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psd.local\user\PSD\vbari\My Documents\Dat_GR2013\Tesi 2024\"/>
    </mc:Choice>
  </mc:AlternateContent>
  <bookViews>
    <workbookView xWindow="0" yWindow="0" windowWidth="28800" windowHeight="12450"/>
  </bookViews>
  <sheets>
    <sheet name="dataset1" sheetId="1" r:id="rId1"/>
    <sheet name="legen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232" i="1" l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BI195" i="1"/>
  <c r="BI194" i="1"/>
  <c r="BI193" i="1"/>
  <c r="BI192" i="1"/>
  <c r="BI191" i="1"/>
  <c r="BI190" i="1"/>
  <c r="BI189" i="1"/>
  <c r="BI188" i="1"/>
  <c r="BI187" i="1"/>
  <c r="BI186" i="1"/>
  <c r="BI185" i="1"/>
  <c r="BI184" i="1"/>
  <c r="BI183" i="1"/>
  <c r="BI182" i="1"/>
  <c r="BI181" i="1"/>
  <c r="BI180" i="1"/>
  <c r="BI179" i="1"/>
  <c r="BI178" i="1"/>
  <c r="BI177" i="1"/>
  <c r="FW176" i="1"/>
  <c r="BI176" i="1"/>
  <c r="BI175" i="1"/>
  <c r="BI174" i="1"/>
  <c r="BI173" i="1"/>
  <c r="BI172" i="1"/>
  <c r="BI171" i="1"/>
  <c r="BI170" i="1"/>
  <c r="BI169" i="1"/>
  <c r="BI168" i="1"/>
  <c r="BI167" i="1"/>
  <c r="BI166" i="1"/>
  <c r="BI165" i="1"/>
  <c r="BI164" i="1"/>
  <c r="BI163" i="1"/>
  <c r="BI162" i="1"/>
  <c r="BI161" i="1"/>
  <c r="BI160" i="1"/>
  <c r="BI159" i="1"/>
  <c r="BI158" i="1"/>
  <c r="BI157" i="1"/>
  <c r="BI156" i="1"/>
  <c r="BI155" i="1"/>
  <c r="BI154" i="1"/>
  <c r="FW153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136" i="1"/>
  <c r="BI135" i="1"/>
  <c r="BI134" i="1"/>
  <c r="BI133" i="1"/>
  <c r="BI132" i="1"/>
  <c r="BI131" i="1"/>
  <c r="BI130" i="1"/>
  <c r="BI129" i="1"/>
  <c r="E129" i="1"/>
  <c r="BI128" i="1"/>
  <c r="BF128" i="1"/>
  <c r="BI127" i="1"/>
  <c r="BF127" i="1"/>
  <c r="BI126" i="1"/>
  <c r="BF126" i="1"/>
  <c r="BI125" i="1"/>
  <c r="BF125" i="1"/>
  <c r="BI124" i="1"/>
  <c r="BF124" i="1"/>
  <c r="BI123" i="1"/>
  <c r="BF123" i="1"/>
  <c r="BI122" i="1"/>
  <c r="BF122" i="1"/>
  <c r="BI121" i="1"/>
  <c r="BF121" i="1"/>
  <c r="BI120" i="1"/>
  <c r="BF120" i="1"/>
  <c r="BI119" i="1"/>
  <c r="BF119" i="1"/>
  <c r="BI118" i="1"/>
  <c r="BF118" i="1"/>
  <c r="BI117" i="1"/>
  <c r="BF117" i="1"/>
  <c r="BI116" i="1"/>
  <c r="BF116" i="1"/>
  <c r="BI115" i="1"/>
  <c r="BF115" i="1"/>
  <c r="BI114" i="1"/>
  <c r="BF114" i="1"/>
  <c r="BI113" i="1"/>
  <c r="BF113" i="1"/>
  <c r="BI112" i="1"/>
  <c r="BF112" i="1"/>
  <c r="BI111" i="1"/>
  <c r="BF111" i="1"/>
  <c r="BI110" i="1"/>
  <c r="BF110" i="1"/>
  <c r="BI109" i="1"/>
  <c r="BF109" i="1"/>
  <c r="BI108" i="1"/>
  <c r="BF108" i="1"/>
  <c r="BI107" i="1"/>
  <c r="BF107" i="1"/>
  <c r="BI106" i="1"/>
  <c r="BF106" i="1"/>
  <c r="BI105" i="1"/>
  <c r="BF105" i="1"/>
  <c r="BI104" i="1"/>
  <c r="BF104" i="1"/>
  <c r="BI103" i="1"/>
  <c r="BF103" i="1"/>
  <c r="BI102" i="1"/>
  <c r="BF102" i="1"/>
  <c r="BI101" i="1"/>
  <c r="BF101" i="1"/>
  <c r="BI100" i="1"/>
  <c r="BF100" i="1"/>
  <c r="BI99" i="1"/>
  <c r="BF99" i="1"/>
  <c r="BI98" i="1"/>
  <c r="BF98" i="1"/>
  <c r="BI97" i="1"/>
  <c r="BF97" i="1"/>
  <c r="BI96" i="1"/>
  <c r="BF96" i="1"/>
  <c r="BI95" i="1"/>
  <c r="BF95" i="1"/>
  <c r="BI94" i="1"/>
  <c r="BF94" i="1"/>
  <c r="BI93" i="1"/>
  <c r="BF93" i="1"/>
  <c r="BI92" i="1"/>
  <c r="BF92" i="1"/>
  <c r="BI91" i="1"/>
  <c r="BF91" i="1"/>
  <c r="BI90" i="1"/>
  <c r="BF90" i="1"/>
  <c r="BI89" i="1"/>
  <c r="BF89" i="1"/>
  <c r="BI88" i="1"/>
  <c r="BF88" i="1"/>
  <c r="BI87" i="1"/>
  <c r="BF87" i="1"/>
  <c r="BI86" i="1"/>
  <c r="BF86" i="1"/>
  <c r="BI85" i="1"/>
  <c r="BF85" i="1"/>
  <c r="BI84" i="1"/>
  <c r="BF84" i="1"/>
  <c r="BI83" i="1"/>
  <c r="BF83" i="1"/>
  <c r="BI82" i="1"/>
  <c r="BF82" i="1"/>
  <c r="BI81" i="1"/>
  <c r="BF81" i="1"/>
  <c r="BI80" i="1"/>
  <c r="BF80" i="1"/>
  <c r="BI79" i="1"/>
  <c r="BF79" i="1"/>
  <c r="BI78" i="1"/>
  <c r="BF78" i="1"/>
  <c r="BI77" i="1"/>
  <c r="BF77" i="1"/>
  <c r="BI76" i="1"/>
  <c r="BF76" i="1"/>
  <c r="BI75" i="1"/>
  <c r="BF75" i="1"/>
  <c r="BI74" i="1"/>
  <c r="BF74" i="1"/>
  <c r="BI73" i="1"/>
  <c r="BF73" i="1"/>
  <c r="BI72" i="1"/>
  <c r="BF72" i="1"/>
  <c r="BI71" i="1"/>
  <c r="BF71" i="1"/>
  <c r="BI70" i="1"/>
  <c r="BF70" i="1"/>
  <c r="BI69" i="1"/>
  <c r="BF69" i="1"/>
  <c r="BI68" i="1"/>
  <c r="BF68" i="1"/>
  <c r="BI67" i="1"/>
  <c r="BF67" i="1"/>
  <c r="BI66" i="1"/>
  <c r="BF66" i="1"/>
  <c r="BI65" i="1"/>
  <c r="BF65" i="1"/>
  <c r="BI64" i="1"/>
  <c r="BF64" i="1"/>
  <c r="BI63" i="1"/>
  <c r="BF63" i="1"/>
  <c r="BI62" i="1"/>
  <c r="BF62" i="1"/>
  <c r="BI61" i="1"/>
  <c r="BF61" i="1"/>
  <c r="BI60" i="1"/>
  <c r="BF60" i="1"/>
  <c r="BI59" i="1"/>
  <c r="BF59" i="1"/>
  <c r="BI58" i="1"/>
  <c r="BF58" i="1"/>
  <c r="BI57" i="1"/>
  <c r="BF57" i="1"/>
  <c r="BI56" i="1"/>
  <c r="BF56" i="1"/>
  <c r="BI55" i="1"/>
  <c r="BF55" i="1"/>
  <c r="BI54" i="1"/>
  <c r="BF54" i="1"/>
  <c r="BI53" i="1"/>
  <c r="BF53" i="1"/>
  <c r="BI52" i="1"/>
  <c r="BF52" i="1"/>
  <c r="BI51" i="1"/>
  <c r="BF51" i="1"/>
  <c r="BI50" i="1"/>
  <c r="BF50" i="1"/>
  <c r="BI49" i="1"/>
  <c r="BF49" i="1"/>
  <c r="BI48" i="1"/>
  <c r="BF48" i="1"/>
  <c r="BI47" i="1"/>
  <c r="BF47" i="1"/>
  <c r="BI46" i="1"/>
  <c r="BF46" i="1"/>
  <c r="BI45" i="1"/>
  <c r="BF45" i="1"/>
  <c r="BI44" i="1"/>
  <c r="BF44" i="1"/>
  <c r="BI43" i="1"/>
  <c r="BF43" i="1"/>
  <c r="BI42" i="1"/>
  <c r="BF42" i="1"/>
  <c r="BI41" i="1"/>
  <c r="BF41" i="1"/>
  <c r="BI40" i="1"/>
  <c r="BF40" i="1"/>
  <c r="BI39" i="1"/>
  <c r="BF39" i="1"/>
  <c r="BI38" i="1"/>
  <c r="BF38" i="1"/>
  <c r="BI37" i="1"/>
  <c r="BF37" i="1"/>
  <c r="BI36" i="1"/>
  <c r="BF36" i="1"/>
  <c r="BI35" i="1"/>
  <c r="BF35" i="1"/>
  <c r="BI34" i="1"/>
  <c r="BF34" i="1"/>
  <c r="BI33" i="1"/>
  <c r="BF33" i="1"/>
  <c r="BI32" i="1"/>
  <c r="BF32" i="1"/>
  <c r="BI31" i="1"/>
  <c r="BF31" i="1"/>
  <c r="BI30" i="1"/>
  <c r="BF30" i="1"/>
  <c r="BI29" i="1"/>
  <c r="BF29" i="1"/>
  <c r="BI28" i="1"/>
  <c r="BF28" i="1"/>
  <c r="BI27" i="1"/>
  <c r="BF27" i="1"/>
  <c r="BI26" i="1"/>
  <c r="BF26" i="1"/>
  <c r="BI25" i="1"/>
  <c r="BF25" i="1"/>
  <c r="BI24" i="1"/>
  <c r="BF24" i="1"/>
  <c r="BI23" i="1"/>
  <c r="BF23" i="1"/>
  <c r="BI22" i="1"/>
  <c r="BF22" i="1"/>
  <c r="BI21" i="1"/>
  <c r="BF21" i="1"/>
  <c r="BI20" i="1"/>
  <c r="BF20" i="1"/>
  <c r="BI19" i="1"/>
  <c r="BF19" i="1"/>
  <c r="BI18" i="1"/>
  <c r="BF18" i="1"/>
  <c r="BI17" i="1"/>
  <c r="BF17" i="1"/>
  <c r="BI16" i="1"/>
  <c r="BF16" i="1"/>
  <c r="BI15" i="1"/>
  <c r="BF15" i="1"/>
  <c r="BI14" i="1"/>
  <c r="BF14" i="1"/>
  <c r="BI13" i="1"/>
  <c r="BF13" i="1"/>
  <c r="BI12" i="1"/>
  <c r="BF12" i="1"/>
  <c r="BI11" i="1"/>
  <c r="BF11" i="1"/>
  <c r="BI10" i="1"/>
  <c r="BF10" i="1"/>
  <c r="BI9" i="1"/>
  <c r="BF9" i="1"/>
  <c r="BI8" i="1"/>
  <c r="BF8" i="1"/>
  <c r="BI7" i="1"/>
  <c r="BF7" i="1"/>
  <c r="BI6" i="1"/>
  <c r="BF6" i="1"/>
  <c r="BI5" i="1"/>
  <c r="BF5" i="1"/>
  <c r="BI4" i="1"/>
  <c r="BF4" i="1"/>
  <c r="BI3" i="1"/>
  <c r="BF3" i="1"/>
</calcChain>
</file>

<file path=xl/sharedStrings.xml><?xml version="1.0" encoding="utf-8"?>
<sst xmlns="http://schemas.openxmlformats.org/spreadsheetml/2006/main" count="3378" uniqueCount="560">
  <si>
    <t>LCOS</t>
  </si>
  <si>
    <t>FA_1/0</t>
  </si>
  <si>
    <t>BMI</t>
  </si>
  <si>
    <t>NYHA</t>
  </si>
  <si>
    <t>FaFlutter</t>
  </si>
  <si>
    <t>AnginaInstabile</t>
  </si>
  <si>
    <t>HT</t>
  </si>
  <si>
    <t>Clopidogrel</t>
  </si>
  <si>
    <t>Prasugrel</t>
  </si>
  <si>
    <t>Ticagrelor</t>
  </si>
  <si>
    <t>Voraxapar</t>
  </si>
  <si>
    <t>Dicumarolici</t>
  </si>
  <si>
    <t>RossoOperation</t>
  </si>
  <si>
    <t>DIVPostIMA</t>
  </si>
  <si>
    <t>SAo</t>
  </si>
  <si>
    <t>SM</t>
  </si>
  <si>
    <t>SPo</t>
  </si>
  <si>
    <t>STr</t>
  </si>
  <si>
    <t>IAo</t>
  </si>
  <si>
    <t>IM</t>
  </si>
  <si>
    <t>IPo</t>
  </si>
  <si>
    <t>ITr</t>
  </si>
  <si>
    <t>Anterograda</t>
  </si>
  <si>
    <t>Retrograda</t>
  </si>
  <si>
    <t>Roller</t>
  </si>
  <si>
    <t>Centrifuga</t>
  </si>
  <si>
    <t>PrimingColloide</t>
  </si>
  <si>
    <t>PrimingCristalloide</t>
  </si>
  <si>
    <t>Volume</t>
  </si>
  <si>
    <t>ECMO</t>
  </si>
  <si>
    <t>VAD</t>
  </si>
  <si>
    <t>PaO2_FiO2</t>
  </si>
  <si>
    <t>PH</t>
  </si>
  <si>
    <t>FiO2</t>
  </si>
  <si>
    <t>PaCO2</t>
  </si>
  <si>
    <t>PaO2</t>
  </si>
  <si>
    <t>HCO3</t>
  </si>
  <si>
    <t>PAM</t>
  </si>
  <si>
    <t>PVC</t>
  </si>
  <si>
    <t>CIMin</t>
  </si>
  <si>
    <t>UDB</t>
  </si>
  <si>
    <t>Delta_perc%</t>
  </si>
  <si>
    <t>delta Cr</t>
  </si>
  <si>
    <t>T_VAD</t>
  </si>
  <si>
    <t>T_ECMO</t>
  </si>
  <si>
    <t>Stroke</t>
  </si>
  <si>
    <t>Coma</t>
  </si>
  <si>
    <t>C_Ischemia</t>
  </si>
  <si>
    <t>EmocolturePositive</t>
  </si>
  <si>
    <t>EmocoltureNegative</t>
  </si>
  <si>
    <t>EuroscoreII</t>
  </si>
  <si>
    <t>M</t>
  </si>
  <si>
    <t/>
  </si>
  <si>
    <t>elettivo</t>
  </si>
  <si>
    <t>3</t>
  </si>
  <si>
    <t>F</t>
  </si>
  <si>
    <t>5</t>
  </si>
  <si>
    <t>4</t>
  </si>
  <si>
    <t>urgente</t>
  </si>
  <si>
    <t>0</t>
  </si>
  <si>
    <t>2</t>
  </si>
  <si>
    <t>1</t>
  </si>
  <si>
    <t>Urgenza</t>
  </si>
  <si>
    <t>xxx</t>
  </si>
  <si>
    <t>Emergenza</t>
  </si>
  <si>
    <t>GR004</t>
  </si>
  <si>
    <t>GR007</t>
  </si>
  <si>
    <t>GR008</t>
  </si>
  <si>
    <t>GR009</t>
  </si>
  <si>
    <t>GR010</t>
  </si>
  <si>
    <t>GR011</t>
  </si>
  <si>
    <t>GR014</t>
  </si>
  <si>
    <t>GR015</t>
  </si>
  <si>
    <t>GR016</t>
  </si>
  <si>
    <t>GR017</t>
  </si>
  <si>
    <t>GR018</t>
  </si>
  <si>
    <t>GR019</t>
  </si>
  <si>
    <t>GR020</t>
  </si>
  <si>
    <t>GR021</t>
  </si>
  <si>
    <t>GR024</t>
  </si>
  <si>
    <t>GR025</t>
  </si>
  <si>
    <t>GR026</t>
  </si>
  <si>
    <t>GR027</t>
  </si>
  <si>
    <t>GR028</t>
  </si>
  <si>
    <t>GR029</t>
  </si>
  <si>
    <t>GR032</t>
  </si>
  <si>
    <t>GR033</t>
  </si>
  <si>
    <t>GR034</t>
  </si>
  <si>
    <t>GR035</t>
  </si>
  <si>
    <t>GR036</t>
  </si>
  <si>
    <t>GR037</t>
  </si>
  <si>
    <t>GR038</t>
  </si>
  <si>
    <t>GR039</t>
  </si>
  <si>
    <t>GR040</t>
  </si>
  <si>
    <t>GR041</t>
  </si>
  <si>
    <t>GR042</t>
  </si>
  <si>
    <t>GR043</t>
  </si>
  <si>
    <t>GR045</t>
  </si>
  <si>
    <t>GR046</t>
  </si>
  <si>
    <t>GR047</t>
  </si>
  <si>
    <t>GR049</t>
  </si>
  <si>
    <t>GR050</t>
  </si>
  <si>
    <t>GR051</t>
  </si>
  <si>
    <t>GR052</t>
  </si>
  <si>
    <t>GR053</t>
  </si>
  <si>
    <t>GR054</t>
  </si>
  <si>
    <t>GR055</t>
  </si>
  <si>
    <t>GR056</t>
  </si>
  <si>
    <t>GR057</t>
  </si>
  <si>
    <t>GR060</t>
  </si>
  <si>
    <t>GR061</t>
  </si>
  <si>
    <t>GR063</t>
  </si>
  <si>
    <t>GR064</t>
  </si>
  <si>
    <t>GR065</t>
  </si>
  <si>
    <t>GR067</t>
  </si>
  <si>
    <t>GR068</t>
  </si>
  <si>
    <t>GR069</t>
  </si>
  <si>
    <t>GR071</t>
  </si>
  <si>
    <t>GR072</t>
  </si>
  <si>
    <t>GR073</t>
  </si>
  <si>
    <t>GR074</t>
  </si>
  <si>
    <t>GR075</t>
  </si>
  <si>
    <t>GR076</t>
  </si>
  <si>
    <t>GR078</t>
  </si>
  <si>
    <t>GR079</t>
  </si>
  <si>
    <t>GR080</t>
  </si>
  <si>
    <t>GR081</t>
  </si>
  <si>
    <t>GR082</t>
  </si>
  <si>
    <t>GR083</t>
  </si>
  <si>
    <t>GR084</t>
  </si>
  <si>
    <t>GR087</t>
  </si>
  <si>
    <t>GR088</t>
  </si>
  <si>
    <t>GR089</t>
  </si>
  <si>
    <t>GR091</t>
  </si>
  <si>
    <t>GR092</t>
  </si>
  <si>
    <t>GR093</t>
  </si>
  <si>
    <t>GR094</t>
  </si>
  <si>
    <t>GR095</t>
  </si>
  <si>
    <t>GR096</t>
  </si>
  <si>
    <t>GR097</t>
  </si>
  <si>
    <t>GR098</t>
  </si>
  <si>
    <t>GR100</t>
  </si>
  <si>
    <t>GR101</t>
  </si>
  <si>
    <t>GR102</t>
  </si>
  <si>
    <t>GR106</t>
  </si>
  <si>
    <t>GR107</t>
  </si>
  <si>
    <t>GR108</t>
  </si>
  <si>
    <t>GR111</t>
  </si>
  <si>
    <t>GR112</t>
  </si>
  <si>
    <t>GR113</t>
  </si>
  <si>
    <t>GR114</t>
  </si>
  <si>
    <t>GR115</t>
  </si>
  <si>
    <t>GR117</t>
  </si>
  <si>
    <t>GR119</t>
  </si>
  <si>
    <t>GR120</t>
  </si>
  <si>
    <t>GR121</t>
  </si>
  <si>
    <t>GR122</t>
  </si>
  <si>
    <t>GR125</t>
  </si>
  <si>
    <t>GR126</t>
  </si>
  <si>
    <t>GR127</t>
  </si>
  <si>
    <t>GR129</t>
  </si>
  <si>
    <t>GR130</t>
  </si>
  <si>
    <t>GR132</t>
  </si>
  <si>
    <t>GR133</t>
  </si>
  <si>
    <t>GR134</t>
  </si>
  <si>
    <t>GR135</t>
  </si>
  <si>
    <t>GR136</t>
  </si>
  <si>
    <t>GR138</t>
  </si>
  <si>
    <t>GR139</t>
  </si>
  <si>
    <t>GR140</t>
  </si>
  <si>
    <t>GR142</t>
  </si>
  <si>
    <t>GR143</t>
  </si>
  <si>
    <t>GR144</t>
  </si>
  <si>
    <t>GR145</t>
  </si>
  <si>
    <t>GR146</t>
  </si>
  <si>
    <t>GR147</t>
  </si>
  <si>
    <t>GR148</t>
  </si>
  <si>
    <t>GR149</t>
  </si>
  <si>
    <t>GR150</t>
  </si>
  <si>
    <t>GR151</t>
  </si>
  <si>
    <t>GR152</t>
  </si>
  <si>
    <t>GR153</t>
  </si>
  <si>
    <t>GR154</t>
  </si>
  <si>
    <t>GR157</t>
  </si>
  <si>
    <t>GR158</t>
  </si>
  <si>
    <t>GR159</t>
  </si>
  <si>
    <t>GR160</t>
  </si>
  <si>
    <t>GR161</t>
  </si>
  <si>
    <t>GR162</t>
  </si>
  <si>
    <t>GR165</t>
  </si>
  <si>
    <t>GR166</t>
  </si>
  <si>
    <t>BR090</t>
  </si>
  <si>
    <t>BR068</t>
  </si>
  <si>
    <t>BR105</t>
  </si>
  <si>
    <t>BR012</t>
  </si>
  <si>
    <t>BR049</t>
  </si>
  <si>
    <t>BR079</t>
  </si>
  <si>
    <t>BR053</t>
  </si>
  <si>
    <t>BR109</t>
  </si>
  <si>
    <t>BR107</t>
  </si>
  <si>
    <t>BR111</t>
  </si>
  <si>
    <t>BR040</t>
  </si>
  <si>
    <t>BR015</t>
  </si>
  <si>
    <t>BR054</t>
  </si>
  <si>
    <t>BR019</t>
  </si>
  <si>
    <t>BR129</t>
  </si>
  <si>
    <t>BR098</t>
  </si>
  <si>
    <t>BR006</t>
  </si>
  <si>
    <t>BR020</t>
  </si>
  <si>
    <t>BR004</t>
  </si>
  <si>
    <t>BR064</t>
  </si>
  <si>
    <t>BR138</t>
  </si>
  <si>
    <t>BR089</t>
  </si>
  <si>
    <t>BR030</t>
  </si>
  <si>
    <t>BR063</t>
  </si>
  <si>
    <t>BR136</t>
  </si>
  <si>
    <t>BR086</t>
  </si>
  <si>
    <t>BR011</t>
  </si>
  <si>
    <t>BR017</t>
  </si>
  <si>
    <t>BR097</t>
  </si>
  <si>
    <t>BR018</t>
  </si>
  <si>
    <t>BR149</t>
  </si>
  <si>
    <t>BR144</t>
  </si>
  <si>
    <t>BR043</t>
  </si>
  <si>
    <t>BR076</t>
  </si>
  <si>
    <t>BR121</t>
  </si>
  <si>
    <t>BR002</t>
  </si>
  <si>
    <t>BR133</t>
  </si>
  <si>
    <t>BR005</t>
  </si>
  <si>
    <t>BR065</t>
  </si>
  <si>
    <t>BR143</t>
  </si>
  <si>
    <t>BR102</t>
  </si>
  <si>
    <t>BR093</t>
  </si>
  <si>
    <t>BR104</t>
  </si>
  <si>
    <t>BR072</t>
  </si>
  <si>
    <t>BR080</t>
  </si>
  <si>
    <t>BR032</t>
  </si>
  <si>
    <t>BR029</t>
  </si>
  <si>
    <t>BR026</t>
  </si>
  <si>
    <t>BR077</t>
  </si>
  <si>
    <t>BR100</t>
  </si>
  <si>
    <t>BR057</t>
  </si>
  <si>
    <t>BR131</t>
  </si>
  <si>
    <t>BR035</t>
  </si>
  <si>
    <t>BR038</t>
  </si>
  <si>
    <t>BR014</t>
  </si>
  <si>
    <t>BR001</t>
  </si>
  <si>
    <t>BR041</t>
  </si>
  <si>
    <t>BR084</t>
  </si>
  <si>
    <t>BR119</t>
  </si>
  <si>
    <t>BR028</t>
  </si>
  <si>
    <t>BR037</t>
  </si>
  <si>
    <t>BR122</t>
  </si>
  <si>
    <t>BR110</t>
  </si>
  <si>
    <t>BR147</t>
  </si>
  <si>
    <t>BR051</t>
  </si>
  <si>
    <t>BR114</t>
  </si>
  <si>
    <t>BR060</t>
  </si>
  <si>
    <t>BR094</t>
  </si>
  <si>
    <t>BR066</t>
  </si>
  <si>
    <t>BR003</t>
  </si>
  <si>
    <t>BR118</t>
  </si>
  <si>
    <t>BR050</t>
  </si>
  <si>
    <t>BR046</t>
  </si>
  <si>
    <t>BR008</t>
  </si>
  <si>
    <t>BR058</t>
  </si>
  <si>
    <t>BR125</t>
  </si>
  <si>
    <t>BR036</t>
  </si>
  <si>
    <t>BR045</t>
  </si>
  <si>
    <t>BR095</t>
  </si>
  <si>
    <t>BR074</t>
  </si>
  <si>
    <t>BR069</t>
  </si>
  <si>
    <t>BR023</t>
  </si>
  <si>
    <t>BR106</t>
  </si>
  <si>
    <t>BR009</t>
  </si>
  <si>
    <t>BR044</t>
  </si>
  <si>
    <t>BR042</t>
  </si>
  <si>
    <t>BR113</t>
  </si>
  <si>
    <t>BR047</t>
  </si>
  <si>
    <t>BR120</t>
  </si>
  <si>
    <t>BR048</t>
  </si>
  <si>
    <t>BR134</t>
  </si>
  <si>
    <t>BR135</t>
  </si>
  <si>
    <t>BR085</t>
  </si>
  <si>
    <t>BR142</t>
  </si>
  <si>
    <t>BR126</t>
  </si>
  <si>
    <t>BR070</t>
  </si>
  <si>
    <t>BR092</t>
  </si>
  <si>
    <t>BR021</t>
  </si>
  <si>
    <t>BR116</t>
  </si>
  <si>
    <t>BR091</t>
  </si>
  <si>
    <t>BR146</t>
  </si>
  <si>
    <t>BR128</t>
  </si>
  <si>
    <t>BR061</t>
  </si>
  <si>
    <t>Cardiovascular variables POST</t>
  </si>
  <si>
    <t>Height (cm)</t>
  </si>
  <si>
    <t>Weight (kg)</t>
  </si>
  <si>
    <t>EjectionFraction</t>
  </si>
  <si>
    <t>MI 30days</t>
  </si>
  <si>
    <t>Previous Surgery</t>
  </si>
  <si>
    <t>Numb Intervention</t>
  </si>
  <si>
    <t>HF</t>
  </si>
  <si>
    <t>Cardiogenic Shock</t>
  </si>
  <si>
    <t>Aortic Counterpulsation</t>
  </si>
  <si>
    <t>BPCO</t>
  </si>
  <si>
    <t>Cerebrovascular Events</t>
  </si>
  <si>
    <t>Diabetes yes/no</t>
  </si>
  <si>
    <t>DiabetesInTherapy</t>
  </si>
  <si>
    <t>Cronic Dyalisis</t>
  </si>
  <si>
    <t>Creatininemy</t>
  </si>
  <si>
    <t>Bilirubin</t>
  </si>
  <si>
    <t>Ticlopidine</t>
  </si>
  <si>
    <t>Ticlopidine Sospension Date</t>
  </si>
  <si>
    <t>Hospital Death</t>
  </si>
  <si>
    <t>D_Intraoperatory</t>
  </si>
  <si>
    <t>D_Postoperatory</t>
  </si>
  <si>
    <t>D_Cardiac</t>
  </si>
  <si>
    <t>D_Pulmonary</t>
  </si>
  <si>
    <t>D_renal</t>
  </si>
  <si>
    <t>D_epathic</t>
  </si>
  <si>
    <t>D_Infective</t>
  </si>
  <si>
    <t>D_Neurologic</t>
  </si>
  <si>
    <t>D_Emhorragic</t>
  </si>
  <si>
    <t>D_Gastroentherologic</t>
  </si>
  <si>
    <t>D_other</t>
  </si>
  <si>
    <t>Sepsis</t>
  </si>
  <si>
    <t>UrinaryInfection</t>
  </si>
  <si>
    <t>WoundsInfection</t>
  </si>
  <si>
    <t>Mediastinitis</t>
  </si>
  <si>
    <t>Complication_GastroEnth</t>
  </si>
  <si>
    <t>C_Bleeding</t>
  </si>
  <si>
    <t>C_Pancreatitis</t>
  </si>
  <si>
    <t>C_Colecistitis</t>
  </si>
  <si>
    <t>Tromboemboliae</t>
  </si>
  <si>
    <t>Tracheostomy</t>
  </si>
  <si>
    <t>CardiacArrest</t>
  </si>
  <si>
    <t>NeurologicOutcome</t>
  </si>
  <si>
    <t>AcuteKidneyDisease (Don't use)</t>
  </si>
  <si>
    <t>PripheralNeurologicDamage</t>
  </si>
  <si>
    <t>NeuropSsychologicDamage</t>
  </si>
  <si>
    <t>Arrhythmias(others)</t>
  </si>
  <si>
    <t>BAVComplete</t>
  </si>
  <si>
    <t>Bilirubine</t>
  </si>
  <si>
    <t>Reopening</t>
  </si>
  <si>
    <t>R_Bleeding</t>
  </si>
  <si>
    <t>R_NonCardiacCauses</t>
  </si>
  <si>
    <t>R_CardiacCauses</t>
  </si>
  <si>
    <t>Delta CR Computed</t>
  </si>
  <si>
    <t>HighestCreatinin</t>
  </si>
  <si>
    <t>HospitalStay(Days)</t>
  </si>
  <si>
    <t>ICUStay(Days)</t>
  </si>
  <si>
    <t>MechanicalVentilation</t>
  </si>
  <si>
    <t>Hematocrit</t>
  </si>
  <si>
    <t>Lactati</t>
  </si>
  <si>
    <t>TempCentral</t>
  </si>
  <si>
    <t>HeartRate</t>
  </si>
  <si>
    <t>CABG</t>
  </si>
  <si>
    <t>Eparine</t>
  </si>
  <si>
    <t>EparineICU</t>
  </si>
  <si>
    <t>ReasonsForSurgery(Elective/Urgent)</t>
  </si>
  <si>
    <t>CombinedINtervention</t>
  </si>
  <si>
    <t>MitralVPlastic</t>
  </si>
  <si>
    <t>AorticVPlastic</t>
  </si>
  <si>
    <t>MitralVReplacement</t>
  </si>
  <si>
    <t>TricuspidPlastic</t>
  </si>
  <si>
    <t>AorticValceReplacement</t>
  </si>
  <si>
    <t>TricuspidReplacement</t>
  </si>
  <si>
    <t>VentricularAneurism</t>
  </si>
  <si>
    <t>Carotid_CEA</t>
  </si>
  <si>
    <t>Congenitus</t>
  </si>
  <si>
    <t>HeartBreaking</t>
  </si>
  <si>
    <t>HeartTumor</t>
  </si>
  <si>
    <t>AorticDissection</t>
  </si>
  <si>
    <t>Ascendent</t>
  </si>
  <si>
    <t>Arch</t>
  </si>
  <si>
    <t>Discendent</t>
  </si>
  <si>
    <t>CPB_yes/no</t>
  </si>
  <si>
    <t>Cardioplegy_YesNo</t>
  </si>
  <si>
    <t>Intermittant</t>
  </si>
  <si>
    <t>Ndosis</t>
  </si>
  <si>
    <t>Continuous</t>
  </si>
  <si>
    <t>Ematic</t>
  </si>
  <si>
    <t>Age</t>
  </si>
  <si>
    <t>Sex</t>
  </si>
  <si>
    <t>EmaticCold</t>
  </si>
  <si>
    <t>EmaticWarm</t>
  </si>
  <si>
    <t>Cristalloid</t>
  </si>
  <si>
    <t>PrimingEmatic</t>
  </si>
  <si>
    <t>CPBtime</t>
  </si>
  <si>
    <t>ClampingTime</t>
  </si>
  <si>
    <t>TotalEparine</t>
  </si>
  <si>
    <t>ProtamineTot</t>
  </si>
  <si>
    <t>LowestHTinCPB</t>
  </si>
  <si>
    <t>LowestTemperatureCPB</t>
  </si>
  <si>
    <t>LowDosage</t>
  </si>
  <si>
    <t>MediumHighDosage</t>
  </si>
  <si>
    <t>OpenChest</t>
  </si>
  <si>
    <t>AorticCounterpulsation</t>
  </si>
  <si>
    <t>T_Counterpulsation</t>
  </si>
  <si>
    <t>T_Inotropi48h</t>
  </si>
  <si>
    <t>IMAPerioperatory</t>
  </si>
  <si>
    <t>AtrialFibrillation</t>
  </si>
  <si>
    <t>AnterogradousPerfusion</t>
  </si>
  <si>
    <t>RetrogradousPerfusion</t>
  </si>
  <si>
    <t>CerebralProtection(1=yes)</t>
  </si>
  <si>
    <t>CirculatoryArrestMIN</t>
  </si>
  <si>
    <t xml:space="preserve">CirculatoryArrest </t>
  </si>
  <si>
    <t>BloodLoss</t>
  </si>
  <si>
    <t>Transfusion(1=yes)</t>
  </si>
  <si>
    <t>OmologousTransfusion(1=yes)</t>
  </si>
  <si>
    <t>OmologousNUnits</t>
  </si>
  <si>
    <t>Plasma(1=yes)</t>
  </si>
  <si>
    <t>PlasmaNUnits</t>
  </si>
  <si>
    <t>Platelets(1=yes)</t>
  </si>
  <si>
    <t>PlateletsNUnits</t>
  </si>
  <si>
    <t>Increase Creatinin_AKI3(1=yes)</t>
  </si>
  <si>
    <t>CreatininIncrease&gt;50%_AKI1</t>
  </si>
  <si>
    <t>Outcome (1=yes)</t>
  </si>
  <si>
    <t>CreatininINcrease(any)_AKI3</t>
  </si>
  <si>
    <t>Sex_1=M</t>
  </si>
  <si>
    <t>BR024</t>
  </si>
  <si>
    <t>mean_RR_PRE</t>
  </si>
  <si>
    <t>var_RR_PRE</t>
  </si>
  <si>
    <t>HFnu_RR_PRE</t>
  </si>
  <si>
    <t>LFnu_RR_PRE</t>
  </si>
  <si>
    <t>LF/HF_PRE</t>
  </si>
  <si>
    <t>mean_SAP_PRE</t>
  </si>
  <si>
    <t>var_SAP_PRE</t>
  </si>
  <si>
    <t>LFabs_SAP_PRE</t>
  </si>
  <si>
    <t>Lfnu_SAP_PRE</t>
  </si>
  <si>
    <t>aLF_PRE</t>
  </si>
  <si>
    <t>aHF_PRE</t>
  </si>
  <si>
    <t>K^2_LF SAP-RR_PRE</t>
  </si>
  <si>
    <t>BRS_TF_LF_PRE</t>
  </si>
  <si>
    <t>BRS_TF_HF_PRE</t>
  </si>
  <si>
    <t>alfa_CL_PRE</t>
  </si>
  <si>
    <t>k_CL_PRE</t>
  </si>
  <si>
    <t>logr_te_RR(y)sap(u1)_resp(u2)_PRE</t>
  </si>
  <si>
    <t>logr_te_sap(y)RR(u1)_resp(u2)_PRE</t>
  </si>
  <si>
    <t>NCI_RR_PRE</t>
  </si>
  <si>
    <t>SampEn_RR_PRE</t>
  </si>
  <si>
    <t>NCI_SAP_PRE</t>
  </si>
  <si>
    <t>SampEn_SAP_PRE</t>
  </si>
  <si>
    <t>TE_RR&gt;SAP_PRE</t>
  </si>
  <si>
    <t>TE_SAP&gt;RR_PRE</t>
  </si>
  <si>
    <t>mean_RR_POST</t>
  </si>
  <si>
    <t>var_RR_POST</t>
  </si>
  <si>
    <t>LFnu_RR_POST</t>
  </si>
  <si>
    <t>HFnu_RR_POST</t>
  </si>
  <si>
    <t>LF/HF_POST</t>
  </si>
  <si>
    <t>HFabs_RR_POST</t>
  </si>
  <si>
    <t>HFabs_RR_PRE</t>
  </si>
  <si>
    <t>mean_SAP_POST</t>
  </si>
  <si>
    <t>var_SAP_POST</t>
  </si>
  <si>
    <t>LFabs_SAP_POST</t>
  </si>
  <si>
    <t>Lfnu_SAP_POST</t>
  </si>
  <si>
    <t>aLF_POST</t>
  </si>
  <si>
    <t>aHF_POST</t>
  </si>
  <si>
    <t>K^2_LF SAP-RR_POST</t>
  </si>
  <si>
    <t>BRS_TF_LF_POST</t>
  </si>
  <si>
    <t>BRS_TF_HF_POST</t>
  </si>
  <si>
    <t>alfa_CL_POST</t>
  </si>
  <si>
    <t>k_CL_POST</t>
  </si>
  <si>
    <t>logr_te_RR(y)sap(u1)_resp(u2)_POST</t>
  </si>
  <si>
    <t>logr_te_sap(y)RR(u1)_resp(u2)_POST</t>
  </si>
  <si>
    <t>NCI_RR_POST</t>
  </si>
  <si>
    <t>SampEn_RR_POST</t>
  </si>
  <si>
    <t>NCI_SAP_POST</t>
  </si>
  <si>
    <t>SampEn_SAP_POST</t>
  </si>
  <si>
    <t>TE_SAP&gt;RR_POST</t>
  </si>
  <si>
    <t>TE_RR&gt;SAP_POST</t>
  </si>
  <si>
    <t>COPD</t>
  </si>
  <si>
    <t>Chronic Obstructive Pulmonary Disease</t>
  </si>
  <si>
    <t>Heart Failure</t>
  </si>
  <si>
    <t>E.g. stroke</t>
  </si>
  <si>
    <t>These are the outcome to be predicted (separately)</t>
  </si>
  <si>
    <t>Notes</t>
  </si>
  <si>
    <t>Extracted from RR series during PRE</t>
  </si>
  <si>
    <t>Sympathovagal balance, ratio between power of LF and HF of RR</t>
  </si>
  <si>
    <t>Extracted from SAP series during PRE</t>
  </si>
  <si>
    <t>Extracted from RR and SAP series during PRE</t>
  </si>
  <si>
    <t>Extracted from RR,SAP and RESP series during PRE</t>
  </si>
  <si>
    <t>Sample Entropy, RR</t>
  </si>
  <si>
    <t>Normalized complexity index, based on conditional entropy, RR</t>
  </si>
  <si>
    <t>Normalized complexity index, based on conditional entropy, SAP</t>
  </si>
  <si>
    <t>Sample Entropy, SAP</t>
  </si>
  <si>
    <t>Transfer Entropy from SAP to RR</t>
  </si>
  <si>
    <t>Transfer Entropy from RR to SAP</t>
  </si>
  <si>
    <t>mean value of RR</t>
  </si>
  <si>
    <t>mean value of SAP</t>
  </si>
  <si>
    <t>RR variance</t>
  </si>
  <si>
    <t>Power in HF band (high frequency: 0.15-0.4Hz) of RR in absolute units</t>
  </si>
  <si>
    <t>Power in HF band (high frequency: 0.15-0.4Hz) of RR in normalized units</t>
  </si>
  <si>
    <t>SAP variance</t>
  </si>
  <si>
    <t>Power in LF band (low frequency: 0.04-0.15Hz) of RR in normalized units</t>
  </si>
  <si>
    <t>Power in LF band (low frequency: 0.04-0.15Hz) of SAP in absolute units</t>
  </si>
  <si>
    <t>Power in LF band (low frequency: 0.04-0.15Hz) of SAP in normalized units</t>
  </si>
  <si>
    <t>Baroreflex senitivity calculated with spectral technique, alpha, in LF band</t>
  </si>
  <si>
    <t>Baroreflex senitivity calculated with spectral technique, alpha, in HF band</t>
  </si>
  <si>
    <t>Squared coherence between SAP and RR in LF band</t>
  </si>
  <si>
    <t>Baroreflex sensitivity as transfer function gain from SAP to RR in LF band</t>
  </si>
  <si>
    <t>Baroreflex sensitivity as transfer function gain from SAP to RR in HF band</t>
  </si>
  <si>
    <t>alfa closed loop: causal gain from SAP to RR (along baroreflex)</t>
  </si>
  <si>
    <t>K closed loop: causal gain along the arm from RR to SAP (mechanical pathway)</t>
  </si>
  <si>
    <t>Logarithmic condictional transfer entropy: from SAP to RR conditionned on Respiration (RESP)</t>
  </si>
  <si>
    <t>Logarithmic condictional transfer entropy: from RR to SAP conditionned on Respiration (RESP)</t>
  </si>
  <si>
    <t>Extracted from RR series during POST</t>
  </si>
  <si>
    <t>Extracted from SAP series during POST</t>
  </si>
  <si>
    <t>Extracted from RR and SAP series during POST</t>
  </si>
  <si>
    <t>Extracted from RR,SAP and RESP series during POST</t>
  </si>
  <si>
    <t>DEMOGRAPHICAL and CLINICAL FEATURES</t>
  </si>
  <si>
    <t>before surgery</t>
  </si>
  <si>
    <t>surgery day/related to surgery</t>
  </si>
  <si>
    <t>during surgery and CPB</t>
  </si>
  <si>
    <t>CPB= cardiopulmonary bypass</t>
  </si>
  <si>
    <t>Lowest hematocrit within CPB</t>
  </si>
  <si>
    <t>Lowest temeprature within CPB</t>
  </si>
  <si>
    <t>CatecholamineYes</t>
  </si>
  <si>
    <t>administration of catecholamines</t>
  </si>
  <si>
    <t>after surgery</t>
  </si>
  <si>
    <t>time of inotropous administration in the first 48h</t>
  </si>
  <si>
    <t>CEA= carotid endarterectomy</t>
  </si>
  <si>
    <t>Aortic valve stenosis</t>
  </si>
  <si>
    <t>Mitral valve stenosis</t>
  </si>
  <si>
    <t>Pulmonary valve stenosis</t>
  </si>
  <si>
    <t>Tricuspid valve stenosis</t>
  </si>
  <si>
    <t>Aortic valve insufficiency</t>
  </si>
  <si>
    <t>Mitral insufficiency</t>
  </si>
  <si>
    <t>Pulmonary valve insufficiency</t>
  </si>
  <si>
    <t>Tricuspid valve insufficiency</t>
  </si>
  <si>
    <t>ECMO = ExtraCorporeal Membrane Oxygenation</t>
  </si>
  <si>
    <t>VAD = ventricular assisted device</t>
  </si>
  <si>
    <t>time, in hours</t>
  </si>
  <si>
    <t>time of VAD</t>
  </si>
  <si>
    <t>time of ECMO</t>
  </si>
  <si>
    <t>time of counterpulsation</t>
  </si>
  <si>
    <t>Reopening due to bleeding</t>
  </si>
  <si>
    <t>delta creatinine</t>
  </si>
  <si>
    <t>delta creatinine = HighestCreatinin - Creatinin</t>
  </si>
  <si>
    <t>Computed from creatinin increase; same of column E</t>
  </si>
  <si>
    <t>Computed from creatinin increase; same of column F</t>
  </si>
  <si>
    <t>low cardiac output syndrome; same of column G</t>
  </si>
  <si>
    <t>AF, same of column H</t>
  </si>
  <si>
    <t>OUTCOME</t>
  </si>
  <si>
    <t>Bronchitis/Pneumonia</t>
  </si>
  <si>
    <t>body mass index</t>
  </si>
  <si>
    <t>New York Heart Association - scale for heart failure assessment</t>
  </si>
  <si>
    <t>Miocardial infarction in the previous 30 days</t>
  </si>
  <si>
    <t>EndocarditisInActivePhase</t>
  </si>
  <si>
    <t>ReIntervention</t>
  </si>
  <si>
    <t>Reintervention</t>
  </si>
  <si>
    <t>in minutes</t>
  </si>
  <si>
    <t>OUTCOME of Low Cardiac Output Syndrome: inotropous administration &gt;48h after surgery</t>
  </si>
  <si>
    <t>OUTCOME of Atrial Fibrillation after surgery, during hospital stay</t>
  </si>
  <si>
    <t>OUTCOME of acute kidney injury (AKI stage 1, increase of creatinin &gt;50%)</t>
  </si>
  <si>
    <t>OUTCOME of acute kidney dysfunction (criterion AKI stage 3): any postoperative increase of creatinin</t>
  </si>
  <si>
    <t>FEATURES extracted from ECG and Arterial Pressure signals</t>
  </si>
  <si>
    <t>PRE = before anesthesia induction; surgery day</t>
  </si>
  <si>
    <t>POST = after anesthesia induction and before opening of the chest; surgery day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</si>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</sst>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wrapText="1"/>
    </xf>
    <xf numFmtId="0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11" fontId="4" fillId="0" borderId="0" xfId="0" applyNumberFormat="1" applyFont="1" applyFill="1" applyAlignment="1">
      <alignment horizontal="center"/>
    </xf>
    <xf numFmtId="11" fontId="4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7" borderId="0" xfId="0" applyFill="1"/>
    <xf numFmtId="1" fontId="1" fillId="4" borderId="6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" fillId="2" borderId="6" xfId="0" applyFont="1" applyFill="1" applyBorder="1"/>
    <xf numFmtId="0" fontId="2" fillId="3" borderId="6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  <xf numFmtId="0" fontId="2" fillId="3" borderId="6" xfId="0" applyFont="1" applyFill="1" applyBorder="1"/>
    <xf numFmtId="0" fontId="2" fillId="3" borderId="5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wrapText="1"/>
    </xf>
    <xf numFmtId="0" fontId="1" fillId="7" borderId="0" xfId="0" applyFont="1" applyFill="1" applyBorder="1" applyAlignment="1">
      <alignment horizontal="center" wrapText="1"/>
    </xf>
    <xf numFmtId="0" fontId="4" fillId="0" borderId="0" xfId="0" applyFont="1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0" borderId="2" xfId="0" applyFont="1" applyFill="1" applyBorder="1"/>
    <xf numFmtId="0" fontId="4" fillId="0" borderId="3" xfId="0" applyFont="1" applyFill="1" applyBorder="1"/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/>
    <xf numFmtId="0" fontId="2" fillId="0" borderId="0" xfId="0" applyFont="1" applyFill="1"/>
    <xf numFmtId="0" fontId="2" fillId="4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2" fillId="0" borderId="9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5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7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wrapText="1"/>
    </xf>
    <xf numFmtId="0" fontId="2" fillId="0" borderId="0" xfId="0" applyFont="1"/>
    <xf numFmtId="11" fontId="4" fillId="0" borderId="0" xfId="0" applyNumberFormat="1" applyFont="1"/>
    <xf numFmtId="2" fontId="4" fillId="0" borderId="0" xfId="0" applyNumberFormat="1" applyFont="1"/>
    <xf numFmtId="0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166" fontId="4" fillId="0" borderId="0" xfId="0" applyNumberFormat="1" applyFont="1" applyBorder="1"/>
    <xf numFmtId="164" fontId="4" fillId="0" borderId="0" xfId="0" applyNumberFormat="1" applyFont="1" applyBorder="1"/>
    <xf numFmtId="11" fontId="4" fillId="0" borderId="0" xfId="0" applyNumberFormat="1" applyFont="1" applyAlignment="1">
      <alignment horizontal="center"/>
    </xf>
    <xf numFmtId="1" fontId="4" fillId="0" borderId="0" xfId="0" applyNumberFormat="1" applyFont="1"/>
    <xf numFmtId="166" fontId="4" fillId="0" borderId="0" xfId="0" applyNumberFormat="1" applyFont="1"/>
    <xf numFmtId="0" fontId="4" fillId="0" borderId="0" xfId="0" applyFont="1" applyAlignment="1">
      <alignment horizontal="center"/>
    </xf>
    <xf numFmtId="0" fontId="6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right" vertical="center" wrapText="1"/>
    </xf>
    <xf numFmtId="0" fontId="6" fillId="0" borderId="0" xfId="0" applyFont="1" applyFill="1" applyBorder="1" applyAlignment="1" applyProtection="1">
      <alignment vertical="center" wrapText="1"/>
    </xf>
    <xf numFmtId="164" fontId="6" fillId="0" borderId="0" xfId="0" applyNumberFormat="1" applyFont="1" applyFill="1" applyBorder="1" applyAlignment="1" applyProtection="1">
      <alignment horizontal="right" vertical="center" wrapText="1"/>
    </xf>
    <xf numFmtId="164" fontId="6" fillId="6" borderId="0" xfId="0" applyNumberFormat="1" applyFont="1" applyFill="1" applyBorder="1" applyAlignment="1" applyProtection="1">
      <alignment horizontal="right" vertical="center" wrapText="1"/>
    </xf>
    <xf numFmtId="164" fontId="4" fillId="6" borderId="0" xfId="0" applyNumberFormat="1" applyFont="1" applyFill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4" fontId="4" fillId="0" borderId="1" xfId="0" applyNumberFormat="1" applyFont="1" applyBorder="1"/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right" vertical="center" wrapText="1"/>
    </xf>
    <xf numFmtId="0" fontId="6" fillId="0" borderId="1" xfId="0" applyFont="1" applyFill="1" applyBorder="1" applyAlignment="1" applyProtection="1">
      <alignment vertical="center" wrapText="1"/>
    </xf>
    <xf numFmtId="164" fontId="6" fillId="0" borderId="1" xfId="0" applyNumberFormat="1" applyFont="1" applyFill="1" applyBorder="1" applyAlignment="1" applyProtection="1">
      <alignment horizontal="right" vertical="center" wrapText="1"/>
    </xf>
    <xf numFmtId="0" fontId="4" fillId="0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 wrapText="1"/>
    </xf>
    <xf numFmtId="1" fontId="2" fillId="4" borderId="6" xfId="0" applyNumberFormat="1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vertical="center"/>
    </xf>
    <xf numFmtId="0" fontId="4" fillId="0" borderId="0" xfId="0" applyFont="1" applyAlignment="1"/>
    <xf numFmtId="1" fontId="4" fillId="0" borderId="0" xfId="0" applyNumberFormat="1" applyFont="1" applyBorder="1" applyAlignment="1"/>
    <xf numFmtId="0" fontId="4" fillId="0" borderId="0" xfId="0" applyFont="1" applyBorder="1" applyAlignment="1"/>
    <xf numFmtId="1" fontId="4" fillId="0" borderId="0" xfId="0" applyNumberFormat="1" applyFont="1" applyAlignment="1"/>
    <xf numFmtId="0" fontId="4" fillId="0" borderId="1" xfId="0" applyFont="1" applyBorder="1" applyAlignment="1"/>
    <xf numFmtId="0" fontId="4" fillId="0" borderId="0" xfId="0" applyFont="1" applyFill="1" applyAlignment="1">
      <alignment vertical="center"/>
    </xf>
    <xf numFmtId="1" fontId="4" fillId="0" borderId="0" xfId="0" applyNumberFormat="1" applyFont="1" applyFill="1" applyAlignment="1">
      <alignment vertical="center"/>
    </xf>
    <xf numFmtId="0" fontId="4" fillId="0" borderId="0" xfId="0" applyFont="1" applyFill="1" applyAlignment="1"/>
    <xf numFmtId="1" fontId="4" fillId="0" borderId="0" xfId="0" applyNumberFormat="1" applyFont="1" applyFill="1" applyAlignment="1"/>
  </cellXfs>
  <cellStyles count="1">
    <cellStyle name="Normale" xfId="0" builtinId="0"/>
  </cellStyles>
  <dxfs count="5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290"/>
  <sheetViews>
    <sheetView tabSelected="1" workbookViewId="0">
      <selection activeCell="I18" sqref="I18"/>
    </sheetView>
  </sheetViews>
  <sheetFormatPr defaultRowHeight="14.5" x14ac:dyDescent="0.35"/>
  <cols>
    <col min="1" max="1" width="8.7265625" style="32"/>
    <col min="2" max="2" width="13.1796875" style="95" customWidth="1"/>
    <col min="3" max="3" width="13.453125" style="96" customWidth="1"/>
    <col min="4" max="4" width="11.453125" style="95" customWidth="1"/>
    <col min="5" max="5" width="8.81640625" style="97" bestFit="1" customWidth="1"/>
    <col min="6" max="20" width="8.81640625" style="32" bestFit="1" customWidth="1"/>
    <col min="21" max="22" width="9" style="32" bestFit="1" customWidth="1"/>
    <col min="23" max="24" width="8.81640625" style="32" bestFit="1" customWidth="1"/>
    <col min="25" max="28" width="8.81640625" style="52" bestFit="1" customWidth="1"/>
    <col min="29" max="33" width="8.81640625" style="32" bestFit="1" customWidth="1"/>
    <col min="34" max="34" width="8.1796875" style="32" customWidth="1"/>
    <col min="35" max="40" width="8.81640625" style="32" bestFit="1" customWidth="1"/>
    <col min="41" max="42" width="10.08984375" style="32" customWidth="1"/>
    <col min="43" max="44" width="8.81640625" style="52" bestFit="1" customWidth="1"/>
    <col min="45" max="45" width="11.6328125" style="52" customWidth="1"/>
    <col min="46" max="46" width="8.81640625" style="52" bestFit="1" customWidth="1"/>
    <col min="47" max="47" width="10.1796875" style="52" customWidth="1"/>
    <col min="48" max="67" width="8.81640625" style="32" bestFit="1" customWidth="1"/>
    <col min="68" max="68" width="8.7265625" style="32"/>
    <col min="69" max="81" width="8.81640625" style="32" bestFit="1" customWidth="1"/>
    <col min="82" max="82" width="8.7265625" style="32"/>
    <col min="83" max="88" width="8.81640625" style="32" bestFit="1" customWidth="1"/>
    <col min="89" max="89" width="8.7265625" style="32"/>
    <col min="90" max="90" width="8.81640625" style="32" bestFit="1" customWidth="1"/>
    <col min="91" max="91" width="8.7265625" style="32"/>
    <col min="92" max="110" width="8.81640625" style="32" bestFit="1" customWidth="1"/>
    <col min="111" max="115" width="8.7265625" style="32"/>
    <col min="116" max="116" width="8.81640625" style="32" bestFit="1" customWidth="1"/>
    <col min="117" max="118" width="8.7265625" style="32"/>
    <col min="119" max="136" width="8.81640625" style="32" bestFit="1" customWidth="1"/>
    <col min="137" max="137" width="8.7265625" style="32"/>
    <col min="138" max="139" width="8.81640625" style="32" bestFit="1" customWidth="1"/>
    <col min="140" max="140" width="10.36328125" style="32" bestFit="1" customWidth="1"/>
    <col min="141" max="141" width="8.81640625" style="32" bestFit="1" customWidth="1"/>
    <col min="142" max="142" width="10.36328125" style="32" bestFit="1" customWidth="1"/>
    <col min="143" max="164" width="8.81640625" style="32" bestFit="1" customWidth="1"/>
    <col min="165" max="166" width="14.7265625" style="32" customWidth="1"/>
    <col min="167" max="168" width="8.81640625" style="32" bestFit="1" customWidth="1"/>
    <col min="169" max="170" width="16.1796875" style="82" customWidth="1"/>
    <col min="171" max="172" width="8.81640625" style="32" bestFit="1" customWidth="1"/>
    <col min="173" max="173" width="8.7265625" style="32"/>
    <col min="174" max="232" width="8.81640625" style="32" bestFit="1" customWidth="1"/>
    <col min="233" max="16384" width="8.7265625" style="32"/>
  </cols>
  <sheetData>
    <row r="1" spans="1:232" x14ac:dyDescent="0.35">
      <c r="B1" s="83" t="s">
        <v>417</v>
      </c>
      <c r="C1" s="84"/>
      <c r="D1" s="84"/>
      <c r="E1" s="84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33" t="s">
        <v>294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5"/>
      <c r="BG1" s="36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8"/>
      <c r="FN1" s="38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9"/>
    </row>
    <row r="2" spans="1:232" s="49" customFormat="1" ht="42.5" customHeight="1" thickBot="1" x14ac:dyDescent="0.4">
      <c r="A2" s="40" t="s">
        <v>559</v>
      </c>
      <c r="B2" s="85" t="s">
        <v>418</v>
      </c>
      <c r="C2" s="86" t="s">
        <v>416</v>
      </c>
      <c r="D2" s="87" t="s">
        <v>0</v>
      </c>
      <c r="E2" s="42" t="s">
        <v>1</v>
      </c>
      <c r="F2" s="14" t="s">
        <v>421</v>
      </c>
      <c r="G2" s="14" t="s">
        <v>422</v>
      </c>
      <c r="H2" s="14" t="s">
        <v>451</v>
      </c>
      <c r="I2" s="14" t="s">
        <v>424</v>
      </c>
      <c r="J2" s="14" t="s">
        <v>423</v>
      </c>
      <c r="K2" s="14" t="s">
        <v>425</v>
      </c>
      <c r="L2" s="14" t="s">
        <v>426</v>
      </c>
      <c r="M2" s="14" t="s">
        <v>427</v>
      </c>
      <c r="N2" s="14" t="s">
        <v>428</v>
      </c>
      <c r="O2" s="14" t="s">
        <v>429</v>
      </c>
      <c r="P2" s="15" t="s">
        <v>430</v>
      </c>
      <c r="Q2" s="15" t="s">
        <v>431</v>
      </c>
      <c r="R2" s="14" t="s">
        <v>432</v>
      </c>
      <c r="S2" s="14" t="s">
        <v>433</v>
      </c>
      <c r="T2" s="14" t="s">
        <v>434</v>
      </c>
      <c r="U2" s="16" t="s">
        <v>435</v>
      </c>
      <c r="V2" s="16" t="s">
        <v>436</v>
      </c>
      <c r="W2" s="14" t="s">
        <v>437</v>
      </c>
      <c r="X2" s="14" t="s">
        <v>438</v>
      </c>
      <c r="Y2" s="14" t="s">
        <v>439</v>
      </c>
      <c r="Z2" s="14" t="s">
        <v>440</v>
      </c>
      <c r="AA2" s="14" t="s">
        <v>441</v>
      </c>
      <c r="AB2" s="14" t="s">
        <v>442</v>
      </c>
      <c r="AC2" s="14" t="s">
        <v>444</v>
      </c>
      <c r="AD2" s="14" t="s">
        <v>443</v>
      </c>
      <c r="AE2" s="20" t="s">
        <v>445</v>
      </c>
      <c r="AF2" s="17" t="s">
        <v>446</v>
      </c>
      <c r="AG2" s="17" t="s">
        <v>450</v>
      </c>
      <c r="AH2" s="17" t="s">
        <v>447</v>
      </c>
      <c r="AI2" s="17" t="s">
        <v>448</v>
      </c>
      <c r="AJ2" s="17" t="s">
        <v>449</v>
      </c>
      <c r="AK2" s="17" t="s">
        <v>452</v>
      </c>
      <c r="AL2" s="17" t="s">
        <v>453</v>
      </c>
      <c r="AM2" s="17" t="s">
        <v>454</v>
      </c>
      <c r="AN2" s="17" t="s">
        <v>455</v>
      </c>
      <c r="AO2" s="18" t="s">
        <v>456</v>
      </c>
      <c r="AP2" s="18" t="s">
        <v>457</v>
      </c>
      <c r="AQ2" s="17" t="s">
        <v>458</v>
      </c>
      <c r="AR2" s="17" t="s">
        <v>459</v>
      </c>
      <c r="AS2" s="17" t="s">
        <v>460</v>
      </c>
      <c r="AT2" s="19" t="s">
        <v>461</v>
      </c>
      <c r="AU2" s="19" t="s">
        <v>462</v>
      </c>
      <c r="AV2" s="17" t="s">
        <v>463</v>
      </c>
      <c r="AW2" s="17" t="s">
        <v>464</v>
      </c>
      <c r="AX2" s="17" t="s">
        <v>465</v>
      </c>
      <c r="AY2" s="17" t="s">
        <v>466</v>
      </c>
      <c r="AZ2" s="17" t="s">
        <v>467</v>
      </c>
      <c r="BA2" s="17" t="s">
        <v>468</v>
      </c>
      <c r="BB2" s="17" t="s">
        <v>469</v>
      </c>
      <c r="BC2" s="21" t="s">
        <v>470</v>
      </c>
      <c r="BD2" s="43" t="s">
        <v>382</v>
      </c>
      <c r="BE2" s="44" t="s">
        <v>383</v>
      </c>
      <c r="BF2" s="45" t="s">
        <v>419</v>
      </c>
      <c r="BG2" s="46" t="s">
        <v>296</v>
      </c>
      <c r="BH2" s="23" t="s">
        <v>295</v>
      </c>
      <c r="BI2" s="23" t="s">
        <v>2</v>
      </c>
      <c r="BJ2" s="23" t="s">
        <v>297</v>
      </c>
      <c r="BK2" s="23" t="s">
        <v>3</v>
      </c>
      <c r="BL2" s="23" t="s">
        <v>298</v>
      </c>
      <c r="BM2" s="23" t="s">
        <v>4</v>
      </c>
      <c r="BN2" s="23" t="s">
        <v>5</v>
      </c>
      <c r="BO2" s="23" t="s">
        <v>299</v>
      </c>
      <c r="BP2" s="23" t="s">
        <v>300</v>
      </c>
      <c r="BQ2" s="23" t="s">
        <v>301</v>
      </c>
      <c r="BR2" s="23" t="s">
        <v>302</v>
      </c>
      <c r="BS2" s="23" t="s">
        <v>303</v>
      </c>
      <c r="BT2" s="23" t="s">
        <v>548</v>
      </c>
      <c r="BU2" s="47" t="s">
        <v>309</v>
      </c>
      <c r="BV2" s="23" t="s">
        <v>308</v>
      </c>
      <c r="BW2" s="42" t="s">
        <v>304</v>
      </c>
      <c r="BX2" s="42" t="s">
        <v>305</v>
      </c>
      <c r="BY2" s="23" t="s">
        <v>306</v>
      </c>
      <c r="BZ2" s="23" t="s">
        <v>307</v>
      </c>
      <c r="CA2" s="42" t="s">
        <v>6</v>
      </c>
      <c r="CB2" s="23" t="s">
        <v>310</v>
      </c>
      <c r="CC2" s="23" t="s">
        <v>311</v>
      </c>
      <c r="CD2" s="23" t="s">
        <v>312</v>
      </c>
      <c r="CE2" s="23" t="s">
        <v>7</v>
      </c>
      <c r="CF2" s="23" t="s">
        <v>8</v>
      </c>
      <c r="CG2" s="23" t="s">
        <v>9</v>
      </c>
      <c r="CH2" s="23" t="s">
        <v>10</v>
      </c>
      <c r="CI2" s="23" t="s">
        <v>11</v>
      </c>
      <c r="CJ2" s="23" t="s">
        <v>357</v>
      </c>
      <c r="CK2" s="23" t="s">
        <v>358</v>
      </c>
      <c r="CL2" s="23" t="s">
        <v>549</v>
      </c>
      <c r="CM2" s="23" t="s">
        <v>359</v>
      </c>
      <c r="CN2" s="23" t="s">
        <v>360</v>
      </c>
      <c r="CO2" s="23" t="s">
        <v>356</v>
      </c>
      <c r="CP2" s="23" t="s">
        <v>361</v>
      </c>
      <c r="CQ2" s="23" t="s">
        <v>363</v>
      </c>
      <c r="CR2" s="23" t="s">
        <v>362</v>
      </c>
      <c r="CS2" s="23" t="s">
        <v>365</v>
      </c>
      <c r="CT2" s="23" t="s">
        <v>364</v>
      </c>
      <c r="CU2" s="23" t="s">
        <v>366</v>
      </c>
      <c r="CV2" s="23" t="s">
        <v>367</v>
      </c>
      <c r="CW2" s="23" t="s">
        <v>368</v>
      </c>
      <c r="CX2" s="23" t="s">
        <v>12</v>
      </c>
      <c r="CY2" s="23" t="s">
        <v>369</v>
      </c>
      <c r="CZ2" s="23" t="s">
        <v>13</v>
      </c>
      <c r="DA2" s="23" t="s">
        <v>370</v>
      </c>
      <c r="DB2" s="23" t="s">
        <v>371</v>
      </c>
      <c r="DC2" s="23" t="s">
        <v>372</v>
      </c>
      <c r="DD2" s="23" t="s">
        <v>373</v>
      </c>
      <c r="DE2" s="23" t="s">
        <v>374</v>
      </c>
      <c r="DF2" s="23" t="s">
        <v>375</v>
      </c>
      <c r="DG2" s="23" t="s">
        <v>14</v>
      </c>
      <c r="DH2" s="23" t="s">
        <v>15</v>
      </c>
      <c r="DI2" s="23" t="s">
        <v>16</v>
      </c>
      <c r="DJ2" s="23" t="s">
        <v>17</v>
      </c>
      <c r="DK2" s="23" t="s">
        <v>18</v>
      </c>
      <c r="DL2" s="23" t="s">
        <v>19</v>
      </c>
      <c r="DM2" s="23" t="s">
        <v>20</v>
      </c>
      <c r="DN2" s="23" t="s">
        <v>21</v>
      </c>
      <c r="DO2" s="23" t="s">
        <v>376</v>
      </c>
      <c r="DP2" s="23" t="s">
        <v>377</v>
      </c>
      <c r="DQ2" s="23" t="s">
        <v>378</v>
      </c>
      <c r="DR2" s="23" t="s">
        <v>379</v>
      </c>
      <c r="DS2" s="23" t="s">
        <v>380</v>
      </c>
      <c r="DT2" s="23" t="s">
        <v>22</v>
      </c>
      <c r="DU2" s="23" t="s">
        <v>23</v>
      </c>
      <c r="DV2" s="23" t="s">
        <v>381</v>
      </c>
      <c r="DW2" s="23" t="s">
        <v>386</v>
      </c>
      <c r="DX2" s="23" t="s">
        <v>384</v>
      </c>
      <c r="DY2" s="23" t="s">
        <v>385</v>
      </c>
      <c r="DZ2" s="23" t="s">
        <v>24</v>
      </c>
      <c r="EA2" s="23" t="s">
        <v>25</v>
      </c>
      <c r="EB2" s="23" t="s">
        <v>26</v>
      </c>
      <c r="EC2" s="23" t="s">
        <v>27</v>
      </c>
      <c r="ED2" s="23" t="s">
        <v>387</v>
      </c>
      <c r="EE2" s="23" t="s">
        <v>28</v>
      </c>
      <c r="EF2" s="23" t="s">
        <v>406</v>
      </c>
      <c r="EG2" s="23" t="s">
        <v>405</v>
      </c>
      <c r="EH2" s="23" t="s">
        <v>404</v>
      </c>
      <c r="EI2" s="23" t="s">
        <v>403</v>
      </c>
      <c r="EJ2" s="23" t="s">
        <v>402</v>
      </c>
      <c r="EK2" s="23" t="s">
        <v>388</v>
      </c>
      <c r="EL2" s="23" t="s">
        <v>389</v>
      </c>
      <c r="EM2" s="23" t="s">
        <v>390</v>
      </c>
      <c r="EN2" s="23" t="s">
        <v>391</v>
      </c>
      <c r="EO2" s="26" t="s">
        <v>392</v>
      </c>
      <c r="EP2" s="26" t="s">
        <v>393</v>
      </c>
      <c r="EQ2" s="23" t="s">
        <v>517</v>
      </c>
      <c r="ER2" s="23" t="s">
        <v>394</v>
      </c>
      <c r="ES2" s="23" t="s">
        <v>395</v>
      </c>
      <c r="ET2" s="23" t="s">
        <v>397</v>
      </c>
      <c r="EU2" s="23" t="s">
        <v>29</v>
      </c>
      <c r="EV2" s="23" t="s">
        <v>30</v>
      </c>
      <c r="EW2" s="23" t="s">
        <v>396</v>
      </c>
      <c r="EX2" s="23" t="s">
        <v>31</v>
      </c>
      <c r="EY2" s="23" t="s">
        <v>32</v>
      </c>
      <c r="EZ2" s="23" t="s">
        <v>33</v>
      </c>
      <c r="FA2" s="23" t="s">
        <v>34</v>
      </c>
      <c r="FB2" s="23" t="s">
        <v>35</v>
      </c>
      <c r="FC2" s="23" t="s">
        <v>36</v>
      </c>
      <c r="FD2" s="23" t="s">
        <v>354</v>
      </c>
      <c r="FE2" s="23" t="s">
        <v>355</v>
      </c>
      <c r="FF2" s="23" t="s">
        <v>37</v>
      </c>
      <c r="FG2" s="23" t="s">
        <v>38</v>
      </c>
      <c r="FH2" s="26" t="s">
        <v>353</v>
      </c>
      <c r="FI2" s="23" t="s">
        <v>39</v>
      </c>
      <c r="FJ2" s="23" t="s">
        <v>352</v>
      </c>
      <c r="FK2" s="23" t="s">
        <v>40</v>
      </c>
      <c r="FL2" s="23" t="s">
        <v>407</v>
      </c>
      <c r="FM2" s="23" t="s">
        <v>408</v>
      </c>
      <c r="FN2" s="23" t="s">
        <v>409</v>
      </c>
      <c r="FO2" s="23" t="s">
        <v>410</v>
      </c>
      <c r="FP2" s="23" t="s">
        <v>411</v>
      </c>
      <c r="FQ2" s="23" t="s">
        <v>412</v>
      </c>
      <c r="FR2" s="23" t="s">
        <v>413</v>
      </c>
      <c r="FS2" s="23" t="s">
        <v>414</v>
      </c>
      <c r="FT2" s="23" t="s">
        <v>351</v>
      </c>
      <c r="FU2" s="23" t="s">
        <v>350</v>
      </c>
      <c r="FV2" s="23" t="s">
        <v>349</v>
      </c>
      <c r="FW2" s="26" t="s">
        <v>348</v>
      </c>
      <c r="FX2" s="26" t="s">
        <v>41</v>
      </c>
      <c r="FY2" s="26" t="s">
        <v>42</v>
      </c>
      <c r="FZ2" s="26" t="s">
        <v>347</v>
      </c>
      <c r="GA2" s="41" t="s">
        <v>415</v>
      </c>
      <c r="GB2" s="41" t="s">
        <v>416</v>
      </c>
      <c r="GC2" s="23" t="s">
        <v>342</v>
      </c>
      <c r="GD2" s="23" t="s">
        <v>343</v>
      </c>
      <c r="GE2" s="23" t="s">
        <v>344</v>
      </c>
      <c r="GF2" s="23" t="s">
        <v>346</v>
      </c>
      <c r="GG2" s="23" t="s">
        <v>345</v>
      </c>
      <c r="GH2" s="42" t="s">
        <v>0</v>
      </c>
      <c r="GI2" s="23" t="s">
        <v>399</v>
      </c>
      <c r="GJ2" s="23" t="s">
        <v>398</v>
      </c>
      <c r="GK2" s="23" t="s">
        <v>43</v>
      </c>
      <c r="GL2" s="23" t="s">
        <v>44</v>
      </c>
      <c r="GM2" s="23" t="s">
        <v>400</v>
      </c>
      <c r="GN2" s="42" t="s">
        <v>401</v>
      </c>
      <c r="GO2" s="23" t="s">
        <v>340</v>
      </c>
      <c r="GP2" s="23" t="s">
        <v>341</v>
      </c>
      <c r="GQ2" s="23" t="s">
        <v>339</v>
      </c>
      <c r="GR2" s="23" t="s">
        <v>45</v>
      </c>
      <c r="GS2" s="23" t="s">
        <v>46</v>
      </c>
      <c r="GT2" s="23" t="s">
        <v>338</v>
      </c>
      <c r="GU2" s="23" t="s">
        <v>336</v>
      </c>
      <c r="GV2" s="23" t="s">
        <v>337</v>
      </c>
      <c r="GW2" s="23" t="s">
        <v>334</v>
      </c>
      <c r="GX2" s="23" t="s">
        <v>333</v>
      </c>
      <c r="GY2" s="23" t="s">
        <v>335</v>
      </c>
      <c r="GZ2" s="23" t="s">
        <v>329</v>
      </c>
      <c r="HA2" s="23" t="s">
        <v>330</v>
      </c>
      <c r="HB2" s="23" t="s">
        <v>332</v>
      </c>
      <c r="HC2" s="23" t="s">
        <v>331</v>
      </c>
      <c r="HD2" s="23" t="s">
        <v>47</v>
      </c>
      <c r="HE2" s="23" t="s">
        <v>328</v>
      </c>
      <c r="HF2" s="23" t="s">
        <v>327</v>
      </c>
      <c r="HG2" s="23" t="s">
        <v>544</v>
      </c>
      <c r="HH2" s="23" t="s">
        <v>326</v>
      </c>
      <c r="HI2" s="23" t="s">
        <v>325</v>
      </c>
      <c r="HJ2" s="23" t="s">
        <v>48</v>
      </c>
      <c r="HK2" s="23" t="s">
        <v>49</v>
      </c>
      <c r="HL2" s="23" t="s">
        <v>313</v>
      </c>
      <c r="HM2" s="23" t="s">
        <v>314</v>
      </c>
      <c r="HN2" s="23" t="s">
        <v>315</v>
      </c>
      <c r="HO2" s="23" t="s">
        <v>316</v>
      </c>
      <c r="HP2" s="23" t="s">
        <v>317</v>
      </c>
      <c r="HQ2" s="23" t="s">
        <v>318</v>
      </c>
      <c r="HR2" s="23" t="s">
        <v>319</v>
      </c>
      <c r="HS2" s="23" t="s">
        <v>320</v>
      </c>
      <c r="HT2" s="23" t="s">
        <v>321</v>
      </c>
      <c r="HU2" s="23" t="s">
        <v>322</v>
      </c>
      <c r="HV2" s="23" t="s">
        <v>323</v>
      </c>
      <c r="HW2" s="23" t="s">
        <v>324</v>
      </c>
      <c r="HX2" s="48" t="s">
        <v>50</v>
      </c>
    </row>
    <row r="3" spans="1:232" s="52" customFormat="1" x14ac:dyDescent="0.35">
      <c r="A3" s="50" t="s">
        <v>65</v>
      </c>
      <c r="B3" s="88">
        <v>0</v>
      </c>
      <c r="C3" s="89">
        <v>0</v>
      </c>
      <c r="D3" s="88">
        <v>0</v>
      </c>
      <c r="E3" s="90">
        <v>1</v>
      </c>
      <c r="F3" s="49"/>
      <c r="G3" s="49"/>
      <c r="H3" s="49"/>
      <c r="I3" s="49"/>
      <c r="J3" s="49"/>
      <c r="K3" s="49"/>
      <c r="L3" s="49"/>
      <c r="M3" s="49"/>
      <c r="N3" s="49"/>
      <c r="O3" s="49"/>
      <c r="P3" s="53"/>
      <c r="Q3" s="53"/>
      <c r="R3" s="49"/>
      <c r="S3" s="49"/>
      <c r="T3" s="49"/>
      <c r="U3" s="54"/>
      <c r="V3" s="54"/>
      <c r="W3" s="2"/>
      <c r="X3" s="2"/>
      <c r="Y3" s="54"/>
      <c r="Z3" s="54"/>
      <c r="AA3" s="54"/>
      <c r="AB3" s="54"/>
      <c r="AC3" s="49"/>
      <c r="AD3" s="49"/>
      <c r="AE3" s="55">
        <v>0.77978550000000002</v>
      </c>
      <c r="AF3" s="55">
        <v>3.7652509999999998E-4</v>
      </c>
      <c r="AG3" s="55">
        <v>1.132784E-4</v>
      </c>
      <c r="AH3" s="55">
        <v>60.50179</v>
      </c>
      <c r="AI3" s="55">
        <v>30.245909999999999</v>
      </c>
      <c r="AJ3" s="55">
        <v>2.0003283944688484</v>
      </c>
      <c r="AK3" s="55">
        <v>217.96129999999999</v>
      </c>
      <c r="AL3" s="55">
        <v>7.5890129999999996</v>
      </c>
      <c r="AM3" s="55">
        <v>0.2838154</v>
      </c>
      <c r="AN3" s="55">
        <v>9.732837</v>
      </c>
      <c r="AO3" s="52">
        <v>28.25570999867093</v>
      </c>
      <c r="AP3" s="52">
        <v>6.7803711253532022</v>
      </c>
      <c r="AQ3" s="55">
        <v>0.63181759999999998</v>
      </c>
      <c r="AR3" s="55">
        <v>4.9178629999999997</v>
      </c>
      <c r="AS3" s="55">
        <v>5.9652120000000002</v>
      </c>
      <c r="AT3" s="52">
        <v>-46653.302907999998</v>
      </c>
      <c r="AU3" s="52">
        <v>-1.0560000000000001E-3</v>
      </c>
      <c r="AV3" s="52">
        <v>0.174572</v>
      </c>
      <c r="AW3" s="52">
        <v>7.8043000000000001E-2</v>
      </c>
      <c r="AX3" s="52">
        <v>1.174058</v>
      </c>
      <c r="AY3" s="52">
        <v>2.5649500000000001</v>
      </c>
      <c r="AZ3" s="52">
        <v>0.67159199999999997</v>
      </c>
      <c r="BA3" s="52">
        <v>1.488078</v>
      </c>
      <c r="BB3" s="52">
        <v>0.14507800000000001</v>
      </c>
      <c r="BC3" s="52">
        <v>0.187751</v>
      </c>
      <c r="BD3" s="52">
        <v>60</v>
      </c>
      <c r="BE3" s="52" t="s">
        <v>51</v>
      </c>
      <c r="BF3" s="52">
        <f>IF(BE3="M",1,0)</f>
        <v>1</v>
      </c>
      <c r="BG3" s="52">
        <v>70</v>
      </c>
      <c r="BH3" s="52">
        <v>170</v>
      </c>
      <c r="BI3" s="56">
        <f>BG3/((BH3/100)^2)</f>
        <v>24.221453287197235</v>
      </c>
      <c r="BJ3" s="52">
        <v>49</v>
      </c>
      <c r="BK3" s="57">
        <v>0</v>
      </c>
      <c r="BL3" s="52">
        <v>0</v>
      </c>
      <c r="BM3" s="52">
        <v>0</v>
      </c>
      <c r="BN3" s="52">
        <v>0</v>
      </c>
      <c r="BO3" s="52">
        <v>0</v>
      </c>
      <c r="BP3" s="52" t="s">
        <v>52</v>
      </c>
      <c r="BQ3" s="52">
        <v>0</v>
      </c>
      <c r="BR3" s="52">
        <v>0</v>
      </c>
      <c r="BS3" s="52">
        <v>0</v>
      </c>
      <c r="BT3" s="52">
        <v>0</v>
      </c>
      <c r="BU3" s="52">
        <v>3.2</v>
      </c>
      <c r="BV3" s="52">
        <v>0</v>
      </c>
      <c r="BW3" s="52">
        <v>0</v>
      </c>
      <c r="BX3" s="52">
        <v>0</v>
      </c>
      <c r="BY3" s="52">
        <v>0</v>
      </c>
      <c r="BZ3" s="52">
        <v>0</v>
      </c>
      <c r="CA3" s="52">
        <v>30.6</v>
      </c>
      <c r="CB3" s="52">
        <v>0.5</v>
      </c>
      <c r="CC3" s="52">
        <v>0</v>
      </c>
      <c r="CD3" s="52" t="s">
        <v>52</v>
      </c>
      <c r="CE3" s="52">
        <v>0</v>
      </c>
      <c r="CF3" s="52">
        <v>0</v>
      </c>
      <c r="CG3" s="52">
        <v>0</v>
      </c>
      <c r="CH3" s="52">
        <v>0</v>
      </c>
      <c r="CI3" s="52">
        <v>0</v>
      </c>
      <c r="CJ3" s="52">
        <v>0</v>
      </c>
      <c r="CK3" s="52" t="s">
        <v>52</v>
      </c>
      <c r="CL3" s="52">
        <v>0</v>
      </c>
      <c r="CM3" s="52" t="s">
        <v>53</v>
      </c>
      <c r="CN3" s="52">
        <v>0</v>
      </c>
      <c r="CO3" s="52">
        <v>1</v>
      </c>
      <c r="CP3" s="52">
        <v>0</v>
      </c>
      <c r="CQ3" s="52">
        <v>0</v>
      </c>
      <c r="CR3" s="52">
        <v>0</v>
      </c>
      <c r="CS3" s="52">
        <v>0</v>
      </c>
      <c r="CT3" s="52">
        <v>0</v>
      </c>
      <c r="CU3" s="52">
        <v>0</v>
      </c>
      <c r="CV3" s="52">
        <v>0</v>
      </c>
      <c r="CW3" s="52">
        <v>0</v>
      </c>
      <c r="CX3" s="52">
        <v>0</v>
      </c>
      <c r="CY3" s="52">
        <v>0</v>
      </c>
      <c r="CZ3" s="52">
        <v>0</v>
      </c>
      <c r="DA3" s="52">
        <v>0</v>
      </c>
      <c r="DB3" s="52">
        <v>0</v>
      </c>
      <c r="DC3" s="52">
        <v>0</v>
      </c>
      <c r="DD3" s="52">
        <v>0</v>
      </c>
      <c r="DE3" s="52">
        <v>0</v>
      </c>
      <c r="DF3" s="52">
        <v>0</v>
      </c>
      <c r="DG3" s="52" t="s">
        <v>52</v>
      </c>
      <c r="DH3" s="52" t="s">
        <v>52</v>
      </c>
      <c r="DI3" s="52" t="s">
        <v>52</v>
      </c>
      <c r="DJ3" s="52" t="s">
        <v>52</v>
      </c>
      <c r="DK3" s="52" t="s">
        <v>52</v>
      </c>
      <c r="DL3" s="52" t="s">
        <v>52</v>
      </c>
      <c r="DM3" s="52" t="s">
        <v>52</v>
      </c>
      <c r="DN3" s="52" t="s">
        <v>52</v>
      </c>
      <c r="DO3" s="52">
        <v>1</v>
      </c>
      <c r="DP3" s="52">
        <v>1</v>
      </c>
      <c r="DQ3" s="52">
        <v>1</v>
      </c>
      <c r="DR3" s="52">
        <v>1</v>
      </c>
      <c r="DS3" s="52">
        <v>0</v>
      </c>
      <c r="DT3" s="52">
        <v>1</v>
      </c>
      <c r="DU3" s="52">
        <v>0</v>
      </c>
      <c r="DV3" s="52">
        <v>0</v>
      </c>
      <c r="DW3" s="52">
        <v>1</v>
      </c>
      <c r="DX3" s="52">
        <v>0</v>
      </c>
      <c r="DY3" s="52">
        <v>0</v>
      </c>
      <c r="DZ3" s="52">
        <v>0</v>
      </c>
      <c r="EA3" s="52">
        <v>1</v>
      </c>
      <c r="EB3" s="52">
        <v>1</v>
      </c>
      <c r="EC3" s="52">
        <v>0</v>
      </c>
      <c r="ED3" s="52">
        <v>0</v>
      </c>
      <c r="EE3" s="52">
        <v>450</v>
      </c>
      <c r="EF3" s="52">
        <v>0</v>
      </c>
      <c r="EG3" s="52" t="s">
        <v>52</v>
      </c>
      <c r="EH3" s="52">
        <v>0</v>
      </c>
      <c r="EI3" s="52">
        <v>0</v>
      </c>
      <c r="EJ3" s="52">
        <v>0</v>
      </c>
      <c r="EK3" s="52">
        <v>56</v>
      </c>
      <c r="EL3" s="52">
        <v>37</v>
      </c>
      <c r="EM3" s="52">
        <v>26500</v>
      </c>
      <c r="EN3" s="52">
        <v>210</v>
      </c>
      <c r="EO3" s="52">
        <v>27</v>
      </c>
      <c r="EP3" s="52">
        <v>32</v>
      </c>
      <c r="EQ3" s="52">
        <v>0</v>
      </c>
      <c r="ER3" s="52">
        <v>0</v>
      </c>
      <c r="ES3" s="52">
        <v>0</v>
      </c>
      <c r="ET3" s="52">
        <v>0</v>
      </c>
      <c r="EU3" s="52">
        <v>0</v>
      </c>
      <c r="EV3" s="52">
        <v>0</v>
      </c>
      <c r="EW3" s="52">
        <v>0</v>
      </c>
      <c r="EX3" s="52">
        <v>1.6699833333333334</v>
      </c>
      <c r="EY3" s="52">
        <v>7.5</v>
      </c>
      <c r="EZ3" s="52">
        <v>0.6</v>
      </c>
      <c r="FA3" s="52">
        <v>24</v>
      </c>
      <c r="FB3" s="52">
        <v>100.199</v>
      </c>
      <c r="FC3" s="52">
        <v>17</v>
      </c>
      <c r="FD3" s="52">
        <v>36</v>
      </c>
      <c r="FE3" s="52">
        <v>30</v>
      </c>
      <c r="FF3" s="52">
        <v>123.699</v>
      </c>
      <c r="FG3" s="52">
        <v>6</v>
      </c>
      <c r="FH3" s="52">
        <v>6</v>
      </c>
      <c r="FI3" s="52" t="s">
        <v>52</v>
      </c>
      <c r="FJ3" s="52">
        <v>28</v>
      </c>
      <c r="FK3" s="52">
        <v>30</v>
      </c>
      <c r="FL3" s="52">
        <v>400</v>
      </c>
      <c r="FM3" s="52">
        <v>1</v>
      </c>
      <c r="FN3" s="52">
        <v>1</v>
      </c>
      <c r="FO3" s="52" t="s">
        <v>52</v>
      </c>
      <c r="FP3" s="52">
        <v>0</v>
      </c>
      <c r="FQ3" s="52" t="s">
        <v>52</v>
      </c>
      <c r="FR3" s="52">
        <v>0</v>
      </c>
      <c r="FS3" s="52" t="s">
        <v>52</v>
      </c>
      <c r="FT3" s="52">
        <v>17</v>
      </c>
      <c r="FU3" s="52">
        <v>6</v>
      </c>
      <c r="FV3" s="52">
        <v>14</v>
      </c>
      <c r="FW3" s="52">
        <v>3</v>
      </c>
      <c r="FX3" s="58">
        <v>-6.2500000000000056E-2</v>
      </c>
      <c r="FY3" s="52">
        <v>-0.20000000000000018</v>
      </c>
      <c r="FZ3" s="52">
        <v>-0.20000000000000018</v>
      </c>
      <c r="GA3" s="51">
        <v>0</v>
      </c>
      <c r="GB3" s="51">
        <v>0</v>
      </c>
      <c r="GC3" s="52">
        <v>0.5</v>
      </c>
      <c r="GD3" s="52">
        <v>0</v>
      </c>
      <c r="GE3" s="52">
        <v>0</v>
      </c>
      <c r="GF3" s="52">
        <v>0</v>
      </c>
      <c r="GG3" s="52">
        <v>0</v>
      </c>
      <c r="GH3" s="52">
        <v>0</v>
      </c>
      <c r="GI3" s="52">
        <v>0</v>
      </c>
      <c r="GJ3" s="52">
        <v>0</v>
      </c>
      <c r="GK3" s="52">
        <v>0</v>
      </c>
      <c r="GL3" s="52">
        <v>0</v>
      </c>
      <c r="GM3" s="52">
        <v>0</v>
      </c>
      <c r="GN3" s="52">
        <v>1</v>
      </c>
      <c r="GO3" s="52">
        <v>0</v>
      </c>
      <c r="GP3" s="52">
        <v>0</v>
      </c>
      <c r="GQ3" s="52">
        <v>0</v>
      </c>
      <c r="GR3" s="52">
        <v>0</v>
      </c>
      <c r="GS3" s="52">
        <v>0</v>
      </c>
      <c r="GT3" s="52">
        <v>0</v>
      </c>
      <c r="GU3" s="52">
        <v>0</v>
      </c>
      <c r="GV3" s="52">
        <v>0</v>
      </c>
      <c r="GW3" s="52">
        <v>0</v>
      </c>
      <c r="GX3" s="52">
        <v>0</v>
      </c>
      <c r="GY3" s="52">
        <v>0</v>
      </c>
      <c r="GZ3" s="52">
        <v>0</v>
      </c>
      <c r="HA3" s="52">
        <v>0</v>
      </c>
      <c r="HB3" s="52">
        <v>0</v>
      </c>
      <c r="HC3" s="52">
        <v>0</v>
      </c>
      <c r="HD3" s="52">
        <v>0</v>
      </c>
      <c r="HE3" s="52">
        <v>0</v>
      </c>
      <c r="HF3" s="52">
        <v>0</v>
      </c>
      <c r="HG3" s="52">
        <v>0</v>
      </c>
      <c r="HH3" s="52">
        <v>0</v>
      </c>
      <c r="HI3" s="52">
        <v>0</v>
      </c>
      <c r="HJ3" s="52">
        <v>0</v>
      </c>
      <c r="HK3" s="52">
        <v>0</v>
      </c>
      <c r="HL3" s="52">
        <v>0</v>
      </c>
      <c r="HM3" s="52">
        <v>0</v>
      </c>
      <c r="HN3" s="52">
        <v>0</v>
      </c>
      <c r="HO3" s="52">
        <v>0</v>
      </c>
      <c r="HP3" s="52">
        <v>0</v>
      </c>
      <c r="HQ3" s="52">
        <v>0</v>
      </c>
      <c r="HR3" s="52">
        <v>0</v>
      </c>
      <c r="HS3" s="52">
        <v>0</v>
      </c>
      <c r="HT3" s="52">
        <v>0</v>
      </c>
      <c r="HU3" s="52">
        <v>0</v>
      </c>
      <c r="HV3" s="52">
        <v>0</v>
      </c>
      <c r="HW3" s="52">
        <v>0</v>
      </c>
      <c r="HX3" s="52">
        <v>1.6</v>
      </c>
    </row>
    <row r="4" spans="1:232" s="52" customFormat="1" x14ac:dyDescent="0.35">
      <c r="A4" s="50" t="s">
        <v>66</v>
      </c>
      <c r="B4" s="88">
        <v>0</v>
      </c>
      <c r="C4" s="89">
        <v>0</v>
      </c>
      <c r="D4" s="88">
        <v>0</v>
      </c>
      <c r="E4" s="90">
        <v>1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53"/>
      <c r="Q4" s="53"/>
      <c r="R4" s="49"/>
      <c r="S4" s="49"/>
      <c r="T4" s="49"/>
      <c r="U4" s="54"/>
      <c r="V4" s="54"/>
      <c r="W4" s="2"/>
      <c r="X4" s="2"/>
      <c r="Y4" s="54"/>
      <c r="Z4" s="54"/>
      <c r="AA4" s="54"/>
      <c r="AB4" s="54"/>
      <c r="AC4" s="49"/>
      <c r="AD4" s="49"/>
      <c r="AE4" s="55">
        <v>1.003514</v>
      </c>
      <c r="AF4" s="55">
        <v>4.7114109999999997E-5</v>
      </c>
      <c r="AG4" s="55">
        <v>1.3940950000000001E-5</v>
      </c>
      <c r="AH4" s="55">
        <v>20.983440000000002</v>
      </c>
      <c r="AI4" s="55">
        <v>79.016530000000003</v>
      </c>
      <c r="AJ4" s="55">
        <v>0.2655576556834362</v>
      </c>
      <c r="AK4" s="55">
        <v>93.918620000000004</v>
      </c>
      <c r="AL4" s="55">
        <v>4.8344339999999999</v>
      </c>
      <c r="AM4" s="55">
        <v>0.12812860000000001</v>
      </c>
      <c r="AN4" s="55">
        <v>3.3536160000000002</v>
      </c>
      <c r="AO4" s="52">
        <v>5.3752981410398357</v>
      </c>
      <c r="AP4" s="52">
        <v>1.943062963084363</v>
      </c>
      <c r="AQ4" s="55">
        <v>0.1653966</v>
      </c>
      <c r="AR4" s="55">
        <v>2.260866</v>
      </c>
      <c r="AS4" s="55">
        <v>1.85815</v>
      </c>
      <c r="AT4" s="52">
        <v>-83848.411225000003</v>
      </c>
      <c r="AU4" s="52">
        <v>-3.8000000000000002E-4</v>
      </c>
      <c r="AV4" s="52">
        <v>9.6648999999999999E-2</v>
      </c>
      <c r="AW4" s="52">
        <v>9.4155000000000003E-2</v>
      </c>
      <c r="AX4" s="52">
        <v>0.76149900000000004</v>
      </c>
      <c r="AY4" s="52">
        <v>1.683546</v>
      </c>
      <c r="AZ4" s="52">
        <v>0.80735400000000002</v>
      </c>
      <c r="BA4" s="52">
        <v>1.79176</v>
      </c>
      <c r="BB4" s="52">
        <v>0.13253899999999999</v>
      </c>
      <c r="BC4" s="52">
        <v>0.11898300000000001</v>
      </c>
      <c r="BD4" s="52">
        <v>64</v>
      </c>
      <c r="BE4" s="52" t="s">
        <v>55</v>
      </c>
      <c r="BF4" s="52">
        <f>IF(BE4="M",1,0)</f>
        <v>0</v>
      </c>
      <c r="BG4" s="52">
        <v>74</v>
      </c>
      <c r="BH4" s="52">
        <v>160</v>
      </c>
      <c r="BI4" s="56">
        <f>BG4/((BH4/100)^2)</f>
        <v>28.906249999999993</v>
      </c>
      <c r="BJ4" s="52">
        <v>65</v>
      </c>
      <c r="BK4" s="57">
        <v>0</v>
      </c>
      <c r="BL4" s="52">
        <v>0</v>
      </c>
      <c r="BM4" s="52">
        <v>0</v>
      </c>
      <c r="BN4" s="52">
        <v>0</v>
      </c>
      <c r="BO4" s="52">
        <v>0</v>
      </c>
      <c r="BP4" s="52" t="s">
        <v>52</v>
      </c>
      <c r="BQ4" s="52">
        <v>0</v>
      </c>
      <c r="BR4" s="52">
        <v>0</v>
      </c>
      <c r="BS4" s="52">
        <v>0</v>
      </c>
      <c r="BT4" s="52">
        <v>0</v>
      </c>
      <c r="BU4" s="52">
        <v>0.8</v>
      </c>
      <c r="BV4" s="52">
        <v>0</v>
      </c>
      <c r="BW4" s="52">
        <v>0</v>
      </c>
      <c r="BX4" s="52">
        <v>0</v>
      </c>
      <c r="BY4" s="52">
        <v>0</v>
      </c>
      <c r="BZ4" s="52">
        <v>0</v>
      </c>
      <c r="CA4" s="52">
        <v>38.298999999999999</v>
      </c>
      <c r="CB4" s="52">
        <v>0.5</v>
      </c>
      <c r="CC4" s="52">
        <v>0</v>
      </c>
      <c r="CD4" s="52" t="s">
        <v>52</v>
      </c>
      <c r="CE4" s="52">
        <v>0</v>
      </c>
      <c r="CF4" s="52">
        <v>0</v>
      </c>
      <c r="CG4" s="52">
        <v>0</v>
      </c>
      <c r="CH4" s="52">
        <v>0</v>
      </c>
      <c r="CI4" s="52">
        <v>0</v>
      </c>
      <c r="CJ4" s="52">
        <v>0</v>
      </c>
      <c r="CK4" s="52" t="s">
        <v>52</v>
      </c>
      <c r="CL4" s="52">
        <v>0</v>
      </c>
      <c r="CM4" s="52" t="s">
        <v>53</v>
      </c>
      <c r="CN4" s="52">
        <v>0</v>
      </c>
      <c r="CO4" s="52">
        <v>0</v>
      </c>
      <c r="CP4" s="52">
        <v>0</v>
      </c>
      <c r="CQ4" s="52">
        <v>0</v>
      </c>
      <c r="CR4" s="52">
        <v>0</v>
      </c>
      <c r="CS4" s="52">
        <v>1</v>
      </c>
      <c r="CT4" s="52">
        <v>0</v>
      </c>
      <c r="CU4" s="52">
        <v>0</v>
      </c>
      <c r="CV4" s="52">
        <v>0</v>
      </c>
      <c r="CW4" s="52">
        <v>0</v>
      </c>
      <c r="CX4" s="52">
        <v>0</v>
      </c>
      <c r="CY4" s="52">
        <v>0</v>
      </c>
      <c r="CZ4" s="52">
        <v>0</v>
      </c>
      <c r="DA4" s="52">
        <v>0</v>
      </c>
      <c r="DB4" s="52">
        <v>0</v>
      </c>
      <c r="DC4" s="52">
        <v>0</v>
      </c>
      <c r="DD4" s="52">
        <v>0</v>
      </c>
      <c r="DE4" s="52">
        <v>0</v>
      </c>
      <c r="DF4" s="52">
        <v>0</v>
      </c>
      <c r="DG4" s="52" t="s">
        <v>56</v>
      </c>
      <c r="DH4" s="52" t="s">
        <v>52</v>
      </c>
      <c r="DI4" s="52" t="s">
        <v>52</v>
      </c>
      <c r="DJ4" s="52" t="s">
        <v>52</v>
      </c>
      <c r="DK4" s="52" t="s">
        <v>57</v>
      </c>
      <c r="DL4" s="52" t="s">
        <v>52</v>
      </c>
      <c r="DM4" s="52" t="s">
        <v>52</v>
      </c>
      <c r="DN4" s="52" t="s">
        <v>52</v>
      </c>
      <c r="DO4" s="52">
        <v>1</v>
      </c>
      <c r="DP4" s="52">
        <v>1</v>
      </c>
      <c r="DQ4" s="52">
        <v>1</v>
      </c>
      <c r="DR4" s="52">
        <v>2</v>
      </c>
      <c r="DS4" s="52">
        <v>0</v>
      </c>
      <c r="DT4" s="52">
        <v>1</v>
      </c>
      <c r="DU4" s="52">
        <v>0</v>
      </c>
      <c r="DV4" s="52">
        <v>0</v>
      </c>
      <c r="DW4" s="52">
        <v>1</v>
      </c>
      <c r="DX4" s="52">
        <v>0</v>
      </c>
      <c r="DY4" s="52">
        <v>0</v>
      </c>
      <c r="DZ4" s="52">
        <v>0</v>
      </c>
      <c r="EA4" s="52">
        <v>1</v>
      </c>
      <c r="EB4" s="52">
        <v>1</v>
      </c>
      <c r="EC4" s="52">
        <v>0</v>
      </c>
      <c r="ED4" s="52">
        <v>0</v>
      </c>
      <c r="EE4" s="52">
        <v>600</v>
      </c>
      <c r="EF4" s="52">
        <v>0</v>
      </c>
      <c r="EG4" s="52" t="s">
        <v>52</v>
      </c>
      <c r="EH4" s="52">
        <v>0</v>
      </c>
      <c r="EI4" s="52">
        <v>0</v>
      </c>
      <c r="EJ4" s="52">
        <v>0</v>
      </c>
      <c r="EK4" s="52">
        <v>73</v>
      </c>
      <c r="EL4" s="52">
        <v>62</v>
      </c>
      <c r="EM4" s="52">
        <v>22000</v>
      </c>
      <c r="EN4" s="52">
        <v>220</v>
      </c>
      <c r="EO4" s="52">
        <v>27</v>
      </c>
      <c r="EP4" s="52">
        <v>31.7</v>
      </c>
      <c r="EQ4" s="52">
        <v>0</v>
      </c>
      <c r="ER4" s="52">
        <v>0</v>
      </c>
      <c r="ES4" s="52">
        <v>0</v>
      </c>
      <c r="ET4" s="52">
        <v>0</v>
      </c>
      <c r="EU4" s="52">
        <v>0</v>
      </c>
      <c r="EV4" s="52">
        <v>0</v>
      </c>
      <c r="EW4" s="52">
        <v>0</v>
      </c>
      <c r="EX4" s="52">
        <v>2.8039800000000001</v>
      </c>
      <c r="EY4" s="52">
        <v>7.5</v>
      </c>
      <c r="EZ4" s="52">
        <v>0.5</v>
      </c>
      <c r="FA4" s="52">
        <v>36.298999999999999</v>
      </c>
      <c r="FB4" s="52">
        <v>140.19900000000001</v>
      </c>
      <c r="FC4" s="52">
        <v>26.798999999999999</v>
      </c>
      <c r="FD4" s="52">
        <v>36</v>
      </c>
      <c r="FE4" s="52">
        <v>67</v>
      </c>
      <c r="FF4" s="52">
        <v>67.3</v>
      </c>
      <c r="FG4" s="52">
        <v>4</v>
      </c>
      <c r="FH4" s="52">
        <v>5</v>
      </c>
      <c r="FI4" s="52" t="s">
        <v>52</v>
      </c>
      <c r="FJ4" s="52">
        <v>30</v>
      </c>
      <c r="FK4" s="52">
        <v>30</v>
      </c>
      <c r="FL4" s="52">
        <v>250</v>
      </c>
      <c r="FM4" s="52">
        <v>0</v>
      </c>
      <c r="FN4" s="52">
        <v>0</v>
      </c>
      <c r="FO4" s="52" t="s">
        <v>52</v>
      </c>
      <c r="FP4" s="52">
        <v>0</v>
      </c>
      <c r="FQ4" s="52" t="s">
        <v>52</v>
      </c>
      <c r="FR4" s="52">
        <v>0</v>
      </c>
      <c r="FS4" s="52" t="s">
        <v>52</v>
      </c>
      <c r="FT4" s="52">
        <v>12</v>
      </c>
      <c r="FU4" s="52">
        <v>2</v>
      </c>
      <c r="FV4" s="52">
        <v>9</v>
      </c>
      <c r="FW4" s="52">
        <v>0.69899999999999995</v>
      </c>
      <c r="FX4" s="58">
        <v>-0.12625000000000011</v>
      </c>
      <c r="FY4" s="52">
        <v>-0.10100000000000009</v>
      </c>
      <c r="FZ4" s="52">
        <v>-0.10100000000000009</v>
      </c>
      <c r="GA4" s="51">
        <v>0</v>
      </c>
      <c r="GB4" s="51">
        <v>0</v>
      </c>
      <c r="GC4" s="52">
        <v>2</v>
      </c>
      <c r="GD4" s="52">
        <v>0</v>
      </c>
      <c r="GE4" s="52">
        <v>0</v>
      </c>
      <c r="GF4" s="52">
        <v>0</v>
      </c>
      <c r="GG4" s="52">
        <v>0</v>
      </c>
      <c r="GH4" s="52">
        <v>0</v>
      </c>
      <c r="GI4" s="52">
        <v>0</v>
      </c>
      <c r="GJ4" s="52">
        <v>0</v>
      </c>
      <c r="GK4" s="52">
        <v>0</v>
      </c>
      <c r="GL4" s="52">
        <v>0</v>
      </c>
      <c r="GM4" s="52">
        <v>0</v>
      </c>
      <c r="GN4" s="52">
        <v>1</v>
      </c>
      <c r="GO4" s="52">
        <v>0</v>
      </c>
      <c r="GP4" s="52">
        <v>0</v>
      </c>
      <c r="GQ4" s="52">
        <v>0</v>
      </c>
      <c r="GR4" s="52">
        <v>0</v>
      </c>
      <c r="GS4" s="52">
        <v>0</v>
      </c>
      <c r="GT4" s="52">
        <v>0</v>
      </c>
      <c r="GU4" s="52">
        <v>0</v>
      </c>
      <c r="GV4" s="52">
        <v>0</v>
      </c>
      <c r="GW4" s="52">
        <v>0</v>
      </c>
      <c r="GX4" s="52">
        <v>0</v>
      </c>
      <c r="GY4" s="52">
        <v>0</v>
      </c>
      <c r="GZ4" s="52">
        <v>0</v>
      </c>
      <c r="HA4" s="52">
        <v>0</v>
      </c>
      <c r="HB4" s="52">
        <v>0</v>
      </c>
      <c r="HC4" s="52">
        <v>0</v>
      </c>
      <c r="HD4" s="52">
        <v>0</v>
      </c>
      <c r="HE4" s="52">
        <v>0</v>
      </c>
      <c r="HF4" s="52">
        <v>0</v>
      </c>
      <c r="HG4" s="52">
        <v>0</v>
      </c>
      <c r="HH4" s="52">
        <v>0</v>
      </c>
      <c r="HI4" s="52">
        <v>0</v>
      </c>
      <c r="HJ4" s="52">
        <v>0</v>
      </c>
      <c r="HK4" s="52">
        <v>0</v>
      </c>
      <c r="HL4" s="52">
        <v>0</v>
      </c>
      <c r="HM4" s="52">
        <v>0</v>
      </c>
      <c r="HN4" s="52">
        <v>0</v>
      </c>
      <c r="HO4" s="52">
        <v>0</v>
      </c>
      <c r="HP4" s="52">
        <v>0</v>
      </c>
      <c r="HQ4" s="52">
        <v>0</v>
      </c>
      <c r="HR4" s="52">
        <v>0</v>
      </c>
      <c r="HS4" s="52">
        <v>0</v>
      </c>
      <c r="HT4" s="52">
        <v>0</v>
      </c>
      <c r="HU4" s="52">
        <v>0</v>
      </c>
      <c r="HV4" s="52">
        <v>0</v>
      </c>
      <c r="HW4" s="52">
        <v>0</v>
      </c>
      <c r="HX4" s="52">
        <v>1.1000000000000001</v>
      </c>
    </row>
    <row r="5" spans="1:232" s="52" customFormat="1" x14ac:dyDescent="0.35">
      <c r="A5" s="50" t="s">
        <v>67</v>
      </c>
      <c r="B5" s="88">
        <v>1</v>
      </c>
      <c r="C5" s="89">
        <v>0</v>
      </c>
      <c r="D5" s="88">
        <v>1</v>
      </c>
      <c r="E5" s="90">
        <v>0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53"/>
      <c r="Q5" s="53"/>
      <c r="R5" s="49"/>
      <c r="S5" s="49"/>
      <c r="T5" s="49"/>
      <c r="U5" s="54"/>
      <c r="V5" s="54"/>
      <c r="W5" s="2"/>
      <c r="X5" s="2"/>
      <c r="Y5" s="54"/>
      <c r="Z5" s="54"/>
      <c r="AA5" s="54"/>
      <c r="AB5" s="54"/>
      <c r="AC5" s="49"/>
      <c r="AD5" s="49"/>
      <c r="AE5" s="55">
        <v>0.86969249999999998</v>
      </c>
      <c r="AF5" s="55">
        <v>3.1133780000000002E-4</v>
      </c>
      <c r="AG5" s="55">
        <v>1.5364959999999999E-4</v>
      </c>
      <c r="AH5" s="55">
        <v>5.0793600000000003</v>
      </c>
      <c r="AI5" s="55">
        <v>66.053889999999996</v>
      </c>
      <c r="AJ5" s="55">
        <v>7.6897238912434537E-2</v>
      </c>
      <c r="AK5" s="55">
        <v>107.79819999999999</v>
      </c>
      <c r="AL5" s="55">
        <v>2.874152</v>
      </c>
      <c r="AM5" s="55">
        <v>8.264291E-2</v>
      </c>
      <c r="AN5" s="55">
        <v>5.6767279999999998</v>
      </c>
      <c r="AO5" s="52">
        <v>11.956891533599661</v>
      </c>
      <c r="AP5" s="52">
        <v>10.839551747620586</v>
      </c>
      <c r="AQ5" s="55">
        <v>0.11410149999999999</v>
      </c>
      <c r="AR5" s="55">
        <v>4.7448430000000004</v>
      </c>
      <c r="AS5" s="55">
        <v>13.36571</v>
      </c>
      <c r="AT5" s="52">
        <v>-4774.9037749999998</v>
      </c>
      <c r="AU5" s="52">
        <v>4.339E-3</v>
      </c>
      <c r="AV5" s="52">
        <v>7.6230000000000006E-2</v>
      </c>
      <c r="AW5" s="52">
        <v>0.16475799999999999</v>
      </c>
      <c r="AX5" s="52">
        <v>0.996336</v>
      </c>
      <c r="AY5" s="52">
        <v>2.1282320000000001</v>
      </c>
      <c r="AZ5" s="52">
        <v>0.51593699999999998</v>
      </c>
      <c r="BA5" s="52">
        <v>1.0906439999999999</v>
      </c>
      <c r="BB5" s="52">
        <v>0.17125799999999999</v>
      </c>
      <c r="BC5" s="52">
        <v>7.6168E-2</v>
      </c>
      <c r="BD5" s="52">
        <v>63</v>
      </c>
      <c r="BE5" s="52" t="s">
        <v>51</v>
      </c>
      <c r="BF5" s="52">
        <f>IF(BE5="M",1,0)</f>
        <v>1</v>
      </c>
      <c r="BG5" s="52">
        <v>76</v>
      </c>
      <c r="BH5" s="52">
        <v>172</v>
      </c>
      <c r="BI5" s="56">
        <f>BG5/((BH5/100)^2)</f>
        <v>25.689561925365066</v>
      </c>
      <c r="BJ5" s="52">
        <v>38</v>
      </c>
      <c r="BK5" s="57">
        <v>2</v>
      </c>
      <c r="BL5" s="52">
        <v>1</v>
      </c>
      <c r="BM5" s="52">
        <v>0</v>
      </c>
      <c r="BN5" s="52">
        <v>0</v>
      </c>
      <c r="BO5" s="52">
        <v>0</v>
      </c>
      <c r="BP5" s="52" t="s">
        <v>52</v>
      </c>
      <c r="BQ5" s="52">
        <v>0</v>
      </c>
      <c r="BR5" s="52">
        <v>0</v>
      </c>
      <c r="BS5" s="52">
        <v>0</v>
      </c>
      <c r="BT5" s="52">
        <v>0</v>
      </c>
      <c r="BU5" s="52">
        <v>1.2</v>
      </c>
      <c r="BV5" s="52">
        <v>0</v>
      </c>
      <c r="BW5" s="52">
        <v>0</v>
      </c>
      <c r="BX5" s="52">
        <v>0</v>
      </c>
      <c r="BY5" s="52">
        <v>1</v>
      </c>
      <c r="BZ5" s="52">
        <v>1</v>
      </c>
      <c r="CA5" s="52">
        <v>34</v>
      </c>
      <c r="CB5" s="52">
        <v>0.5</v>
      </c>
      <c r="CC5" s="52">
        <v>0</v>
      </c>
      <c r="CD5" s="52" t="s">
        <v>52</v>
      </c>
      <c r="CE5" s="52">
        <v>0</v>
      </c>
      <c r="CF5" s="52">
        <v>0</v>
      </c>
      <c r="CG5" s="52">
        <v>0</v>
      </c>
      <c r="CH5" s="52">
        <v>0</v>
      </c>
      <c r="CI5" s="52">
        <v>0</v>
      </c>
      <c r="CJ5" s="52">
        <v>0</v>
      </c>
      <c r="CK5" s="52" t="s">
        <v>52</v>
      </c>
      <c r="CL5" s="52">
        <v>0</v>
      </c>
      <c r="CM5" s="52" t="s">
        <v>58</v>
      </c>
      <c r="CN5" s="52">
        <v>1</v>
      </c>
      <c r="CO5" s="52">
        <v>0</v>
      </c>
      <c r="CP5" s="52">
        <v>0</v>
      </c>
      <c r="CQ5" s="52">
        <v>0</v>
      </c>
      <c r="CR5" s="52">
        <v>0</v>
      </c>
      <c r="CS5" s="52">
        <v>0</v>
      </c>
      <c r="CT5" s="52">
        <v>0</v>
      </c>
      <c r="CU5" s="52">
        <v>0</v>
      </c>
      <c r="CV5" s="52">
        <v>1</v>
      </c>
      <c r="CW5" s="52">
        <v>0</v>
      </c>
      <c r="CX5" s="52">
        <v>0</v>
      </c>
      <c r="CY5" s="52">
        <v>0</v>
      </c>
      <c r="CZ5" s="52">
        <v>0</v>
      </c>
      <c r="DA5" s="52">
        <v>0</v>
      </c>
      <c r="DB5" s="52">
        <v>0</v>
      </c>
      <c r="DC5" s="52">
        <v>0</v>
      </c>
      <c r="DD5" s="52">
        <v>0</v>
      </c>
      <c r="DE5" s="52">
        <v>0</v>
      </c>
      <c r="DF5" s="52">
        <v>0</v>
      </c>
      <c r="DG5" s="52" t="s">
        <v>52</v>
      </c>
      <c r="DH5" s="52" t="s">
        <v>52</v>
      </c>
      <c r="DI5" s="52" t="s">
        <v>52</v>
      </c>
      <c r="DJ5" s="52" t="s">
        <v>52</v>
      </c>
      <c r="DK5" s="52" t="s">
        <v>52</v>
      </c>
      <c r="DL5" s="52" t="s">
        <v>57</v>
      </c>
      <c r="DM5" s="52" t="s">
        <v>52</v>
      </c>
      <c r="DN5" s="52" t="s">
        <v>52</v>
      </c>
      <c r="DO5" s="52">
        <v>1</v>
      </c>
      <c r="DP5" s="52">
        <v>1</v>
      </c>
      <c r="DQ5" s="52">
        <v>1</v>
      </c>
      <c r="DR5" s="52">
        <v>2</v>
      </c>
      <c r="DS5" s="52">
        <v>0</v>
      </c>
      <c r="DT5" s="52">
        <v>1</v>
      </c>
      <c r="DU5" s="52">
        <v>0</v>
      </c>
      <c r="DV5" s="52">
        <v>0</v>
      </c>
      <c r="DW5" s="52">
        <v>1</v>
      </c>
      <c r="DX5" s="52">
        <v>0</v>
      </c>
      <c r="DY5" s="52">
        <v>0</v>
      </c>
      <c r="DZ5" s="52">
        <v>0</v>
      </c>
      <c r="EA5" s="52">
        <v>1</v>
      </c>
      <c r="EB5" s="52">
        <v>1</v>
      </c>
      <c r="EC5" s="52">
        <v>0</v>
      </c>
      <c r="ED5" s="52">
        <v>0</v>
      </c>
      <c r="EE5" s="52">
        <v>500</v>
      </c>
      <c r="EF5" s="52">
        <v>0</v>
      </c>
      <c r="EG5" s="52" t="s">
        <v>52</v>
      </c>
      <c r="EH5" s="52">
        <v>0</v>
      </c>
      <c r="EI5" s="52">
        <v>0</v>
      </c>
      <c r="EJ5" s="52">
        <v>0</v>
      </c>
      <c r="EK5" s="52">
        <v>94</v>
      </c>
      <c r="EL5" s="52">
        <v>60</v>
      </c>
      <c r="EM5" s="52">
        <v>23000</v>
      </c>
      <c r="EN5" s="52">
        <v>230</v>
      </c>
      <c r="EO5" s="52">
        <v>21</v>
      </c>
      <c r="EP5" s="52">
        <v>33</v>
      </c>
      <c r="EQ5" s="52">
        <v>1</v>
      </c>
      <c r="ER5" s="52">
        <v>0</v>
      </c>
      <c r="ES5" s="52">
        <v>1</v>
      </c>
      <c r="ET5" s="52">
        <v>0</v>
      </c>
      <c r="EU5" s="52">
        <v>0</v>
      </c>
      <c r="EV5" s="52">
        <v>0</v>
      </c>
      <c r="EW5" s="52">
        <v>0</v>
      </c>
      <c r="EX5" s="52">
        <v>3.0983166666666668</v>
      </c>
      <c r="EY5" s="52">
        <v>7.1989999999999998</v>
      </c>
      <c r="EZ5" s="52">
        <v>0.6</v>
      </c>
      <c r="FA5" s="52">
        <v>40.700000000000003</v>
      </c>
      <c r="FB5" s="52">
        <v>185.899</v>
      </c>
      <c r="FC5" s="52">
        <v>14.3</v>
      </c>
      <c r="FD5" s="52">
        <v>35.4</v>
      </c>
      <c r="FE5" s="52">
        <v>86</v>
      </c>
      <c r="FF5" s="52">
        <v>56.298999999999999</v>
      </c>
      <c r="FG5" s="52">
        <v>6</v>
      </c>
      <c r="FH5" s="52">
        <v>7</v>
      </c>
      <c r="FI5" s="52" t="s">
        <v>52</v>
      </c>
      <c r="FJ5" s="52">
        <v>33</v>
      </c>
      <c r="FK5" s="52">
        <v>30</v>
      </c>
      <c r="FL5" s="52">
        <v>175</v>
      </c>
      <c r="FM5" s="52">
        <v>1</v>
      </c>
      <c r="FN5" s="52">
        <v>1</v>
      </c>
      <c r="FO5" s="52" t="s">
        <v>52</v>
      </c>
      <c r="FP5" s="52">
        <v>0</v>
      </c>
      <c r="FQ5" s="52" t="s">
        <v>52</v>
      </c>
      <c r="FR5" s="52">
        <v>0</v>
      </c>
      <c r="FS5" s="52" t="s">
        <v>52</v>
      </c>
      <c r="FT5" s="52">
        <v>20</v>
      </c>
      <c r="FU5" s="52">
        <v>6</v>
      </c>
      <c r="FV5" s="52">
        <v>8</v>
      </c>
      <c r="FW5" s="59">
        <v>1.7</v>
      </c>
      <c r="FX5" s="58">
        <v>0.41666666666666669</v>
      </c>
      <c r="FY5" s="52">
        <v>0.5</v>
      </c>
      <c r="FZ5" s="52">
        <v>0.5</v>
      </c>
      <c r="GA5" s="51">
        <v>1</v>
      </c>
      <c r="GB5" s="51">
        <v>0</v>
      </c>
      <c r="GC5" s="52">
        <v>0.6</v>
      </c>
      <c r="GD5" s="52">
        <v>0</v>
      </c>
      <c r="GE5" s="52">
        <v>0</v>
      </c>
      <c r="GF5" s="52">
        <v>0</v>
      </c>
      <c r="GG5" s="52">
        <v>0</v>
      </c>
      <c r="GH5" s="52">
        <v>1</v>
      </c>
      <c r="GI5" s="52">
        <v>1</v>
      </c>
      <c r="GJ5" s="52">
        <v>0</v>
      </c>
      <c r="GK5" s="52">
        <v>0</v>
      </c>
      <c r="GL5" s="52">
        <v>0</v>
      </c>
      <c r="GM5" s="52">
        <v>0</v>
      </c>
      <c r="GN5" s="52">
        <v>0</v>
      </c>
      <c r="GO5" s="52">
        <v>0</v>
      </c>
      <c r="GP5" s="52">
        <v>0</v>
      </c>
      <c r="GQ5" s="52">
        <v>0</v>
      </c>
      <c r="GR5" s="52">
        <v>0</v>
      </c>
      <c r="GS5" s="52">
        <v>0</v>
      </c>
      <c r="GT5" s="52">
        <v>0</v>
      </c>
      <c r="GU5" s="52">
        <v>0</v>
      </c>
      <c r="GV5" s="52">
        <v>0</v>
      </c>
      <c r="GW5" s="52">
        <v>0</v>
      </c>
      <c r="GX5" s="52">
        <v>0</v>
      </c>
      <c r="GY5" s="52">
        <v>0</v>
      </c>
      <c r="GZ5" s="52">
        <v>0</v>
      </c>
      <c r="HA5" s="52">
        <v>0</v>
      </c>
      <c r="HB5" s="52">
        <v>0</v>
      </c>
      <c r="HC5" s="52">
        <v>0</v>
      </c>
      <c r="HD5" s="52">
        <v>0</v>
      </c>
      <c r="HE5" s="52">
        <v>0</v>
      </c>
      <c r="HF5" s="52">
        <v>0</v>
      </c>
      <c r="HG5" s="52">
        <v>0</v>
      </c>
      <c r="HH5" s="52">
        <v>0</v>
      </c>
      <c r="HI5" s="52">
        <v>0</v>
      </c>
      <c r="HJ5" s="52">
        <v>0</v>
      </c>
      <c r="HK5" s="52">
        <v>0</v>
      </c>
      <c r="HL5" s="52">
        <v>0</v>
      </c>
      <c r="HM5" s="52">
        <v>0</v>
      </c>
      <c r="HN5" s="52">
        <v>0</v>
      </c>
      <c r="HO5" s="52">
        <v>0</v>
      </c>
      <c r="HP5" s="52">
        <v>0</v>
      </c>
      <c r="HQ5" s="52">
        <v>0</v>
      </c>
      <c r="HR5" s="52">
        <v>0</v>
      </c>
      <c r="HS5" s="52">
        <v>0</v>
      </c>
      <c r="HT5" s="52">
        <v>0</v>
      </c>
      <c r="HU5" s="52">
        <v>0</v>
      </c>
      <c r="HV5" s="52">
        <v>0</v>
      </c>
      <c r="HW5" s="52">
        <v>0</v>
      </c>
      <c r="HX5" s="52">
        <v>7.6989999999999998</v>
      </c>
    </row>
    <row r="6" spans="1:232" s="52" customFormat="1" ht="14" customHeight="1" x14ac:dyDescent="0.35">
      <c r="A6" s="50" t="s">
        <v>68</v>
      </c>
      <c r="B6" s="88">
        <v>1</v>
      </c>
      <c r="C6" s="89">
        <v>0</v>
      </c>
      <c r="D6" s="88">
        <v>0</v>
      </c>
      <c r="E6" s="90">
        <v>1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53"/>
      <c r="Q6" s="53"/>
      <c r="R6" s="49"/>
      <c r="S6" s="49"/>
      <c r="T6" s="49"/>
      <c r="U6" s="54"/>
      <c r="V6" s="54"/>
      <c r="W6" s="2"/>
      <c r="X6" s="2"/>
      <c r="Y6" s="54"/>
      <c r="Z6" s="54"/>
      <c r="AA6" s="54"/>
      <c r="AB6" s="54"/>
      <c r="AC6" s="49"/>
      <c r="AD6" s="49"/>
      <c r="AE6" s="55">
        <v>0.75824179999999997</v>
      </c>
      <c r="AF6" s="55">
        <v>1.8868889999999999E-4</v>
      </c>
      <c r="AG6" s="55">
        <v>1.277102E-4</v>
      </c>
      <c r="AH6" s="55">
        <v>0.47337220000000002</v>
      </c>
      <c r="AI6" s="55">
        <v>73.246359999999996</v>
      </c>
      <c r="AJ6" s="55">
        <v>6.4627414255086909E-3</v>
      </c>
      <c r="AK6" s="55">
        <v>95.764880000000005</v>
      </c>
      <c r="AL6" s="55">
        <v>15.20308</v>
      </c>
      <c r="AM6" s="55">
        <v>1.9694070000000001E-2</v>
      </c>
      <c r="AN6" s="55">
        <v>0.2111585</v>
      </c>
      <c r="AO6" s="52">
        <v>6.4737130314029825</v>
      </c>
      <c r="AP6" s="52">
        <v>3.7332771196993058</v>
      </c>
      <c r="AQ6" s="55">
        <v>1.053405E-2</v>
      </c>
      <c r="AR6" s="55">
        <v>0.60271949999999996</v>
      </c>
      <c r="AS6" s="55">
        <v>5.7687710000000001</v>
      </c>
      <c r="AT6" s="52">
        <v>78091.694717000006</v>
      </c>
      <c r="AU6" s="52">
        <v>-1.02E-4</v>
      </c>
      <c r="AV6" s="52">
        <v>6.8606E-2</v>
      </c>
      <c r="AW6" s="52">
        <v>6.9851999999999997E-2</v>
      </c>
      <c r="AX6" s="52">
        <v>0.86627299999999996</v>
      </c>
      <c r="AY6" s="52">
        <v>1.5705979999999999</v>
      </c>
      <c r="AZ6" s="52">
        <v>0.54976400000000003</v>
      </c>
      <c r="BA6" s="52">
        <v>1.2163949999999999</v>
      </c>
      <c r="BB6" s="52">
        <v>5.7217999999999998E-2</v>
      </c>
      <c r="BC6" s="52">
        <v>7.9029000000000002E-2</v>
      </c>
      <c r="BD6" s="52">
        <v>75</v>
      </c>
      <c r="BE6" s="52" t="s">
        <v>51</v>
      </c>
      <c r="BF6" s="52">
        <f>IF(BE6="M",1,0)</f>
        <v>1</v>
      </c>
      <c r="BG6" s="52">
        <v>74</v>
      </c>
      <c r="BH6" s="52">
        <v>165</v>
      </c>
      <c r="BI6" s="56">
        <f>BG6/((BH6/100)^2)</f>
        <v>27.180899908172638</v>
      </c>
      <c r="BJ6" s="52">
        <v>31</v>
      </c>
      <c r="BK6" s="57">
        <v>0</v>
      </c>
      <c r="BL6" s="52">
        <v>1</v>
      </c>
      <c r="BM6" s="52">
        <v>0</v>
      </c>
      <c r="BN6" s="52">
        <v>0</v>
      </c>
      <c r="BO6" s="52">
        <v>0</v>
      </c>
      <c r="BP6" s="52" t="s">
        <v>52</v>
      </c>
      <c r="BQ6" s="52">
        <v>0</v>
      </c>
      <c r="BR6" s="52">
        <v>0</v>
      </c>
      <c r="BS6" s="52">
        <v>0</v>
      </c>
      <c r="BT6" s="52">
        <v>0</v>
      </c>
      <c r="BU6" s="52">
        <v>0.69899999999999995</v>
      </c>
      <c r="BV6" s="52">
        <v>0</v>
      </c>
      <c r="BW6" s="52">
        <v>0</v>
      </c>
      <c r="BX6" s="52">
        <v>0</v>
      </c>
      <c r="BY6" s="52">
        <v>0</v>
      </c>
      <c r="BZ6" s="52">
        <v>0</v>
      </c>
      <c r="CA6" s="52">
        <v>41.798999999999999</v>
      </c>
      <c r="CB6" s="52">
        <v>0.6</v>
      </c>
      <c r="CC6" s="52">
        <v>0</v>
      </c>
      <c r="CD6" s="52" t="s">
        <v>52</v>
      </c>
      <c r="CE6" s="52">
        <v>0</v>
      </c>
      <c r="CF6" s="52">
        <v>0</v>
      </c>
      <c r="CG6" s="52">
        <v>0</v>
      </c>
      <c r="CH6" s="52">
        <v>0</v>
      </c>
      <c r="CI6" s="52">
        <v>0</v>
      </c>
      <c r="CJ6" s="52">
        <v>0</v>
      </c>
      <c r="CK6" s="52" t="s">
        <v>52</v>
      </c>
      <c r="CL6" s="52">
        <v>0</v>
      </c>
      <c r="CM6" s="52" t="s">
        <v>53</v>
      </c>
      <c r="CN6" s="52">
        <v>0</v>
      </c>
      <c r="CO6" s="52">
        <v>1</v>
      </c>
      <c r="CP6" s="52">
        <v>0</v>
      </c>
      <c r="CQ6" s="52">
        <v>0</v>
      </c>
      <c r="CR6" s="52">
        <v>0</v>
      </c>
      <c r="CS6" s="52">
        <v>0</v>
      </c>
      <c r="CT6" s="52">
        <v>0</v>
      </c>
      <c r="CU6" s="52">
        <v>0</v>
      </c>
      <c r="CV6" s="52">
        <v>0</v>
      </c>
      <c r="CW6" s="52">
        <v>0</v>
      </c>
      <c r="CX6" s="52">
        <v>0</v>
      </c>
      <c r="CY6" s="52">
        <v>0</v>
      </c>
      <c r="CZ6" s="52">
        <v>0</v>
      </c>
      <c r="DA6" s="52">
        <v>0</v>
      </c>
      <c r="DB6" s="52">
        <v>0</v>
      </c>
      <c r="DC6" s="52">
        <v>0</v>
      </c>
      <c r="DD6" s="52">
        <v>0</v>
      </c>
      <c r="DE6" s="52">
        <v>0</v>
      </c>
      <c r="DF6" s="52">
        <v>0</v>
      </c>
      <c r="DG6" s="52" t="s">
        <v>52</v>
      </c>
      <c r="DH6" s="52" t="s">
        <v>52</v>
      </c>
      <c r="DI6" s="52" t="s">
        <v>52</v>
      </c>
      <c r="DJ6" s="52" t="s">
        <v>52</v>
      </c>
      <c r="DK6" s="52" t="s">
        <v>52</v>
      </c>
      <c r="DL6" s="52" t="s">
        <v>57</v>
      </c>
      <c r="DM6" s="52" t="s">
        <v>52</v>
      </c>
      <c r="DN6" s="52" t="s">
        <v>52</v>
      </c>
      <c r="DO6" s="52">
        <v>1</v>
      </c>
      <c r="DP6" s="52">
        <v>1</v>
      </c>
      <c r="DQ6" s="52">
        <v>1</v>
      </c>
      <c r="DR6" s="52">
        <v>1</v>
      </c>
      <c r="DS6" s="52">
        <v>0</v>
      </c>
      <c r="DT6" s="52">
        <v>1</v>
      </c>
      <c r="DU6" s="52">
        <v>0</v>
      </c>
      <c r="DV6" s="52">
        <v>0</v>
      </c>
      <c r="DW6" s="52">
        <v>1</v>
      </c>
      <c r="DX6" s="52">
        <v>0</v>
      </c>
      <c r="DY6" s="52">
        <v>0</v>
      </c>
      <c r="DZ6" s="52">
        <v>0</v>
      </c>
      <c r="EA6" s="52">
        <v>1</v>
      </c>
      <c r="EB6" s="52">
        <v>1</v>
      </c>
      <c r="EC6" s="52">
        <v>0</v>
      </c>
      <c r="ED6" s="52">
        <v>0</v>
      </c>
      <c r="EE6" s="52">
        <v>600</v>
      </c>
      <c r="EF6" s="52">
        <v>0</v>
      </c>
      <c r="EG6" s="52" t="s">
        <v>52</v>
      </c>
      <c r="EH6" s="52">
        <v>0</v>
      </c>
      <c r="EI6" s="52">
        <v>0</v>
      </c>
      <c r="EJ6" s="52">
        <v>0</v>
      </c>
      <c r="EK6" s="52">
        <v>76</v>
      </c>
      <c r="EL6" s="52">
        <v>50</v>
      </c>
      <c r="EM6" s="52">
        <v>28000</v>
      </c>
      <c r="EN6" s="52">
        <v>250</v>
      </c>
      <c r="EO6" s="52">
        <v>27</v>
      </c>
      <c r="EP6" s="52">
        <v>31</v>
      </c>
      <c r="EQ6" s="52">
        <v>1</v>
      </c>
      <c r="ER6" s="52">
        <v>0</v>
      </c>
      <c r="ES6" s="52">
        <v>1</v>
      </c>
      <c r="ET6" s="52">
        <v>0</v>
      </c>
      <c r="EU6" s="52">
        <v>0</v>
      </c>
      <c r="EV6" s="52">
        <v>0</v>
      </c>
      <c r="EW6" s="52">
        <v>0</v>
      </c>
      <c r="EX6" s="52">
        <v>1.3519800000000002</v>
      </c>
      <c r="EY6" s="52">
        <v>7.3</v>
      </c>
      <c r="EZ6" s="52">
        <v>0.5</v>
      </c>
      <c r="FA6" s="52">
        <v>39</v>
      </c>
      <c r="FB6" s="52">
        <v>67.599000000000004</v>
      </c>
      <c r="FC6" s="52">
        <v>18.2</v>
      </c>
      <c r="FD6" s="52">
        <v>35.5</v>
      </c>
      <c r="FE6" s="52">
        <v>90</v>
      </c>
      <c r="FF6" s="52">
        <v>76</v>
      </c>
      <c r="FG6" s="52">
        <v>10</v>
      </c>
      <c r="FH6" s="52">
        <v>5</v>
      </c>
      <c r="FI6" s="52" t="s">
        <v>52</v>
      </c>
      <c r="FJ6" s="52">
        <v>34</v>
      </c>
      <c r="FK6" s="52">
        <v>30</v>
      </c>
      <c r="FL6" s="52">
        <v>300</v>
      </c>
      <c r="FM6" s="52">
        <v>0</v>
      </c>
      <c r="FN6" s="52">
        <v>0</v>
      </c>
      <c r="FO6" s="52" t="s">
        <v>52</v>
      </c>
      <c r="FP6" s="52">
        <v>0</v>
      </c>
      <c r="FQ6" s="52" t="s">
        <v>52</v>
      </c>
      <c r="FR6" s="52">
        <v>0</v>
      </c>
      <c r="FS6" s="52" t="s">
        <v>52</v>
      </c>
      <c r="FT6" s="52">
        <v>14</v>
      </c>
      <c r="FU6" s="52">
        <v>3</v>
      </c>
      <c r="FV6" s="52">
        <v>7</v>
      </c>
      <c r="FW6" s="52">
        <v>0.8</v>
      </c>
      <c r="FX6" s="58">
        <v>0.14449213161659527</v>
      </c>
      <c r="FY6" s="52">
        <v>0.10100000000000009</v>
      </c>
      <c r="FZ6" s="52">
        <v>0.10100000000000009</v>
      </c>
      <c r="GA6" s="51">
        <v>1</v>
      </c>
      <c r="GB6" s="51">
        <v>0</v>
      </c>
      <c r="GC6" s="52">
        <v>1.2989999999999999</v>
      </c>
      <c r="GD6" s="52">
        <v>0</v>
      </c>
      <c r="GE6" s="52">
        <v>0</v>
      </c>
      <c r="GF6" s="52">
        <v>0</v>
      </c>
      <c r="GG6" s="52">
        <v>0</v>
      </c>
      <c r="GH6" s="52">
        <v>0</v>
      </c>
      <c r="GI6" s="52">
        <v>0</v>
      </c>
      <c r="GJ6" s="52">
        <v>0</v>
      </c>
      <c r="GK6" s="52">
        <v>0</v>
      </c>
      <c r="GL6" s="52">
        <v>0</v>
      </c>
      <c r="GM6" s="52">
        <v>0</v>
      </c>
      <c r="GN6" s="52">
        <v>1</v>
      </c>
      <c r="GO6" s="52">
        <v>0</v>
      </c>
      <c r="GP6" s="52">
        <v>0</v>
      </c>
      <c r="GQ6" s="52">
        <v>0</v>
      </c>
      <c r="GR6" s="52">
        <v>0</v>
      </c>
      <c r="GS6" s="52">
        <v>0</v>
      </c>
      <c r="GT6" s="52">
        <v>0</v>
      </c>
      <c r="GU6" s="52">
        <v>0</v>
      </c>
      <c r="GV6" s="52">
        <v>0</v>
      </c>
      <c r="GW6" s="52">
        <v>0</v>
      </c>
      <c r="GX6" s="52">
        <v>0</v>
      </c>
      <c r="GY6" s="52">
        <v>0</v>
      </c>
      <c r="GZ6" s="52">
        <v>0</v>
      </c>
      <c r="HA6" s="52">
        <v>0</v>
      </c>
      <c r="HB6" s="52">
        <v>0</v>
      </c>
      <c r="HC6" s="52">
        <v>0</v>
      </c>
      <c r="HD6" s="52">
        <v>0</v>
      </c>
      <c r="HE6" s="52">
        <v>0</v>
      </c>
      <c r="HF6" s="52">
        <v>0</v>
      </c>
      <c r="HG6" s="52">
        <v>0</v>
      </c>
      <c r="HH6" s="52">
        <v>0</v>
      </c>
      <c r="HI6" s="52">
        <v>0</v>
      </c>
      <c r="HJ6" s="52">
        <v>0</v>
      </c>
      <c r="HK6" s="52">
        <v>0</v>
      </c>
      <c r="HL6" s="52">
        <v>0</v>
      </c>
      <c r="HM6" s="52">
        <v>0</v>
      </c>
      <c r="HN6" s="52">
        <v>0</v>
      </c>
      <c r="HO6" s="52">
        <v>0</v>
      </c>
      <c r="HP6" s="52">
        <v>0</v>
      </c>
      <c r="HQ6" s="52">
        <v>0</v>
      </c>
      <c r="HR6" s="52">
        <v>0</v>
      </c>
      <c r="HS6" s="52">
        <v>0</v>
      </c>
      <c r="HT6" s="52">
        <v>0</v>
      </c>
      <c r="HU6" s="52">
        <v>0</v>
      </c>
      <c r="HV6" s="52">
        <v>0</v>
      </c>
      <c r="HW6" s="52">
        <v>0</v>
      </c>
      <c r="HX6" s="52">
        <v>2.2989999999999999</v>
      </c>
    </row>
    <row r="7" spans="1:232" s="52" customFormat="1" x14ac:dyDescent="0.35">
      <c r="A7" s="50" t="s">
        <v>69</v>
      </c>
      <c r="B7" s="88">
        <v>0</v>
      </c>
      <c r="C7" s="89">
        <v>0</v>
      </c>
      <c r="D7" s="88">
        <v>0</v>
      </c>
      <c r="E7" s="90">
        <v>0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53"/>
      <c r="Q7" s="53"/>
      <c r="R7" s="49"/>
      <c r="S7" s="49"/>
      <c r="T7" s="49"/>
      <c r="U7" s="54"/>
      <c r="V7" s="54"/>
      <c r="W7" s="2"/>
      <c r="X7" s="2"/>
      <c r="Y7" s="54"/>
      <c r="Z7" s="54"/>
      <c r="AA7" s="54"/>
      <c r="AB7" s="54"/>
      <c r="AC7" s="49"/>
      <c r="AD7" s="49"/>
      <c r="AE7" s="55">
        <v>0.89169750000000003</v>
      </c>
      <c r="AF7" s="55">
        <v>1.6227759999999999E-4</v>
      </c>
      <c r="AG7" s="55">
        <v>3.5391200000000001E-5</v>
      </c>
      <c r="AH7" s="55">
        <v>8.9187150000000006</v>
      </c>
      <c r="AI7" s="55">
        <v>82.565920000000006</v>
      </c>
      <c r="AJ7" s="55">
        <v>0.10801930988494314</v>
      </c>
      <c r="AK7" s="55">
        <v>115.84</v>
      </c>
      <c r="AL7" s="55">
        <v>10.66127</v>
      </c>
      <c r="AM7" s="55">
        <v>5.1142970000000003E-2</v>
      </c>
      <c r="AN7" s="55">
        <v>1.0142580000000001</v>
      </c>
      <c r="AO7" s="52">
        <v>8.6458037012896813</v>
      </c>
      <c r="AP7" s="52">
        <v>2.6635634555750345</v>
      </c>
      <c r="AQ7" s="55">
        <v>0.14698700000000001</v>
      </c>
      <c r="AR7" s="55">
        <v>2.3781279999999998</v>
      </c>
      <c r="AS7" s="55">
        <v>4.3698769999999998</v>
      </c>
      <c r="AT7" s="52">
        <v>-3622.4114260000001</v>
      </c>
      <c r="AU7" s="52">
        <v>1.9599999999999999E-4</v>
      </c>
      <c r="AV7" s="52">
        <v>9.6145999999999995E-2</v>
      </c>
      <c r="AW7" s="52">
        <v>2.0794E-2</v>
      </c>
      <c r="AX7" s="52">
        <v>1.7417990000000001</v>
      </c>
      <c r="AY7" s="52">
        <v>3.8712010000000001</v>
      </c>
      <c r="AZ7" s="52">
        <v>0.44434899999999999</v>
      </c>
      <c r="BA7" s="52">
        <v>0.98941299999999999</v>
      </c>
      <c r="BB7" s="52">
        <v>0.162748</v>
      </c>
      <c r="BC7" s="52">
        <v>9.1805999999999999E-2</v>
      </c>
      <c r="BD7" s="52">
        <v>71</v>
      </c>
      <c r="BE7" s="52" t="s">
        <v>51</v>
      </c>
      <c r="BF7" s="52">
        <f>IF(BE7="M",1,0)</f>
        <v>1</v>
      </c>
      <c r="BG7" s="52">
        <v>65</v>
      </c>
      <c r="BH7" s="52">
        <v>166</v>
      </c>
      <c r="BI7" s="56">
        <f>BG7/((BH7/100)^2)</f>
        <v>23.588329220496444</v>
      </c>
      <c r="BJ7" s="52">
        <v>55</v>
      </c>
      <c r="BK7" s="57">
        <v>2</v>
      </c>
      <c r="BL7" s="52">
        <v>0</v>
      </c>
      <c r="BM7" s="52">
        <v>0</v>
      </c>
      <c r="BN7" s="52">
        <v>0</v>
      </c>
      <c r="BO7" s="52">
        <v>0</v>
      </c>
      <c r="BP7" s="52" t="s">
        <v>52</v>
      </c>
      <c r="BQ7" s="52">
        <v>0</v>
      </c>
      <c r="BR7" s="52">
        <v>0</v>
      </c>
      <c r="BS7" s="52">
        <v>0</v>
      </c>
      <c r="BT7" s="52">
        <v>0</v>
      </c>
      <c r="BU7" s="52">
        <v>1.1000000000000001</v>
      </c>
      <c r="BV7" s="52">
        <v>0</v>
      </c>
      <c r="BW7" s="52">
        <v>0</v>
      </c>
      <c r="BX7" s="52">
        <v>1</v>
      </c>
      <c r="BY7" s="52">
        <v>1</v>
      </c>
      <c r="BZ7" s="52">
        <v>1</v>
      </c>
      <c r="CA7" s="52">
        <v>41.4</v>
      </c>
      <c r="CB7" s="52">
        <v>0.5</v>
      </c>
      <c r="CC7" s="52">
        <v>0</v>
      </c>
      <c r="CD7" s="52" t="s">
        <v>52</v>
      </c>
      <c r="CE7" s="52">
        <v>0</v>
      </c>
      <c r="CF7" s="52">
        <v>0</v>
      </c>
      <c r="CG7" s="52">
        <v>0</v>
      </c>
      <c r="CH7" s="52">
        <v>0</v>
      </c>
      <c r="CI7" s="52">
        <v>0</v>
      </c>
      <c r="CJ7" s="52">
        <v>0</v>
      </c>
      <c r="CK7" s="52" t="s">
        <v>52</v>
      </c>
      <c r="CL7" s="52">
        <v>0</v>
      </c>
      <c r="CM7" s="52" t="s">
        <v>53</v>
      </c>
      <c r="CN7" s="52">
        <v>0</v>
      </c>
      <c r="CO7" s="52">
        <v>1</v>
      </c>
      <c r="CP7" s="52">
        <v>0</v>
      </c>
      <c r="CQ7" s="52">
        <v>0</v>
      </c>
      <c r="CR7" s="52">
        <v>0</v>
      </c>
      <c r="CS7" s="52">
        <v>0</v>
      </c>
      <c r="CT7" s="52">
        <v>0</v>
      </c>
      <c r="CU7" s="52">
        <v>0</v>
      </c>
      <c r="CV7" s="52">
        <v>0</v>
      </c>
      <c r="CW7" s="52">
        <v>0</v>
      </c>
      <c r="CX7" s="52">
        <v>0</v>
      </c>
      <c r="CY7" s="52">
        <v>0</v>
      </c>
      <c r="CZ7" s="52">
        <v>0</v>
      </c>
      <c r="DA7" s="52">
        <v>0</v>
      </c>
      <c r="DB7" s="52">
        <v>0</v>
      </c>
      <c r="DC7" s="52">
        <v>0</v>
      </c>
      <c r="DD7" s="52">
        <v>0</v>
      </c>
      <c r="DE7" s="52">
        <v>0</v>
      </c>
      <c r="DF7" s="52">
        <v>0</v>
      </c>
      <c r="DG7" s="52" t="s">
        <v>52</v>
      </c>
      <c r="DH7" s="52" t="s">
        <v>52</v>
      </c>
      <c r="DI7" s="52" t="s">
        <v>52</v>
      </c>
      <c r="DJ7" s="52" t="s">
        <v>52</v>
      </c>
      <c r="DK7" s="52" t="s">
        <v>52</v>
      </c>
      <c r="DL7" s="52" t="s">
        <v>52</v>
      </c>
      <c r="DM7" s="52" t="s">
        <v>52</v>
      </c>
      <c r="DN7" s="52" t="s">
        <v>52</v>
      </c>
      <c r="DO7" s="52">
        <v>1</v>
      </c>
      <c r="DP7" s="52">
        <v>1</v>
      </c>
      <c r="DQ7" s="52">
        <v>1</v>
      </c>
      <c r="DR7" s="52">
        <v>1</v>
      </c>
      <c r="DS7" s="52">
        <v>0</v>
      </c>
      <c r="DT7" s="52">
        <v>1</v>
      </c>
      <c r="DU7" s="52">
        <v>0</v>
      </c>
      <c r="DV7" s="52">
        <v>0</v>
      </c>
      <c r="DW7" s="52">
        <v>1</v>
      </c>
      <c r="DX7" s="52">
        <v>0</v>
      </c>
      <c r="DY7" s="52">
        <v>0</v>
      </c>
      <c r="DZ7" s="52">
        <v>0</v>
      </c>
      <c r="EA7" s="52">
        <v>1</v>
      </c>
      <c r="EB7" s="52">
        <v>1</v>
      </c>
      <c r="EC7" s="52">
        <v>0</v>
      </c>
      <c r="ED7" s="52">
        <v>0</v>
      </c>
      <c r="EE7" s="52">
        <v>400</v>
      </c>
      <c r="EF7" s="52">
        <v>0</v>
      </c>
      <c r="EG7" s="52" t="s">
        <v>52</v>
      </c>
      <c r="EH7" s="52">
        <v>0</v>
      </c>
      <c r="EI7" s="52">
        <v>0</v>
      </c>
      <c r="EJ7" s="52">
        <v>0</v>
      </c>
      <c r="EK7" s="52">
        <v>64</v>
      </c>
      <c r="EL7" s="52">
        <v>34</v>
      </c>
      <c r="EM7" s="52">
        <v>20000</v>
      </c>
      <c r="EN7" s="52">
        <v>200</v>
      </c>
      <c r="EO7" s="52">
        <v>29</v>
      </c>
      <c r="EP7" s="52">
        <v>34</v>
      </c>
      <c r="EQ7" s="52">
        <v>0</v>
      </c>
      <c r="ER7" s="52">
        <v>0</v>
      </c>
      <c r="ES7" s="52">
        <v>0</v>
      </c>
      <c r="ET7" s="52">
        <v>0</v>
      </c>
      <c r="EU7" s="52">
        <v>0</v>
      </c>
      <c r="EV7" s="52">
        <v>0</v>
      </c>
      <c r="EW7" s="52">
        <v>0</v>
      </c>
      <c r="EX7" s="52">
        <v>2.2833333333333332</v>
      </c>
      <c r="EY7" s="52">
        <v>7.4</v>
      </c>
      <c r="EZ7" s="52">
        <v>0.6</v>
      </c>
      <c r="FA7" s="52">
        <v>35</v>
      </c>
      <c r="FB7" s="52">
        <v>137</v>
      </c>
      <c r="FC7" s="52">
        <v>22</v>
      </c>
      <c r="FD7" s="52">
        <v>35.598999999999997</v>
      </c>
      <c r="FE7" s="52">
        <v>71</v>
      </c>
      <c r="FF7" s="52">
        <v>75.3</v>
      </c>
      <c r="FG7" s="52">
        <v>2</v>
      </c>
      <c r="FH7" s="52" t="s">
        <v>52</v>
      </c>
      <c r="FI7" s="52" t="s">
        <v>52</v>
      </c>
      <c r="FJ7" s="52">
        <v>32</v>
      </c>
      <c r="FK7" s="52">
        <v>30</v>
      </c>
      <c r="FL7" s="52">
        <v>750</v>
      </c>
      <c r="FM7" s="52">
        <v>0</v>
      </c>
      <c r="FN7" s="52">
        <v>0</v>
      </c>
      <c r="FO7" s="52" t="s">
        <v>52</v>
      </c>
      <c r="FP7" s="52">
        <v>0</v>
      </c>
      <c r="FQ7" s="52" t="s">
        <v>52</v>
      </c>
      <c r="FR7" s="52">
        <v>0</v>
      </c>
      <c r="FS7" s="52" t="s">
        <v>52</v>
      </c>
      <c r="FT7" s="52">
        <v>10</v>
      </c>
      <c r="FU7" s="52">
        <v>1</v>
      </c>
      <c r="FV7" s="52">
        <v>6</v>
      </c>
      <c r="FW7" s="52">
        <v>1</v>
      </c>
      <c r="FX7" s="58">
        <v>-9.0909090909090981E-2</v>
      </c>
      <c r="FY7" s="52">
        <v>-0.10000000000000009</v>
      </c>
      <c r="FZ7" s="52">
        <v>-0.10000000000000009</v>
      </c>
      <c r="GA7" s="51">
        <v>0</v>
      </c>
      <c r="GB7" s="51">
        <v>0</v>
      </c>
      <c r="GC7" s="52">
        <v>0.5</v>
      </c>
      <c r="GD7" s="52">
        <v>0</v>
      </c>
      <c r="GE7" s="52">
        <v>0</v>
      </c>
      <c r="GF7" s="52">
        <v>0</v>
      </c>
      <c r="GG7" s="52">
        <v>0</v>
      </c>
      <c r="GH7" s="52">
        <v>0</v>
      </c>
      <c r="GI7" s="52">
        <v>0</v>
      </c>
      <c r="GJ7" s="52">
        <v>0</v>
      </c>
      <c r="GK7" s="52">
        <v>0</v>
      </c>
      <c r="GL7" s="52">
        <v>0</v>
      </c>
      <c r="GM7" s="52">
        <v>0</v>
      </c>
      <c r="GN7" s="52">
        <v>0</v>
      </c>
      <c r="GO7" s="52">
        <v>0</v>
      </c>
      <c r="GP7" s="52">
        <v>0</v>
      </c>
      <c r="GQ7" s="52">
        <v>0</v>
      </c>
      <c r="GR7" s="52">
        <v>0</v>
      </c>
      <c r="GS7" s="52">
        <v>0</v>
      </c>
      <c r="GT7" s="52">
        <v>0</v>
      </c>
      <c r="GU7" s="52">
        <v>0</v>
      </c>
      <c r="GV7" s="52">
        <v>0</v>
      </c>
      <c r="GW7" s="52">
        <v>0</v>
      </c>
      <c r="GX7" s="52">
        <v>0</v>
      </c>
      <c r="GY7" s="52">
        <v>0</v>
      </c>
      <c r="GZ7" s="52">
        <v>0</v>
      </c>
      <c r="HA7" s="52">
        <v>0</v>
      </c>
      <c r="HB7" s="52">
        <v>0</v>
      </c>
      <c r="HC7" s="52">
        <v>0</v>
      </c>
      <c r="HD7" s="52">
        <v>0</v>
      </c>
      <c r="HE7" s="52">
        <v>0</v>
      </c>
      <c r="HF7" s="52">
        <v>0</v>
      </c>
      <c r="HG7" s="52">
        <v>0</v>
      </c>
      <c r="HH7" s="52">
        <v>0</v>
      </c>
      <c r="HI7" s="52">
        <v>0</v>
      </c>
      <c r="HJ7" s="52">
        <v>0</v>
      </c>
      <c r="HK7" s="52">
        <v>0</v>
      </c>
      <c r="HL7" s="52">
        <v>0</v>
      </c>
      <c r="HM7" s="52">
        <v>0</v>
      </c>
      <c r="HN7" s="52">
        <v>0</v>
      </c>
      <c r="HO7" s="52">
        <v>0</v>
      </c>
      <c r="HP7" s="52">
        <v>0</v>
      </c>
      <c r="HQ7" s="52">
        <v>0</v>
      </c>
      <c r="HR7" s="52">
        <v>0</v>
      </c>
      <c r="HS7" s="52">
        <v>0</v>
      </c>
      <c r="HT7" s="52">
        <v>0</v>
      </c>
      <c r="HU7" s="52">
        <v>0</v>
      </c>
      <c r="HV7" s="52">
        <v>0</v>
      </c>
      <c r="HW7" s="52">
        <v>0</v>
      </c>
      <c r="HX7" s="52">
        <v>0.89900000000000002</v>
      </c>
    </row>
    <row r="8" spans="1:232" s="52" customFormat="1" x14ac:dyDescent="0.35">
      <c r="A8" s="50" t="s">
        <v>70</v>
      </c>
      <c r="B8" s="88">
        <v>0</v>
      </c>
      <c r="C8" s="89">
        <v>0</v>
      </c>
      <c r="D8" s="88">
        <v>0</v>
      </c>
      <c r="E8" s="90">
        <v>0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53"/>
      <c r="Q8" s="53"/>
      <c r="R8" s="49"/>
      <c r="S8" s="49"/>
      <c r="T8" s="49"/>
      <c r="U8" s="54"/>
      <c r="V8" s="54"/>
      <c r="W8" s="2"/>
      <c r="X8" s="2"/>
      <c r="Y8" s="54"/>
      <c r="Z8" s="54"/>
      <c r="AA8" s="54"/>
      <c r="AB8" s="54"/>
      <c r="AC8" s="49"/>
      <c r="AD8" s="49"/>
      <c r="AE8" s="55"/>
      <c r="AF8" s="55"/>
      <c r="AG8" s="55"/>
      <c r="AH8" s="55"/>
      <c r="AI8" s="55"/>
      <c r="AJ8" s="55"/>
      <c r="AK8" s="55"/>
      <c r="AL8" s="55"/>
      <c r="AM8" s="55"/>
      <c r="AN8" s="55"/>
      <c r="AQ8" s="55"/>
      <c r="AR8" s="55"/>
      <c r="AS8" s="55"/>
      <c r="BD8" s="52">
        <v>74</v>
      </c>
      <c r="BE8" s="52" t="s">
        <v>51</v>
      </c>
      <c r="BF8" s="52">
        <f>IF(BE8="M",1,0)</f>
        <v>1</v>
      </c>
      <c r="BG8" s="52">
        <v>84</v>
      </c>
      <c r="BH8" s="52">
        <v>180</v>
      </c>
      <c r="BI8" s="56">
        <f>BG8/((BH8/100)^2)</f>
        <v>25.925925925925924</v>
      </c>
      <c r="BJ8" s="52">
        <v>62</v>
      </c>
      <c r="BK8" s="57">
        <v>0</v>
      </c>
      <c r="BL8" s="52">
        <v>0</v>
      </c>
      <c r="BM8" s="52">
        <v>0</v>
      </c>
      <c r="BN8" s="52">
        <v>1</v>
      </c>
      <c r="BO8" s="52">
        <v>0</v>
      </c>
      <c r="BP8" s="52" t="s">
        <v>52</v>
      </c>
      <c r="BQ8" s="52">
        <v>0</v>
      </c>
      <c r="BR8" s="52">
        <v>0</v>
      </c>
      <c r="BS8" s="52">
        <v>0</v>
      </c>
      <c r="BT8" s="52">
        <v>0</v>
      </c>
      <c r="BU8" s="52">
        <v>1.7989999999999999</v>
      </c>
      <c r="BV8" s="52">
        <v>0</v>
      </c>
      <c r="BW8" s="52">
        <v>0</v>
      </c>
      <c r="BX8" s="52">
        <v>0</v>
      </c>
      <c r="BY8" s="52">
        <v>0</v>
      </c>
      <c r="BZ8" s="52">
        <v>0</v>
      </c>
      <c r="CA8" s="52">
        <v>40</v>
      </c>
      <c r="CB8" s="52">
        <v>0.5</v>
      </c>
      <c r="CC8" s="52">
        <v>0</v>
      </c>
      <c r="CD8" s="52" t="s">
        <v>52</v>
      </c>
      <c r="CE8" s="52">
        <v>0</v>
      </c>
      <c r="CF8" s="52">
        <v>0</v>
      </c>
      <c r="CG8" s="52">
        <v>0</v>
      </c>
      <c r="CH8" s="52">
        <v>0</v>
      </c>
      <c r="CI8" s="52">
        <v>0</v>
      </c>
      <c r="CJ8" s="52">
        <v>0</v>
      </c>
      <c r="CK8" s="52" t="s">
        <v>52</v>
      </c>
      <c r="CL8" s="52">
        <v>0</v>
      </c>
      <c r="CM8" s="52" t="s">
        <v>53</v>
      </c>
      <c r="CN8" s="52">
        <v>0</v>
      </c>
      <c r="CO8" s="52">
        <v>1</v>
      </c>
      <c r="CP8" s="52">
        <v>0</v>
      </c>
      <c r="CQ8" s="52">
        <v>0</v>
      </c>
      <c r="CR8" s="52">
        <v>0</v>
      </c>
      <c r="CS8" s="52">
        <v>0</v>
      </c>
      <c r="CT8" s="52">
        <v>0</v>
      </c>
      <c r="CU8" s="52">
        <v>0</v>
      </c>
      <c r="CV8" s="52">
        <v>0</v>
      </c>
      <c r="CW8" s="52">
        <v>0</v>
      </c>
      <c r="CX8" s="52">
        <v>0</v>
      </c>
      <c r="CY8" s="52">
        <v>0</v>
      </c>
      <c r="CZ8" s="52">
        <v>0</v>
      </c>
      <c r="DA8" s="52">
        <v>0</v>
      </c>
      <c r="DB8" s="52">
        <v>0</v>
      </c>
      <c r="DC8" s="52">
        <v>0</v>
      </c>
      <c r="DD8" s="52">
        <v>0</v>
      </c>
      <c r="DE8" s="52">
        <v>0</v>
      </c>
      <c r="DF8" s="52">
        <v>0</v>
      </c>
      <c r="DG8" s="52" t="s">
        <v>52</v>
      </c>
      <c r="DH8" s="52" t="s">
        <v>52</v>
      </c>
      <c r="DI8" s="52" t="s">
        <v>52</v>
      </c>
      <c r="DJ8" s="52" t="s">
        <v>52</v>
      </c>
      <c r="DK8" s="52" t="s">
        <v>52</v>
      </c>
      <c r="DL8" s="52" t="s">
        <v>52</v>
      </c>
      <c r="DM8" s="52" t="s">
        <v>52</v>
      </c>
      <c r="DN8" s="52" t="s">
        <v>52</v>
      </c>
      <c r="DO8" s="52">
        <v>1</v>
      </c>
      <c r="DP8" s="52">
        <v>1</v>
      </c>
      <c r="DQ8" s="52">
        <v>1</v>
      </c>
      <c r="DR8" s="52">
        <v>2</v>
      </c>
      <c r="DS8" s="52">
        <v>0</v>
      </c>
      <c r="DT8" s="52">
        <v>1</v>
      </c>
      <c r="DU8" s="52">
        <v>0</v>
      </c>
      <c r="DV8" s="52">
        <v>1</v>
      </c>
      <c r="DW8" s="52">
        <v>0</v>
      </c>
      <c r="DX8" s="52">
        <v>1</v>
      </c>
      <c r="DY8" s="52">
        <v>0</v>
      </c>
      <c r="DZ8" s="52">
        <v>0</v>
      </c>
      <c r="EA8" s="52">
        <v>1</v>
      </c>
      <c r="EB8" s="52">
        <v>1</v>
      </c>
      <c r="EC8" s="52">
        <v>0</v>
      </c>
      <c r="ED8" s="52">
        <v>0</v>
      </c>
      <c r="EE8" s="52">
        <v>800</v>
      </c>
      <c r="EF8" s="52">
        <v>0</v>
      </c>
      <c r="EG8" s="52" t="s">
        <v>52</v>
      </c>
      <c r="EH8" s="52">
        <v>0</v>
      </c>
      <c r="EI8" s="52">
        <v>0</v>
      </c>
      <c r="EJ8" s="52">
        <v>0</v>
      </c>
      <c r="EK8" s="52">
        <v>61</v>
      </c>
      <c r="EL8" s="52">
        <v>43</v>
      </c>
      <c r="EM8" s="52">
        <v>18600</v>
      </c>
      <c r="EN8" s="52">
        <v>190</v>
      </c>
      <c r="EO8" s="52">
        <v>31</v>
      </c>
      <c r="EP8" s="52">
        <v>32</v>
      </c>
      <c r="EQ8" s="52">
        <v>0</v>
      </c>
      <c r="ER8" s="52">
        <v>0</v>
      </c>
      <c r="ES8" s="52">
        <v>0</v>
      </c>
      <c r="ET8" s="52">
        <v>0</v>
      </c>
      <c r="EU8" s="52">
        <v>0</v>
      </c>
      <c r="EV8" s="52">
        <v>0</v>
      </c>
      <c r="EW8" s="52">
        <v>0</v>
      </c>
      <c r="EX8" s="52">
        <v>1.2916666666666667</v>
      </c>
      <c r="EY8" s="52">
        <v>7.3</v>
      </c>
      <c r="EZ8" s="52">
        <v>0.6</v>
      </c>
      <c r="FA8" s="52">
        <v>45.5</v>
      </c>
      <c r="FB8" s="52">
        <v>77.5</v>
      </c>
      <c r="FC8" s="52">
        <v>23.298999999999999</v>
      </c>
      <c r="FD8" s="52">
        <v>35.700000000000003</v>
      </c>
      <c r="FE8" s="52">
        <v>66</v>
      </c>
      <c r="FF8" s="52">
        <v>67.698999999999998</v>
      </c>
      <c r="FG8" s="52">
        <v>7</v>
      </c>
      <c r="FH8" s="52">
        <v>5</v>
      </c>
      <c r="FI8" s="52" t="s">
        <v>52</v>
      </c>
      <c r="FJ8" s="52">
        <v>32</v>
      </c>
      <c r="FK8" s="52">
        <v>30</v>
      </c>
      <c r="FL8" s="52">
        <v>300</v>
      </c>
      <c r="FM8" s="52">
        <v>1</v>
      </c>
      <c r="FN8" s="52">
        <v>0</v>
      </c>
      <c r="FO8" s="52" t="s">
        <v>52</v>
      </c>
      <c r="FP8" s="52">
        <v>0</v>
      </c>
      <c r="FQ8" s="52" t="s">
        <v>52</v>
      </c>
      <c r="FR8" s="52">
        <v>1</v>
      </c>
      <c r="FS8" s="52" t="s">
        <v>52</v>
      </c>
      <c r="FT8" s="52">
        <v>17</v>
      </c>
      <c r="FU8" s="52">
        <v>1</v>
      </c>
      <c r="FV8" s="52">
        <v>6</v>
      </c>
      <c r="FW8" s="52">
        <v>0.89900000000000002</v>
      </c>
      <c r="FX8" s="58">
        <v>-0.50027793218454697</v>
      </c>
      <c r="FY8" s="52">
        <v>-0.89999999999999991</v>
      </c>
      <c r="FZ8" s="52">
        <v>-0.89999999999999991</v>
      </c>
      <c r="GA8" s="51">
        <v>0</v>
      </c>
      <c r="GB8" s="51">
        <v>0</v>
      </c>
      <c r="GC8" s="52">
        <v>0.5</v>
      </c>
      <c r="GD8" s="52">
        <v>0</v>
      </c>
      <c r="GE8" s="52">
        <v>0</v>
      </c>
      <c r="GF8" s="52">
        <v>0</v>
      </c>
      <c r="GG8" s="52">
        <v>0</v>
      </c>
      <c r="GH8" s="52">
        <v>0</v>
      </c>
      <c r="GI8" s="52">
        <v>0</v>
      </c>
      <c r="GJ8" s="52">
        <v>0</v>
      </c>
      <c r="GK8" s="52">
        <v>0</v>
      </c>
      <c r="GL8" s="52">
        <v>0</v>
      </c>
      <c r="GM8" s="52">
        <v>0</v>
      </c>
      <c r="GN8" s="52">
        <v>0</v>
      </c>
      <c r="GO8" s="52">
        <v>0</v>
      </c>
      <c r="GP8" s="52">
        <v>0</v>
      </c>
      <c r="GQ8" s="52">
        <v>0</v>
      </c>
      <c r="GR8" s="52">
        <v>0</v>
      </c>
      <c r="GS8" s="52">
        <v>0</v>
      </c>
      <c r="GT8" s="52">
        <v>0</v>
      </c>
      <c r="GU8" s="52">
        <v>0</v>
      </c>
      <c r="GV8" s="52">
        <v>0</v>
      </c>
      <c r="GW8" s="52">
        <v>0</v>
      </c>
      <c r="GX8" s="52">
        <v>0</v>
      </c>
      <c r="GY8" s="52">
        <v>0</v>
      </c>
      <c r="GZ8" s="52">
        <v>0</v>
      </c>
      <c r="HA8" s="52">
        <v>0</v>
      </c>
      <c r="HB8" s="52">
        <v>0</v>
      </c>
      <c r="HC8" s="52">
        <v>0</v>
      </c>
      <c r="HD8" s="52">
        <v>0</v>
      </c>
      <c r="HE8" s="52">
        <v>0</v>
      </c>
      <c r="HF8" s="52">
        <v>0</v>
      </c>
      <c r="HG8" s="52">
        <v>0</v>
      </c>
      <c r="HH8" s="52">
        <v>0</v>
      </c>
      <c r="HI8" s="52">
        <v>0</v>
      </c>
      <c r="HJ8" s="52">
        <v>0</v>
      </c>
      <c r="HK8" s="52">
        <v>0</v>
      </c>
      <c r="HL8" s="52">
        <v>0</v>
      </c>
      <c r="HM8" s="52">
        <v>0</v>
      </c>
      <c r="HN8" s="52">
        <v>0</v>
      </c>
      <c r="HO8" s="52">
        <v>0</v>
      </c>
      <c r="HP8" s="52">
        <v>0</v>
      </c>
      <c r="HQ8" s="52">
        <v>0</v>
      </c>
      <c r="HR8" s="52">
        <v>0</v>
      </c>
      <c r="HS8" s="52">
        <v>0</v>
      </c>
      <c r="HT8" s="52">
        <v>0</v>
      </c>
      <c r="HU8" s="52">
        <v>0</v>
      </c>
      <c r="HV8" s="52">
        <v>0</v>
      </c>
      <c r="HW8" s="52">
        <v>0</v>
      </c>
      <c r="HX8" s="52">
        <v>3</v>
      </c>
    </row>
    <row r="9" spans="1:232" s="52" customFormat="1" x14ac:dyDescent="0.35">
      <c r="A9" s="50" t="s">
        <v>71</v>
      </c>
      <c r="B9" s="88">
        <v>0</v>
      </c>
      <c r="C9" s="89">
        <v>0</v>
      </c>
      <c r="D9" s="88">
        <v>0</v>
      </c>
      <c r="E9" s="90">
        <v>0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53"/>
      <c r="Q9" s="53"/>
      <c r="R9" s="49"/>
      <c r="S9" s="49"/>
      <c r="T9" s="49"/>
      <c r="U9" s="54"/>
      <c r="V9" s="54"/>
      <c r="W9" s="2"/>
      <c r="X9" s="2"/>
      <c r="Y9" s="54"/>
      <c r="Z9" s="54"/>
      <c r="AA9" s="54"/>
      <c r="AB9" s="54"/>
      <c r="AC9" s="49"/>
      <c r="AD9" s="49"/>
      <c r="AE9" s="55">
        <v>1.1051089999999999</v>
      </c>
      <c r="AF9" s="55">
        <v>2.1888229999999999E-3</v>
      </c>
      <c r="AG9" s="55">
        <v>4.3975399999999999E-4</v>
      </c>
      <c r="AH9" s="55">
        <v>68.934920000000005</v>
      </c>
      <c r="AI9" s="55">
        <v>31.065069999999999</v>
      </c>
      <c r="AJ9" s="55">
        <v>2.2190492866466252</v>
      </c>
      <c r="AK9" s="55">
        <v>84.739980000000003</v>
      </c>
      <c r="AL9" s="55">
        <v>63.461939999999998</v>
      </c>
      <c r="AM9" s="55">
        <v>10.511570000000001</v>
      </c>
      <c r="AN9" s="55">
        <v>25.234349999999999</v>
      </c>
      <c r="AO9" s="52">
        <v>9.6350634734116962</v>
      </c>
      <c r="AP9" s="52">
        <v>3.7576480465990634</v>
      </c>
      <c r="AQ9" s="55">
        <v>0.15762200000000001</v>
      </c>
      <c r="AR9" s="55">
        <v>2.7451089999999998</v>
      </c>
      <c r="AS9" s="55">
        <v>0.96613749999999998</v>
      </c>
      <c r="AT9" s="52">
        <v>-83835.174895000004</v>
      </c>
      <c r="AU9" s="52">
        <v>8.3299999999999997E-4</v>
      </c>
      <c r="AV9" s="52">
        <v>6.0888999999999999E-2</v>
      </c>
      <c r="AW9" s="52">
        <v>2.4129999999999999E-2</v>
      </c>
      <c r="AX9" s="52">
        <v>0.37249500000000002</v>
      </c>
      <c r="AY9" s="52">
        <v>0.75506600000000001</v>
      </c>
      <c r="AZ9" s="52">
        <v>0.36279899999999998</v>
      </c>
      <c r="BA9" s="52">
        <v>0.75377300000000003</v>
      </c>
      <c r="BB9" s="52">
        <v>2.4872999999999999E-2</v>
      </c>
      <c r="BC9" s="52">
        <v>5.9358000000000001E-2</v>
      </c>
      <c r="BD9" s="52">
        <v>78</v>
      </c>
      <c r="BE9" s="52" t="s">
        <v>51</v>
      </c>
      <c r="BF9" s="52">
        <f>IF(BE9="M",1,0)</f>
        <v>1</v>
      </c>
      <c r="BG9" s="52">
        <v>65</v>
      </c>
      <c r="BH9" s="52">
        <v>168</v>
      </c>
      <c r="BI9" s="56">
        <f>BG9/((BH9/100)^2)</f>
        <v>23.030045351473927</v>
      </c>
      <c r="BJ9" s="52">
        <v>26</v>
      </c>
      <c r="BK9" s="57">
        <v>3</v>
      </c>
      <c r="BL9" s="52">
        <v>0</v>
      </c>
      <c r="BM9" s="52">
        <v>0</v>
      </c>
      <c r="BN9" s="52">
        <v>0</v>
      </c>
      <c r="BO9" s="52">
        <v>0</v>
      </c>
      <c r="BP9" s="52" t="s">
        <v>52</v>
      </c>
      <c r="BQ9" s="52">
        <v>0</v>
      </c>
      <c r="BR9" s="52">
        <v>0</v>
      </c>
      <c r="BS9" s="52">
        <v>0</v>
      </c>
      <c r="BT9" s="52">
        <v>0</v>
      </c>
      <c r="BU9" s="52">
        <v>1.2</v>
      </c>
      <c r="BV9" s="52">
        <v>0</v>
      </c>
      <c r="BW9" s="52">
        <v>0</v>
      </c>
      <c r="BX9" s="52">
        <v>0</v>
      </c>
      <c r="BY9" s="52">
        <v>0</v>
      </c>
      <c r="BZ9" s="52">
        <v>0</v>
      </c>
      <c r="CA9" s="52">
        <v>40.798999999999999</v>
      </c>
      <c r="CB9" s="52">
        <v>0.6</v>
      </c>
      <c r="CC9" s="52">
        <v>0</v>
      </c>
      <c r="CD9" s="52" t="s">
        <v>52</v>
      </c>
      <c r="CE9" s="52">
        <v>0</v>
      </c>
      <c r="CF9" s="52">
        <v>0</v>
      </c>
      <c r="CG9" s="52">
        <v>0</v>
      </c>
      <c r="CH9" s="52">
        <v>0</v>
      </c>
      <c r="CI9" s="52">
        <v>0</v>
      </c>
      <c r="CJ9" s="52">
        <v>0</v>
      </c>
      <c r="CK9" s="52" t="s">
        <v>52</v>
      </c>
      <c r="CL9" s="52">
        <v>0</v>
      </c>
      <c r="CM9" s="52" t="s">
        <v>58</v>
      </c>
      <c r="CN9" s="52">
        <v>1</v>
      </c>
      <c r="CO9" s="52">
        <v>0</v>
      </c>
      <c r="CP9" s="52">
        <v>1</v>
      </c>
      <c r="CQ9" s="52">
        <v>0</v>
      </c>
      <c r="CR9" s="52">
        <v>0</v>
      </c>
      <c r="CS9" s="52">
        <v>0</v>
      </c>
      <c r="CT9" s="52">
        <v>0</v>
      </c>
      <c r="CU9" s="52">
        <v>0</v>
      </c>
      <c r="CV9" s="52">
        <v>0</v>
      </c>
      <c r="CW9" s="52">
        <v>0</v>
      </c>
      <c r="CX9" s="52">
        <v>0</v>
      </c>
      <c r="CY9" s="52">
        <v>0</v>
      </c>
      <c r="CZ9" s="52">
        <v>0</v>
      </c>
      <c r="DA9" s="52">
        <v>0</v>
      </c>
      <c r="DB9" s="52">
        <v>0</v>
      </c>
      <c r="DC9" s="52">
        <v>0</v>
      </c>
      <c r="DD9" s="52">
        <v>0</v>
      </c>
      <c r="DE9" s="52">
        <v>0</v>
      </c>
      <c r="DF9" s="52">
        <v>0</v>
      </c>
      <c r="DG9" s="52" t="s">
        <v>52</v>
      </c>
      <c r="DH9" s="52" t="s">
        <v>52</v>
      </c>
      <c r="DI9" s="52" t="s">
        <v>52</v>
      </c>
      <c r="DJ9" s="52" t="s">
        <v>52</v>
      </c>
      <c r="DK9" s="52" t="s">
        <v>52</v>
      </c>
      <c r="DL9" s="52" t="s">
        <v>56</v>
      </c>
      <c r="DM9" s="52" t="s">
        <v>52</v>
      </c>
      <c r="DN9" s="52" t="s">
        <v>52</v>
      </c>
      <c r="DO9" s="52">
        <v>1</v>
      </c>
      <c r="DP9" s="52">
        <v>1</v>
      </c>
      <c r="DQ9" s="52">
        <v>1</v>
      </c>
      <c r="DR9" s="52">
        <v>2</v>
      </c>
      <c r="DS9" s="52">
        <v>0</v>
      </c>
      <c r="DT9" s="52">
        <v>1</v>
      </c>
      <c r="DU9" s="52">
        <v>0</v>
      </c>
      <c r="DV9" s="52">
        <v>0</v>
      </c>
      <c r="DW9" s="52">
        <v>1</v>
      </c>
      <c r="DX9" s="52">
        <v>0</v>
      </c>
      <c r="DY9" s="52">
        <v>0</v>
      </c>
      <c r="DZ9" s="52">
        <v>0</v>
      </c>
      <c r="EA9" s="52">
        <v>1</v>
      </c>
      <c r="EB9" s="52">
        <v>1</v>
      </c>
      <c r="EC9" s="52">
        <v>0</v>
      </c>
      <c r="ED9" s="52">
        <v>0</v>
      </c>
      <c r="EE9" s="52">
        <v>600</v>
      </c>
      <c r="EF9" s="52">
        <v>0</v>
      </c>
      <c r="EG9" s="52" t="s">
        <v>52</v>
      </c>
      <c r="EH9" s="52">
        <v>0</v>
      </c>
      <c r="EI9" s="52">
        <v>0</v>
      </c>
      <c r="EJ9" s="52">
        <v>0</v>
      </c>
      <c r="EK9" s="52">
        <v>96</v>
      </c>
      <c r="EL9" s="52">
        <v>65</v>
      </c>
      <c r="EM9" s="52">
        <v>25000</v>
      </c>
      <c r="EN9" s="52">
        <v>200</v>
      </c>
      <c r="EO9" s="52">
        <v>30</v>
      </c>
      <c r="EP9" s="52">
        <v>32.700000000000003</v>
      </c>
      <c r="EQ9" s="52">
        <v>1</v>
      </c>
      <c r="ER9" s="52">
        <v>0</v>
      </c>
      <c r="ES9" s="52">
        <v>1</v>
      </c>
      <c r="ET9" s="52">
        <v>0</v>
      </c>
      <c r="EU9" s="52">
        <v>0</v>
      </c>
      <c r="EV9" s="52">
        <v>0</v>
      </c>
      <c r="EW9" s="52">
        <v>0</v>
      </c>
      <c r="EX9" s="52">
        <v>3.3719999999999999</v>
      </c>
      <c r="EY9" s="52">
        <v>7.3</v>
      </c>
      <c r="EZ9" s="52">
        <v>0.5</v>
      </c>
      <c r="FA9" s="52">
        <v>44.4</v>
      </c>
      <c r="FB9" s="52">
        <v>168.6</v>
      </c>
      <c r="FC9" s="52">
        <v>21.298999999999999</v>
      </c>
      <c r="FD9" s="52">
        <v>34.098999999999997</v>
      </c>
      <c r="FE9" s="52">
        <v>82</v>
      </c>
      <c r="FF9" s="52">
        <v>60</v>
      </c>
      <c r="FG9" s="52">
        <v>6</v>
      </c>
      <c r="FH9" s="52">
        <v>5</v>
      </c>
      <c r="FI9" s="52" t="s">
        <v>52</v>
      </c>
      <c r="FJ9" s="52">
        <v>32</v>
      </c>
      <c r="FK9" s="52">
        <v>30</v>
      </c>
      <c r="FL9" s="52">
        <v>850</v>
      </c>
      <c r="FM9" s="52">
        <v>0</v>
      </c>
      <c r="FN9" s="52">
        <v>0</v>
      </c>
      <c r="FO9" s="52" t="s">
        <v>52</v>
      </c>
      <c r="FP9" s="52">
        <v>0</v>
      </c>
      <c r="FQ9" s="52" t="s">
        <v>52</v>
      </c>
      <c r="FR9" s="52">
        <v>0</v>
      </c>
      <c r="FS9" s="52" t="s">
        <v>52</v>
      </c>
      <c r="FT9" s="52">
        <v>14</v>
      </c>
      <c r="FU9" s="52">
        <v>2</v>
      </c>
      <c r="FV9" s="52">
        <v>8</v>
      </c>
      <c r="FW9" s="52">
        <v>1.1000000000000001</v>
      </c>
      <c r="FX9" s="58">
        <v>-8.3333333333333232E-2</v>
      </c>
      <c r="FY9" s="52">
        <v>-9.9999999999999867E-2</v>
      </c>
      <c r="FZ9" s="52">
        <v>-9.9999999999999867E-2</v>
      </c>
      <c r="GA9" s="51">
        <v>0</v>
      </c>
      <c r="GB9" s="51">
        <v>0</v>
      </c>
      <c r="GC9" s="52">
        <v>2.5990000000000002</v>
      </c>
      <c r="GD9" s="52">
        <v>0</v>
      </c>
      <c r="GE9" s="52">
        <v>0</v>
      </c>
      <c r="GF9" s="52">
        <v>0</v>
      </c>
      <c r="GG9" s="52">
        <v>0</v>
      </c>
      <c r="GH9" s="52">
        <v>0</v>
      </c>
      <c r="GI9" s="52">
        <v>0</v>
      </c>
      <c r="GJ9" s="52">
        <v>0</v>
      </c>
      <c r="GK9" s="52">
        <v>0</v>
      </c>
      <c r="GL9" s="52">
        <v>0</v>
      </c>
      <c r="GM9" s="52">
        <v>0</v>
      </c>
      <c r="GN9" s="52">
        <v>0</v>
      </c>
      <c r="GO9" s="52">
        <v>0</v>
      </c>
      <c r="GP9" s="52">
        <v>0</v>
      </c>
      <c r="GQ9" s="52">
        <v>0</v>
      </c>
      <c r="GR9" s="52">
        <v>0</v>
      </c>
      <c r="GS9" s="52">
        <v>0</v>
      </c>
      <c r="GT9" s="52">
        <v>0</v>
      </c>
      <c r="GU9" s="52">
        <v>0</v>
      </c>
      <c r="GV9" s="52">
        <v>0</v>
      </c>
      <c r="GW9" s="52">
        <v>0</v>
      </c>
      <c r="GX9" s="52">
        <v>0</v>
      </c>
      <c r="GY9" s="52">
        <v>0</v>
      </c>
      <c r="GZ9" s="52">
        <v>0</v>
      </c>
      <c r="HA9" s="52">
        <v>0</v>
      </c>
      <c r="HB9" s="52">
        <v>0</v>
      </c>
      <c r="HC9" s="52">
        <v>0</v>
      </c>
      <c r="HD9" s="52">
        <v>0</v>
      </c>
      <c r="HE9" s="52">
        <v>0</v>
      </c>
      <c r="HF9" s="52">
        <v>0</v>
      </c>
      <c r="HG9" s="52">
        <v>0</v>
      </c>
      <c r="HH9" s="52">
        <v>0</v>
      </c>
      <c r="HI9" s="52">
        <v>0</v>
      </c>
      <c r="HJ9" s="52">
        <v>0</v>
      </c>
      <c r="HK9" s="52">
        <v>0</v>
      </c>
      <c r="HL9" s="52">
        <v>0</v>
      </c>
      <c r="HM9" s="52">
        <v>0</v>
      </c>
      <c r="HN9" s="52">
        <v>0</v>
      </c>
      <c r="HO9" s="52">
        <v>0</v>
      </c>
      <c r="HP9" s="52">
        <v>0</v>
      </c>
      <c r="HQ9" s="52">
        <v>0</v>
      </c>
      <c r="HR9" s="52">
        <v>0</v>
      </c>
      <c r="HS9" s="52">
        <v>0</v>
      </c>
      <c r="HT9" s="52">
        <v>0</v>
      </c>
      <c r="HU9" s="52">
        <v>0</v>
      </c>
      <c r="HV9" s="52">
        <v>0</v>
      </c>
      <c r="HW9" s="52">
        <v>0</v>
      </c>
      <c r="HX9" s="52">
        <v>10.5</v>
      </c>
    </row>
    <row r="10" spans="1:232" s="52" customFormat="1" x14ac:dyDescent="0.35">
      <c r="A10" s="50" t="s">
        <v>72</v>
      </c>
      <c r="B10" s="88">
        <v>0</v>
      </c>
      <c r="C10" s="89">
        <v>0</v>
      </c>
      <c r="D10" s="88">
        <v>0</v>
      </c>
      <c r="E10" s="90">
        <v>0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53"/>
      <c r="Q10" s="53"/>
      <c r="R10" s="49"/>
      <c r="S10" s="49"/>
      <c r="T10" s="49"/>
      <c r="U10" s="54"/>
      <c r="V10" s="54"/>
      <c r="W10" s="2"/>
      <c r="X10" s="2"/>
      <c r="Y10" s="54"/>
      <c r="Z10" s="54"/>
      <c r="AA10" s="54"/>
      <c r="AB10" s="54"/>
      <c r="AC10" s="49"/>
      <c r="AD10" s="49"/>
      <c r="AE10" s="55">
        <v>1.028033</v>
      </c>
      <c r="AF10" s="55">
        <v>4.0479729999999997E-4</v>
      </c>
      <c r="AG10" s="55">
        <v>1.125989E-4</v>
      </c>
      <c r="AH10" s="55">
        <v>60.953290000000003</v>
      </c>
      <c r="AI10" s="55">
        <v>39.046700000000001</v>
      </c>
      <c r="AJ10" s="55">
        <v>1.5610356761922184</v>
      </c>
      <c r="AK10" s="55">
        <v>137.18100000000001</v>
      </c>
      <c r="AL10" s="55">
        <v>4.8972049999999996</v>
      </c>
      <c r="AM10" s="55">
        <v>0.58811800000000003</v>
      </c>
      <c r="AN10" s="55">
        <v>14.287089999999999</v>
      </c>
      <c r="AO10" s="52">
        <v>17.287860616712113</v>
      </c>
      <c r="AP10" s="52">
        <v>5.6491561977691296</v>
      </c>
      <c r="AQ10" s="55">
        <v>0.4981623</v>
      </c>
      <c r="AR10" s="55">
        <v>12.07216</v>
      </c>
      <c r="AS10" s="55">
        <v>4.0637759999999998</v>
      </c>
      <c r="AT10" s="52">
        <v>-46907.668211999997</v>
      </c>
      <c r="AU10" s="52">
        <v>-1.1119999999999999E-3</v>
      </c>
      <c r="AV10" s="52">
        <v>0.14769599999999999</v>
      </c>
      <c r="AW10" s="52">
        <v>4.3507999999999998E-2</v>
      </c>
      <c r="AX10" s="52">
        <v>0.66331099999999998</v>
      </c>
      <c r="AY10" s="52">
        <v>1.1585110000000001</v>
      </c>
      <c r="AZ10" s="52">
        <v>0.53210599999999997</v>
      </c>
      <c r="BA10" s="52">
        <v>1.1676040000000001</v>
      </c>
      <c r="BB10" s="52">
        <v>4.6705999999999998E-2</v>
      </c>
      <c r="BC10" s="52">
        <v>0.123099</v>
      </c>
      <c r="BD10" s="52">
        <v>71</v>
      </c>
      <c r="BE10" s="52" t="s">
        <v>51</v>
      </c>
      <c r="BF10" s="52">
        <f>IF(BE10="M",1,0)</f>
        <v>1</v>
      </c>
      <c r="BG10" s="52">
        <v>70</v>
      </c>
      <c r="BH10" s="52">
        <v>170</v>
      </c>
      <c r="BI10" s="56">
        <f>BG10/((BH10/100)^2)</f>
        <v>24.221453287197235</v>
      </c>
      <c r="BJ10" s="52">
        <v>56</v>
      </c>
      <c r="BK10" s="57">
        <v>0</v>
      </c>
      <c r="BL10" s="52">
        <v>0</v>
      </c>
      <c r="BM10" s="52">
        <v>0</v>
      </c>
      <c r="BN10" s="52">
        <v>1</v>
      </c>
      <c r="BO10" s="52">
        <v>0</v>
      </c>
      <c r="BP10" s="52" t="s">
        <v>52</v>
      </c>
      <c r="BQ10" s="52">
        <v>0</v>
      </c>
      <c r="BR10" s="52">
        <v>0</v>
      </c>
      <c r="BS10" s="52">
        <v>0</v>
      </c>
      <c r="BT10" s="52">
        <v>0</v>
      </c>
      <c r="BU10" s="52">
        <v>1.6</v>
      </c>
      <c r="BV10" s="52">
        <v>0</v>
      </c>
      <c r="BW10" s="52">
        <v>0</v>
      </c>
      <c r="BX10" s="52">
        <v>0</v>
      </c>
      <c r="BY10" s="52">
        <v>0</v>
      </c>
      <c r="BZ10" s="52">
        <v>0</v>
      </c>
      <c r="CA10" s="52">
        <v>43.798999999999999</v>
      </c>
      <c r="CB10" s="52">
        <v>0.5</v>
      </c>
      <c r="CC10" s="52">
        <v>0</v>
      </c>
      <c r="CD10" s="52" t="s">
        <v>52</v>
      </c>
      <c r="CE10" s="52">
        <v>0</v>
      </c>
      <c r="CF10" s="52">
        <v>0</v>
      </c>
      <c r="CG10" s="52">
        <v>0</v>
      </c>
      <c r="CH10" s="52">
        <v>0</v>
      </c>
      <c r="CI10" s="52">
        <v>0</v>
      </c>
      <c r="CJ10" s="52">
        <v>0</v>
      </c>
      <c r="CK10" s="52" t="s">
        <v>52</v>
      </c>
      <c r="CL10" s="52">
        <v>0</v>
      </c>
      <c r="CM10" s="52" t="s">
        <v>53</v>
      </c>
      <c r="CN10" s="52">
        <v>0</v>
      </c>
      <c r="CO10" s="52">
        <v>1</v>
      </c>
      <c r="CP10" s="52">
        <v>0</v>
      </c>
      <c r="CQ10" s="52">
        <v>0</v>
      </c>
      <c r="CR10" s="52">
        <v>0</v>
      </c>
      <c r="CS10" s="52">
        <v>0</v>
      </c>
      <c r="CT10" s="52">
        <v>0</v>
      </c>
      <c r="CU10" s="52">
        <v>0</v>
      </c>
      <c r="CV10" s="52">
        <v>0</v>
      </c>
      <c r="CW10" s="52">
        <v>0</v>
      </c>
      <c r="CX10" s="52">
        <v>0</v>
      </c>
      <c r="CY10" s="52">
        <v>0</v>
      </c>
      <c r="CZ10" s="52">
        <v>0</v>
      </c>
      <c r="DA10" s="52">
        <v>0</v>
      </c>
      <c r="DB10" s="52">
        <v>0</v>
      </c>
      <c r="DC10" s="52">
        <v>0</v>
      </c>
      <c r="DD10" s="52">
        <v>0</v>
      </c>
      <c r="DE10" s="52">
        <v>0</v>
      </c>
      <c r="DF10" s="52">
        <v>0</v>
      </c>
      <c r="DG10" s="52" t="s">
        <v>52</v>
      </c>
      <c r="DH10" s="52" t="s">
        <v>52</v>
      </c>
      <c r="DI10" s="52" t="s">
        <v>52</v>
      </c>
      <c r="DJ10" s="52" t="s">
        <v>52</v>
      </c>
      <c r="DK10" s="52" t="s">
        <v>52</v>
      </c>
      <c r="DL10" s="52" t="s">
        <v>52</v>
      </c>
      <c r="DM10" s="52" t="s">
        <v>52</v>
      </c>
      <c r="DN10" s="52" t="s">
        <v>52</v>
      </c>
      <c r="DO10" s="52">
        <v>1</v>
      </c>
      <c r="DP10" s="52">
        <v>1</v>
      </c>
      <c r="DQ10" s="52">
        <v>1</v>
      </c>
      <c r="DR10" s="52">
        <v>1</v>
      </c>
      <c r="DS10" s="52">
        <v>0</v>
      </c>
      <c r="DT10" s="52">
        <v>1</v>
      </c>
      <c r="DU10" s="52">
        <v>0</v>
      </c>
      <c r="DV10" s="52">
        <v>0</v>
      </c>
      <c r="DW10" s="52">
        <v>1</v>
      </c>
      <c r="DX10" s="52">
        <v>0</v>
      </c>
      <c r="DY10" s="52">
        <v>0</v>
      </c>
      <c r="DZ10" s="52">
        <v>0</v>
      </c>
      <c r="EA10" s="52">
        <v>1</v>
      </c>
      <c r="EB10" s="52">
        <v>1</v>
      </c>
      <c r="EC10" s="52">
        <v>0</v>
      </c>
      <c r="ED10" s="52">
        <v>0</v>
      </c>
      <c r="EE10" s="52">
        <v>1000</v>
      </c>
      <c r="EF10" s="52">
        <v>0</v>
      </c>
      <c r="EG10" s="52" t="s">
        <v>52</v>
      </c>
      <c r="EH10" s="52">
        <v>0</v>
      </c>
      <c r="EI10" s="52">
        <v>0</v>
      </c>
      <c r="EJ10" s="52">
        <v>0</v>
      </c>
      <c r="EK10" s="52">
        <v>50</v>
      </c>
      <c r="EL10" s="52">
        <v>35</v>
      </c>
      <c r="EM10" s="52">
        <v>21000</v>
      </c>
      <c r="EN10" s="52">
        <v>210</v>
      </c>
      <c r="EO10" s="52">
        <v>33</v>
      </c>
      <c r="EP10" s="52">
        <v>32</v>
      </c>
      <c r="EQ10" s="52">
        <v>0</v>
      </c>
      <c r="ER10" s="52">
        <v>0</v>
      </c>
      <c r="ES10" s="52">
        <v>0</v>
      </c>
      <c r="ET10" s="52">
        <v>0</v>
      </c>
      <c r="EU10" s="52">
        <v>0</v>
      </c>
      <c r="EV10" s="52">
        <v>0</v>
      </c>
      <c r="EW10" s="52">
        <v>0</v>
      </c>
      <c r="EX10" s="52">
        <v>3.55</v>
      </c>
      <c r="EY10" s="52">
        <v>7.4</v>
      </c>
      <c r="EZ10" s="52">
        <v>0.6</v>
      </c>
      <c r="FA10" s="52">
        <v>35</v>
      </c>
      <c r="FB10" s="52">
        <v>213</v>
      </c>
      <c r="FC10" s="52">
        <v>22</v>
      </c>
      <c r="FD10" s="52">
        <v>34.098999999999997</v>
      </c>
      <c r="FE10" s="52">
        <v>51</v>
      </c>
      <c r="FF10" s="52">
        <v>63.298999999999999</v>
      </c>
      <c r="FG10" s="52">
        <v>11</v>
      </c>
      <c r="FH10" s="52">
        <v>5</v>
      </c>
      <c r="FI10" s="52" t="s">
        <v>52</v>
      </c>
      <c r="FJ10" s="52">
        <v>34</v>
      </c>
      <c r="FK10" s="52">
        <v>30</v>
      </c>
      <c r="FL10" s="52">
        <v>100</v>
      </c>
      <c r="FM10" s="52">
        <v>0</v>
      </c>
      <c r="FN10" s="52">
        <v>0</v>
      </c>
      <c r="FO10" s="52" t="s">
        <v>52</v>
      </c>
      <c r="FP10" s="52">
        <v>0</v>
      </c>
      <c r="FQ10" s="52" t="s">
        <v>52</v>
      </c>
      <c r="FR10" s="52">
        <v>0</v>
      </c>
      <c r="FS10" s="52" t="s">
        <v>52</v>
      </c>
      <c r="FT10" s="52">
        <v>16</v>
      </c>
      <c r="FU10" s="52">
        <v>1</v>
      </c>
      <c r="FV10" s="52">
        <v>6</v>
      </c>
      <c r="FW10" s="52">
        <v>1.2989999999999999</v>
      </c>
      <c r="FX10" s="58">
        <v>-0.1881250000000001</v>
      </c>
      <c r="FY10" s="52">
        <v>-0.30100000000000016</v>
      </c>
      <c r="FZ10" s="52">
        <v>-0.30100000000000016</v>
      </c>
      <c r="GA10" s="51">
        <v>0</v>
      </c>
      <c r="GB10" s="51">
        <v>0</v>
      </c>
      <c r="GC10" s="52">
        <v>1.7989999999999999</v>
      </c>
      <c r="GD10" s="52">
        <v>0</v>
      </c>
      <c r="GE10" s="52">
        <v>0</v>
      </c>
      <c r="GF10" s="52">
        <v>0</v>
      </c>
      <c r="GG10" s="52">
        <v>0</v>
      </c>
      <c r="GH10" s="52">
        <v>0</v>
      </c>
      <c r="GI10" s="52">
        <v>0</v>
      </c>
      <c r="GJ10" s="52">
        <v>0</v>
      </c>
      <c r="GK10" s="52">
        <v>0</v>
      </c>
      <c r="GL10" s="52">
        <v>0</v>
      </c>
      <c r="GM10" s="52">
        <v>0</v>
      </c>
      <c r="GN10" s="52">
        <v>0</v>
      </c>
      <c r="GO10" s="52">
        <v>0</v>
      </c>
      <c r="GP10" s="52">
        <v>0</v>
      </c>
      <c r="GQ10" s="52">
        <v>0</v>
      </c>
      <c r="GR10" s="52">
        <v>0</v>
      </c>
      <c r="GS10" s="52">
        <v>0</v>
      </c>
      <c r="GT10" s="52">
        <v>0</v>
      </c>
      <c r="GU10" s="52">
        <v>0</v>
      </c>
      <c r="GV10" s="52">
        <v>0</v>
      </c>
      <c r="GW10" s="52">
        <v>0</v>
      </c>
      <c r="GX10" s="52">
        <v>0</v>
      </c>
      <c r="GY10" s="52">
        <v>0</v>
      </c>
      <c r="GZ10" s="52">
        <v>0</v>
      </c>
      <c r="HA10" s="52">
        <v>0</v>
      </c>
      <c r="HB10" s="52">
        <v>0</v>
      </c>
      <c r="HC10" s="52">
        <v>0</v>
      </c>
      <c r="HD10" s="52">
        <v>0</v>
      </c>
      <c r="HE10" s="52">
        <v>0</v>
      </c>
      <c r="HF10" s="52">
        <v>0</v>
      </c>
      <c r="HG10" s="52">
        <v>0</v>
      </c>
      <c r="HH10" s="52">
        <v>0</v>
      </c>
      <c r="HI10" s="52">
        <v>0</v>
      </c>
      <c r="HJ10" s="52">
        <v>0</v>
      </c>
      <c r="HK10" s="52">
        <v>0</v>
      </c>
      <c r="HL10" s="52">
        <v>0</v>
      </c>
      <c r="HM10" s="52">
        <v>0</v>
      </c>
      <c r="HN10" s="52">
        <v>0</v>
      </c>
      <c r="HO10" s="52">
        <v>0</v>
      </c>
      <c r="HP10" s="52">
        <v>0</v>
      </c>
      <c r="HQ10" s="52">
        <v>0</v>
      </c>
      <c r="HR10" s="52">
        <v>0</v>
      </c>
      <c r="HS10" s="52">
        <v>0</v>
      </c>
      <c r="HT10" s="52">
        <v>0</v>
      </c>
      <c r="HU10" s="52">
        <v>0</v>
      </c>
      <c r="HV10" s="52">
        <v>0</v>
      </c>
      <c r="HW10" s="52">
        <v>0</v>
      </c>
      <c r="HX10" s="52">
        <v>1.2989999999999999</v>
      </c>
    </row>
    <row r="11" spans="1:232" s="52" customFormat="1" x14ac:dyDescent="0.35">
      <c r="A11" s="50" t="s">
        <v>73</v>
      </c>
      <c r="B11" s="88">
        <v>0</v>
      </c>
      <c r="C11" s="89">
        <v>0</v>
      </c>
      <c r="D11" s="88">
        <v>0</v>
      </c>
      <c r="E11" s="90">
        <v>0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53"/>
      <c r="Q11" s="53"/>
      <c r="R11" s="49"/>
      <c r="S11" s="49"/>
      <c r="T11" s="49"/>
      <c r="U11" s="54"/>
      <c r="V11" s="54"/>
      <c r="W11" s="2"/>
      <c r="X11" s="2"/>
      <c r="Y11" s="54"/>
      <c r="Z11" s="54"/>
      <c r="AA11" s="54"/>
      <c r="AB11" s="54"/>
      <c r="AC11" s="49"/>
      <c r="AD11" s="49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Q11" s="55"/>
      <c r="AR11" s="55"/>
      <c r="AS11" s="55"/>
      <c r="BD11" s="52">
        <v>38</v>
      </c>
      <c r="BE11" s="52" t="s">
        <v>51</v>
      </c>
      <c r="BF11" s="52">
        <f>IF(BE11="M",1,0)</f>
        <v>1</v>
      </c>
      <c r="BG11" s="52">
        <v>82</v>
      </c>
      <c r="BH11" s="52">
        <v>187</v>
      </c>
      <c r="BI11" s="56">
        <f>BG11/((BH11/100)^2)</f>
        <v>23.449340844748203</v>
      </c>
      <c r="BJ11" s="52">
        <v>60</v>
      </c>
      <c r="BK11" s="57">
        <v>0</v>
      </c>
      <c r="BL11" s="52">
        <v>0</v>
      </c>
      <c r="BM11" s="52">
        <v>0</v>
      </c>
      <c r="BN11" s="52">
        <v>1</v>
      </c>
      <c r="BO11" s="52">
        <v>0</v>
      </c>
      <c r="BP11" s="52" t="s">
        <v>52</v>
      </c>
      <c r="BQ11" s="52">
        <v>0</v>
      </c>
      <c r="BR11" s="52">
        <v>0</v>
      </c>
      <c r="BS11" s="52">
        <v>0</v>
      </c>
      <c r="BT11" s="52">
        <v>0</v>
      </c>
      <c r="BU11" s="52">
        <v>0.89900000000000002</v>
      </c>
      <c r="BV11" s="52">
        <v>0</v>
      </c>
      <c r="BW11" s="52">
        <v>0</v>
      </c>
      <c r="BX11" s="52">
        <v>0</v>
      </c>
      <c r="BY11" s="52">
        <v>0</v>
      </c>
      <c r="BZ11" s="52">
        <v>0</v>
      </c>
      <c r="CA11" s="52">
        <v>41</v>
      </c>
      <c r="CB11" s="52">
        <v>0.5</v>
      </c>
      <c r="CC11" s="52">
        <v>0</v>
      </c>
      <c r="CD11" s="52" t="s">
        <v>52</v>
      </c>
      <c r="CE11" s="52">
        <v>0</v>
      </c>
      <c r="CF11" s="52">
        <v>0</v>
      </c>
      <c r="CG11" s="52">
        <v>0</v>
      </c>
      <c r="CH11" s="52">
        <v>0</v>
      </c>
      <c r="CI11" s="52">
        <v>0</v>
      </c>
      <c r="CJ11" s="52">
        <v>0</v>
      </c>
      <c r="CK11" s="52" t="s">
        <v>52</v>
      </c>
      <c r="CL11" s="52">
        <v>0</v>
      </c>
      <c r="CM11" s="52" t="s">
        <v>53</v>
      </c>
      <c r="CN11" s="52">
        <v>0</v>
      </c>
      <c r="CO11" s="52">
        <v>1</v>
      </c>
      <c r="CP11" s="52">
        <v>0</v>
      </c>
      <c r="CQ11" s="52">
        <v>0</v>
      </c>
      <c r="CR11" s="52">
        <v>0</v>
      </c>
      <c r="CS11" s="52">
        <v>0</v>
      </c>
      <c r="CT11" s="52">
        <v>0</v>
      </c>
      <c r="CU11" s="52">
        <v>0</v>
      </c>
      <c r="CV11" s="52">
        <v>0</v>
      </c>
      <c r="CW11" s="52">
        <v>0</v>
      </c>
      <c r="CX11" s="52">
        <v>0</v>
      </c>
      <c r="CY11" s="52">
        <v>0</v>
      </c>
      <c r="CZ11" s="52">
        <v>0</v>
      </c>
      <c r="DA11" s="52">
        <v>0</v>
      </c>
      <c r="DB11" s="52">
        <v>0</v>
      </c>
      <c r="DC11" s="52">
        <v>0</v>
      </c>
      <c r="DD11" s="52">
        <v>0</v>
      </c>
      <c r="DE11" s="52">
        <v>0</v>
      </c>
      <c r="DF11" s="52">
        <v>0</v>
      </c>
      <c r="DG11" s="52" t="s">
        <v>52</v>
      </c>
      <c r="DH11" s="52" t="s">
        <v>52</v>
      </c>
      <c r="DI11" s="52" t="s">
        <v>52</v>
      </c>
      <c r="DJ11" s="52" t="s">
        <v>52</v>
      </c>
      <c r="DK11" s="52" t="s">
        <v>52</v>
      </c>
      <c r="DL11" s="52" t="s">
        <v>52</v>
      </c>
      <c r="DM11" s="52" t="s">
        <v>52</v>
      </c>
      <c r="DN11" s="52" t="s">
        <v>52</v>
      </c>
      <c r="DO11" s="52">
        <v>1</v>
      </c>
      <c r="DP11" s="52">
        <v>1</v>
      </c>
      <c r="DQ11" s="52">
        <v>1</v>
      </c>
      <c r="DR11" s="52">
        <v>1</v>
      </c>
      <c r="DS11" s="52">
        <v>0</v>
      </c>
      <c r="DT11" s="52">
        <v>1</v>
      </c>
      <c r="DU11" s="52">
        <v>0</v>
      </c>
      <c r="DV11" s="52">
        <v>0</v>
      </c>
      <c r="DW11" s="52">
        <v>1</v>
      </c>
      <c r="DX11" s="52">
        <v>0</v>
      </c>
      <c r="DY11" s="52">
        <v>0</v>
      </c>
      <c r="DZ11" s="52">
        <v>0</v>
      </c>
      <c r="EA11" s="52">
        <v>1</v>
      </c>
      <c r="EB11" s="52">
        <v>1</v>
      </c>
      <c r="EC11" s="52">
        <v>0</v>
      </c>
      <c r="ED11" s="52">
        <v>0</v>
      </c>
      <c r="EE11" s="52">
        <v>500</v>
      </c>
      <c r="EF11" s="52">
        <v>0</v>
      </c>
      <c r="EG11" s="52" t="s">
        <v>52</v>
      </c>
      <c r="EH11" s="52">
        <v>0</v>
      </c>
      <c r="EI11" s="52">
        <v>0</v>
      </c>
      <c r="EJ11" s="52">
        <v>0</v>
      </c>
      <c r="EK11" s="52">
        <v>44</v>
      </c>
      <c r="EL11" s="52">
        <v>29</v>
      </c>
      <c r="EM11" s="52">
        <v>24500</v>
      </c>
      <c r="EN11" s="52">
        <v>245</v>
      </c>
      <c r="EO11" s="52">
        <v>34</v>
      </c>
      <c r="EP11" s="52">
        <v>34</v>
      </c>
      <c r="EQ11" s="52">
        <v>0</v>
      </c>
      <c r="ER11" s="52">
        <v>0</v>
      </c>
      <c r="ES11" s="52">
        <v>0</v>
      </c>
      <c r="ET11" s="52">
        <v>0</v>
      </c>
      <c r="EU11" s="52">
        <v>0</v>
      </c>
      <c r="EV11" s="52">
        <v>0</v>
      </c>
      <c r="EW11" s="52">
        <v>0</v>
      </c>
      <c r="EX11" s="52">
        <v>3.9833333333333334</v>
      </c>
      <c r="EY11" s="52">
        <v>7.4</v>
      </c>
      <c r="EZ11" s="52">
        <v>0.6</v>
      </c>
      <c r="FA11" s="52">
        <v>31</v>
      </c>
      <c r="FB11" s="52">
        <v>239</v>
      </c>
      <c r="FC11" s="52">
        <v>20.899000000000001</v>
      </c>
      <c r="FD11" s="52">
        <v>36</v>
      </c>
      <c r="FE11" s="52">
        <v>68</v>
      </c>
      <c r="FF11" s="52">
        <v>91</v>
      </c>
      <c r="FG11" s="52">
        <v>11</v>
      </c>
      <c r="FH11" s="52">
        <v>5</v>
      </c>
      <c r="FI11" s="52" t="s">
        <v>52</v>
      </c>
      <c r="FJ11" s="52">
        <v>36</v>
      </c>
      <c r="FK11" s="52" t="s">
        <v>52</v>
      </c>
      <c r="FL11" s="52">
        <v>150</v>
      </c>
      <c r="FM11" s="52">
        <v>0</v>
      </c>
      <c r="FN11" s="52">
        <v>0</v>
      </c>
      <c r="FO11" s="52" t="s">
        <v>52</v>
      </c>
      <c r="FP11" s="52">
        <v>0</v>
      </c>
      <c r="FQ11" s="52" t="s">
        <v>52</v>
      </c>
      <c r="FR11" s="52">
        <v>0</v>
      </c>
      <c r="FS11" s="52" t="s">
        <v>52</v>
      </c>
      <c r="FT11" s="52">
        <v>12</v>
      </c>
      <c r="FU11" s="52">
        <v>1</v>
      </c>
      <c r="FV11" s="52">
        <v>4</v>
      </c>
      <c r="FW11" s="52">
        <v>0.89900000000000002</v>
      </c>
      <c r="FX11" s="58">
        <v>0</v>
      </c>
      <c r="FY11" s="52">
        <v>0</v>
      </c>
      <c r="FZ11" s="52">
        <v>0</v>
      </c>
      <c r="GA11" s="51">
        <v>0</v>
      </c>
      <c r="GB11" s="51">
        <v>0</v>
      </c>
      <c r="GC11" s="52">
        <v>0.5</v>
      </c>
      <c r="GD11" s="52">
        <v>0</v>
      </c>
      <c r="GE11" s="52">
        <v>0</v>
      </c>
      <c r="GF11" s="52">
        <v>0</v>
      </c>
      <c r="GG11" s="52">
        <v>0</v>
      </c>
      <c r="GH11" s="52">
        <v>0</v>
      </c>
      <c r="GI11" s="52">
        <v>0</v>
      </c>
      <c r="GJ11" s="52">
        <v>0</v>
      </c>
      <c r="GK11" s="52">
        <v>0</v>
      </c>
      <c r="GL11" s="52">
        <v>0</v>
      </c>
      <c r="GM11" s="52">
        <v>0</v>
      </c>
      <c r="GN11" s="52">
        <v>0</v>
      </c>
      <c r="GO11" s="52">
        <v>0</v>
      </c>
      <c r="GP11" s="52">
        <v>0</v>
      </c>
      <c r="GQ11" s="52">
        <v>0</v>
      </c>
      <c r="GR11" s="52">
        <v>0</v>
      </c>
      <c r="GS11" s="52">
        <v>0</v>
      </c>
      <c r="GT11" s="52">
        <v>0</v>
      </c>
      <c r="GU11" s="52">
        <v>0</v>
      </c>
      <c r="GV11" s="52">
        <v>0</v>
      </c>
      <c r="GW11" s="52">
        <v>0</v>
      </c>
      <c r="GX11" s="52">
        <v>0</v>
      </c>
      <c r="GY11" s="52">
        <v>0</v>
      </c>
      <c r="GZ11" s="52">
        <v>0</v>
      </c>
      <c r="HA11" s="52">
        <v>0</v>
      </c>
      <c r="HB11" s="52">
        <v>0</v>
      </c>
      <c r="HC11" s="52">
        <v>0</v>
      </c>
      <c r="HD11" s="52">
        <v>0</v>
      </c>
      <c r="HE11" s="52">
        <v>0</v>
      </c>
      <c r="HF11" s="52">
        <v>0</v>
      </c>
      <c r="HG11" s="52">
        <v>0</v>
      </c>
      <c r="HH11" s="52">
        <v>0</v>
      </c>
      <c r="HI11" s="52">
        <v>0</v>
      </c>
      <c r="HJ11" s="52">
        <v>0</v>
      </c>
      <c r="HK11" s="52">
        <v>0</v>
      </c>
      <c r="HL11" s="52">
        <v>0</v>
      </c>
      <c r="HM11" s="52">
        <v>0</v>
      </c>
      <c r="HN11" s="52">
        <v>0</v>
      </c>
      <c r="HO11" s="52">
        <v>0</v>
      </c>
      <c r="HP11" s="52">
        <v>0</v>
      </c>
      <c r="HQ11" s="52">
        <v>0</v>
      </c>
      <c r="HR11" s="52">
        <v>0</v>
      </c>
      <c r="HS11" s="52">
        <v>0</v>
      </c>
      <c r="HT11" s="52">
        <v>0</v>
      </c>
      <c r="HU11" s="52">
        <v>0</v>
      </c>
      <c r="HV11" s="52">
        <v>0</v>
      </c>
      <c r="HW11" s="52">
        <v>0</v>
      </c>
      <c r="HX11" s="52">
        <v>0.89900000000000002</v>
      </c>
    </row>
    <row r="12" spans="1:232" s="52" customFormat="1" x14ac:dyDescent="0.35">
      <c r="A12" s="50" t="s">
        <v>74</v>
      </c>
      <c r="B12" s="88">
        <v>1</v>
      </c>
      <c r="C12" s="89">
        <v>0</v>
      </c>
      <c r="D12" s="88">
        <v>0</v>
      </c>
      <c r="E12" s="90">
        <v>0</v>
      </c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53"/>
      <c r="Q12" s="53"/>
      <c r="R12" s="49"/>
      <c r="S12" s="49"/>
      <c r="T12" s="49"/>
      <c r="U12" s="54"/>
      <c r="V12" s="54"/>
      <c r="W12" s="2"/>
      <c r="X12" s="2"/>
      <c r="Y12" s="54"/>
      <c r="Z12" s="54"/>
      <c r="AA12" s="54"/>
      <c r="AB12" s="54"/>
      <c r="AC12" s="49"/>
      <c r="AD12" s="49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Q12" s="55"/>
      <c r="AR12" s="55"/>
      <c r="AS12" s="55"/>
      <c r="BD12" s="52">
        <v>53</v>
      </c>
      <c r="BE12" s="52" t="s">
        <v>51</v>
      </c>
      <c r="BF12" s="52">
        <f>IF(BE12="M",1,0)</f>
        <v>1</v>
      </c>
      <c r="BG12" s="52">
        <v>88</v>
      </c>
      <c r="BH12" s="52">
        <v>182</v>
      </c>
      <c r="BI12" s="56">
        <f>BG12/((BH12/100)^2)</f>
        <v>26.566839753652939</v>
      </c>
      <c r="BJ12" s="52">
        <v>69</v>
      </c>
      <c r="BK12" s="57">
        <v>0</v>
      </c>
      <c r="BL12" s="52">
        <v>0</v>
      </c>
      <c r="BM12" s="52">
        <v>0</v>
      </c>
      <c r="BN12" s="52">
        <v>1</v>
      </c>
      <c r="BO12" s="52">
        <v>0</v>
      </c>
      <c r="BP12" s="52" t="s">
        <v>52</v>
      </c>
      <c r="BQ12" s="52">
        <v>0</v>
      </c>
      <c r="BR12" s="52">
        <v>0</v>
      </c>
      <c r="BS12" s="52">
        <v>0</v>
      </c>
      <c r="BT12" s="52">
        <v>0</v>
      </c>
      <c r="BU12" s="52">
        <v>0.8</v>
      </c>
      <c r="BV12" s="52">
        <v>0</v>
      </c>
      <c r="BW12" s="52">
        <v>0</v>
      </c>
      <c r="BX12" s="52">
        <v>0</v>
      </c>
      <c r="BY12" s="52">
        <v>0</v>
      </c>
      <c r="BZ12" s="52">
        <v>0</v>
      </c>
      <c r="CA12" s="52">
        <v>40.598999999999997</v>
      </c>
      <c r="CB12" s="52">
        <v>0.5</v>
      </c>
      <c r="CC12" s="52">
        <v>0</v>
      </c>
      <c r="CD12" s="52" t="s">
        <v>52</v>
      </c>
      <c r="CE12" s="52">
        <v>0</v>
      </c>
      <c r="CF12" s="52">
        <v>0</v>
      </c>
      <c r="CG12" s="52">
        <v>0</v>
      </c>
      <c r="CH12" s="52">
        <v>0</v>
      </c>
      <c r="CI12" s="52">
        <v>0</v>
      </c>
      <c r="CJ12" s="52">
        <v>0</v>
      </c>
      <c r="CK12" s="52" t="s">
        <v>52</v>
      </c>
      <c r="CL12" s="52">
        <v>0</v>
      </c>
      <c r="CM12" s="52" t="s">
        <v>53</v>
      </c>
      <c r="CN12" s="52">
        <v>0</v>
      </c>
      <c r="CO12" s="52">
        <v>1</v>
      </c>
      <c r="CP12" s="52">
        <v>0</v>
      </c>
      <c r="CQ12" s="52">
        <v>0</v>
      </c>
      <c r="CR12" s="52">
        <v>0</v>
      </c>
      <c r="CS12" s="52">
        <v>0</v>
      </c>
      <c r="CT12" s="52">
        <v>0</v>
      </c>
      <c r="CU12" s="52">
        <v>0</v>
      </c>
      <c r="CV12" s="52">
        <v>0</v>
      </c>
      <c r="CW12" s="52">
        <v>0</v>
      </c>
      <c r="CX12" s="52">
        <v>0</v>
      </c>
      <c r="CY12" s="52">
        <v>0</v>
      </c>
      <c r="CZ12" s="52">
        <v>0</v>
      </c>
      <c r="DA12" s="52">
        <v>0</v>
      </c>
      <c r="DB12" s="52">
        <v>0</v>
      </c>
      <c r="DC12" s="52">
        <v>0</v>
      </c>
      <c r="DD12" s="52">
        <v>0</v>
      </c>
      <c r="DE12" s="52">
        <v>0</v>
      </c>
      <c r="DF12" s="52">
        <v>0</v>
      </c>
      <c r="DG12" s="52" t="s">
        <v>52</v>
      </c>
      <c r="DH12" s="52" t="s">
        <v>52</v>
      </c>
      <c r="DI12" s="52" t="s">
        <v>52</v>
      </c>
      <c r="DJ12" s="52" t="s">
        <v>52</v>
      </c>
      <c r="DK12" s="52" t="s">
        <v>52</v>
      </c>
      <c r="DL12" s="52" t="s">
        <v>52</v>
      </c>
      <c r="DM12" s="52" t="s">
        <v>52</v>
      </c>
      <c r="DN12" s="52" t="s">
        <v>52</v>
      </c>
      <c r="DO12" s="52">
        <v>1</v>
      </c>
      <c r="DP12" s="52">
        <v>1</v>
      </c>
      <c r="DQ12" s="52">
        <v>1</v>
      </c>
      <c r="DR12" s="52">
        <v>1</v>
      </c>
      <c r="DS12" s="52">
        <v>0</v>
      </c>
      <c r="DT12" s="52">
        <v>1</v>
      </c>
      <c r="DU12" s="52">
        <v>0</v>
      </c>
      <c r="DV12" s="52">
        <v>0</v>
      </c>
      <c r="DW12" s="52">
        <v>1</v>
      </c>
      <c r="DX12" s="52">
        <v>0</v>
      </c>
      <c r="DY12" s="52">
        <v>0</v>
      </c>
      <c r="DZ12" s="52">
        <v>0</v>
      </c>
      <c r="EA12" s="52">
        <v>1</v>
      </c>
      <c r="EB12" s="52">
        <v>1</v>
      </c>
      <c r="EC12" s="52">
        <v>0</v>
      </c>
      <c r="ED12" s="52">
        <v>0</v>
      </c>
      <c r="EE12" s="52">
        <v>400</v>
      </c>
      <c r="EF12" s="52">
        <v>0</v>
      </c>
      <c r="EG12" s="52" t="s">
        <v>52</v>
      </c>
      <c r="EH12" s="52">
        <v>0</v>
      </c>
      <c r="EI12" s="52">
        <v>0</v>
      </c>
      <c r="EJ12" s="52">
        <v>0</v>
      </c>
      <c r="EK12" s="52">
        <v>49</v>
      </c>
      <c r="EL12" s="52">
        <v>30</v>
      </c>
      <c r="EM12" s="52">
        <v>26000</v>
      </c>
      <c r="EN12" s="52">
        <v>260</v>
      </c>
      <c r="EO12" s="52">
        <v>31</v>
      </c>
      <c r="EP12" s="52">
        <v>32.298999999999999</v>
      </c>
      <c r="EQ12" s="52">
        <v>0</v>
      </c>
      <c r="ER12" s="52">
        <v>0</v>
      </c>
      <c r="ES12" s="52">
        <v>0</v>
      </c>
      <c r="ET12" s="52">
        <v>0</v>
      </c>
      <c r="EU12" s="52">
        <v>0</v>
      </c>
      <c r="EV12" s="52">
        <v>0</v>
      </c>
      <c r="EW12" s="52">
        <v>0</v>
      </c>
      <c r="EX12" s="52">
        <v>3.6909090909090909</v>
      </c>
      <c r="EY12" s="52">
        <v>7.5</v>
      </c>
      <c r="EZ12" s="52">
        <v>0.55000000000000004</v>
      </c>
      <c r="FA12" s="52">
        <v>28</v>
      </c>
      <c r="FB12" s="52">
        <v>203</v>
      </c>
      <c r="FC12" s="52">
        <v>21</v>
      </c>
      <c r="FD12" s="52">
        <v>35</v>
      </c>
      <c r="FE12" s="52">
        <v>70</v>
      </c>
      <c r="FF12" s="52">
        <v>48</v>
      </c>
      <c r="FG12" s="52">
        <v>3</v>
      </c>
      <c r="FH12" s="52">
        <v>5</v>
      </c>
      <c r="FI12" s="52" t="s">
        <v>52</v>
      </c>
      <c r="FJ12" s="52">
        <v>26</v>
      </c>
      <c r="FK12" s="52">
        <v>30</v>
      </c>
      <c r="FL12" s="52">
        <v>850</v>
      </c>
      <c r="FM12" s="52">
        <v>1</v>
      </c>
      <c r="FN12" s="52">
        <v>1</v>
      </c>
      <c r="FO12" s="52" t="s">
        <v>52</v>
      </c>
      <c r="FP12" s="52">
        <v>0</v>
      </c>
      <c r="FQ12" s="52" t="s">
        <v>52</v>
      </c>
      <c r="FR12" s="52">
        <v>0</v>
      </c>
      <c r="FS12" s="52" t="s">
        <v>52</v>
      </c>
      <c r="FT12" s="52">
        <v>18</v>
      </c>
      <c r="FU12" s="52">
        <v>1</v>
      </c>
      <c r="FV12" s="52">
        <v>9</v>
      </c>
      <c r="FW12" s="52">
        <v>0.89900000000000002</v>
      </c>
      <c r="FX12" s="58">
        <v>0.12374999999999997</v>
      </c>
      <c r="FY12" s="52">
        <v>9.8999999999999977E-2</v>
      </c>
      <c r="FZ12" s="52">
        <v>9.8999999999999977E-2</v>
      </c>
      <c r="GA12" s="51">
        <v>1</v>
      </c>
      <c r="GB12" s="51">
        <v>0</v>
      </c>
      <c r="GC12" s="52">
        <v>1.7989999999999999</v>
      </c>
      <c r="GD12" s="52">
        <v>0</v>
      </c>
      <c r="GE12" s="52">
        <v>0</v>
      </c>
      <c r="GF12" s="52">
        <v>0</v>
      </c>
      <c r="GG12" s="52">
        <v>0</v>
      </c>
      <c r="GH12" s="52">
        <v>0</v>
      </c>
      <c r="GI12" s="52">
        <v>0</v>
      </c>
      <c r="GJ12" s="52">
        <v>0</v>
      </c>
      <c r="GK12" s="52">
        <v>0</v>
      </c>
      <c r="GL12" s="52">
        <v>0</v>
      </c>
      <c r="GM12" s="52">
        <v>0</v>
      </c>
      <c r="GN12" s="52">
        <v>0</v>
      </c>
      <c r="GO12" s="52">
        <v>0</v>
      </c>
      <c r="GP12" s="52">
        <v>0</v>
      </c>
      <c r="GQ12" s="52">
        <v>0</v>
      </c>
      <c r="GR12" s="52">
        <v>0</v>
      </c>
      <c r="GS12" s="52">
        <v>0</v>
      </c>
      <c r="GT12" s="52">
        <v>0</v>
      </c>
      <c r="GU12" s="52">
        <v>0</v>
      </c>
      <c r="GV12" s="52">
        <v>0</v>
      </c>
      <c r="GW12" s="52">
        <v>0</v>
      </c>
      <c r="GX12" s="52">
        <v>0</v>
      </c>
      <c r="GY12" s="52">
        <v>0</v>
      </c>
      <c r="GZ12" s="52">
        <v>0</v>
      </c>
      <c r="HA12" s="52">
        <v>0</v>
      </c>
      <c r="HB12" s="52">
        <v>0</v>
      </c>
      <c r="HC12" s="52">
        <v>0</v>
      </c>
      <c r="HD12" s="52">
        <v>0</v>
      </c>
      <c r="HE12" s="52">
        <v>0</v>
      </c>
      <c r="HF12" s="52">
        <v>0</v>
      </c>
      <c r="HG12" s="52">
        <v>0</v>
      </c>
      <c r="HH12" s="52">
        <v>0</v>
      </c>
      <c r="HI12" s="52">
        <v>0</v>
      </c>
      <c r="HJ12" s="52">
        <v>0</v>
      </c>
      <c r="HK12" s="52">
        <v>0</v>
      </c>
      <c r="HL12" s="52">
        <v>0</v>
      </c>
      <c r="HM12" s="52">
        <v>0</v>
      </c>
      <c r="HN12" s="52">
        <v>0</v>
      </c>
      <c r="HO12" s="52">
        <v>0</v>
      </c>
      <c r="HP12" s="52">
        <v>0</v>
      </c>
      <c r="HQ12" s="52">
        <v>0</v>
      </c>
      <c r="HR12" s="52">
        <v>0</v>
      </c>
      <c r="HS12" s="52">
        <v>0</v>
      </c>
      <c r="HT12" s="52">
        <v>0</v>
      </c>
      <c r="HU12" s="52">
        <v>0</v>
      </c>
      <c r="HV12" s="52">
        <v>0</v>
      </c>
      <c r="HW12" s="52">
        <v>0</v>
      </c>
      <c r="HX12" s="52">
        <v>0.69899999999999995</v>
      </c>
    </row>
    <row r="13" spans="1:232" s="52" customFormat="1" x14ac:dyDescent="0.35">
      <c r="A13" s="50" t="s">
        <v>75</v>
      </c>
      <c r="B13" s="88">
        <v>0</v>
      </c>
      <c r="C13" s="89">
        <v>0</v>
      </c>
      <c r="D13" s="88">
        <v>0</v>
      </c>
      <c r="E13" s="90">
        <v>0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53"/>
      <c r="Q13" s="53"/>
      <c r="R13" s="49"/>
      <c r="S13" s="49"/>
      <c r="T13" s="49"/>
      <c r="U13" s="54"/>
      <c r="V13" s="54"/>
      <c r="W13" s="2"/>
      <c r="X13" s="2"/>
      <c r="Y13" s="54"/>
      <c r="Z13" s="54"/>
      <c r="AA13" s="54"/>
      <c r="AB13" s="54"/>
      <c r="AC13" s="49"/>
      <c r="AD13" s="49"/>
      <c r="AE13" s="55">
        <v>1.2183459999999999</v>
      </c>
      <c r="AF13" s="55">
        <v>4.9092999999999999E-4</v>
      </c>
      <c r="AG13" s="55">
        <v>2.2660289999999999E-4</v>
      </c>
      <c r="AH13" s="55">
        <v>45.460569999999997</v>
      </c>
      <c r="AI13" s="55">
        <v>54.539430000000003</v>
      </c>
      <c r="AJ13" s="55">
        <v>0.83353611096768843</v>
      </c>
      <c r="AK13" s="55">
        <v>89.612920000000003</v>
      </c>
      <c r="AL13" s="55">
        <v>3.634134</v>
      </c>
      <c r="AM13" s="55">
        <v>7.0642099999999999E-2</v>
      </c>
      <c r="AN13" s="55">
        <v>5.2193360000000002</v>
      </c>
      <c r="AO13" s="52">
        <v>51.70864302518936</v>
      </c>
      <c r="AP13" s="52">
        <v>13.290740959469712</v>
      </c>
      <c r="AQ13" s="55">
        <v>0.15475330000000001</v>
      </c>
      <c r="AR13" s="55">
        <v>21.568159999999999</v>
      </c>
      <c r="AS13" s="55">
        <v>7.2937969999999996</v>
      </c>
      <c r="AT13" s="52">
        <v>10518.123347999999</v>
      </c>
      <c r="AU13" s="52">
        <v>-2.627E-3</v>
      </c>
      <c r="AV13" s="52">
        <v>3.0835999999999999E-2</v>
      </c>
      <c r="AW13" s="52">
        <v>5.7883999999999998E-2</v>
      </c>
      <c r="AX13" s="52">
        <v>0.76950700000000005</v>
      </c>
      <c r="AY13" s="52">
        <v>1.360093</v>
      </c>
      <c r="AZ13" s="52">
        <v>0.86847200000000002</v>
      </c>
      <c r="BA13" s="52">
        <v>1.8908499999999999</v>
      </c>
      <c r="BB13" s="52">
        <v>5.8268E-2</v>
      </c>
      <c r="BC13" s="52">
        <v>5.8811000000000002E-2</v>
      </c>
      <c r="BD13" s="52">
        <v>80</v>
      </c>
      <c r="BE13" s="52" t="s">
        <v>51</v>
      </c>
      <c r="BF13" s="52">
        <f>IF(BE13="M",1,0)</f>
        <v>1</v>
      </c>
      <c r="BG13" s="52">
        <v>64</v>
      </c>
      <c r="BH13" s="52">
        <v>175</v>
      </c>
      <c r="BI13" s="56">
        <f>BG13/((BH13/100)^2)</f>
        <v>20.897959183673468</v>
      </c>
      <c r="BJ13" s="52">
        <v>50</v>
      </c>
      <c r="BK13" s="57">
        <v>2</v>
      </c>
      <c r="BL13" s="52">
        <v>0</v>
      </c>
      <c r="BM13" s="52">
        <v>0</v>
      </c>
      <c r="BN13" s="52">
        <v>0</v>
      </c>
      <c r="BO13" s="52">
        <v>0</v>
      </c>
      <c r="BP13" s="52" t="s">
        <v>52</v>
      </c>
      <c r="BQ13" s="52">
        <v>1</v>
      </c>
      <c r="BR13" s="52">
        <v>0</v>
      </c>
      <c r="BS13" s="52">
        <v>0</v>
      </c>
      <c r="BT13" s="52">
        <v>0</v>
      </c>
      <c r="BU13" s="52">
        <v>1.2989999999999999</v>
      </c>
      <c r="BV13" s="52">
        <v>0</v>
      </c>
      <c r="BW13" s="52">
        <v>0</v>
      </c>
      <c r="BX13" s="52">
        <v>0</v>
      </c>
      <c r="BY13" s="52">
        <v>0</v>
      </c>
      <c r="BZ13" s="52">
        <v>0</v>
      </c>
      <c r="CA13" s="52">
        <v>37.598999999999997</v>
      </c>
      <c r="CB13" s="52">
        <v>0.5</v>
      </c>
      <c r="CC13" s="52">
        <v>0</v>
      </c>
      <c r="CD13" s="52" t="s">
        <v>52</v>
      </c>
      <c r="CE13" s="52">
        <v>0</v>
      </c>
      <c r="CF13" s="52">
        <v>0</v>
      </c>
      <c r="CG13" s="52">
        <v>0</v>
      </c>
      <c r="CH13" s="52">
        <v>0</v>
      </c>
      <c r="CI13" s="52">
        <v>0</v>
      </c>
      <c r="CJ13" s="52">
        <v>0</v>
      </c>
      <c r="CK13" s="52" t="s">
        <v>52</v>
      </c>
      <c r="CL13" s="52">
        <v>0</v>
      </c>
      <c r="CM13" s="52" t="s">
        <v>53</v>
      </c>
      <c r="CN13" s="52">
        <v>1</v>
      </c>
      <c r="CO13" s="52">
        <v>1</v>
      </c>
      <c r="CP13" s="52">
        <v>0</v>
      </c>
      <c r="CQ13" s="52">
        <v>1</v>
      </c>
      <c r="CR13" s="52">
        <v>0</v>
      </c>
      <c r="CS13" s="52">
        <v>1</v>
      </c>
      <c r="CT13" s="52">
        <v>0</v>
      </c>
      <c r="CU13" s="52">
        <v>0</v>
      </c>
      <c r="CV13" s="52">
        <v>0</v>
      </c>
      <c r="CW13" s="52">
        <v>0</v>
      </c>
      <c r="CX13" s="52">
        <v>0</v>
      </c>
      <c r="CY13" s="52">
        <v>0</v>
      </c>
      <c r="CZ13" s="52">
        <v>0</v>
      </c>
      <c r="DA13" s="52">
        <v>0</v>
      </c>
      <c r="DB13" s="52">
        <v>0</v>
      </c>
      <c r="DC13" s="52">
        <v>0</v>
      </c>
      <c r="DD13" s="52">
        <v>0</v>
      </c>
      <c r="DE13" s="52">
        <v>0</v>
      </c>
      <c r="DF13" s="52">
        <v>0</v>
      </c>
      <c r="DG13" s="52" t="s">
        <v>57</v>
      </c>
      <c r="DH13" s="52" t="s">
        <v>52</v>
      </c>
      <c r="DI13" s="52" t="s">
        <v>52</v>
      </c>
      <c r="DJ13" s="52" t="s">
        <v>52</v>
      </c>
      <c r="DK13" s="52" t="s">
        <v>52</v>
      </c>
      <c r="DL13" s="52" t="s">
        <v>57</v>
      </c>
      <c r="DM13" s="52" t="s">
        <v>52</v>
      </c>
      <c r="DN13" s="52" t="s">
        <v>52</v>
      </c>
      <c r="DO13" s="52">
        <v>1</v>
      </c>
      <c r="DP13" s="52">
        <v>1</v>
      </c>
      <c r="DQ13" s="52">
        <v>1</v>
      </c>
      <c r="DR13" s="52">
        <v>2</v>
      </c>
      <c r="DS13" s="52">
        <v>0</v>
      </c>
      <c r="DT13" s="52">
        <v>1</v>
      </c>
      <c r="DU13" s="52">
        <v>0</v>
      </c>
      <c r="DV13" s="52">
        <v>0</v>
      </c>
      <c r="DW13" s="52">
        <v>1</v>
      </c>
      <c r="DX13" s="52">
        <v>0</v>
      </c>
      <c r="DY13" s="52">
        <v>0</v>
      </c>
      <c r="DZ13" s="52">
        <v>0</v>
      </c>
      <c r="EA13" s="52">
        <v>1</v>
      </c>
      <c r="EB13" s="52">
        <v>1</v>
      </c>
      <c r="EC13" s="52">
        <v>0</v>
      </c>
      <c r="ED13" s="52">
        <v>0</v>
      </c>
      <c r="EE13" s="52">
        <v>800</v>
      </c>
      <c r="EF13" s="52">
        <v>0</v>
      </c>
      <c r="EG13" s="52" t="s">
        <v>52</v>
      </c>
      <c r="EH13" s="52">
        <v>0</v>
      </c>
      <c r="EI13" s="52">
        <v>0</v>
      </c>
      <c r="EJ13" s="52">
        <v>0</v>
      </c>
      <c r="EK13" s="52">
        <v>150</v>
      </c>
      <c r="EL13" s="52">
        <v>118</v>
      </c>
      <c r="EM13" s="52">
        <v>20000</v>
      </c>
      <c r="EN13" s="52">
        <v>200</v>
      </c>
      <c r="EO13" s="52">
        <v>26</v>
      </c>
      <c r="EP13" s="52">
        <v>32</v>
      </c>
      <c r="EQ13" s="52">
        <v>1</v>
      </c>
      <c r="ER13" s="52">
        <v>0</v>
      </c>
      <c r="ES13" s="52">
        <v>1</v>
      </c>
      <c r="ET13" s="52">
        <v>0</v>
      </c>
      <c r="EU13" s="52">
        <v>0</v>
      </c>
      <c r="EV13" s="52">
        <v>0</v>
      </c>
      <c r="EW13" s="52">
        <v>0</v>
      </c>
      <c r="EX13" s="52">
        <v>3.598360655737705</v>
      </c>
      <c r="EY13" s="52">
        <v>7.4</v>
      </c>
      <c r="EZ13" s="52">
        <v>0.61</v>
      </c>
      <c r="FA13" s="52">
        <v>33.700000000000003</v>
      </c>
      <c r="FB13" s="52">
        <v>219.5</v>
      </c>
      <c r="FC13" s="52">
        <v>20.899000000000001</v>
      </c>
      <c r="FD13" s="52">
        <v>35.598999999999997</v>
      </c>
      <c r="FE13" s="52">
        <v>80</v>
      </c>
      <c r="FF13" s="52">
        <v>50</v>
      </c>
      <c r="FG13" s="52">
        <v>6</v>
      </c>
      <c r="FH13" s="52">
        <v>5</v>
      </c>
      <c r="FI13" s="52" t="s">
        <v>52</v>
      </c>
      <c r="FJ13" s="52">
        <v>31</v>
      </c>
      <c r="FK13" s="52">
        <v>30</v>
      </c>
      <c r="FL13" s="52">
        <v>650</v>
      </c>
      <c r="FM13" s="52">
        <v>0</v>
      </c>
      <c r="FN13" s="52">
        <v>0</v>
      </c>
      <c r="FO13" s="52" t="s">
        <v>52</v>
      </c>
      <c r="FP13" s="52">
        <v>0</v>
      </c>
      <c r="FQ13" s="52" t="s">
        <v>52</v>
      </c>
      <c r="FR13" s="52">
        <v>0</v>
      </c>
      <c r="FS13" s="52" t="s">
        <v>52</v>
      </c>
      <c r="FT13" s="52">
        <v>16</v>
      </c>
      <c r="FU13" s="52">
        <v>2</v>
      </c>
      <c r="FV13" s="52">
        <v>7</v>
      </c>
      <c r="FW13" s="52">
        <v>0.69899999999999995</v>
      </c>
      <c r="FX13" s="58">
        <v>-0.46189376443418012</v>
      </c>
      <c r="FY13" s="52">
        <v>-0.6</v>
      </c>
      <c r="FZ13" s="52">
        <v>-0.6</v>
      </c>
      <c r="GA13" s="51">
        <v>0</v>
      </c>
      <c r="GB13" s="51">
        <v>0</v>
      </c>
      <c r="GC13" s="52">
        <v>1.2</v>
      </c>
      <c r="GD13" s="52">
        <v>0</v>
      </c>
      <c r="GE13" s="52">
        <v>0</v>
      </c>
      <c r="GF13" s="52">
        <v>0</v>
      </c>
      <c r="GG13" s="52">
        <v>0</v>
      </c>
      <c r="GH13" s="52">
        <v>0</v>
      </c>
      <c r="GI13" s="52">
        <v>0</v>
      </c>
      <c r="GJ13" s="52">
        <v>0</v>
      </c>
      <c r="GK13" s="52">
        <v>0</v>
      </c>
      <c r="GL13" s="52">
        <v>0</v>
      </c>
      <c r="GM13" s="52">
        <v>0</v>
      </c>
      <c r="GN13" s="52">
        <v>0</v>
      </c>
      <c r="GO13" s="52">
        <v>0</v>
      </c>
      <c r="GP13" s="52">
        <v>0</v>
      </c>
      <c r="GQ13" s="52">
        <v>0</v>
      </c>
      <c r="GR13" s="52">
        <v>0</v>
      </c>
      <c r="GS13" s="52">
        <v>0</v>
      </c>
      <c r="GT13" s="52">
        <v>0</v>
      </c>
      <c r="GU13" s="52">
        <v>0</v>
      </c>
      <c r="GV13" s="52">
        <v>0</v>
      </c>
      <c r="GW13" s="52">
        <v>0</v>
      </c>
      <c r="GX13" s="52">
        <v>0</v>
      </c>
      <c r="GY13" s="52">
        <v>0</v>
      </c>
      <c r="GZ13" s="52">
        <v>0</v>
      </c>
      <c r="HA13" s="52">
        <v>0</v>
      </c>
      <c r="HB13" s="52">
        <v>0</v>
      </c>
      <c r="HC13" s="52">
        <v>0</v>
      </c>
      <c r="HD13" s="52">
        <v>0</v>
      </c>
      <c r="HE13" s="52">
        <v>0</v>
      </c>
      <c r="HF13" s="52">
        <v>0</v>
      </c>
      <c r="HG13" s="52">
        <v>0</v>
      </c>
      <c r="HH13" s="52">
        <v>0</v>
      </c>
      <c r="HI13" s="52">
        <v>0</v>
      </c>
      <c r="HJ13" s="52">
        <v>0</v>
      </c>
      <c r="HK13" s="52">
        <v>0</v>
      </c>
      <c r="HL13" s="52">
        <v>0</v>
      </c>
      <c r="HM13" s="52">
        <v>0</v>
      </c>
      <c r="HN13" s="52">
        <v>0</v>
      </c>
      <c r="HO13" s="52">
        <v>0</v>
      </c>
      <c r="HP13" s="52">
        <v>0</v>
      </c>
      <c r="HQ13" s="52">
        <v>0</v>
      </c>
      <c r="HR13" s="52">
        <v>0</v>
      </c>
      <c r="HS13" s="52">
        <v>0</v>
      </c>
      <c r="HT13" s="52">
        <v>0</v>
      </c>
      <c r="HU13" s="52">
        <v>0</v>
      </c>
      <c r="HV13" s="52">
        <v>0</v>
      </c>
      <c r="HW13" s="52">
        <v>0</v>
      </c>
      <c r="HX13" s="52">
        <v>6.6989999999999998</v>
      </c>
    </row>
    <row r="14" spans="1:232" s="52" customFormat="1" x14ac:dyDescent="0.35">
      <c r="A14" s="50" t="s">
        <v>76</v>
      </c>
      <c r="B14" s="88">
        <v>0</v>
      </c>
      <c r="C14" s="89">
        <v>0</v>
      </c>
      <c r="D14" s="88">
        <v>0</v>
      </c>
      <c r="E14" s="90">
        <v>0</v>
      </c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53"/>
      <c r="Q14" s="53"/>
      <c r="R14" s="49"/>
      <c r="S14" s="49"/>
      <c r="T14" s="49"/>
      <c r="U14" s="54"/>
      <c r="V14" s="54"/>
      <c r="W14" s="2"/>
      <c r="X14" s="2"/>
      <c r="Y14" s="54"/>
      <c r="Z14" s="54"/>
      <c r="AA14" s="54"/>
      <c r="AB14" s="54"/>
      <c r="AC14" s="49"/>
      <c r="AD14" s="49"/>
      <c r="AE14" s="55">
        <v>1.009196</v>
      </c>
      <c r="AF14" s="55">
        <v>4.1974500000000003E-5</v>
      </c>
      <c r="AG14" s="55">
        <v>1.2661670000000001E-5</v>
      </c>
      <c r="AH14" s="55">
        <v>33.580419999999997</v>
      </c>
      <c r="AI14" s="55">
        <v>66.419550000000001</v>
      </c>
      <c r="AJ14" s="55">
        <v>0.50558046450428729</v>
      </c>
      <c r="AK14" s="55">
        <v>108.7072</v>
      </c>
      <c r="AL14" s="55">
        <v>29.278320000000001</v>
      </c>
      <c r="AM14" s="55">
        <v>0.25483709999999998</v>
      </c>
      <c r="AN14" s="55">
        <v>1.1011390000000001</v>
      </c>
      <c r="AO14" s="52">
        <v>5.0119797812066569</v>
      </c>
      <c r="AP14" s="52">
        <v>0.74377109388826002</v>
      </c>
      <c r="AQ14" s="55">
        <v>3.8887209999999998E-2</v>
      </c>
      <c r="AR14" s="55">
        <v>0.68370149999999996</v>
      </c>
      <c r="AS14" s="55">
        <v>0.55549870000000001</v>
      </c>
      <c r="AT14" s="52">
        <v>50103.301597999998</v>
      </c>
      <c r="AU14" s="52">
        <v>8.7000000000000001E-5</v>
      </c>
      <c r="AV14" s="52">
        <v>2.5839000000000001E-2</v>
      </c>
      <c r="AW14" s="52">
        <v>8.4401000000000004E-2</v>
      </c>
      <c r="AX14" s="52">
        <v>1.096325</v>
      </c>
      <c r="AY14" s="52">
        <v>2.2587820000000001</v>
      </c>
      <c r="AZ14" s="52">
        <v>0.496919</v>
      </c>
      <c r="BA14" s="52">
        <v>1.093971</v>
      </c>
      <c r="BB14" s="52">
        <v>0.131075</v>
      </c>
      <c r="BC14" s="52">
        <v>1.6903999999999999E-2</v>
      </c>
      <c r="BD14" s="52">
        <v>62</v>
      </c>
      <c r="BE14" s="52" t="s">
        <v>51</v>
      </c>
      <c r="BF14" s="52">
        <f>IF(BE14="M",1,0)</f>
        <v>1</v>
      </c>
      <c r="BG14" s="52">
        <v>70</v>
      </c>
      <c r="BH14" s="52">
        <v>172</v>
      </c>
      <c r="BI14" s="56">
        <f>BG14/((BH14/100)^2)</f>
        <v>23.661438615467823</v>
      </c>
      <c r="BJ14" s="52">
        <v>60</v>
      </c>
      <c r="BK14" s="57">
        <v>0</v>
      </c>
      <c r="BL14" s="52">
        <v>0</v>
      </c>
      <c r="BM14" s="52">
        <v>0</v>
      </c>
      <c r="BN14" s="52">
        <v>1</v>
      </c>
      <c r="BO14" s="52">
        <v>0</v>
      </c>
      <c r="BP14" s="52" t="s">
        <v>52</v>
      </c>
      <c r="BQ14" s="52">
        <v>0</v>
      </c>
      <c r="BR14" s="52">
        <v>0</v>
      </c>
      <c r="BS14" s="52">
        <v>0</v>
      </c>
      <c r="BT14" s="52">
        <v>0</v>
      </c>
      <c r="BU14" s="52">
        <v>1</v>
      </c>
      <c r="BV14" s="52">
        <v>0</v>
      </c>
      <c r="BW14" s="52">
        <v>0</v>
      </c>
      <c r="BX14" s="52">
        <v>0</v>
      </c>
      <c r="BY14" s="52">
        <v>1</v>
      </c>
      <c r="BZ14" s="52">
        <v>1</v>
      </c>
      <c r="CA14" s="52">
        <v>40.700000000000003</v>
      </c>
      <c r="CB14" s="52">
        <v>0.5</v>
      </c>
      <c r="CC14" s="52">
        <v>0</v>
      </c>
      <c r="CD14" s="52" t="s">
        <v>52</v>
      </c>
      <c r="CE14" s="52">
        <v>0</v>
      </c>
      <c r="CF14" s="52">
        <v>0</v>
      </c>
      <c r="CG14" s="52">
        <v>0</v>
      </c>
      <c r="CH14" s="52">
        <v>0</v>
      </c>
      <c r="CI14" s="52">
        <v>0</v>
      </c>
      <c r="CJ14" s="52">
        <v>0</v>
      </c>
      <c r="CK14" s="52" t="s">
        <v>52</v>
      </c>
      <c r="CL14" s="52">
        <v>0</v>
      </c>
      <c r="CM14" s="52" t="s">
        <v>58</v>
      </c>
      <c r="CN14" s="52">
        <v>1</v>
      </c>
      <c r="CO14" s="52">
        <v>1</v>
      </c>
      <c r="CP14" s="52">
        <v>0</v>
      </c>
      <c r="CQ14" s="52">
        <v>0</v>
      </c>
      <c r="CR14" s="52">
        <v>0</v>
      </c>
      <c r="CS14" s="52">
        <v>1</v>
      </c>
      <c r="CT14" s="52">
        <v>0</v>
      </c>
      <c r="CU14" s="52">
        <v>0</v>
      </c>
      <c r="CV14" s="52">
        <v>0</v>
      </c>
      <c r="CW14" s="52">
        <v>0</v>
      </c>
      <c r="CX14" s="52">
        <v>0</v>
      </c>
      <c r="CY14" s="52">
        <v>0</v>
      </c>
      <c r="CZ14" s="52">
        <v>0</v>
      </c>
      <c r="DA14" s="52">
        <v>0</v>
      </c>
      <c r="DB14" s="52">
        <v>0</v>
      </c>
      <c r="DC14" s="52">
        <v>0</v>
      </c>
      <c r="DD14" s="52">
        <v>0</v>
      </c>
      <c r="DE14" s="52">
        <v>0</v>
      </c>
      <c r="DF14" s="52">
        <v>0</v>
      </c>
      <c r="DG14" s="52" t="s">
        <v>52</v>
      </c>
      <c r="DH14" s="52" t="s">
        <v>52</v>
      </c>
      <c r="DI14" s="52" t="s">
        <v>52</v>
      </c>
      <c r="DJ14" s="52" t="s">
        <v>52</v>
      </c>
      <c r="DK14" s="52" t="s">
        <v>52</v>
      </c>
      <c r="DL14" s="52" t="s">
        <v>52</v>
      </c>
      <c r="DM14" s="52" t="s">
        <v>52</v>
      </c>
      <c r="DN14" s="52" t="s">
        <v>52</v>
      </c>
      <c r="DO14" s="52">
        <v>1</v>
      </c>
      <c r="DP14" s="52">
        <v>1</v>
      </c>
      <c r="DQ14" s="52">
        <v>1</v>
      </c>
      <c r="DR14" s="52">
        <v>2</v>
      </c>
      <c r="DS14" s="52">
        <v>0</v>
      </c>
      <c r="DT14" s="52">
        <v>1</v>
      </c>
      <c r="DU14" s="52">
        <v>0</v>
      </c>
      <c r="DV14" s="52">
        <v>0</v>
      </c>
      <c r="DW14" s="52">
        <v>1</v>
      </c>
      <c r="DX14" s="52">
        <v>0</v>
      </c>
      <c r="DY14" s="52">
        <v>0</v>
      </c>
      <c r="DZ14" s="52">
        <v>0</v>
      </c>
      <c r="EA14" s="52">
        <v>1</v>
      </c>
      <c r="EB14" s="52">
        <v>1</v>
      </c>
      <c r="EC14" s="52">
        <v>0</v>
      </c>
      <c r="ED14" s="52">
        <v>0</v>
      </c>
      <c r="EE14" s="52">
        <v>400</v>
      </c>
      <c r="EF14" s="52">
        <v>0</v>
      </c>
      <c r="EG14" s="52" t="s">
        <v>52</v>
      </c>
      <c r="EH14" s="52">
        <v>0</v>
      </c>
      <c r="EI14" s="52">
        <v>0</v>
      </c>
      <c r="EJ14" s="52">
        <v>0</v>
      </c>
      <c r="EK14" s="52">
        <v>106</v>
      </c>
      <c r="EL14" s="52">
        <v>81</v>
      </c>
      <c r="EM14" s="52">
        <v>21000</v>
      </c>
      <c r="EN14" s="52">
        <v>210</v>
      </c>
      <c r="EO14" s="52">
        <v>29</v>
      </c>
      <c r="EP14" s="52">
        <v>31.6</v>
      </c>
      <c r="EQ14" s="52">
        <v>0</v>
      </c>
      <c r="ER14" s="52">
        <v>0</v>
      </c>
      <c r="ES14" s="52">
        <v>0</v>
      </c>
      <c r="ET14" s="52">
        <v>0</v>
      </c>
      <c r="EU14" s="52">
        <v>0</v>
      </c>
      <c r="EV14" s="52">
        <v>0</v>
      </c>
      <c r="EW14" s="52">
        <v>0</v>
      </c>
      <c r="EX14" s="52">
        <v>2.2319800000000001</v>
      </c>
      <c r="EY14" s="52">
        <v>7.4</v>
      </c>
      <c r="EZ14" s="52">
        <v>0.5</v>
      </c>
      <c r="FA14" s="52">
        <v>43.798999999999999</v>
      </c>
      <c r="FB14" s="52">
        <v>111.599</v>
      </c>
      <c r="FC14" s="52">
        <v>26.399000000000001</v>
      </c>
      <c r="FD14" s="52">
        <v>36.200000000000003</v>
      </c>
      <c r="FE14" s="52">
        <v>82</v>
      </c>
      <c r="FF14" s="52">
        <v>55.298999999999999</v>
      </c>
      <c r="FG14" s="52">
        <v>7</v>
      </c>
      <c r="FH14" s="52">
        <v>5</v>
      </c>
      <c r="FI14" s="52" t="s">
        <v>52</v>
      </c>
      <c r="FJ14" s="52">
        <v>28</v>
      </c>
      <c r="FK14" s="52">
        <v>30</v>
      </c>
      <c r="FL14" s="52">
        <v>100</v>
      </c>
      <c r="FM14" s="52">
        <v>0</v>
      </c>
      <c r="FN14" s="52">
        <v>0</v>
      </c>
      <c r="FO14" s="52" t="s">
        <v>52</v>
      </c>
      <c r="FP14" s="52">
        <v>0</v>
      </c>
      <c r="FQ14" s="52" t="s">
        <v>52</v>
      </c>
      <c r="FR14" s="52">
        <v>0</v>
      </c>
      <c r="FS14" s="52" t="s">
        <v>52</v>
      </c>
      <c r="FT14" s="52">
        <v>5</v>
      </c>
      <c r="FU14" s="52">
        <v>1</v>
      </c>
      <c r="FV14" s="52">
        <v>6</v>
      </c>
      <c r="FW14" s="52">
        <v>1</v>
      </c>
      <c r="FX14" s="58">
        <v>0</v>
      </c>
      <c r="FY14" s="52">
        <v>0</v>
      </c>
      <c r="FZ14" s="52">
        <v>0</v>
      </c>
      <c r="GA14" s="51">
        <v>0</v>
      </c>
      <c r="GB14" s="51">
        <v>0</v>
      </c>
      <c r="GC14" s="52">
        <v>0.6</v>
      </c>
      <c r="GD14" s="52">
        <v>0</v>
      </c>
      <c r="GE14" s="52">
        <v>0</v>
      </c>
      <c r="GF14" s="52">
        <v>0</v>
      </c>
      <c r="GG14" s="52">
        <v>0</v>
      </c>
      <c r="GH14" s="52">
        <v>0</v>
      </c>
      <c r="GI14" s="52">
        <v>0</v>
      </c>
      <c r="GJ14" s="52">
        <v>0</v>
      </c>
      <c r="GK14" s="52">
        <v>0</v>
      </c>
      <c r="GL14" s="52">
        <v>0</v>
      </c>
      <c r="GM14" s="52">
        <v>0</v>
      </c>
      <c r="GN14" s="52">
        <v>0</v>
      </c>
      <c r="GO14" s="52">
        <v>0</v>
      </c>
      <c r="GP14" s="52">
        <v>0</v>
      </c>
      <c r="GQ14" s="52">
        <v>0</v>
      </c>
      <c r="GR14" s="52">
        <v>0</v>
      </c>
      <c r="GS14" s="52">
        <v>0</v>
      </c>
      <c r="GT14" s="52">
        <v>0</v>
      </c>
      <c r="GU14" s="52">
        <v>0</v>
      </c>
      <c r="GV14" s="52">
        <v>0</v>
      </c>
      <c r="GW14" s="52">
        <v>0</v>
      </c>
      <c r="GX14" s="52">
        <v>0</v>
      </c>
      <c r="GY14" s="52">
        <v>0</v>
      </c>
      <c r="GZ14" s="52">
        <v>0</v>
      </c>
      <c r="HA14" s="52">
        <v>0</v>
      </c>
      <c r="HB14" s="52">
        <v>0</v>
      </c>
      <c r="HC14" s="52">
        <v>0</v>
      </c>
      <c r="HD14" s="52">
        <v>0</v>
      </c>
      <c r="HE14" s="52">
        <v>0</v>
      </c>
      <c r="HF14" s="52">
        <v>0</v>
      </c>
      <c r="HG14" s="52">
        <v>0</v>
      </c>
      <c r="HH14" s="52">
        <v>0</v>
      </c>
      <c r="HI14" s="52">
        <v>0</v>
      </c>
      <c r="HJ14" s="52">
        <v>0</v>
      </c>
      <c r="HK14" s="52">
        <v>0</v>
      </c>
      <c r="HL14" s="52">
        <v>0</v>
      </c>
      <c r="HM14" s="52">
        <v>0</v>
      </c>
      <c r="HN14" s="52">
        <v>0</v>
      </c>
      <c r="HO14" s="52">
        <v>0</v>
      </c>
      <c r="HP14" s="52">
        <v>0</v>
      </c>
      <c r="HQ14" s="52">
        <v>0</v>
      </c>
      <c r="HR14" s="52">
        <v>0</v>
      </c>
      <c r="HS14" s="52">
        <v>0</v>
      </c>
      <c r="HT14" s="52">
        <v>0</v>
      </c>
      <c r="HU14" s="52">
        <v>0</v>
      </c>
      <c r="HV14" s="52">
        <v>0</v>
      </c>
      <c r="HW14" s="52">
        <v>0</v>
      </c>
      <c r="HX14" s="52">
        <v>0.89900000000000002</v>
      </c>
    </row>
    <row r="15" spans="1:232" s="52" customFormat="1" x14ac:dyDescent="0.35">
      <c r="A15" s="50" t="s">
        <v>77</v>
      </c>
      <c r="B15" s="88">
        <v>1</v>
      </c>
      <c r="C15" s="89">
        <v>0</v>
      </c>
      <c r="D15" s="88">
        <v>0</v>
      </c>
      <c r="E15" s="90">
        <v>0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53"/>
      <c r="Q15" s="53"/>
      <c r="R15" s="49"/>
      <c r="S15" s="49"/>
      <c r="T15" s="49"/>
      <c r="U15" s="54"/>
      <c r="V15" s="54"/>
      <c r="W15" s="2"/>
      <c r="X15" s="2"/>
      <c r="Y15" s="54"/>
      <c r="Z15" s="54"/>
      <c r="AA15" s="54"/>
      <c r="AB15" s="54"/>
      <c r="AC15" s="49"/>
      <c r="AD15" s="49"/>
      <c r="AE15" s="55">
        <v>0.96075560000000004</v>
      </c>
      <c r="AF15" s="55">
        <v>1.3124259999999999E-4</v>
      </c>
      <c r="AG15" s="55">
        <v>2.1307340000000001E-5</v>
      </c>
      <c r="AH15" s="55">
        <v>29.50046</v>
      </c>
      <c r="AI15" s="55">
        <v>70.499619999999993</v>
      </c>
      <c r="AJ15" s="55">
        <v>0.41844857218216819</v>
      </c>
      <c r="AK15" s="55">
        <v>116.97929999999999</v>
      </c>
      <c r="AL15" s="55">
        <v>20.475429999999999</v>
      </c>
      <c r="AM15" s="55">
        <v>2.6925530000000002</v>
      </c>
      <c r="AN15" s="55">
        <v>28.873940000000001</v>
      </c>
      <c r="AO15" s="52">
        <v>1.8197156611227283</v>
      </c>
      <c r="AP15" s="52">
        <v>1.7923428087917279</v>
      </c>
      <c r="AQ15" s="55">
        <v>1.5915430000000001E-2</v>
      </c>
      <c r="AR15" s="55">
        <v>0.32436739999999997</v>
      </c>
      <c r="AS15" s="55">
        <v>0.66515139999999995</v>
      </c>
      <c r="AT15" s="52">
        <v>-24059.055761</v>
      </c>
      <c r="AU15" s="52">
        <v>-2.8E-5</v>
      </c>
      <c r="AV15" s="52">
        <v>7.7869999999999997E-3</v>
      </c>
      <c r="AW15" s="52">
        <v>1.2651000000000001E-2</v>
      </c>
      <c r="AX15" s="52">
        <v>0.754386</v>
      </c>
      <c r="AY15" s="52">
        <v>1.5755349999999999</v>
      </c>
      <c r="AZ15" s="52">
        <v>0.56203099999999995</v>
      </c>
      <c r="BA15" s="52">
        <v>1.0876809999999999</v>
      </c>
      <c r="BB15" s="52">
        <v>1.5167999999999999E-2</v>
      </c>
      <c r="BC15" s="52">
        <v>1.9144999999999999E-2</v>
      </c>
      <c r="BD15" s="52">
        <v>74</v>
      </c>
      <c r="BE15" s="52" t="s">
        <v>51</v>
      </c>
      <c r="BF15" s="52">
        <f>IF(BE15="M",1,0)</f>
        <v>1</v>
      </c>
      <c r="BG15" s="52">
        <v>100</v>
      </c>
      <c r="BH15" s="52">
        <v>178</v>
      </c>
      <c r="BI15" s="56">
        <f>BG15/((BH15/100)^2)</f>
        <v>31.561671506122963</v>
      </c>
      <c r="BJ15" s="52">
        <v>53</v>
      </c>
      <c r="BK15" s="57">
        <v>2</v>
      </c>
      <c r="BL15" s="52">
        <v>0</v>
      </c>
      <c r="BM15" s="52">
        <v>0</v>
      </c>
      <c r="BN15" s="52">
        <v>0</v>
      </c>
      <c r="BO15" s="52">
        <v>0</v>
      </c>
      <c r="BP15" s="52" t="s">
        <v>52</v>
      </c>
      <c r="BQ15" s="52">
        <v>0</v>
      </c>
      <c r="BR15" s="52">
        <v>0</v>
      </c>
      <c r="BS15" s="52">
        <v>0</v>
      </c>
      <c r="BT15" s="52">
        <v>0</v>
      </c>
      <c r="BU15" s="52">
        <v>1</v>
      </c>
      <c r="BV15" s="52">
        <v>0</v>
      </c>
      <c r="BW15" s="52">
        <v>0</v>
      </c>
      <c r="BX15" s="52">
        <v>0</v>
      </c>
      <c r="BY15" s="52">
        <v>0</v>
      </c>
      <c r="BZ15" s="52">
        <v>0</v>
      </c>
      <c r="CA15" s="52">
        <v>40.200000000000003</v>
      </c>
      <c r="CB15" s="52">
        <v>0.5</v>
      </c>
      <c r="CC15" s="52">
        <v>0</v>
      </c>
      <c r="CD15" s="52" t="s">
        <v>52</v>
      </c>
      <c r="CE15" s="52">
        <v>0</v>
      </c>
      <c r="CF15" s="52">
        <v>0</v>
      </c>
      <c r="CG15" s="52">
        <v>0</v>
      </c>
      <c r="CH15" s="52">
        <v>0</v>
      </c>
      <c r="CI15" s="52">
        <v>0</v>
      </c>
      <c r="CJ15" s="52">
        <v>0</v>
      </c>
      <c r="CK15" s="52" t="s">
        <v>52</v>
      </c>
      <c r="CL15" s="52">
        <v>0</v>
      </c>
      <c r="CM15" s="52" t="s">
        <v>53</v>
      </c>
      <c r="CN15" s="52">
        <v>0</v>
      </c>
      <c r="CO15" s="52">
        <v>1</v>
      </c>
      <c r="CP15" s="52">
        <v>0</v>
      </c>
      <c r="CQ15" s="52">
        <v>0</v>
      </c>
      <c r="CR15" s="52">
        <v>0</v>
      </c>
      <c r="CS15" s="52">
        <v>0</v>
      </c>
      <c r="CT15" s="52">
        <v>0</v>
      </c>
      <c r="CU15" s="52">
        <v>0</v>
      </c>
      <c r="CV15" s="52">
        <v>0</v>
      </c>
      <c r="CW15" s="52">
        <v>0</v>
      </c>
      <c r="CX15" s="52">
        <v>0</v>
      </c>
      <c r="CY15" s="52">
        <v>0</v>
      </c>
      <c r="CZ15" s="52">
        <v>0</v>
      </c>
      <c r="DA15" s="52">
        <v>0</v>
      </c>
      <c r="DB15" s="52">
        <v>0</v>
      </c>
      <c r="DC15" s="52">
        <v>0</v>
      </c>
      <c r="DD15" s="52">
        <v>0</v>
      </c>
      <c r="DE15" s="52">
        <v>0</v>
      </c>
      <c r="DF15" s="52">
        <v>0</v>
      </c>
      <c r="DG15" s="52" t="s">
        <v>52</v>
      </c>
      <c r="DH15" s="52" t="s">
        <v>52</v>
      </c>
      <c r="DI15" s="52" t="s">
        <v>52</v>
      </c>
      <c r="DJ15" s="52" t="s">
        <v>52</v>
      </c>
      <c r="DK15" s="52" t="s">
        <v>52</v>
      </c>
      <c r="DL15" s="52" t="s">
        <v>54</v>
      </c>
      <c r="DM15" s="52" t="s">
        <v>52</v>
      </c>
      <c r="DN15" s="52" t="s">
        <v>52</v>
      </c>
      <c r="DO15" s="52">
        <v>1</v>
      </c>
      <c r="DP15" s="52">
        <v>1</v>
      </c>
      <c r="DQ15" s="52">
        <v>1</v>
      </c>
      <c r="DR15" s="52">
        <v>1</v>
      </c>
      <c r="DS15" s="52">
        <v>0</v>
      </c>
      <c r="DT15" s="52">
        <v>1</v>
      </c>
      <c r="DU15" s="52">
        <v>0</v>
      </c>
      <c r="DV15" s="52">
        <v>0</v>
      </c>
      <c r="DW15" s="52">
        <v>1</v>
      </c>
      <c r="DX15" s="52">
        <v>0</v>
      </c>
      <c r="DY15" s="52">
        <v>0</v>
      </c>
      <c r="DZ15" s="52">
        <v>0</v>
      </c>
      <c r="EA15" s="52">
        <v>1</v>
      </c>
      <c r="EB15" s="52">
        <v>1</v>
      </c>
      <c r="EC15" s="52">
        <v>0</v>
      </c>
      <c r="ED15" s="52">
        <v>0</v>
      </c>
      <c r="EE15" s="52">
        <v>600</v>
      </c>
      <c r="EF15" s="52">
        <v>0</v>
      </c>
      <c r="EG15" s="52" t="s">
        <v>52</v>
      </c>
      <c r="EH15" s="52">
        <v>0</v>
      </c>
      <c r="EI15" s="52">
        <v>0</v>
      </c>
      <c r="EJ15" s="52">
        <v>0</v>
      </c>
      <c r="EK15" s="52">
        <v>51</v>
      </c>
      <c r="EL15" s="52">
        <v>35</v>
      </c>
      <c r="EM15" s="52">
        <v>30000</v>
      </c>
      <c r="EN15" s="52">
        <v>300</v>
      </c>
      <c r="EO15" s="52">
        <v>29</v>
      </c>
      <c r="EP15" s="52">
        <v>33.5</v>
      </c>
      <c r="EQ15" s="52">
        <v>0</v>
      </c>
      <c r="ER15" s="52">
        <v>0</v>
      </c>
      <c r="ES15" s="52">
        <v>0</v>
      </c>
      <c r="ET15" s="52">
        <v>0</v>
      </c>
      <c r="EU15" s="52">
        <v>0</v>
      </c>
      <c r="EV15" s="52">
        <v>0</v>
      </c>
      <c r="EW15" s="52">
        <v>0</v>
      </c>
      <c r="EX15" s="52">
        <v>1.4705882352941178</v>
      </c>
      <c r="EY15" s="52">
        <v>7.3</v>
      </c>
      <c r="EZ15" s="52">
        <v>0.51</v>
      </c>
      <c r="FA15" s="52">
        <v>40</v>
      </c>
      <c r="FB15" s="52">
        <v>75</v>
      </c>
      <c r="FC15" s="52">
        <v>22.2</v>
      </c>
      <c r="FD15" s="52">
        <v>36.5</v>
      </c>
      <c r="FE15" s="52">
        <v>69</v>
      </c>
      <c r="FF15" s="52">
        <v>68</v>
      </c>
      <c r="FG15" s="52">
        <v>10</v>
      </c>
      <c r="FH15" s="52">
        <v>5</v>
      </c>
      <c r="FI15" s="52" t="s">
        <v>52</v>
      </c>
      <c r="FJ15" s="52">
        <v>33</v>
      </c>
      <c r="FK15" s="52">
        <v>30</v>
      </c>
      <c r="FL15" s="52">
        <v>775</v>
      </c>
      <c r="FM15" s="52">
        <v>0</v>
      </c>
      <c r="FN15" s="52">
        <v>0</v>
      </c>
      <c r="FO15" s="52" t="s">
        <v>52</v>
      </c>
      <c r="FP15" s="52">
        <v>0</v>
      </c>
      <c r="FQ15" s="52" t="s">
        <v>52</v>
      </c>
      <c r="FR15" s="52">
        <v>0</v>
      </c>
      <c r="FS15" s="52" t="s">
        <v>52</v>
      </c>
      <c r="FT15" s="52">
        <v>8</v>
      </c>
      <c r="FU15" s="52">
        <v>1</v>
      </c>
      <c r="FV15" s="52">
        <v>6</v>
      </c>
      <c r="FW15" s="52">
        <v>1.2</v>
      </c>
      <c r="FX15" s="58">
        <v>0.19999999999999996</v>
      </c>
      <c r="FY15" s="52">
        <v>0.19999999999999996</v>
      </c>
      <c r="FZ15" s="52">
        <v>0.19999999999999996</v>
      </c>
      <c r="GA15" s="51">
        <v>1</v>
      </c>
      <c r="GB15" s="51">
        <v>0</v>
      </c>
      <c r="GC15" s="52">
        <v>0.8</v>
      </c>
      <c r="GD15" s="52">
        <v>0</v>
      </c>
      <c r="GE15" s="52">
        <v>0</v>
      </c>
      <c r="GF15" s="52">
        <v>0</v>
      </c>
      <c r="GG15" s="52">
        <v>0</v>
      </c>
      <c r="GH15" s="52">
        <v>0</v>
      </c>
      <c r="GI15" s="52">
        <v>0</v>
      </c>
      <c r="GJ15" s="52">
        <v>0</v>
      </c>
      <c r="GK15" s="52">
        <v>0</v>
      </c>
      <c r="GL15" s="52">
        <v>0</v>
      </c>
      <c r="GM15" s="52">
        <v>0</v>
      </c>
      <c r="GN15" s="52">
        <v>0</v>
      </c>
      <c r="GO15" s="52">
        <v>0</v>
      </c>
      <c r="GP15" s="52">
        <v>0</v>
      </c>
      <c r="GQ15" s="52">
        <v>0</v>
      </c>
      <c r="GR15" s="52">
        <v>0</v>
      </c>
      <c r="GS15" s="52">
        <v>0</v>
      </c>
      <c r="GT15" s="52">
        <v>0</v>
      </c>
      <c r="GU15" s="52">
        <v>0</v>
      </c>
      <c r="GV15" s="52">
        <v>0</v>
      </c>
      <c r="GW15" s="52">
        <v>0</v>
      </c>
      <c r="GX15" s="52">
        <v>0</v>
      </c>
      <c r="GY15" s="52">
        <v>0</v>
      </c>
      <c r="GZ15" s="52">
        <v>0</v>
      </c>
      <c r="HA15" s="52">
        <v>0</v>
      </c>
      <c r="HB15" s="52">
        <v>0</v>
      </c>
      <c r="HC15" s="52">
        <v>0</v>
      </c>
      <c r="HD15" s="52">
        <v>0</v>
      </c>
      <c r="HE15" s="52">
        <v>0</v>
      </c>
      <c r="HF15" s="52">
        <v>0</v>
      </c>
      <c r="HG15" s="52">
        <v>0</v>
      </c>
      <c r="HH15" s="52">
        <v>0</v>
      </c>
      <c r="HI15" s="52">
        <v>0</v>
      </c>
      <c r="HJ15" s="52">
        <v>0</v>
      </c>
      <c r="HK15" s="52">
        <v>0</v>
      </c>
      <c r="HL15" s="52">
        <v>0</v>
      </c>
      <c r="HM15" s="52">
        <v>0</v>
      </c>
      <c r="HN15" s="52">
        <v>0</v>
      </c>
      <c r="HO15" s="52">
        <v>0</v>
      </c>
      <c r="HP15" s="52">
        <v>0</v>
      </c>
      <c r="HQ15" s="52">
        <v>0</v>
      </c>
      <c r="HR15" s="52">
        <v>0</v>
      </c>
      <c r="HS15" s="52">
        <v>0</v>
      </c>
      <c r="HT15" s="52">
        <v>0</v>
      </c>
      <c r="HU15" s="52">
        <v>0</v>
      </c>
      <c r="HV15" s="52">
        <v>0</v>
      </c>
      <c r="HW15" s="52">
        <v>0</v>
      </c>
      <c r="HX15" s="52">
        <v>1</v>
      </c>
    </row>
    <row r="16" spans="1:232" s="52" customFormat="1" x14ac:dyDescent="0.35">
      <c r="A16" s="50" t="s">
        <v>78</v>
      </c>
      <c r="B16" s="88">
        <v>0</v>
      </c>
      <c r="C16" s="89">
        <v>0</v>
      </c>
      <c r="D16" s="88">
        <v>0</v>
      </c>
      <c r="E16" s="90">
        <v>0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53"/>
      <c r="Q16" s="53"/>
      <c r="R16" s="49"/>
      <c r="S16" s="49"/>
      <c r="T16" s="49"/>
      <c r="U16" s="54"/>
      <c r="V16" s="54"/>
      <c r="W16" s="2"/>
      <c r="X16" s="2"/>
      <c r="Y16" s="54"/>
      <c r="Z16" s="54"/>
      <c r="AA16" s="54"/>
      <c r="AB16" s="54"/>
      <c r="AC16" s="49"/>
      <c r="AD16" s="49"/>
      <c r="AE16" s="55">
        <v>1.0129809999999999</v>
      </c>
      <c r="AF16" s="55">
        <v>8.8991170000000001E-5</v>
      </c>
      <c r="AG16" s="55">
        <v>9.4163929999999993E-6</v>
      </c>
      <c r="AH16" s="55">
        <v>49.218179999999997</v>
      </c>
      <c r="AI16" s="55">
        <v>50.781739999999999</v>
      </c>
      <c r="AJ16" s="55">
        <v>0.9692101848340442</v>
      </c>
      <c r="AK16" s="55">
        <v>95.936549999999997</v>
      </c>
      <c r="AL16" s="55">
        <v>6.5252730000000003</v>
      </c>
      <c r="AM16" s="55">
        <v>0.44826359999999998</v>
      </c>
      <c r="AN16" s="55">
        <v>8.7501110000000004</v>
      </c>
      <c r="AO16" s="52">
        <v>4.5121604570394132</v>
      </c>
      <c r="AP16" s="52">
        <v>1.4192737112845992</v>
      </c>
      <c r="AQ16" s="55">
        <v>0.27648470000000003</v>
      </c>
      <c r="AR16" s="55">
        <v>2.2787199999999999</v>
      </c>
      <c r="AS16" s="55">
        <v>1.4268179999999999</v>
      </c>
      <c r="AT16" s="52">
        <v>-72225.475862000007</v>
      </c>
      <c r="AU16" s="52">
        <v>9.2699999999999998E-4</v>
      </c>
      <c r="AV16" s="52">
        <v>6.0409999999999998E-2</v>
      </c>
      <c r="AW16" s="52">
        <v>4.8217000000000003E-2</v>
      </c>
      <c r="AX16" s="52">
        <v>0.75203399999999998</v>
      </c>
      <c r="AY16" s="52">
        <v>1.6094379999999999</v>
      </c>
      <c r="AZ16" s="52">
        <v>0.55519799999999997</v>
      </c>
      <c r="BA16" s="52">
        <v>1.2396910000000001</v>
      </c>
      <c r="BB16" s="52">
        <v>9.6803E-2</v>
      </c>
      <c r="BC16" s="52">
        <v>6.9491999999999998E-2</v>
      </c>
      <c r="BD16" s="52">
        <v>68</v>
      </c>
      <c r="BE16" s="52" t="s">
        <v>51</v>
      </c>
      <c r="BF16" s="52">
        <f>IF(BE16="M",1,0)</f>
        <v>1</v>
      </c>
      <c r="BG16" s="52">
        <v>88</v>
      </c>
      <c r="BH16" s="52">
        <v>168</v>
      </c>
      <c r="BI16" s="56">
        <f>BG16/((BH16/100)^2)</f>
        <v>31.17913832199547</v>
      </c>
      <c r="BJ16" s="52">
        <v>64</v>
      </c>
      <c r="BK16" s="57">
        <v>0</v>
      </c>
      <c r="BL16" s="52">
        <v>0</v>
      </c>
      <c r="BM16" s="52">
        <v>0</v>
      </c>
      <c r="BN16" s="52">
        <v>1</v>
      </c>
      <c r="BO16" s="52">
        <v>0</v>
      </c>
      <c r="BP16" s="52" t="s">
        <v>52</v>
      </c>
      <c r="BQ16" s="52">
        <v>0</v>
      </c>
      <c r="BR16" s="52">
        <v>0</v>
      </c>
      <c r="BS16" s="52">
        <v>0</v>
      </c>
      <c r="BT16" s="52">
        <v>0</v>
      </c>
      <c r="BU16" s="52">
        <v>1.1000000000000001</v>
      </c>
      <c r="BV16" s="52">
        <v>0</v>
      </c>
      <c r="BW16" s="52">
        <v>0</v>
      </c>
      <c r="BX16" s="52">
        <v>0</v>
      </c>
      <c r="BY16" s="52">
        <v>0</v>
      </c>
      <c r="BZ16" s="52">
        <v>0</v>
      </c>
      <c r="CA16" s="52">
        <v>44.598999999999997</v>
      </c>
      <c r="CB16" s="52">
        <v>0.5</v>
      </c>
      <c r="CC16" s="52">
        <v>0</v>
      </c>
      <c r="CD16" s="52" t="s">
        <v>52</v>
      </c>
      <c r="CE16" s="52">
        <v>0</v>
      </c>
      <c r="CF16" s="52">
        <v>0</v>
      </c>
      <c r="CG16" s="52">
        <v>0</v>
      </c>
      <c r="CH16" s="52">
        <v>0</v>
      </c>
      <c r="CI16" s="52">
        <v>0</v>
      </c>
      <c r="CJ16" s="52">
        <v>1</v>
      </c>
      <c r="CK16" s="52" t="s">
        <v>52</v>
      </c>
      <c r="CL16" s="52">
        <v>0</v>
      </c>
      <c r="CM16" s="52" t="s">
        <v>58</v>
      </c>
      <c r="CN16" s="52">
        <v>0</v>
      </c>
      <c r="CO16" s="52">
        <v>1</v>
      </c>
      <c r="CP16" s="52">
        <v>0</v>
      </c>
      <c r="CQ16" s="52">
        <v>0</v>
      </c>
      <c r="CR16" s="52">
        <v>0</v>
      </c>
      <c r="CS16" s="52">
        <v>0</v>
      </c>
      <c r="CT16" s="52">
        <v>0</v>
      </c>
      <c r="CU16" s="52">
        <v>0</v>
      </c>
      <c r="CV16" s="52">
        <v>0</v>
      </c>
      <c r="CW16" s="52">
        <v>0</v>
      </c>
      <c r="CX16" s="52">
        <v>0</v>
      </c>
      <c r="CY16" s="52">
        <v>0</v>
      </c>
      <c r="CZ16" s="52">
        <v>0</v>
      </c>
      <c r="DA16" s="52">
        <v>0</v>
      </c>
      <c r="DB16" s="52">
        <v>0</v>
      </c>
      <c r="DC16" s="52">
        <v>0</v>
      </c>
      <c r="DD16" s="52">
        <v>0</v>
      </c>
      <c r="DE16" s="52">
        <v>0</v>
      </c>
      <c r="DF16" s="52">
        <v>0</v>
      </c>
      <c r="DG16" s="52" t="s">
        <v>52</v>
      </c>
      <c r="DH16" s="52" t="s">
        <v>52</v>
      </c>
      <c r="DI16" s="52" t="s">
        <v>52</v>
      </c>
      <c r="DJ16" s="52" t="s">
        <v>52</v>
      </c>
      <c r="DK16" s="52" t="s">
        <v>52</v>
      </c>
      <c r="DL16" s="52" t="s">
        <v>52</v>
      </c>
      <c r="DM16" s="52" t="s">
        <v>52</v>
      </c>
      <c r="DN16" s="52" t="s">
        <v>52</v>
      </c>
      <c r="DO16" s="52">
        <v>1</v>
      </c>
      <c r="DP16" s="52">
        <v>1</v>
      </c>
      <c r="DQ16" s="52">
        <v>1</v>
      </c>
      <c r="DR16" s="52">
        <v>1</v>
      </c>
      <c r="DS16" s="52">
        <v>0</v>
      </c>
      <c r="DT16" s="52">
        <v>1</v>
      </c>
      <c r="DU16" s="52">
        <v>0</v>
      </c>
      <c r="DV16" s="52">
        <v>0</v>
      </c>
      <c r="DW16" s="52">
        <v>1</v>
      </c>
      <c r="DX16" s="52">
        <v>0</v>
      </c>
      <c r="DY16" s="52">
        <v>0</v>
      </c>
      <c r="DZ16" s="52">
        <v>0</v>
      </c>
      <c r="EA16" s="52">
        <v>1</v>
      </c>
      <c r="EB16" s="52">
        <v>1</v>
      </c>
      <c r="EC16" s="52">
        <v>0</v>
      </c>
      <c r="ED16" s="52">
        <v>0</v>
      </c>
      <c r="EE16" s="52">
        <v>800</v>
      </c>
      <c r="EF16" s="52">
        <v>0</v>
      </c>
      <c r="EG16" s="52" t="s">
        <v>52</v>
      </c>
      <c r="EH16" s="52">
        <v>0</v>
      </c>
      <c r="EI16" s="52">
        <v>0</v>
      </c>
      <c r="EJ16" s="52">
        <v>0</v>
      </c>
      <c r="EK16" s="52">
        <v>43</v>
      </c>
      <c r="EL16" s="52">
        <v>28</v>
      </c>
      <c r="EM16" s="52">
        <v>24000</v>
      </c>
      <c r="EN16" s="52">
        <v>250</v>
      </c>
      <c r="EO16" s="52">
        <v>33</v>
      </c>
      <c r="EP16" s="52">
        <v>33</v>
      </c>
      <c r="EQ16" s="52">
        <v>0</v>
      </c>
      <c r="ER16" s="52">
        <v>0</v>
      </c>
      <c r="ES16" s="52">
        <v>0</v>
      </c>
      <c r="ET16" s="52">
        <v>0</v>
      </c>
      <c r="EU16" s="52">
        <v>0</v>
      </c>
      <c r="EV16" s="52">
        <v>0</v>
      </c>
      <c r="EW16" s="52">
        <v>0</v>
      </c>
      <c r="EX16" s="52">
        <v>2.95</v>
      </c>
      <c r="EY16" s="52">
        <v>7.4</v>
      </c>
      <c r="EZ16" s="52">
        <v>0.6</v>
      </c>
      <c r="FA16" s="52">
        <v>30</v>
      </c>
      <c r="FB16" s="52">
        <v>177</v>
      </c>
      <c r="FC16" s="52">
        <v>22</v>
      </c>
      <c r="FD16" s="52">
        <v>34.4</v>
      </c>
      <c r="FE16" s="52">
        <v>80</v>
      </c>
      <c r="FF16" s="52">
        <v>66.3</v>
      </c>
      <c r="FG16" s="52">
        <v>4</v>
      </c>
      <c r="FH16" s="52">
        <v>5</v>
      </c>
      <c r="FI16" s="52" t="s">
        <v>52</v>
      </c>
      <c r="FJ16" s="52">
        <v>34</v>
      </c>
      <c r="FK16" s="52">
        <v>30</v>
      </c>
      <c r="FL16" s="52">
        <v>450</v>
      </c>
      <c r="FM16" s="52">
        <v>0</v>
      </c>
      <c r="FN16" s="52">
        <v>0</v>
      </c>
      <c r="FO16" s="52" t="s">
        <v>52</v>
      </c>
      <c r="FP16" s="52">
        <v>0</v>
      </c>
      <c r="FQ16" s="52" t="s">
        <v>52</v>
      </c>
      <c r="FR16" s="52">
        <v>0</v>
      </c>
      <c r="FS16" s="52" t="s">
        <v>52</v>
      </c>
      <c r="FT16" s="52">
        <v>17</v>
      </c>
      <c r="FU16" s="52">
        <v>1</v>
      </c>
      <c r="FV16" s="52">
        <v>8</v>
      </c>
      <c r="FW16" s="52">
        <v>1</v>
      </c>
      <c r="FX16" s="58">
        <v>-9.0909090909090981E-2</v>
      </c>
      <c r="FY16" s="52">
        <v>-0.10000000000000009</v>
      </c>
      <c r="FZ16" s="52">
        <v>-0.10000000000000009</v>
      </c>
      <c r="GA16" s="51">
        <v>0</v>
      </c>
      <c r="GB16" s="51">
        <v>0</v>
      </c>
      <c r="GC16" s="52">
        <v>1.399</v>
      </c>
      <c r="GD16" s="52">
        <v>0</v>
      </c>
      <c r="GE16" s="52">
        <v>0</v>
      </c>
      <c r="GF16" s="52">
        <v>0</v>
      </c>
      <c r="GG16" s="52">
        <v>0</v>
      </c>
      <c r="GH16" s="52">
        <v>0</v>
      </c>
      <c r="GI16" s="52">
        <v>0</v>
      </c>
      <c r="GJ16" s="52">
        <v>0</v>
      </c>
      <c r="GK16" s="52">
        <v>0</v>
      </c>
      <c r="GL16" s="52">
        <v>0</v>
      </c>
      <c r="GM16" s="52">
        <v>0</v>
      </c>
      <c r="GN16" s="52">
        <v>0</v>
      </c>
      <c r="GO16" s="52">
        <v>0</v>
      </c>
      <c r="GP16" s="52">
        <v>0</v>
      </c>
      <c r="GQ16" s="52">
        <v>0</v>
      </c>
      <c r="GR16" s="52">
        <v>0</v>
      </c>
      <c r="GS16" s="52">
        <v>0</v>
      </c>
      <c r="GT16" s="52">
        <v>0</v>
      </c>
      <c r="GU16" s="52">
        <v>0</v>
      </c>
      <c r="GV16" s="52">
        <v>0</v>
      </c>
      <c r="GW16" s="52">
        <v>0</v>
      </c>
      <c r="GX16" s="52">
        <v>0</v>
      </c>
      <c r="GY16" s="52">
        <v>0</v>
      </c>
      <c r="GZ16" s="52">
        <v>0</v>
      </c>
      <c r="HA16" s="52">
        <v>0</v>
      </c>
      <c r="HB16" s="52">
        <v>0</v>
      </c>
      <c r="HC16" s="52">
        <v>0</v>
      </c>
      <c r="HD16" s="52">
        <v>0</v>
      </c>
      <c r="HE16" s="52">
        <v>0</v>
      </c>
      <c r="HF16" s="52">
        <v>0</v>
      </c>
      <c r="HG16" s="52">
        <v>0</v>
      </c>
      <c r="HH16" s="52">
        <v>0</v>
      </c>
      <c r="HI16" s="52">
        <v>0</v>
      </c>
      <c r="HJ16" s="52">
        <v>0</v>
      </c>
      <c r="HK16" s="52">
        <v>0</v>
      </c>
      <c r="HL16" s="52">
        <v>0</v>
      </c>
      <c r="HM16" s="52">
        <v>0</v>
      </c>
      <c r="HN16" s="52">
        <v>0</v>
      </c>
      <c r="HO16" s="52">
        <v>0</v>
      </c>
      <c r="HP16" s="52">
        <v>0</v>
      </c>
      <c r="HQ16" s="52">
        <v>0</v>
      </c>
      <c r="HR16" s="52">
        <v>0</v>
      </c>
      <c r="HS16" s="52">
        <v>0</v>
      </c>
      <c r="HT16" s="52">
        <v>0</v>
      </c>
      <c r="HU16" s="52">
        <v>0</v>
      </c>
      <c r="HV16" s="52">
        <v>0</v>
      </c>
      <c r="HW16" s="52">
        <v>0</v>
      </c>
      <c r="HX16" s="52">
        <v>1.399</v>
      </c>
    </row>
    <row r="17" spans="1:232" s="52" customFormat="1" x14ac:dyDescent="0.35">
      <c r="A17" s="50" t="s">
        <v>79</v>
      </c>
      <c r="B17" s="88">
        <v>0</v>
      </c>
      <c r="C17" s="89">
        <v>0</v>
      </c>
      <c r="D17" s="88">
        <v>0</v>
      </c>
      <c r="E17" s="90">
        <v>0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53"/>
      <c r="Q17" s="53"/>
      <c r="R17" s="49"/>
      <c r="S17" s="49"/>
      <c r="T17" s="49"/>
      <c r="U17" s="54"/>
      <c r="V17" s="54"/>
      <c r="W17" s="2"/>
      <c r="X17" s="2"/>
      <c r="Y17" s="54"/>
      <c r="Z17" s="54"/>
      <c r="AA17" s="54"/>
      <c r="AB17" s="54"/>
      <c r="AC17" s="49"/>
      <c r="AD17" s="49"/>
      <c r="AE17" s="55">
        <v>0.69734750000000001</v>
      </c>
      <c r="AF17" s="55">
        <v>8.7262059999999996E-5</v>
      </c>
      <c r="AG17" s="55">
        <v>3.8686670000000001E-5</v>
      </c>
      <c r="AH17" s="55">
        <v>13.435420000000001</v>
      </c>
      <c r="AI17" s="55">
        <v>61.781120000000001</v>
      </c>
      <c r="AJ17" s="55">
        <v>0.21746805811924366</v>
      </c>
      <c r="AK17" s="55">
        <v>102.6105</v>
      </c>
      <c r="AL17" s="55">
        <v>17.15577</v>
      </c>
      <c r="AM17" s="55">
        <v>4.7108850000000001E-2</v>
      </c>
      <c r="AN17" s="55">
        <v>0.3229591</v>
      </c>
      <c r="AO17" s="52">
        <v>13.363713654836443</v>
      </c>
      <c r="AP17" s="52">
        <v>1.6340720815520495</v>
      </c>
      <c r="AQ17" s="55">
        <v>0.33984959999999997</v>
      </c>
      <c r="AR17" s="55">
        <v>4.9236959999999996</v>
      </c>
      <c r="AS17" s="55">
        <v>3.477598</v>
      </c>
      <c r="AT17" s="52">
        <v>-72944.475296000004</v>
      </c>
      <c r="AU17" s="52">
        <v>3.7800000000000003E-4</v>
      </c>
      <c r="AV17" s="52">
        <v>9.9793000000000007E-2</v>
      </c>
      <c r="AW17" s="52">
        <v>6.0256999999999998E-2</v>
      </c>
      <c r="AX17" s="52">
        <v>0.90100999999999998</v>
      </c>
      <c r="AY17" s="52">
        <v>1.9740819999999999</v>
      </c>
      <c r="AZ17" s="52">
        <v>0.309973</v>
      </c>
      <c r="BA17" s="52">
        <v>0.69011199999999995</v>
      </c>
      <c r="BB17" s="52">
        <v>9.6194000000000002E-2</v>
      </c>
      <c r="BC17" s="52">
        <v>9.4497999999999999E-2</v>
      </c>
      <c r="BD17" s="52">
        <v>72</v>
      </c>
      <c r="BE17" s="52" t="s">
        <v>51</v>
      </c>
      <c r="BF17" s="52">
        <f>IF(BE17="M",1,0)</f>
        <v>1</v>
      </c>
      <c r="BG17" s="52">
        <v>89</v>
      </c>
      <c r="BH17" s="52">
        <v>170</v>
      </c>
      <c r="BI17" s="56">
        <f>BG17/((BH17/100)^2)</f>
        <v>30.795847750865054</v>
      </c>
      <c r="BJ17" s="52">
        <v>55</v>
      </c>
      <c r="BK17" s="57">
        <v>0</v>
      </c>
      <c r="BL17" s="52">
        <v>0</v>
      </c>
      <c r="BM17" s="52">
        <v>0</v>
      </c>
      <c r="BN17" s="52">
        <v>1</v>
      </c>
      <c r="BO17" s="52">
        <v>0</v>
      </c>
      <c r="BP17" s="52" t="s">
        <v>52</v>
      </c>
      <c r="BQ17" s="52">
        <v>0</v>
      </c>
      <c r="BR17" s="52">
        <v>0</v>
      </c>
      <c r="BS17" s="52">
        <v>0</v>
      </c>
      <c r="BT17" s="52">
        <v>0</v>
      </c>
      <c r="BU17" s="52">
        <v>0.89900000000000002</v>
      </c>
      <c r="BV17" s="52">
        <v>0</v>
      </c>
      <c r="BW17" s="52">
        <v>0</v>
      </c>
      <c r="BX17" s="52">
        <v>0</v>
      </c>
      <c r="BY17" s="52">
        <v>0</v>
      </c>
      <c r="BZ17" s="52">
        <v>0</v>
      </c>
      <c r="CA17" s="52">
        <v>41.598999999999997</v>
      </c>
      <c r="CB17" s="52">
        <v>0.5</v>
      </c>
      <c r="CC17" s="52">
        <v>0</v>
      </c>
      <c r="CD17" s="52" t="s">
        <v>52</v>
      </c>
      <c r="CE17" s="52">
        <v>0</v>
      </c>
      <c r="CF17" s="52">
        <v>0</v>
      </c>
      <c r="CG17" s="52">
        <v>0</v>
      </c>
      <c r="CH17" s="52">
        <v>0</v>
      </c>
      <c r="CI17" s="52">
        <v>0</v>
      </c>
      <c r="CJ17" s="52">
        <v>0</v>
      </c>
      <c r="CK17" s="52" t="s">
        <v>52</v>
      </c>
      <c r="CL17" s="52">
        <v>0</v>
      </c>
      <c r="CM17" s="52" t="s">
        <v>53</v>
      </c>
      <c r="CN17" s="52">
        <v>1</v>
      </c>
      <c r="CO17" s="52">
        <v>1</v>
      </c>
      <c r="CP17" s="52">
        <v>1</v>
      </c>
      <c r="CQ17" s="52">
        <v>0</v>
      </c>
      <c r="CR17" s="52">
        <v>0</v>
      </c>
      <c r="CS17" s="52">
        <v>0</v>
      </c>
      <c r="CT17" s="52">
        <v>0</v>
      </c>
      <c r="CU17" s="52">
        <v>0</v>
      </c>
      <c r="CV17" s="52">
        <v>0</v>
      </c>
      <c r="CW17" s="52">
        <v>0</v>
      </c>
      <c r="CX17" s="52">
        <v>0</v>
      </c>
      <c r="CY17" s="52">
        <v>0</v>
      </c>
      <c r="CZ17" s="52">
        <v>0</v>
      </c>
      <c r="DA17" s="52">
        <v>0</v>
      </c>
      <c r="DB17" s="52">
        <v>0</v>
      </c>
      <c r="DC17" s="52">
        <v>0</v>
      </c>
      <c r="DD17" s="52">
        <v>0</v>
      </c>
      <c r="DE17" s="52">
        <v>0</v>
      </c>
      <c r="DF17" s="52">
        <v>0</v>
      </c>
      <c r="DG17" s="52" t="s">
        <v>52</v>
      </c>
      <c r="DH17" s="52" t="s">
        <v>52</v>
      </c>
      <c r="DI17" s="52" t="s">
        <v>52</v>
      </c>
      <c r="DJ17" s="52" t="s">
        <v>52</v>
      </c>
      <c r="DK17" s="52" t="s">
        <v>52</v>
      </c>
      <c r="DL17" s="52" t="s">
        <v>52</v>
      </c>
      <c r="DM17" s="52" t="s">
        <v>52</v>
      </c>
      <c r="DN17" s="52" t="s">
        <v>52</v>
      </c>
      <c r="DO17" s="52">
        <v>1</v>
      </c>
      <c r="DP17" s="52">
        <v>1</v>
      </c>
      <c r="DQ17" s="52">
        <v>1</v>
      </c>
      <c r="DR17" s="52">
        <v>2</v>
      </c>
      <c r="DS17" s="52">
        <v>0</v>
      </c>
      <c r="DT17" s="52">
        <v>1</v>
      </c>
      <c r="DU17" s="52">
        <v>0</v>
      </c>
      <c r="DV17" s="52">
        <v>0</v>
      </c>
      <c r="DW17" s="52">
        <v>1</v>
      </c>
      <c r="DX17" s="52">
        <v>0</v>
      </c>
      <c r="DY17" s="52">
        <v>0</v>
      </c>
      <c r="DZ17" s="52">
        <v>0</v>
      </c>
      <c r="EA17" s="52">
        <v>1</v>
      </c>
      <c r="EB17" s="52">
        <v>1</v>
      </c>
      <c r="EC17" s="52">
        <v>0</v>
      </c>
      <c r="ED17" s="52">
        <v>0</v>
      </c>
      <c r="EE17" s="52">
        <v>800</v>
      </c>
      <c r="EF17" s="52">
        <v>0</v>
      </c>
      <c r="EG17" s="52" t="s">
        <v>52</v>
      </c>
      <c r="EH17" s="52">
        <v>0</v>
      </c>
      <c r="EI17" s="52">
        <v>0</v>
      </c>
      <c r="EJ17" s="52">
        <v>0</v>
      </c>
      <c r="EK17" s="52">
        <v>95</v>
      </c>
      <c r="EL17" s="52">
        <v>72</v>
      </c>
      <c r="EM17" s="52">
        <v>27000</v>
      </c>
      <c r="EN17" s="52">
        <v>270</v>
      </c>
      <c r="EO17" s="52">
        <v>29</v>
      </c>
      <c r="EP17" s="52">
        <v>32</v>
      </c>
      <c r="EQ17" s="52">
        <v>0</v>
      </c>
      <c r="ER17" s="52">
        <v>0</v>
      </c>
      <c r="ES17" s="52">
        <v>0</v>
      </c>
      <c r="ET17" s="52">
        <v>0</v>
      </c>
      <c r="EU17" s="52">
        <v>0</v>
      </c>
      <c r="EV17" s="52">
        <v>0</v>
      </c>
      <c r="EW17" s="52">
        <v>0</v>
      </c>
      <c r="EX17" s="52">
        <v>2.0016229508196721</v>
      </c>
      <c r="EY17" s="52">
        <v>7.4</v>
      </c>
      <c r="EZ17" s="52">
        <v>0.61</v>
      </c>
      <c r="FA17" s="52">
        <v>31.798999999999999</v>
      </c>
      <c r="FB17" s="52">
        <v>122.099</v>
      </c>
      <c r="FC17" s="52">
        <v>20.100000000000001</v>
      </c>
      <c r="FD17" s="52">
        <v>34</v>
      </c>
      <c r="FE17" s="52">
        <v>70</v>
      </c>
      <c r="FF17" s="52">
        <v>88</v>
      </c>
      <c r="FG17" s="52">
        <v>7</v>
      </c>
      <c r="FH17" s="52">
        <v>5</v>
      </c>
      <c r="FI17" s="52" t="s">
        <v>52</v>
      </c>
      <c r="FJ17" s="52">
        <v>31</v>
      </c>
      <c r="FK17" s="52">
        <v>30</v>
      </c>
      <c r="FL17" s="52">
        <v>550</v>
      </c>
      <c r="FM17" s="52">
        <v>0</v>
      </c>
      <c r="FN17" s="52">
        <v>0</v>
      </c>
      <c r="FO17" s="52" t="s">
        <v>52</v>
      </c>
      <c r="FP17" s="52">
        <v>0</v>
      </c>
      <c r="FQ17" s="52" t="s">
        <v>52</v>
      </c>
      <c r="FR17" s="52">
        <v>0</v>
      </c>
      <c r="FS17" s="52" t="s">
        <v>52</v>
      </c>
      <c r="FT17" s="52">
        <v>16</v>
      </c>
      <c r="FU17" s="52">
        <v>2</v>
      </c>
      <c r="FV17" s="52">
        <v>7</v>
      </c>
      <c r="FW17" s="52">
        <v>0.69899999999999995</v>
      </c>
      <c r="FX17" s="58">
        <v>-0.22246941045606236</v>
      </c>
      <c r="FY17" s="52">
        <v>-0.20000000000000007</v>
      </c>
      <c r="FZ17" s="52">
        <v>-0.20000000000000007</v>
      </c>
      <c r="GA17" s="51">
        <v>0</v>
      </c>
      <c r="GB17" s="51">
        <v>0</v>
      </c>
      <c r="GC17" s="52">
        <v>0.5</v>
      </c>
      <c r="GD17" s="52">
        <v>0</v>
      </c>
      <c r="GE17" s="52">
        <v>0</v>
      </c>
      <c r="GF17" s="52">
        <v>0</v>
      </c>
      <c r="GG17" s="52">
        <v>0</v>
      </c>
      <c r="GH17" s="52">
        <v>0</v>
      </c>
      <c r="GI17" s="52">
        <v>0</v>
      </c>
      <c r="GJ17" s="52">
        <v>0</v>
      </c>
      <c r="GK17" s="52">
        <v>0</v>
      </c>
      <c r="GL17" s="52">
        <v>0</v>
      </c>
      <c r="GM17" s="52">
        <v>0</v>
      </c>
      <c r="GN17" s="52">
        <v>0</v>
      </c>
      <c r="GO17" s="52">
        <v>0</v>
      </c>
      <c r="GP17" s="52">
        <v>0</v>
      </c>
      <c r="GQ17" s="52">
        <v>0</v>
      </c>
      <c r="GR17" s="52">
        <v>0</v>
      </c>
      <c r="GS17" s="52">
        <v>0</v>
      </c>
      <c r="GT17" s="52">
        <v>0</v>
      </c>
      <c r="GU17" s="52">
        <v>0</v>
      </c>
      <c r="GV17" s="52">
        <v>0</v>
      </c>
      <c r="GW17" s="52">
        <v>0</v>
      </c>
      <c r="GX17" s="52">
        <v>0</v>
      </c>
      <c r="GY17" s="52">
        <v>0</v>
      </c>
      <c r="GZ17" s="52">
        <v>0</v>
      </c>
      <c r="HA17" s="52">
        <v>0</v>
      </c>
      <c r="HB17" s="52">
        <v>0</v>
      </c>
      <c r="HC17" s="52">
        <v>0</v>
      </c>
      <c r="HD17" s="52">
        <v>0</v>
      </c>
      <c r="HE17" s="52">
        <v>0</v>
      </c>
      <c r="HF17" s="52">
        <v>0</v>
      </c>
      <c r="HG17" s="52">
        <v>0</v>
      </c>
      <c r="HH17" s="52">
        <v>0</v>
      </c>
      <c r="HI17" s="52">
        <v>0</v>
      </c>
      <c r="HJ17" s="52">
        <v>0</v>
      </c>
      <c r="HK17" s="52">
        <v>0</v>
      </c>
      <c r="HL17" s="52">
        <v>0</v>
      </c>
      <c r="HM17" s="52">
        <v>0</v>
      </c>
      <c r="HN17" s="52">
        <v>0</v>
      </c>
      <c r="HO17" s="52">
        <v>0</v>
      </c>
      <c r="HP17" s="52">
        <v>0</v>
      </c>
      <c r="HQ17" s="52">
        <v>0</v>
      </c>
      <c r="HR17" s="52">
        <v>0</v>
      </c>
      <c r="HS17" s="52">
        <v>0</v>
      </c>
      <c r="HT17" s="52">
        <v>0</v>
      </c>
      <c r="HU17" s="52">
        <v>0</v>
      </c>
      <c r="HV17" s="52">
        <v>0</v>
      </c>
      <c r="HW17" s="52">
        <v>0</v>
      </c>
      <c r="HX17" s="52">
        <v>1</v>
      </c>
    </row>
    <row r="18" spans="1:232" s="52" customFormat="1" x14ac:dyDescent="0.35">
      <c r="A18" s="50" t="s">
        <v>80</v>
      </c>
      <c r="B18" s="88">
        <v>1</v>
      </c>
      <c r="C18" s="89">
        <v>0</v>
      </c>
      <c r="D18" s="88">
        <v>0</v>
      </c>
      <c r="E18" s="90">
        <v>0</v>
      </c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53"/>
      <c r="Q18" s="53"/>
      <c r="R18" s="49"/>
      <c r="S18" s="49"/>
      <c r="T18" s="49"/>
      <c r="U18" s="54"/>
      <c r="V18" s="54"/>
      <c r="W18" s="2"/>
      <c r="X18" s="2"/>
      <c r="Y18" s="54"/>
      <c r="Z18" s="54"/>
      <c r="AA18" s="54"/>
      <c r="AB18" s="54"/>
      <c r="AC18" s="49"/>
      <c r="AD18" s="49"/>
      <c r="AE18" s="55">
        <v>0.89650989999999997</v>
      </c>
      <c r="AF18" s="55">
        <v>6.400818E-5</v>
      </c>
      <c r="AG18" s="55">
        <v>1.9663380000000001E-5</v>
      </c>
      <c r="AH18" s="55">
        <v>24.173089999999998</v>
      </c>
      <c r="AI18" s="55">
        <v>69.326520000000002</v>
      </c>
      <c r="AJ18" s="55">
        <v>0.34868461068239537</v>
      </c>
      <c r="AK18" s="55">
        <v>113.0934</v>
      </c>
      <c r="AL18" s="55">
        <v>7.2823539999999998</v>
      </c>
      <c r="AM18" s="55">
        <v>3.1768789999999998E-2</v>
      </c>
      <c r="AN18" s="55">
        <v>0.51856990000000003</v>
      </c>
      <c r="AO18" s="52">
        <v>14.690789610554052</v>
      </c>
      <c r="AP18" s="52">
        <v>1.7978587914250603</v>
      </c>
      <c r="AQ18" s="55">
        <v>0.129889</v>
      </c>
      <c r="AR18" s="55">
        <v>4.2992819999999998</v>
      </c>
      <c r="AS18" s="55">
        <v>4.7735469999999998</v>
      </c>
      <c r="AT18" s="52">
        <v>-83212.291830999995</v>
      </c>
      <c r="AU18" s="52">
        <v>7.7800000000000005E-4</v>
      </c>
      <c r="AV18" s="52">
        <v>7.2263999999999995E-2</v>
      </c>
      <c r="AW18" s="52">
        <v>7.7385999999999996E-2</v>
      </c>
      <c r="AX18" s="52">
        <v>0.89923900000000001</v>
      </c>
      <c r="AY18" s="52">
        <v>1.8971199999999999</v>
      </c>
      <c r="AZ18" s="52">
        <v>0.34089599999999998</v>
      </c>
      <c r="BA18" s="52">
        <v>0.735707</v>
      </c>
      <c r="BB18" s="52">
        <v>0.12801399999999999</v>
      </c>
      <c r="BC18" s="52">
        <v>7.1653999999999995E-2</v>
      </c>
      <c r="BD18" s="52">
        <v>64</v>
      </c>
      <c r="BE18" s="52" t="s">
        <v>51</v>
      </c>
      <c r="BF18" s="52">
        <f>IF(BE18="M",1,0)</f>
        <v>1</v>
      </c>
      <c r="BG18" s="52">
        <v>80</v>
      </c>
      <c r="BH18" s="52">
        <v>165</v>
      </c>
      <c r="BI18" s="56">
        <f>BG18/((BH18/100)^2)</f>
        <v>29.384756657483933</v>
      </c>
      <c r="BJ18" s="52">
        <v>58</v>
      </c>
      <c r="BK18" s="57">
        <v>2</v>
      </c>
      <c r="BL18" s="52">
        <v>0</v>
      </c>
      <c r="BM18" s="52">
        <v>0</v>
      </c>
      <c r="BN18" s="52">
        <v>0</v>
      </c>
      <c r="BO18" s="52">
        <v>0</v>
      </c>
      <c r="BP18" s="52" t="s">
        <v>52</v>
      </c>
      <c r="BQ18" s="52">
        <v>0</v>
      </c>
      <c r="BR18" s="52">
        <v>0</v>
      </c>
      <c r="BS18" s="52">
        <v>0</v>
      </c>
      <c r="BT18" s="52">
        <v>0</v>
      </c>
      <c r="BU18" s="52">
        <v>0.89900000000000002</v>
      </c>
      <c r="BV18" s="52">
        <v>0</v>
      </c>
      <c r="BW18" s="52">
        <v>0</v>
      </c>
      <c r="BX18" s="52">
        <v>0</v>
      </c>
      <c r="BY18" s="52">
        <v>0</v>
      </c>
      <c r="BZ18" s="52">
        <v>0</v>
      </c>
      <c r="CA18" s="52">
        <v>43.098999999999997</v>
      </c>
      <c r="CB18" s="52">
        <v>0.2</v>
      </c>
      <c r="CC18" s="52">
        <v>0</v>
      </c>
      <c r="CD18" s="52" t="s">
        <v>52</v>
      </c>
      <c r="CE18" s="52">
        <v>0</v>
      </c>
      <c r="CF18" s="52">
        <v>0</v>
      </c>
      <c r="CG18" s="52">
        <v>0</v>
      </c>
      <c r="CH18" s="52">
        <v>0</v>
      </c>
      <c r="CI18" s="52">
        <v>0</v>
      </c>
      <c r="CJ18" s="52">
        <v>0</v>
      </c>
      <c r="CK18" s="52" t="s">
        <v>52</v>
      </c>
      <c r="CL18" s="52">
        <v>0</v>
      </c>
      <c r="CM18" s="52" t="s">
        <v>53</v>
      </c>
      <c r="CN18" s="52">
        <v>0</v>
      </c>
      <c r="CO18" s="52">
        <v>1</v>
      </c>
      <c r="CP18" s="52">
        <v>0</v>
      </c>
      <c r="CQ18" s="52">
        <v>0</v>
      </c>
      <c r="CR18" s="52">
        <v>0</v>
      </c>
      <c r="CS18" s="52">
        <v>0</v>
      </c>
      <c r="CT18" s="52">
        <v>0</v>
      </c>
      <c r="CU18" s="52">
        <v>0</v>
      </c>
      <c r="CV18" s="52">
        <v>0</v>
      </c>
      <c r="CW18" s="52">
        <v>0</v>
      </c>
      <c r="CX18" s="52">
        <v>0</v>
      </c>
      <c r="CY18" s="52">
        <v>0</v>
      </c>
      <c r="CZ18" s="52">
        <v>0</v>
      </c>
      <c r="DA18" s="52">
        <v>0</v>
      </c>
      <c r="DB18" s="52">
        <v>0</v>
      </c>
      <c r="DC18" s="52">
        <v>0</v>
      </c>
      <c r="DD18" s="52">
        <v>0</v>
      </c>
      <c r="DE18" s="52">
        <v>0</v>
      </c>
      <c r="DF18" s="52">
        <v>0</v>
      </c>
      <c r="DG18" s="52" t="s">
        <v>52</v>
      </c>
      <c r="DH18" s="52" t="s">
        <v>52</v>
      </c>
      <c r="DI18" s="52" t="s">
        <v>52</v>
      </c>
      <c r="DJ18" s="52" t="s">
        <v>52</v>
      </c>
      <c r="DK18" s="52" t="s">
        <v>52</v>
      </c>
      <c r="DL18" s="52" t="s">
        <v>52</v>
      </c>
      <c r="DM18" s="52" t="s">
        <v>52</v>
      </c>
      <c r="DN18" s="52" t="s">
        <v>52</v>
      </c>
      <c r="DO18" s="52">
        <v>1</v>
      </c>
      <c r="DP18" s="52">
        <v>1</v>
      </c>
      <c r="DQ18" s="52">
        <v>1</v>
      </c>
      <c r="DR18" s="52">
        <v>1</v>
      </c>
      <c r="DS18" s="52">
        <v>0</v>
      </c>
      <c r="DT18" s="52">
        <v>1</v>
      </c>
      <c r="DU18" s="52">
        <v>0</v>
      </c>
      <c r="DV18" s="52">
        <v>0</v>
      </c>
      <c r="DW18" s="52">
        <v>1</v>
      </c>
      <c r="DX18" s="52">
        <v>0</v>
      </c>
      <c r="DY18" s="52">
        <v>0</v>
      </c>
      <c r="DZ18" s="52">
        <v>0</v>
      </c>
      <c r="EA18" s="52">
        <v>1</v>
      </c>
      <c r="EB18" s="52">
        <v>1</v>
      </c>
      <c r="EC18" s="52">
        <v>0</v>
      </c>
      <c r="ED18" s="52">
        <v>0</v>
      </c>
      <c r="EE18" s="52">
        <v>700</v>
      </c>
      <c r="EF18" s="52">
        <v>0</v>
      </c>
      <c r="EG18" s="52" t="s">
        <v>52</v>
      </c>
      <c r="EH18" s="52">
        <v>0</v>
      </c>
      <c r="EI18" s="52">
        <v>0</v>
      </c>
      <c r="EJ18" s="52">
        <v>0</v>
      </c>
      <c r="EK18" s="52">
        <v>88</v>
      </c>
      <c r="EL18" s="52">
        <v>70</v>
      </c>
      <c r="EM18" s="52">
        <v>24000</v>
      </c>
      <c r="EN18" s="52">
        <v>240</v>
      </c>
      <c r="EO18" s="52">
        <v>31</v>
      </c>
      <c r="EP18" s="52">
        <v>32</v>
      </c>
      <c r="EQ18" s="52">
        <v>0</v>
      </c>
      <c r="ER18" s="52">
        <v>0</v>
      </c>
      <c r="ES18" s="52">
        <v>0</v>
      </c>
      <c r="ET18" s="52">
        <v>0</v>
      </c>
      <c r="EU18" s="52">
        <v>0</v>
      </c>
      <c r="EV18" s="52">
        <v>0</v>
      </c>
      <c r="EW18" s="52">
        <v>0</v>
      </c>
      <c r="EX18" s="52">
        <v>1.3299999999999998</v>
      </c>
      <c r="EY18" s="52">
        <v>7.4</v>
      </c>
      <c r="EZ18" s="52">
        <v>0.6</v>
      </c>
      <c r="FA18" s="52">
        <v>37.798999999999999</v>
      </c>
      <c r="FB18" s="52">
        <v>79.8</v>
      </c>
      <c r="FC18" s="52">
        <v>21.7</v>
      </c>
      <c r="FD18" s="52">
        <v>32</v>
      </c>
      <c r="FE18" s="52">
        <v>70</v>
      </c>
      <c r="FF18" s="52">
        <v>90.698999999999998</v>
      </c>
      <c r="FG18" s="52">
        <v>7</v>
      </c>
      <c r="FH18" s="52">
        <v>5</v>
      </c>
      <c r="FI18" s="52" t="s">
        <v>52</v>
      </c>
      <c r="FJ18" s="52">
        <v>31</v>
      </c>
      <c r="FK18" s="52">
        <v>30</v>
      </c>
      <c r="FL18" s="52">
        <v>725</v>
      </c>
      <c r="FM18" s="52">
        <v>1</v>
      </c>
      <c r="FN18" s="52">
        <v>1</v>
      </c>
      <c r="FO18" s="52" t="s">
        <v>52</v>
      </c>
      <c r="FP18" s="52">
        <v>0</v>
      </c>
      <c r="FQ18" s="52" t="s">
        <v>52</v>
      </c>
      <c r="FR18" s="52">
        <v>0</v>
      </c>
      <c r="FS18" s="52" t="s">
        <v>52</v>
      </c>
      <c r="FT18" s="52">
        <v>12</v>
      </c>
      <c r="FU18" s="52">
        <v>5</v>
      </c>
      <c r="FV18" s="52">
        <v>8</v>
      </c>
      <c r="FW18" s="52">
        <v>1</v>
      </c>
      <c r="FX18" s="58">
        <v>0.11234705228031143</v>
      </c>
      <c r="FY18" s="52">
        <v>0.10099999999999998</v>
      </c>
      <c r="FZ18" s="52">
        <v>0.10099999999999998</v>
      </c>
      <c r="GA18" s="51">
        <v>1</v>
      </c>
      <c r="GB18" s="51">
        <v>0</v>
      </c>
      <c r="GC18" s="52">
        <v>0.5</v>
      </c>
      <c r="GD18" s="52">
        <v>0</v>
      </c>
      <c r="GE18" s="52">
        <v>0</v>
      </c>
      <c r="GF18" s="52">
        <v>0</v>
      </c>
      <c r="GG18" s="52">
        <v>0</v>
      </c>
      <c r="GH18" s="52">
        <v>0</v>
      </c>
      <c r="GI18" s="52">
        <v>0</v>
      </c>
      <c r="GJ18" s="52">
        <v>0</v>
      </c>
      <c r="GK18" s="52">
        <v>0</v>
      </c>
      <c r="GL18" s="52">
        <v>0</v>
      </c>
      <c r="GM18" s="52">
        <v>0</v>
      </c>
      <c r="GN18" s="52">
        <v>0</v>
      </c>
      <c r="GO18" s="52">
        <v>0</v>
      </c>
      <c r="GP18" s="52">
        <v>0</v>
      </c>
      <c r="GQ18" s="52">
        <v>0</v>
      </c>
      <c r="GR18" s="52">
        <v>0</v>
      </c>
      <c r="GS18" s="52">
        <v>0</v>
      </c>
      <c r="GT18" s="52">
        <v>0</v>
      </c>
      <c r="GU18" s="52">
        <v>0</v>
      </c>
      <c r="GV18" s="52">
        <v>0</v>
      </c>
      <c r="GW18" s="52">
        <v>0</v>
      </c>
      <c r="GX18" s="52">
        <v>0</v>
      </c>
      <c r="GY18" s="52">
        <v>0</v>
      </c>
      <c r="GZ18" s="52">
        <v>0</v>
      </c>
      <c r="HA18" s="52">
        <v>0</v>
      </c>
      <c r="HB18" s="52">
        <v>0</v>
      </c>
      <c r="HC18" s="52">
        <v>0</v>
      </c>
      <c r="HD18" s="52">
        <v>0</v>
      </c>
      <c r="HE18" s="52">
        <v>0</v>
      </c>
      <c r="HF18" s="52">
        <v>0</v>
      </c>
      <c r="HG18" s="52">
        <v>0</v>
      </c>
      <c r="HH18" s="52">
        <v>0</v>
      </c>
      <c r="HI18" s="52">
        <v>0</v>
      </c>
      <c r="HJ18" s="52">
        <v>0</v>
      </c>
      <c r="HK18" s="52">
        <v>0</v>
      </c>
      <c r="HL18" s="52">
        <v>0</v>
      </c>
      <c r="HM18" s="52">
        <v>0</v>
      </c>
      <c r="HN18" s="52">
        <v>0</v>
      </c>
      <c r="HO18" s="52">
        <v>0</v>
      </c>
      <c r="HP18" s="52">
        <v>0</v>
      </c>
      <c r="HQ18" s="52">
        <v>0</v>
      </c>
      <c r="HR18" s="52">
        <v>0</v>
      </c>
      <c r="HS18" s="52">
        <v>0</v>
      </c>
      <c r="HT18" s="52">
        <v>0</v>
      </c>
      <c r="HU18" s="52">
        <v>0</v>
      </c>
      <c r="HV18" s="52">
        <v>0</v>
      </c>
      <c r="HW18" s="52">
        <v>0</v>
      </c>
      <c r="HX18" s="52">
        <v>0.89900000000000002</v>
      </c>
    </row>
    <row r="19" spans="1:232" s="52" customFormat="1" x14ac:dyDescent="0.35">
      <c r="A19" s="50" t="s">
        <v>81</v>
      </c>
      <c r="B19" s="88">
        <v>0</v>
      </c>
      <c r="C19" s="89">
        <v>0</v>
      </c>
      <c r="D19" s="88">
        <v>0</v>
      </c>
      <c r="E19" s="90">
        <v>1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53"/>
      <c r="Q19" s="53"/>
      <c r="R19" s="49"/>
      <c r="S19" s="49"/>
      <c r="T19" s="49"/>
      <c r="U19" s="54"/>
      <c r="V19" s="54"/>
      <c r="W19" s="2"/>
      <c r="X19" s="2"/>
      <c r="Y19" s="54"/>
      <c r="Z19" s="54"/>
      <c r="AA19" s="54"/>
      <c r="AB19" s="54"/>
      <c r="AC19" s="49"/>
      <c r="AD19" s="49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Q19" s="55"/>
      <c r="AR19" s="55"/>
      <c r="AS19" s="55"/>
      <c r="BD19" s="52">
        <v>80</v>
      </c>
      <c r="BE19" s="52" t="s">
        <v>55</v>
      </c>
      <c r="BF19" s="52">
        <f>IF(BE19="M",1,0)</f>
        <v>0</v>
      </c>
      <c r="BG19" s="52">
        <v>58</v>
      </c>
      <c r="BH19" s="52">
        <v>160</v>
      </c>
      <c r="BI19" s="56">
        <f>BG19/((BH19/100)^2)</f>
        <v>22.656249999999996</v>
      </c>
      <c r="BJ19" s="52">
        <v>69</v>
      </c>
      <c r="BK19" s="57">
        <v>2</v>
      </c>
      <c r="BL19" s="52">
        <v>0</v>
      </c>
      <c r="BM19" s="52">
        <v>0</v>
      </c>
      <c r="BN19" s="52">
        <v>0</v>
      </c>
      <c r="BO19" s="52">
        <v>0</v>
      </c>
      <c r="BP19" s="52" t="s">
        <v>52</v>
      </c>
      <c r="BQ19" s="52">
        <v>0</v>
      </c>
      <c r="BR19" s="52">
        <v>0</v>
      </c>
      <c r="BS19" s="52">
        <v>0</v>
      </c>
      <c r="BT19" s="52">
        <v>0</v>
      </c>
      <c r="BU19" s="52">
        <v>0.6</v>
      </c>
      <c r="BV19" s="52">
        <v>0</v>
      </c>
      <c r="BW19" s="52">
        <v>0</v>
      </c>
      <c r="BX19" s="52">
        <v>0</v>
      </c>
      <c r="BY19" s="52">
        <v>1</v>
      </c>
      <c r="BZ19" s="52">
        <v>1</v>
      </c>
      <c r="CA19" s="52">
        <v>37.4</v>
      </c>
      <c r="CB19" s="52">
        <v>0.5</v>
      </c>
      <c r="CC19" s="52">
        <v>0</v>
      </c>
      <c r="CD19" s="52" t="s">
        <v>52</v>
      </c>
      <c r="CE19" s="52">
        <v>0</v>
      </c>
      <c r="CF19" s="52">
        <v>0</v>
      </c>
      <c r="CG19" s="52">
        <v>0</v>
      </c>
      <c r="CH19" s="52">
        <v>0</v>
      </c>
      <c r="CI19" s="52">
        <v>0</v>
      </c>
      <c r="CJ19" s="52">
        <v>0</v>
      </c>
      <c r="CK19" s="52" t="s">
        <v>52</v>
      </c>
      <c r="CL19" s="52">
        <v>0</v>
      </c>
      <c r="CM19" s="52" t="s">
        <v>53</v>
      </c>
      <c r="CN19" s="52">
        <v>1</v>
      </c>
      <c r="CO19" s="52">
        <v>1</v>
      </c>
      <c r="CP19" s="52">
        <v>0</v>
      </c>
      <c r="CQ19" s="52">
        <v>0</v>
      </c>
      <c r="CR19" s="52">
        <v>0</v>
      </c>
      <c r="CS19" s="52">
        <v>1</v>
      </c>
      <c r="CT19" s="52">
        <v>0</v>
      </c>
      <c r="CU19" s="52">
        <v>0</v>
      </c>
      <c r="CV19" s="52">
        <v>0</v>
      </c>
      <c r="CW19" s="52">
        <v>0</v>
      </c>
      <c r="CX19" s="52">
        <v>0</v>
      </c>
      <c r="CY19" s="52">
        <v>0</v>
      </c>
      <c r="CZ19" s="52">
        <v>0</v>
      </c>
      <c r="DA19" s="52">
        <v>0</v>
      </c>
      <c r="DB19" s="52">
        <v>0</v>
      </c>
      <c r="DC19" s="52">
        <v>0</v>
      </c>
      <c r="DD19" s="52">
        <v>0</v>
      </c>
      <c r="DE19" s="52">
        <v>0</v>
      </c>
      <c r="DF19" s="52">
        <v>0</v>
      </c>
      <c r="DG19" s="52" t="s">
        <v>56</v>
      </c>
      <c r="DH19" s="52" t="s">
        <v>52</v>
      </c>
      <c r="DI19" s="52" t="s">
        <v>52</v>
      </c>
      <c r="DJ19" s="52" t="s">
        <v>52</v>
      </c>
      <c r="DK19" s="52" t="s">
        <v>52</v>
      </c>
      <c r="DL19" s="52" t="s">
        <v>54</v>
      </c>
      <c r="DM19" s="52" t="s">
        <v>52</v>
      </c>
      <c r="DN19" s="52" t="s">
        <v>52</v>
      </c>
      <c r="DO19" s="52">
        <v>1</v>
      </c>
      <c r="DP19" s="52">
        <v>1</v>
      </c>
      <c r="DQ19" s="52">
        <v>1</v>
      </c>
      <c r="DR19" s="52">
        <v>2</v>
      </c>
      <c r="DS19" s="52">
        <v>0</v>
      </c>
      <c r="DT19" s="52">
        <v>1</v>
      </c>
      <c r="DU19" s="52">
        <v>0</v>
      </c>
      <c r="DV19" s="52">
        <v>0</v>
      </c>
      <c r="DW19" s="52">
        <v>1</v>
      </c>
      <c r="DX19" s="52">
        <v>0</v>
      </c>
      <c r="DY19" s="52">
        <v>0</v>
      </c>
      <c r="DZ19" s="52">
        <v>0</v>
      </c>
      <c r="EA19" s="52">
        <v>1</v>
      </c>
      <c r="EB19" s="52">
        <v>1</v>
      </c>
      <c r="EC19" s="52">
        <v>0</v>
      </c>
      <c r="ED19" s="52">
        <v>0</v>
      </c>
      <c r="EE19" s="52">
        <v>500</v>
      </c>
      <c r="EF19" s="52">
        <v>0</v>
      </c>
      <c r="EG19" s="52" t="s">
        <v>52</v>
      </c>
      <c r="EH19" s="52">
        <v>0</v>
      </c>
      <c r="EI19" s="52">
        <v>0</v>
      </c>
      <c r="EJ19" s="52">
        <v>0</v>
      </c>
      <c r="EK19" s="52">
        <v>136</v>
      </c>
      <c r="EL19" s="52">
        <v>104</v>
      </c>
      <c r="EM19" s="52">
        <v>18000</v>
      </c>
      <c r="EN19" s="52">
        <v>180</v>
      </c>
      <c r="EO19" s="52">
        <v>21</v>
      </c>
      <c r="EP19" s="52">
        <v>29</v>
      </c>
      <c r="EQ19" s="52">
        <v>0</v>
      </c>
      <c r="ER19" s="52">
        <v>0</v>
      </c>
      <c r="ES19" s="52">
        <v>0</v>
      </c>
      <c r="ET19" s="52">
        <v>0</v>
      </c>
      <c r="EU19" s="52">
        <v>0</v>
      </c>
      <c r="EV19" s="52">
        <v>0</v>
      </c>
      <c r="EW19" s="52">
        <v>0</v>
      </c>
      <c r="EX19" s="52">
        <v>3.7</v>
      </c>
      <c r="EY19" s="52">
        <v>7.5</v>
      </c>
      <c r="EZ19" s="52">
        <v>0.5</v>
      </c>
      <c r="FA19" s="52">
        <v>28</v>
      </c>
      <c r="FB19" s="52">
        <v>185</v>
      </c>
      <c r="FC19" s="52">
        <v>22.899000000000001</v>
      </c>
      <c r="FD19" s="52">
        <v>34.798999999999999</v>
      </c>
      <c r="FE19" s="52">
        <v>69</v>
      </c>
      <c r="FF19" s="52">
        <v>55</v>
      </c>
      <c r="FG19" s="52">
        <v>8</v>
      </c>
      <c r="FH19" s="52">
        <v>5</v>
      </c>
      <c r="FI19" s="52" t="s">
        <v>52</v>
      </c>
      <c r="FJ19" s="52">
        <v>25</v>
      </c>
      <c r="FK19" s="52">
        <v>30</v>
      </c>
      <c r="FL19" s="52">
        <v>600</v>
      </c>
      <c r="FM19" s="52">
        <v>1</v>
      </c>
      <c r="FN19" s="52">
        <v>1</v>
      </c>
      <c r="FO19" s="52" t="s">
        <v>52</v>
      </c>
      <c r="FP19" s="52">
        <v>0</v>
      </c>
      <c r="FQ19" s="52" t="s">
        <v>52</v>
      </c>
      <c r="FR19" s="52">
        <v>0</v>
      </c>
      <c r="FS19" s="52" t="s">
        <v>52</v>
      </c>
      <c r="FT19" s="52">
        <v>18</v>
      </c>
      <c r="FU19" s="52">
        <v>5</v>
      </c>
      <c r="FV19" s="52">
        <v>11</v>
      </c>
      <c r="FW19" s="52">
        <v>0.5</v>
      </c>
      <c r="FX19" s="58">
        <v>-0.16666666666666663</v>
      </c>
      <c r="FY19" s="52">
        <v>-9.9999999999999978E-2</v>
      </c>
      <c r="FZ19" s="52">
        <v>-9.9999999999999978E-2</v>
      </c>
      <c r="GA19" s="51">
        <v>0</v>
      </c>
      <c r="GB19" s="51">
        <v>0</v>
      </c>
      <c r="GC19" s="52">
        <v>0.5</v>
      </c>
      <c r="GD19" s="52">
        <v>0</v>
      </c>
      <c r="GE19" s="52">
        <v>0</v>
      </c>
      <c r="GF19" s="52">
        <v>0</v>
      </c>
      <c r="GG19" s="52">
        <v>0</v>
      </c>
      <c r="GH19" s="52">
        <v>0</v>
      </c>
      <c r="GI19" s="52">
        <v>0</v>
      </c>
      <c r="GJ19" s="52">
        <v>0</v>
      </c>
      <c r="GK19" s="52">
        <v>0</v>
      </c>
      <c r="GL19" s="52">
        <v>0</v>
      </c>
      <c r="GM19" s="52">
        <v>0</v>
      </c>
      <c r="GN19" s="52">
        <v>1</v>
      </c>
      <c r="GO19" s="52">
        <v>0</v>
      </c>
      <c r="GP19" s="52">
        <v>0</v>
      </c>
      <c r="GQ19" s="52">
        <v>0</v>
      </c>
      <c r="GR19" s="52">
        <v>0</v>
      </c>
      <c r="GS19" s="52">
        <v>0</v>
      </c>
      <c r="GT19" s="52">
        <v>0</v>
      </c>
      <c r="GU19" s="52">
        <v>0</v>
      </c>
      <c r="GV19" s="52">
        <v>0</v>
      </c>
      <c r="GW19" s="52">
        <v>0</v>
      </c>
      <c r="GX19" s="52">
        <v>0</v>
      </c>
      <c r="GY19" s="52">
        <v>0</v>
      </c>
      <c r="GZ19" s="52">
        <v>0</v>
      </c>
      <c r="HA19" s="52">
        <v>0</v>
      </c>
      <c r="HB19" s="52">
        <v>0</v>
      </c>
      <c r="HC19" s="52">
        <v>0</v>
      </c>
      <c r="HD19" s="52">
        <v>0</v>
      </c>
      <c r="HE19" s="52">
        <v>0</v>
      </c>
      <c r="HF19" s="52">
        <v>0</v>
      </c>
      <c r="HG19" s="52">
        <v>0</v>
      </c>
      <c r="HH19" s="52">
        <v>0</v>
      </c>
      <c r="HI19" s="52">
        <v>0</v>
      </c>
      <c r="HJ19" s="52">
        <v>0</v>
      </c>
      <c r="HK19" s="52">
        <v>0</v>
      </c>
      <c r="HL19" s="52">
        <v>0</v>
      </c>
      <c r="HM19" s="52">
        <v>0</v>
      </c>
      <c r="HN19" s="52">
        <v>0</v>
      </c>
      <c r="HO19" s="52">
        <v>0</v>
      </c>
      <c r="HP19" s="52">
        <v>0</v>
      </c>
      <c r="HQ19" s="52">
        <v>0</v>
      </c>
      <c r="HR19" s="52">
        <v>0</v>
      </c>
      <c r="HS19" s="52">
        <v>0</v>
      </c>
      <c r="HT19" s="52">
        <v>0</v>
      </c>
      <c r="HU19" s="52">
        <v>0</v>
      </c>
      <c r="HV19" s="52">
        <v>0</v>
      </c>
      <c r="HW19" s="52">
        <v>0</v>
      </c>
      <c r="HX19" s="52">
        <v>1.7989999999999999</v>
      </c>
    </row>
    <row r="20" spans="1:232" s="52" customFormat="1" x14ac:dyDescent="0.35">
      <c r="A20" s="50" t="s">
        <v>82</v>
      </c>
      <c r="B20" s="88">
        <v>1</v>
      </c>
      <c r="C20" s="89">
        <v>1</v>
      </c>
      <c r="D20" s="88">
        <v>1</v>
      </c>
      <c r="E20" s="90">
        <v>0</v>
      </c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53"/>
      <c r="Q20" s="53"/>
      <c r="R20" s="49"/>
      <c r="S20" s="49"/>
      <c r="T20" s="49"/>
      <c r="U20" s="54"/>
      <c r="V20" s="54"/>
      <c r="W20" s="2"/>
      <c r="X20" s="2"/>
      <c r="Y20" s="54"/>
      <c r="Z20" s="54"/>
      <c r="AA20" s="54"/>
      <c r="AB20" s="54"/>
      <c r="AC20" s="49"/>
      <c r="AD20" s="49"/>
      <c r="AE20" s="55">
        <v>0.9735007</v>
      </c>
      <c r="AF20" s="55">
        <v>2.3079960000000001E-3</v>
      </c>
      <c r="AG20" s="55">
        <v>2.0506029999999998E-3</v>
      </c>
      <c r="AH20" s="55">
        <v>7.2383030000000002</v>
      </c>
      <c r="AI20" s="55">
        <v>92.761709999999994</v>
      </c>
      <c r="AJ20" s="55">
        <v>7.803119375130145E-2</v>
      </c>
      <c r="AK20" s="55">
        <v>89.287869999999998</v>
      </c>
      <c r="AL20" s="55">
        <v>16.725180000000002</v>
      </c>
      <c r="AM20" s="55">
        <v>0.5611216</v>
      </c>
      <c r="AN20" s="55">
        <v>4.2781500000000001</v>
      </c>
      <c r="AO20" s="52">
        <v>16.886763699540442</v>
      </c>
      <c r="AP20" s="52">
        <v>12.780112715030466</v>
      </c>
      <c r="AQ20" s="55">
        <v>0.29020879999999999</v>
      </c>
      <c r="AR20" s="55">
        <v>8.5365780000000004</v>
      </c>
      <c r="AS20" s="55">
        <v>5.8561079999999999</v>
      </c>
      <c r="AT20" s="52">
        <v>-27031.976768</v>
      </c>
      <c r="AU20" s="52">
        <v>7.7700000000000002E-4</v>
      </c>
      <c r="AV20" s="52">
        <v>5.0963000000000001E-2</v>
      </c>
      <c r="AW20" s="52">
        <v>3.8425000000000001E-2</v>
      </c>
      <c r="AX20" s="52">
        <v>0.53288599999999997</v>
      </c>
      <c r="AY20" s="52">
        <v>1.071213</v>
      </c>
      <c r="AZ20" s="52">
        <v>0.53880099999999997</v>
      </c>
      <c r="BA20" s="52">
        <v>1.1921390000000001</v>
      </c>
      <c r="BB20" s="52">
        <v>1.8419999999999999E-2</v>
      </c>
      <c r="BC20" s="52">
        <v>3.3771000000000002E-2</v>
      </c>
      <c r="BD20" s="52">
        <v>82</v>
      </c>
      <c r="BE20" s="52" t="s">
        <v>51</v>
      </c>
      <c r="BF20" s="52">
        <f>IF(BE20="M",1,0)</f>
        <v>1</v>
      </c>
      <c r="BG20" s="52">
        <v>63</v>
      </c>
      <c r="BH20" s="52">
        <v>170</v>
      </c>
      <c r="BI20" s="56">
        <f>BG20/((BH20/100)^2)</f>
        <v>21.79930795847751</v>
      </c>
      <c r="BJ20" s="52">
        <v>43</v>
      </c>
      <c r="BK20" s="57">
        <v>0</v>
      </c>
      <c r="BL20" s="52">
        <v>0</v>
      </c>
      <c r="BM20" s="52">
        <v>0</v>
      </c>
      <c r="BN20" s="52">
        <v>0</v>
      </c>
      <c r="BO20" s="52">
        <v>0</v>
      </c>
      <c r="BP20" s="52" t="s">
        <v>52</v>
      </c>
      <c r="BQ20" s="52">
        <v>0</v>
      </c>
      <c r="BR20" s="52">
        <v>0</v>
      </c>
      <c r="BS20" s="52">
        <v>0</v>
      </c>
      <c r="BT20" s="52">
        <v>0</v>
      </c>
      <c r="BU20" s="52">
        <v>1.1000000000000001</v>
      </c>
      <c r="BV20" s="52">
        <v>0</v>
      </c>
      <c r="BW20" s="52">
        <v>0</v>
      </c>
      <c r="BX20" s="52">
        <v>0</v>
      </c>
      <c r="BY20" s="52">
        <v>0</v>
      </c>
      <c r="BZ20" s="52">
        <v>0</v>
      </c>
      <c r="CA20" s="52">
        <v>43.598999999999997</v>
      </c>
      <c r="CB20" s="52">
        <v>0.5</v>
      </c>
      <c r="CC20" s="52">
        <v>0</v>
      </c>
      <c r="CD20" s="52" t="s">
        <v>52</v>
      </c>
      <c r="CE20" s="52">
        <v>0</v>
      </c>
      <c r="CF20" s="52">
        <v>0</v>
      </c>
      <c r="CG20" s="52">
        <v>0</v>
      </c>
      <c r="CH20" s="52">
        <v>0</v>
      </c>
      <c r="CI20" s="52">
        <v>0</v>
      </c>
      <c r="CJ20" s="52">
        <v>0</v>
      </c>
      <c r="CK20" s="52" t="s">
        <v>52</v>
      </c>
      <c r="CL20" s="52">
        <v>0</v>
      </c>
      <c r="CM20" s="52" t="s">
        <v>53</v>
      </c>
      <c r="CN20" s="52">
        <v>1</v>
      </c>
      <c r="CO20" s="52">
        <v>1</v>
      </c>
      <c r="CP20" s="52">
        <v>0</v>
      </c>
      <c r="CQ20" s="52">
        <v>0</v>
      </c>
      <c r="CR20" s="52">
        <v>0</v>
      </c>
      <c r="CS20" s="52">
        <v>0</v>
      </c>
      <c r="CT20" s="52">
        <v>0</v>
      </c>
      <c r="CU20" s="52">
        <v>0</v>
      </c>
      <c r="CV20" s="52">
        <v>1</v>
      </c>
      <c r="CW20" s="52">
        <v>0</v>
      </c>
      <c r="CX20" s="52">
        <v>0</v>
      </c>
      <c r="CY20" s="52">
        <v>0</v>
      </c>
      <c r="CZ20" s="52">
        <v>0</v>
      </c>
      <c r="DA20" s="52">
        <v>0</v>
      </c>
      <c r="DB20" s="52">
        <v>0</v>
      </c>
      <c r="DC20" s="52">
        <v>0</v>
      </c>
      <c r="DD20" s="52">
        <v>0</v>
      </c>
      <c r="DE20" s="52">
        <v>0</v>
      </c>
      <c r="DF20" s="52">
        <v>0</v>
      </c>
      <c r="DG20" s="52" t="s">
        <v>54</v>
      </c>
      <c r="DH20" s="52" t="s">
        <v>52</v>
      </c>
      <c r="DI20" s="52" t="s">
        <v>52</v>
      </c>
      <c r="DJ20" s="52" t="s">
        <v>52</v>
      </c>
      <c r="DK20" s="52" t="s">
        <v>54</v>
      </c>
      <c r="DL20" s="52" t="s">
        <v>54</v>
      </c>
      <c r="DM20" s="52" t="s">
        <v>52</v>
      </c>
      <c r="DN20" s="52" t="s">
        <v>52</v>
      </c>
      <c r="DO20" s="52">
        <v>1</v>
      </c>
      <c r="DP20" s="52">
        <v>1</v>
      </c>
      <c r="DQ20" s="52">
        <v>1</v>
      </c>
      <c r="DR20" s="52">
        <v>2</v>
      </c>
      <c r="DS20" s="52">
        <v>0</v>
      </c>
      <c r="DT20" s="52">
        <v>1</v>
      </c>
      <c r="DU20" s="52">
        <v>0</v>
      </c>
      <c r="DV20" s="52">
        <v>0</v>
      </c>
      <c r="DW20" s="52">
        <v>1</v>
      </c>
      <c r="DX20" s="52">
        <v>0</v>
      </c>
      <c r="DY20" s="52">
        <v>0</v>
      </c>
      <c r="DZ20" s="52">
        <v>0</v>
      </c>
      <c r="EA20" s="52">
        <v>1</v>
      </c>
      <c r="EB20" s="52">
        <v>1</v>
      </c>
      <c r="EC20" s="52">
        <v>0</v>
      </c>
      <c r="ED20" s="52">
        <v>0</v>
      </c>
      <c r="EE20" s="52">
        <v>600</v>
      </c>
      <c r="EF20" s="52">
        <v>0</v>
      </c>
      <c r="EG20" s="52" t="s">
        <v>52</v>
      </c>
      <c r="EH20" s="52">
        <v>0</v>
      </c>
      <c r="EI20" s="52">
        <v>0</v>
      </c>
      <c r="EJ20" s="52">
        <v>0</v>
      </c>
      <c r="EK20" s="52">
        <v>58</v>
      </c>
      <c r="EL20" s="52">
        <v>41</v>
      </c>
      <c r="EM20" s="52">
        <v>19000</v>
      </c>
      <c r="EN20" s="52">
        <v>240</v>
      </c>
      <c r="EO20" s="52">
        <v>25</v>
      </c>
      <c r="EP20" s="52">
        <v>31</v>
      </c>
      <c r="EQ20" s="52">
        <v>1</v>
      </c>
      <c r="ER20" s="52">
        <v>0</v>
      </c>
      <c r="ES20" s="52">
        <v>1</v>
      </c>
      <c r="ET20" s="52">
        <v>0</v>
      </c>
      <c r="EU20" s="52">
        <v>0</v>
      </c>
      <c r="EV20" s="52">
        <v>0</v>
      </c>
      <c r="EW20" s="52">
        <v>0</v>
      </c>
      <c r="EX20" s="52">
        <v>1.6311475409836065</v>
      </c>
      <c r="EY20" s="52">
        <v>7.3</v>
      </c>
      <c r="EZ20" s="52">
        <v>0.61</v>
      </c>
      <c r="FA20" s="52">
        <v>49.4</v>
      </c>
      <c r="FB20" s="52">
        <v>99.5</v>
      </c>
      <c r="FC20" s="52">
        <v>24.899000000000001</v>
      </c>
      <c r="FD20" s="52">
        <v>34.4</v>
      </c>
      <c r="FE20" s="52">
        <v>85</v>
      </c>
      <c r="FF20" s="52">
        <v>50</v>
      </c>
      <c r="FG20" s="52">
        <v>3</v>
      </c>
      <c r="FH20" s="52">
        <v>5</v>
      </c>
      <c r="FI20" s="52" t="s">
        <v>52</v>
      </c>
      <c r="FJ20" s="52">
        <v>31</v>
      </c>
      <c r="FK20" s="52">
        <v>30</v>
      </c>
      <c r="FL20" s="52">
        <v>500</v>
      </c>
      <c r="FM20" s="52">
        <v>1</v>
      </c>
      <c r="FN20" s="52">
        <v>1</v>
      </c>
      <c r="FO20" s="52" t="s">
        <v>52</v>
      </c>
      <c r="FP20" s="52">
        <v>0</v>
      </c>
      <c r="FQ20" s="52" t="s">
        <v>52</v>
      </c>
      <c r="FR20" s="52">
        <v>0</v>
      </c>
      <c r="FS20" s="52" t="s">
        <v>52</v>
      </c>
      <c r="FT20" s="52">
        <v>44</v>
      </c>
      <c r="FU20" s="52">
        <v>3</v>
      </c>
      <c r="FV20" s="52">
        <v>6</v>
      </c>
      <c r="FW20" s="52">
        <v>2.2989999999999999</v>
      </c>
      <c r="FX20" s="58">
        <v>1.0899999999999999</v>
      </c>
      <c r="FY20" s="52">
        <v>1.1989999999999998</v>
      </c>
      <c r="FZ20" s="52">
        <v>1.1989999999999998</v>
      </c>
      <c r="GA20" s="51">
        <v>1</v>
      </c>
      <c r="GB20" s="51">
        <v>1</v>
      </c>
      <c r="GC20" s="52">
        <v>2.0990000000000002</v>
      </c>
      <c r="GD20" s="52">
        <v>0</v>
      </c>
      <c r="GE20" s="52">
        <v>0</v>
      </c>
      <c r="GF20" s="52">
        <v>0</v>
      </c>
      <c r="GG20" s="52">
        <v>0</v>
      </c>
      <c r="GH20" s="52">
        <v>1</v>
      </c>
      <c r="GI20" s="52">
        <v>1</v>
      </c>
      <c r="GJ20" s="52">
        <v>0</v>
      </c>
      <c r="GK20" s="52">
        <v>0</v>
      </c>
      <c r="GL20" s="52">
        <v>0</v>
      </c>
      <c r="GM20" s="52">
        <v>0</v>
      </c>
      <c r="GN20" s="52">
        <v>0</v>
      </c>
      <c r="GO20" s="52">
        <v>0</v>
      </c>
      <c r="GP20" s="52">
        <v>0</v>
      </c>
      <c r="GQ20" s="52">
        <v>0</v>
      </c>
      <c r="GR20" s="52">
        <v>0</v>
      </c>
      <c r="GS20" s="52">
        <v>0</v>
      </c>
      <c r="GT20" s="52">
        <v>0</v>
      </c>
      <c r="GU20" s="52">
        <v>0</v>
      </c>
      <c r="GV20" s="52">
        <v>0</v>
      </c>
      <c r="GW20" s="52">
        <v>0</v>
      </c>
      <c r="GX20" s="52">
        <v>0</v>
      </c>
      <c r="GY20" s="52">
        <v>0</v>
      </c>
      <c r="GZ20" s="52">
        <v>0</v>
      </c>
      <c r="HA20" s="52">
        <v>0</v>
      </c>
      <c r="HB20" s="52">
        <v>0</v>
      </c>
      <c r="HC20" s="52">
        <v>0</v>
      </c>
      <c r="HD20" s="52">
        <v>0</v>
      </c>
      <c r="HE20" s="52">
        <v>0</v>
      </c>
      <c r="HF20" s="52">
        <v>0</v>
      </c>
      <c r="HG20" s="52">
        <v>0</v>
      </c>
      <c r="HH20" s="52">
        <v>0</v>
      </c>
      <c r="HI20" s="52">
        <v>0</v>
      </c>
      <c r="HJ20" s="52">
        <v>0</v>
      </c>
      <c r="HK20" s="52">
        <v>0</v>
      </c>
      <c r="HL20" s="52">
        <v>0</v>
      </c>
      <c r="HM20" s="52">
        <v>0</v>
      </c>
      <c r="HN20" s="52">
        <v>0</v>
      </c>
      <c r="HO20" s="52">
        <v>0</v>
      </c>
      <c r="HP20" s="52">
        <v>0</v>
      </c>
      <c r="HQ20" s="52">
        <v>0</v>
      </c>
      <c r="HR20" s="52">
        <v>0</v>
      </c>
      <c r="HS20" s="52">
        <v>0</v>
      </c>
      <c r="HT20" s="52">
        <v>0</v>
      </c>
      <c r="HU20" s="52">
        <v>0</v>
      </c>
      <c r="HV20" s="52">
        <v>0</v>
      </c>
      <c r="HW20" s="52">
        <v>0</v>
      </c>
      <c r="HX20" s="52">
        <v>1.399</v>
      </c>
    </row>
    <row r="21" spans="1:232" s="52" customFormat="1" x14ac:dyDescent="0.35">
      <c r="A21" s="50" t="s">
        <v>83</v>
      </c>
      <c r="B21" s="88">
        <v>0</v>
      </c>
      <c r="C21" s="89">
        <v>0</v>
      </c>
      <c r="D21" s="88">
        <v>0</v>
      </c>
      <c r="E21" s="90">
        <v>0</v>
      </c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53"/>
      <c r="Q21" s="53"/>
      <c r="R21" s="49"/>
      <c r="S21" s="49"/>
      <c r="T21" s="49"/>
      <c r="U21" s="54"/>
      <c r="V21" s="54"/>
      <c r="W21" s="2"/>
      <c r="X21" s="2"/>
      <c r="Y21" s="54"/>
      <c r="Z21" s="54"/>
      <c r="AA21" s="54"/>
      <c r="AB21" s="54"/>
      <c r="AC21" s="49"/>
      <c r="AD21" s="49"/>
      <c r="AE21" s="55">
        <v>0.971522</v>
      </c>
      <c r="AF21" s="55">
        <v>4.3207089999999998E-4</v>
      </c>
      <c r="AG21" s="55">
        <v>3.7332970000000001E-4</v>
      </c>
      <c r="AH21" s="55">
        <v>4.4448990000000004</v>
      </c>
      <c r="AI21" s="55">
        <v>93.817070000000001</v>
      </c>
      <c r="AJ21" s="55">
        <v>4.737836287871016E-2</v>
      </c>
      <c r="AK21" s="55">
        <v>120.30880000000001</v>
      </c>
      <c r="AL21" s="55">
        <v>13.765359999999999</v>
      </c>
      <c r="AM21" s="55">
        <v>0.2879372</v>
      </c>
      <c r="AN21" s="55">
        <v>3.675316</v>
      </c>
      <c r="AO21" s="52">
        <v>7.8376778185918239</v>
      </c>
      <c r="AP21" s="52">
        <v>7.0393992179877856</v>
      </c>
      <c r="AQ21" s="55">
        <v>0.11748409999999999</v>
      </c>
      <c r="AR21" s="55">
        <v>2.8390930000000001</v>
      </c>
      <c r="AS21" s="55">
        <v>17.008019999999998</v>
      </c>
      <c r="AT21" s="52">
        <v>-11264.173511999999</v>
      </c>
      <c r="AU21" s="52">
        <v>-1.9499999999999999E-3</v>
      </c>
      <c r="AV21" s="52">
        <v>0.118605</v>
      </c>
      <c r="AW21" s="52">
        <v>6.8606E-2</v>
      </c>
      <c r="AX21" s="52">
        <v>0.81321699999999997</v>
      </c>
      <c r="AY21" s="52">
        <v>1.79176</v>
      </c>
      <c r="AZ21" s="52">
        <v>0.62135200000000002</v>
      </c>
      <c r="BA21" s="52">
        <v>1.366876</v>
      </c>
      <c r="BB21" s="52">
        <v>0.15407999999999999</v>
      </c>
      <c r="BC21" s="52">
        <v>0.121866</v>
      </c>
      <c r="BD21" s="52">
        <v>60</v>
      </c>
      <c r="BE21" s="52" t="s">
        <v>51</v>
      </c>
      <c r="BF21" s="52">
        <f>IF(BE21="M",1,0)</f>
        <v>1</v>
      </c>
      <c r="BG21" s="52">
        <v>105</v>
      </c>
      <c r="BH21" s="52">
        <v>172</v>
      </c>
      <c r="BI21" s="56">
        <f>BG21/((BH21/100)^2)</f>
        <v>35.492157923201731</v>
      </c>
      <c r="BJ21" s="52">
        <v>43</v>
      </c>
      <c r="BK21" s="57">
        <v>0</v>
      </c>
      <c r="BL21" s="52">
        <v>0</v>
      </c>
      <c r="BM21" s="52">
        <v>0</v>
      </c>
      <c r="BN21" s="52">
        <v>0</v>
      </c>
      <c r="BO21" s="52">
        <v>0</v>
      </c>
      <c r="BP21" s="52" t="s">
        <v>52</v>
      </c>
      <c r="BQ21" s="52">
        <v>0</v>
      </c>
      <c r="BR21" s="52">
        <v>0</v>
      </c>
      <c r="BS21" s="52">
        <v>0</v>
      </c>
      <c r="BT21" s="52">
        <v>0</v>
      </c>
      <c r="BU21" s="52">
        <v>0.89900000000000002</v>
      </c>
      <c r="BV21" s="52">
        <v>0</v>
      </c>
      <c r="BW21" s="52">
        <v>0</v>
      </c>
      <c r="BX21" s="52">
        <v>0</v>
      </c>
      <c r="BY21" s="52">
        <v>1</v>
      </c>
      <c r="BZ21" s="52">
        <v>1</v>
      </c>
      <c r="CA21" s="52">
        <v>40.5</v>
      </c>
      <c r="CB21" s="52">
        <v>0.3</v>
      </c>
      <c r="CC21" s="52">
        <v>0</v>
      </c>
      <c r="CD21" s="52" t="s">
        <v>52</v>
      </c>
      <c r="CE21" s="52">
        <v>0</v>
      </c>
      <c r="CF21" s="52">
        <v>0</v>
      </c>
      <c r="CG21" s="52">
        <v>0</v>
      </c>
      <c r="CH21" s="52">
        <v>0</v>
      </c>
      <c r="CI21" s="52">
        <v>0</v>
      </c>
      <c r="CJ21" s="52">
        <v>0</v>
      </c>
      <c r="CK21" s="52" t="s">
        <v>52</v>
      </c>
      <c r="CL21" s="52">
        <v>0</v>
      </c>
      <c r="CM21" s="52" t="s">
        <v>53</v>
      </c>
      <c r="CN21" s="52">
        <v>0</v>
      </c>
      <c r="CO21" s="52">
        <v>1</v>
      </c>
      <c r="CP21" s="52">
        <v>0</v>
      </c>
      <c r="CQ21" s="52">
        <v>0</v>
      </c>
      <c r="CR21" s="52">
        <v>0</v>
      </c>
      <c r="CS21" s="52">
        <v>0</v>
      </c>
      <c r="CT21" s="52">
        <v>0</v>
      </c>
      <c r="CU21" s="52">
        <v>0</v>
      </c>
      <c r="CV21" s="52">
        <v>0</v>
      </c>
      <c r="CW21" s="52">
        <v>0</v>
      </c>
      <c r="CX21" s="52">
        <v>0</v>
      </c>
      <c r="CY21" s="52">
        <v>0</v>
      </c>
      <c r="CZ21" s="52">
        <v>0</v>
      </c>
      <c r="DA21" s="52">
        <v>0</v>
      </c>
      <c r="DB21" s="52">
        <v>0</v>
      </c>
      <c r="DC21" s="52">
        <v>0</v>
      </c>
      <c r="DD21" s="52">
        <v>0</v>
      </c>
      <c r="DE21" s="52">
        <v>0</v>
      </c>
      <c r="DF21" s="52">
        <v>0</v>
      </c>
      <c r="DG21" s="52" t="s">
        <v>52</v>
      </c>
      <c r="DH21" s="52" t="s">
        <v>52</v>
      </c>
      <c r="DI21" s="52" t="s">
        <v>52</v>
      </c>
      <c r="DJ21" s="52" t="s">
        <v>52</v>
      </c>
      <c r="DK21" s="52" t="s">
        <v>54</v>
      </c>
      <c r="DL21" s="52" t="s">
        <v>54</v>
      </c>
      <c r="DM21" s="52" t="s">
        <v>52</v>
      </c>
      <c r="DN21" s="52" t="s">
        <v>52</v>
      </c>
      <c r="DO21" s="52">
        <v>1</v>
      </c>
      <c r="DP21" s="52">
        <v>1</v>
      </c>
      <c r="DQ21" s="52">
        <v>1</v>
      </c>
      <c r="DR21" s="52">
        <v>1</v>
      </c>
      <c r="DS21" s="52">
        <v>0</v>
      </c>
      <c r="DT21" s="52">
        <v>1</v>
      </c>
      <c r="DU21" s="52">
        <v>0</v>
      </c>
      <c r="DV21" s="52">
        <v>0</v>
      </c>
      <c r="DW21" s="52">
        <v>1</v>
      </c>
      <c r="DX21" s="52">
        <v>0</v>
      </c>
      <c r="DY21" s="52">
        <v>0</v>
      </c>
      <c r="DZ21" s="52">
        <v>0</v>
      </c>
      <c r="EA21" s="52">
        <v>1</v>
      </c>
      <c r="EB21" s="52">
        <v>1</v>
      </c>
      <c r="EC21" s="52">
        <v>0</v>
      </c>
      <c r="ED21" s="52">
        <v>0</v>
      </c>
      <c r="EE21" s="52">
        <v>600</v>
      </c>
      <c r="EF21" s="52">
        <v>0</v>
      </c>
      <c r="EG21" s="52" t="s">
        <v>52</v>
      </c>
      <c r="EH21" s="52">
        <v>0</v>
      </c>
      <c r="EI21" s="52">
        <v>0</v>
      </c>
      <c r="EJ21" s="52">
        <v>0</v>
      </c>
      <c r="EK21" s="52">
        <v>76</v>
      </c>
      <c r="EL21" s="52">
        <v>51</v>
      </c>
      <c r="EM21" s="52">
        <v>32000</v>
      </c>
      <c r="EN21" s="52">
        <v>320</v>
      </c>
      <c r="EO21" s="52">
        <v>30</v>
      </c>
      <c r="EP21" s="52">
        <v>32.798999999999999</v>
      </c>
      <c r="EQ21" s="52">
        <v>0</v>
      </c>
      <c r="ER21" s="52">
        <v>0</v>
      </c>
      <c r="ES21" s="52">
        <v>0</v>
      </c>
      <c r="ET21" s="52">
        <v>0</v>
      </c>
      <c r="EU21" s="52">
        <v>0</v>
      </c>
      <c r="EV21" s="52">
        <v>0</v>
      </c>
      <c r="EW21" s="52">
        <v>0</v>
      </c>
      <c r="EX21" s="52">
        <v>2.2799999999999998</v>
      </c>
      <c r="EY21" s="52">
        <v>7.4</v>
      </c>
      <c r="EZ21" s="52">
        <v>0.5</v>
      </c>
      <c r="FA21" s="52">
        <v>42</v>
      </c>
      <c r="FB21" s="52">
        <v>114</v>
      </c>
      <c r="FC21" s="52">
        <v>26.298999999999999</v>
      </c>
      <c r="FD21" s="52">
        <v>36.4</v>
      </c>
      <c r="FE21" s="52">
        <v>69</v>
      </c>
      <c r="FF21" s="52">
        <v>98.3</v>
      </c>
      <c r="FG21" s="52">
        <v>8</v>
      </c>
      <c r="FH21" s="52">
        <v>5</v>
      </c>
      <c r="FI21" s="52" t="s">
        <v>52</v>
      </c>
      <c r="FJ21" s="52">
        <v>32</v>
      </c>
      <c r="FK21" s="52">
        <v>30</v>
      </c>
      <c r="FL21" s="52">
        <v>400</v>
      </c>
      <c r="FM21" s="52">
        <v>0</v>
      </c>
      <c r="FN21" s="52">
        <v>0</v>
      </c>
      <c r="FO21" s="52" t="s">
        <v>52</v>
      </c>
      <c r="FP21" s="52">
        <v>0</v>
      </c>
      <c r="FQ21" s="52" t="s">
        <v>52</v>
      </c>
      <c r="FR21" s="52">
        <v>0</v>
      </c>
      <c r="FS21" s="52" t="s">
        <v>52</v>
      </c>
      <c r="FT21" s="52">
        <v>16</v>
      </c>
      <c r="FU21" s="52">
        <v>2</v>
      </c>
      <c r="FV21" s="52">
        <v>7</v>
      </c>
      <c r="FW21" s="52">
        <v>0.89900000000000002</v>
      </c>
      <c r="FX21" s="58">
        <v>0</v>
      </c>
      <c r="FY21" s="52">
        <v>0</v>
      </c>
      <c r="FZ21" s="52">
        <v>0</v>
      </c>
      <c r="GA21" s="51">
        <v>0</v>
      </c>
      <c r="GB21" s="51">
        <v>0</v>
      </c>
      <c r="GC21" s="52">
        <v>0.6</v>
      </c>
      <c r="GD21" s="52">
        <v>0</v>
      </c>
      <c r="GE21" s="52">
        <v>0</v>
      </c>
      <c r="GF21" s="52">
        <v>0</v>
      </c>
      <c r="GG21" s="52">
        <v>0</v>
      </c>
      <c r="GH21" s="52">
        <v>0</v>
      </c>
      <c r="GI21" s="52">
        <v>0</v>
      </c>
      <c r="GJ21" s="52">
        <v>0</v>
      </c>
      <c r="GK21" s="52">
        <v>0</v>
      </c>
      <c r="GL21" s="52">
        <v>0</v>
      </c>
      <c r="GM21" s="52">
        <v>0</v>
      </c>
      <c r="GN21" s="52">
        <v>0</v>
      </c>
      <c r="GO21" s="52">
        <v>0</v>
      </c>
      <c r="GP21" s="52">
        <v>0</v>
      </c>
      <c r="GQ21" s="52">
        <v>0</v>
      </c>
      <c r="GR21" s="52">
        <v>0</v>
      </c>
      <c r="GS21" s="52">
        <v>0</v>
      </c>
      <c r="GT21" s="52">
        <v>0</v>
      </c>
      <c r="GU21" s="52">
        <v>0</v>
      </c>
      <c r="GV21" s="52">
        <v>0</v>
      </c>
      <c r="GW21" s="52">
        <v>0</v>
      </c>
      <c r="GX21" s="52">
        <v>0</v>
      </c>
      <c r="GY21" s="52">
        <v>0</v>
      </c>
      <c r="GZ21" s="52">
        <v>0</v>
      </c>
      <c r="HA21" s="52">
        <v>0</v>
      </c>
      <c r="HB21" s="52">
        <v>0</v>
      </c>
      <c r="HC21" s="52">
        <v>0</v>
      </c>
      <c r="HD21" s="52">
        <v>0</v>
      </c>
      <c r="HE21" s="52">
        <v>0</v>
      </c>
      <c r="HF21" s="52">
        <v>0</v>
      </c>
      <c r="HG21" s="52">
        <v>0</v>
      </c>
      <c r="HH21" s="52">
        <v>0</v>
      </c>
      <c r="HI21" s="52">
        <v>0</v>
      </c>
      <c r="HJ21" s="52">
        <v>0</v>
      </c>
      <c r="HK21" s="52">
        <v>0</v>
      </c>
      <c r="HL21" s="52">
        <v>0</v>
      </c>
      <c r="HM21" s="52">
        <v>0</v>
      </c>
      <c r="HN21" s="52">
        <v>0</v>
      </c>
      <c r="HO21" s="52">
        <v>0</v>
      </c>
      <c r="HP21" s="52">
        <v>0</v>
      </c>
      <c r="HQ21" s="52">
        <v>0</v>
      </c>
      <c r="HR21" s="52">
        <v>0</v>
      </c>
      <c r="HS21" s="52">
        <v>0</v>
      </c>
      <c r="HT21" s="52">
        <v>0</v>
      </c>
      <c r="HU21" s="52">
        <v>0</v>
      </c>
      <c r="HV21" s="52">
        <v>0</v>
      </c>
      <c r="HW21" s="52">
        <v>0</v>
      </c>
      <c r="HX21" s="52">
        <v>0.89900000000000002</v>
      </c>
    </row>
    <row r="22" spans="1:232" s="52" customFormat="1" x14ac:dyDescent="0.35">
      <c r="A22" s="50" t="s">
        <v>84</v>
      </c>
      <c r="B22" s="88">
        <v>0</v>
      </c>
      <c r="C22" s="89">
        <v>0</v>
      </c>
      <c r="D22" s="88">
        <v>1</v>
      </c>
      <c r="E22" s="90">
        <v>0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53"/>
      <c r="Q22" s="53"/>
      <c r="R22" s="49"/>
      <c r="S22" s="49"/>
      <c r="T22" s="49"/>
      <c r="U22" s="54"/>
      <c r="V22" s="54"/>
      <c r="W22" s="2"/>
      <c r="X22" s="2"/>
      <c r="Y22" s="54"/>
      <c r="Z22" s="54"/>
      <c r="AA22" s="54"/>
      <c r="AB22" s="54"/>
      <c r="AC22" s="49"/>
      <c r="AD22" s="49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Q22" s="55"/>
      <c r="AR22" s="55"/>
      <c r="AS22" s="55"/>
      <c r="BD22" s="52">
        <v>77</v>
      </c>
      <c r="BE22" s="52" t="s">
        <v>51</v>
      </c>
      <c r="BF22" s="52">
        <f>IF(BE22="M",1,0)</f>
        <v>1</v>
      </c>
      <c r="BG22" s="52">
        <v>70</v>
      </c>
      <c r="BH22" s="52">
        <v>175</v>
      </c>
      <c r="BI22" s="56">
        <f>BG22/((BH22/100)^2)</f>
        <v>22.857142857142858</v>
      </c>
      <c r="BJ22" s="52">
        <v>25</v>
      </c>
      <c r="BK22" s="57">
        <v>3</v>
      </c>
      <c r="BL22" s="52">
        <v>0</v>
      </c>
      <c r="BM22" s="52">
        <v>0</v>
      </c>
      <c r="BN22" s="52">
        <v>0</v>
      </c>
      <c r="BO22" s="52">
        <v>0</v>
      </c>
      <c r="BP22" s="52" t="s">
        <v>52</v>
      </c>
      <c r="BQ22" s="52">
        <v>1</v>
      </c>
      <c r="BR22" s="52">
        <v>0</v>
      </c>
      <c r="BS22" s="52">
        <v>0</v>
      </c>
      <c r="BT22" s="52">
        <v>0</v>
      </c>
      <c r="BU22" s="52">
        <v>1.5</v>
      </c>
      <c r="BV22" s="52">
        <v>0</v>
      </c>
      <c r="BW22" s="52">
        <v>0</v>
      </c>
      <c r="BX22" s="52">
        <v>0</v>
      </c>
      <c r="BY22" s="52">
        <v>0</v>
      </c>
      <c r="BZ22" s="52">
        <v>0</v>
      </c>
      <c r="CA22" s="52">
        <v>38</v>
      </c>
      <c r="CB22" s="52">
        <v>0.5</v>
      </c>
      <c r="CC22" s="52">
        <v>0</v>
      </c>
      <c r="CD22" s="52" t="s">
        <v>52</v>
      </c>
      <c r="CE22" s="52">
        <v>0</v>
      </c>
      <c r="CF22" s="52">
        <v>0</v>
      </c>
      <c r="CG22" s="52">
        <v>0</v>
      </c>
      <c r="CH22" s="52">
        <v>0</v>
      </c>
      <c r="CI22" s="52">
        <v>0</v>
      </c>
      <c r="CJ22" s="52">
        <v>0</v>
      </c>
      <c r="CK22" s="52" t="s">
        <v>52</v>
      </c>
      <c r="CL22" s="52">
        <v>0</v>
      </c>
      <c r="CM22" s="52" t="s">
        <v>58</v>
      </c>
      <c r="CN22" s="52">
        <v>0</v>
      </c>
      <c r="CO22" s="52">
        <v>1</v>
      </c>
      <c r="CP22" s="52">
        <v>0</v>
      </c>
      <c r="CQ22" s="52">
        <v>0</v>
      </c>
      <c r="CR22" s="52">
        <v>0</v>
      </c>
      <c r="CS22" s="52">
        <v>0</v>
      </c>
      <c r="CT22" s="52">
        <v>0</v>
      </c>
      <c r="CU22" s="52">
        <v>0</v>
      </c>
      <c r="CV22" s="52">
        <v>0</v>
      </c>
      <c r="CW22" s="52">
        <v>0</v>
      </c>
      <c r="CX22" s="52">
        <v>0</v>
      </c>
      <c r="CY22" s="52">
        <v>0</v>
      </c>
      <c r="CZ22" s="52">
        <v>0</v>
      </c>
      <c r="DA22" s="52">
        <v>0</v>
      </c>
      <c r="DB22" s="52">
        <v>0</v>
      </c>
      <c r="DC22" s="52">
        <v>0</v>
      </c>
      <c r="DD22" s="52">
        <v>0</v>
      </c>
      <c r="DE22" s="52">
        <v>0</v>
      </c>
      <c r="DF22" s="52">
        <v>0</v>
      </c>
      <c r="DG22" s="52" t="s">
        <v>52</v>
      </c>
      <c r="DH22" s="52" t="s">
        <v>52</v>
      </c>
      <c r="DI22" s="52" t="s">
        <v>52</v>
      </c>
      <c r="DJ22" s="52" t="s">
        <v>52</v>
      </c>
      <c r="DK22" s="52" t="s">
        <v>52</v>
      </c>
      <c r="DL22" s="52" t="s">
        <v>57</v>
      </c>
      <c r="DM22" s="52" t="s">
        <v>52</v>
      </c>
      <c r="DN22" s="52" t="s">
        <v>52</v>
      </c>
      <c r="DO22" s="52">
        <v>1</v>
      </c>
      <c r="DP22" s="52">
        <v>1</v>
      </c>
      <c r="DQ22" s="52">
        <v>1</v>
      </c>
      <c r="DR22" s="52">
        <v>1</v>
      </c>
      <c r="DS22" s="52">
        <v>0</v>
      </c>
      <c r="DT22" s="52">
        <v>1</v>
      </c>
      <c r="DU22" s="52">
        <v>0</v>
      </c>
      <c r="DV22" s="52">
        <v>0</v>
      </c>
      <c r="DW22" s="52">
        <v>1</v>
      </c>
      <c r="DX22" s="52">
        <v>0</v>
      </c>
      <c r="DY22" s="52">
        <v>0</v>
      </c>
      <c r="DZ22" s="52">
        <v>0</v>
      </c>
      <c r="EA22" s="52">
        <v>1</v>
      </c>
      <c r="EB22" s="52">
        <v>1</v>
      </c>
      <c r="EC22" s="52">
        <v>0</v>
      </c>
      <c r="ED22" s="52">
        <v>0</v>
      </c>
      <c r="EE22" s="52">
        <v>800</v>
      </c>
      <c r="EF22" s="52">
        <v>0</v>
      </c>
      <c r="EG22" s="52" t="s">
        <v>52</v>
      </c>
      <c r="EH22" s="52">
        <v>0</v>
      </c>
      <c r="EI22" s="52">
        <v>0</v>
      </c>
      <c r="EJ22" s="52">
        <v>0</v>
      </c>
      <c r="EK22" s="52">
        <v>61</v>
      </c>
      <c r="EL22" s="52">
        <v>38</v>
      </c>
      <c r="EM22" s="52">
        <v>26000</v>
      </c>
      <c r="EN22" s="52">
        <v>210</v>
      </c>
      <c r="EO22" s="52">
        <v>27</v>
      </c>
      <c r="EP22" s="52">
        <v>32.5</v>
      </c>
      <c r="EQ22" s="52">
        <v>1</v>
      </c>
      <c r="ER22" s="52">
        <v>0</v>
      </c>
      <c r="ES22" s="52">
        <v>1</v>
      </c>
      <c r="ET22" s="52">
        <v>0</v>
      </c>
      <c r="EU22" s="52">
        <v>0</v>
      </c>
      <c r="EV22" s="52">
        <v>0</v>
      </c>
      <c r="EW22" s="52">
        <v>0</v>
      </c>
      <c r="EX22" s="52">
        <v>2.2000000000000002</v>
      </c>
      <c r="EY22" s="52">
        <v>7.5</v>
      </c>
      <c r="EZ22" s="52">
        <v>0.5</v>
      </c>
      <c r="FA22" s="52">
        <v>32</v>
      </c>
      <c r="FB22" s="52">
        <v>110</v>
      </c>
      <c r="FC22" s="52">
        <v>20</v>
      </c>
      <c r="FD22" s="52">
        <v>35</v>
      </c>
      <c r="FE22" s="52">
        <v>80</v>
      </c>
      <c r="FF22" s="52">
        <v>90</v>
      </c>
      <c r="FG22" s="52" t="s">
        <v>52</v>
      </c>
      <c r="FH22" s="52" t="s">
        <v>52</v>
      </c>
      <c r="FI22" s="52" t="s">
        <v>52</v>
      </c>
      <c r="FJ22" s="52">
        <v>30</v>
      </c>
      <c r="FK22" s="52">
        <v>30</v>
      </c>
      <c r="FL22" s="52">
        <v>400</v>
      </c>
      <c r="FM22" s="52">
        <v>0</v>
      </c>
      <c r="FN22" s="52">
        <v>0</v>
      </c>
      <c r="FO22" s="52" t="s">
        <v>52</v>
      </c>
      <c r="FP22" s="52">
        <v>0</v>
      </c>
      <c r="FQ22" s="52" t="s">
        <v>52</v>
      </c>
      <c r="FR22" s="52">
        <v>0</v>
      </c>
      <c r="FS22" s="52" t="s">
        <v>52</v>
      </c>
      <c r="FT22" s="52">
        <v>28</v>
      </c>
      <c r="FU22" s="52">
        <v>3</v>
      </c>
      <c r="FV22" s="52">
        <v>7</v>
      </c>
      <c r="FW22" s="52">
        <v>1.1000000000000001</v>
      </c>
      <c r="FX22" s="58">
        <v>-0.26666666666666661</v>
      </c>
      <c r="FY22" s="52">
        <v>-0.39999999999999991</v>
      </c>
      <c r="FZ22" s="52">
        <v>-0.39999999999999991</v>
      </c>
      <c r="GA22" s="51">
        <v>0</v>
      </c>
      <c r="GB22" s="51">
        <v>0</v>
      </c>
      <c r="GC22" s="52">
        <v>0.8</v>
      </c>
      <c r="GD22" s="52">
        <v>0</v>
      </c>
      <c r="GE22" s="52">
        <v>0</v>
      </c>
      <c r="GF22" s="52">
        <v>0</v>
      </c>
      <c r="GG22" s="52">
        <v>0</v>
      </c>
      <c r="GH22" s="52">
        <v>1</v>
      </c>
      <c r="GI22" s="52">
        <v>1</v>
      </c>
      <c r="GJ22" s="52">
        <v>0</v>
      </c>
      <c r="GK22" s="52">
        <v>0</v>
      </c>
      <c r="GL22" s="52">
        <v>0</v>
      </c>
      <c r="GM22" s="52">
        <v>0</v>
      </c>
      <c r="GN22" s="52">
        <v>0</v>
      </c>
      <c r="GO22" s="52">
        <v>0</v>
      </c>
      <c r="GP22" s="52">
        <v>0</v>
      </c>
      <c r="GQ22" s="52">
        <v>0</v>
      </c>
      <c r="GR22" s="52">
        <v>0</v>
      </c>
      <c r="GS22" s="52">
        <v>0</v>
      </c>
      <c r="GT22" s="52">
        <v>0</v>
      </c>
      <c r="GU22" s="52">
        <v>0</v>
      </c>
      <c r="GV22" s="52">
        <v>0</v>
      </c>
      <c r="GW22" s="52">
        <v>0</v>
      </c>
      <c r="GX22" s="52">
        <v>0</v>
      </c>
      <c r="GY22" s="52">
        <v>0</v>
      </c>
      <c r="GZ22" s="52">
        <v>0</v>
      </c>
      <c r="HA22" s="52">
        <v>0</v>
      </c>
      <c r="HB22" s="52">
        <v>0</v>
      </c>
      <c r="HC22" s="52">
        <v>0</v>
      </c>
      <c r="HD22" s="52">
        <v>0</v>
      </c>
      <c r="HE22" s="52">
        <v>0</v>
      </c>
      <c r="HF22" s="52">
        <v>0</v>
      </c>
      <c r="HG22" s="52">
        <v>0</v>
      </c>
      <c r="HH22" s="52">
        <v>0</v>
      </c>
      <c r="HI22" s="52">
        <v>0</v>
      </c>
      <c r="HJ22" s="52">
        <v>0</v>
      </c>
      <c r="HK22" s="52">
        <v>0</v>
      </c>
      <c r="HL22" s="52">
        <v>0</v>
      </c>
      <c r="HM22" s="52">
        <v>0</v>
      </c>
      <c r="HN22" s="52">
        <v>0</v>
      </c>
      <c r="HO22" s="52">
        <v>0</v>
      </c>
      <c r="HP22" s="52">
        <v>0</v>
      </c>
      <c r="HQ22" s="52">
        <v>0</v>
      </c>
      <c r="HR22" s="52">
        <v>0</v>
      </c>
      <c r="HS22" s="52">
        <v>0</v>
      </c>
      <c r="HT22" s="52">
        <v>0</v>
      </c>
      <c r="HU22" s="52">
        <v>0</v>
      </c>
      <c r="HV22" s="52">
        <v>0</v>
      </c>
      <c r="HW22" s="52">
        <v>0</v>
      </c>
      <c r="HX22" s="52">
        <v>7.1989999999999998</v>
      </c>
    </row>
    <row r="23" spans="1:232" s="52" customFormat="1" x14ac:dyDescent="0.35">
      <c r="A23" s="50" t="s">
        <v>85</v>
      </c>
      <c r="B23" s="88">
        <v>0</v>
      </c>
      <c r="C23" s="89">
        <v>0</v>
      </c>
      <c r="D23" s="88">
        <v>0</v>
      </c>
      <c r="E23" s="90">
        <v>0</v>
      </c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53"/>
      <c r="Q23" s="53"/>
      <c r="R23" s="49"/>
      <c r="S23" s="49"/>
      <c r="T23" s="49"/>
      <c r="U23" s="54"/>
      <c r="V23" s="54"/>
      <c r="W23" s="2"/>
      <c r="X23" s="2"/>
      <c r="Y23" s="54"/>
      <c r="Z23" s="54"/>
      <c r="AA23" s="54"/>
      <c r="AB23" s="54"/>
      <c r="AC23" s="49"/>
      <c r="AD23" s="49"/>
      <c r="AE23" s="55">
        <v>0.62127449999999995</v>
      </c>
      <c r="AF23" s="55">
        <v>6.9549569999999994E-5</v>
      </c>
      <c r="AG23" s="55">
        <v>1.0211409999999999E-5</v>
      </c>
      <c r="AH23" s="55">
        <v>0</v>
      </c>
      <c r="AI23" s="55">
        <v>18.61767</v>
      </c>
      <c r="AJ23" s="55">
        <v>0</v>
      </c>
      <c r="AK23" s="55">
        <v>91.46181</v>
      </c>
      <c r="AL23" s="55">
        <v>21.89528</v>
      </c>
      <c r="AM23" s="55">
        <v>0</v>
      </c>
      <c r="AN23" s="55">
        <v>0</v>
      </c>
      <c r="AO23" s="52" t="e">
        <v>#DIV/0!</v>
      </c>
      <c r="AP23" s="52">
        <v>0.71825453671350592</v>
      </c>
      <c r="AQ23" s="55">
        <v>0.48767729999999998</v>
      </c>
      <c r="AR23" s="55">
        <v>2.1277010000000001</v>
      </c>
      <c r="AS23" s="55">
        <v>2.922301</v>
      </c>
      <c r="AT23" s="52">
        <v>-203982.86818300001</v>
      </c>
      <c r="AU23" s="52">
        <v>2.3699999999999999E-4</v>
      </c>
      <c r="AV23" s="52">
        <v>0.158861</v>
      </c>
      <c r="AW23" s="52">
        <v>4.8734E-2</v>
      </c>
      <c r="AX23" s="52">
        <v>0.84446100000000002</v>
      </c>
      <c r="AY23" s="52">
        <v>1.714799</v>
      </c>
      <c r="AZ23" s="52">
        <v>0.297292</v>
      </c>
      <c r="BA23" s="52">
        <v>0.649918</v>
      </c>
      <c r="BB23" s="52">
        <v>7.9532000000000005E-2</v>
      </c>
      <c r="BC23" s="52">
        <v>0.16395899999999999</v>
      </c>
      <c r="BD23" s="52">
        <v>66</v>
      </c>
      <c r="BE23" s="52" t="s">
        <v>51</v>
      </c>
      <c r="BF23" s="52">
        <f>IF(BE23="M",1,0)</f>
        <v>1</v>
      </c>
      <c r="BG23" s="52">
        <v>70</v>
      </c>
      <c r="BH23" s="52">
        <v>163</v>
      </c>
      <c r="BI23" s="56">
        <f>BG23/((BH23/100)^2)</f>
        <v>26.346494034400994</v>
      </c>
      <c r="BJ23" s="52">
        <v>50</v>
      </c>
      <c r="BK23" s="57">
        <v>0</v>
      </c>
      <c r="BL23" s="52">
        <v>0</v>
      </c>
      <c r="BM23" s="52">
        <v>0</v>
      </c>
      <c r="BN23" s="52">
        <v>0</v>
      </c>
      <c r="BO23" s="52">
        <v>0</v>
      </c>
      <c r="BP23" s="52" t="s">
        <v>52</v>
      </c>
      <c r="BQ23" s="52">
        <v>0</v>
      </c>
      <c r="BR23" s="52">
        <v>0</v>
      </c>
      <c r="BS23" s="52">
        <v>0</v>
      </c>
      <c r="BT23" s="52">
        <v>0</v>
      </c>
      <c r="BU23" s="52">
        <v>1.2</v>
      </c>
      <c r="BV23" s="52">
        <v>0</v>
      </c>
      <c r="BW23" s="52">
        <v>0</v>
      </c>
      <c r="BX23" s="52">
        <v>0</v>
      </c>
      <c r="BY23" s="52">
        <v>0</v>
      </c>
      <c r="BZ23" s="52">
        <v>0</v>
      </c>
      <c r="CA23" s="52">
        <v>38.798999999999999</v>
      </c>
      <c r="CB23" s="52">
        <v>0.5</v>
      </c>
      <c r="CC23" s="52">
        <v>0</v>
      </c>
      <c r="CD23" s="52" t="s">
        <v>52</v>
      </c>
      <c r="CE23" s="52">
        <v>0</v>
      </c>
      <c r="CF23" s="52">
        <v>0</v>
      </c>
      <c r="CG23" s="52">
        <v>0</v>
      </c>
      <c r="CH23" s="52">
        <v>0</v>
      </c>
      <c r="CI23" s="52">
        <v>0</v>
      </c>
      <c r="CJ23" s="52">
        <v>0</v>
      </c>
      <c r="CK23" s="52" t="s">
        <v>52</v>
      </c>
      <c r="CL23" s="52">
        <v>0</v>
      </c>
      <c r="CM23" s="52" t="s">
        <v>53</v>
      </c>
      <c r="CN23" s="52">
        <v>0</v>
      </c>
      <c r="CO23" s="52">
        <v>1</v>
      </c>
      <c r="CP23" s="52">
        <v>0</v>
      </c>
      <c r="CQ23" s="52">
        <v>0</v>
      </c>
      <c r="CR23" s="52">
        <v>0</v>
      </c>
      <c r="CS23" s="52">
        <v>0</v>
      </c>
      <c r="CT23" s="52">
        <v>0</v>
      </c>
      <c r="CU23" s="52">
        <v>0</v>
      </c>
      <c r="CV23" s="52">
        <v>0</v>
      </c>
      <c r="CW23" s="52">
        <v>0</v>
      </c>
      <c r="CX23" s="52">
        <v>0</v>
      </c>
      <c r="CY23" s="52">
        <v>0</v>
      </c>
      <c r="CZ23" s="52">
        <v>0</v>
      </c>
      <c r="DA23" s="52">
        <v>0</v>
      </c>
      <c r="DB23" s="52">
        <v>0</v>
      </c>
      <c r="DC23" s="52">
        <v>0</v>
      </c>
      <c r="DD23" s="52">
        <v>0</v>
      </c>
      <c r="DE23" s="52">
        <v>0</v>
      </c>
      <c r="DF23" s="52">
        <v>0</v>
      </c>
      <c r="DG23" s="52" t="s">
        <v>52</v>
      </c>
      <c r="DH23" s="52" t="s">
        <v>52</v>
      </c>
      <c r="DI23" s="52" t="s">
        <v>52</v>
      </c>
      <c r="DJ23" s="52" t="s">
        <v>52</v>
      </c>
      <c r="DK23" s="52" t="s">
        <v>52</v>
      </c>
      <c r="DL23" s="52" t="s">
        <v>52</v>
      </c>
      <c r="DM23" s="52" t="s">
        <v>52</v>
      </c>
      <c r="DN23" s="52" t="s">
        <v>52</v>
      </c>
      <c r="DO23" s="52">
        <v>1</v>
      </c>
      <c r="DP23" s="52">
        <v>1</v>
      </c>
      <c r="DQ23" s="52">
        <v>1</v>
      </c>
      <c r="DR23" s="52">
        <v>1</v>
      </c>
      <c r="DS23" s="52">
        <v>0</v>
      </c>
      <c r="DT23" s="52">
        <v>1</v>
      </c>
      <c r="DU23" s="52">
        <v>0</v>
      </c>
      <c r="DV23" s="52">
        <v>0</v>
      </c>
      <c r="DW23" s="52">
        <v>1</v>
      </c>
      <c r="DX23" s="52">
        <v>0</v>
      </c>
      <c r="DY23" s="52">
        <v>0</v>
      </c>
      <c r="DZ23" s="52">
        <v>0</v>
      </c>
      <c r="EA23" s="52">
        <v>1</v>
      </c>
      <c r="EB23" s="52">
        <v>1</v>
      </c>
      <c r="EC23" s="52">
        <v>0</v>
      </c>
      <c r="ED23" s="52">
        <v>0</v>
      </c>
      <c r="EE23" s="52">
        <v>500</v>
      </c>
      <c r="EF23" s="52">
        <v>0</v>
      </c>
      <c r="EG23" s="52" t="s">
        <v>52</v>
      </c>
      <c r="EH23" s="52">
        <v>0</v>
      </c>
      <c r="EI23" s="52">
        <v>0</v>
      </c>
      <c r="EJ23" s="52">
        <v>0</v>
      </c>
      <c r="EK23" s="52">
        <v>59</v>
      </c>
      <c r="EL23" s="52">
        <v>38</v>
      </c>
      <c r="EM23" s="52">
        <v>27000</v>
      </c>
      <c r="EN23" s="52">
        <v>210</v>
      </c>
      <c r="EO23" s="52">
        <v>23</v>
      </c>
      <c r="EP23" s="52">
        <v>33.298999999999999</v>
      </c>
      <c r="EQ23" s="52">
        <v>0</v>
      </c>
      <c r="ER23" s="52">
        <v>0</v>
      </c>
      <c r="ES23" s="52">
        <v>0</v>
      </c>
      <c r="ET23" s="52">
        <v>0</v>
      </c>
      <c r="EU23" s="52">
        <v>0</v>
      </c>
      <c r="EV23" s="52">
        <v>0</v>
      </c>
      <c r="EW23" s="52">
        <v>0</v>
      </c>
      <c r="EX23" s="52">
        <v>3.2352941176470589</v>
      </c>
      <c r="EY23" s="52">
        <v>7.4</v>
      </c>
      <c r="EZ23" s="52">
        <v>0.51</v>
      </c>
      <c r="FA23" s="52">
        <v>36</v>
      </c>
      <c r="FB23" s="52">
        <v>165</v>
      </c>
      <c r="FC23" s="52">
        <v>23</v>
      </c>
      <c r="FD23" s="52">
        <v>35.5</v>
      </c>
      <c r="FE23" s="52">
        <v>77</v>
      </c>
      <c r="FF23" s="52">
        <v>67.698999999999998</v>
      </c>
      <c r="FG23" s="52">
        <v>10</v>
      </c>
      <c r="FH23" s="52">
        <v>5</v>
      </c>
      <c r="FI23" s="52" t="s">
        <v>52</v>
      </c>
      <c r="FJ23" s="52">
        <v>29</v>
      </c>
      <c r="FK23" s="52">
        <v>30</v>
      </c>
      <c r="FL23" s="52">
        <v>300</v>
      </c>
      <c r="FM23" s="52">
        <v>1</v>
      </c>
      <c r="FN23" s="52">
        <v>1</v>
      </c>
      <c r="FO23" s="52" t="s">
        <v>52</v>
      </c>
      <c r="FP23" s="52">
        <v>0</v>
      </c>
      <c r="FQ23" s="52" t="s">
        <v>52</v>
      </c>
      <c r="FR23" s="52">
        <v>0</v>
      </c>
      <c r="FS23" s="52" t="s">
        <v>52</v>
      </c>
      <c r="FT23" s="52">
        <v>6</v>
      </c>
      <c r="FU23" s="52">
        <v>1</v>
      </c>
      <c r="FV23" s="52">
        <v>6</v>
      </c>
      <c r="FW23" s="52">
        <v>1.2</v>
      </c>
      <c r="FX23" s="58">
        <v>0</v>
      </c>
      <c r="FY23" s="52">
        <v>0</v>
      </c>
      <c r="FZ23" s="52">
        <v>0</v>
      </c>
      <c r="GA23" s="51">
        <v>0</v>
      </c>
      <c r="GB23" s="51">
        <v>0</v>
      </c>
      <c r="GC23" s="52">
        <v>0.89900000000000002</v>
      </c>
      <c r="GD23" s="52">
        <v>0</v>
      </c>
      <c r="GE23" s="52">
        <v>0</v>
      </c>
      <c r="GF23" s="52">
        <v>0</v>
      </c>
      <c r="GG23" s="52">
        <v>0</v>
      </c>
      <c r="GH23" s="52">
        <v>0</v>
      </c>
      <c r="GI23" s="52">
        <v>0</v>
      </c>
      <c r="GJ23" s="52">
        <v>0</v>
      </c>
      <c r="GK23" s="52">
        <v>0</v>
      </c>
      <c r="GL23" s="52">
        <v>0</v>
      </c>
      <c r="GM23" s="52">
        <v>0</v>
      </c>
      <c r="GN23" s="52">
        <v>0</v>
      </c>
      <c r="GO23" s="52">
        <v>0</v>
      </c>
      <c r="GP23" s="52">
        <v>0</v>
      </c>
      <c r="GQ23" s="52">
        <v>0</v>
      </c>
      <c r="GR23" s="52">
        <v>0</v>
      </c>
      <c r="GS23" s="52">
        <v>0</v>
      </c>
      <c r="GT23" s="52">
        <v>0</v>
      </c>
      <c r="GU23" s="52">
        <v>0</v>
      </c>
      <c r="GV23" s="52">
        <v>0</v>
      </c>
      <c r="GW23" s="52">
        <v>0</v>
      </c>
      <c r="GX23" s="52">
        <v>0</v>
      </c>
      <c r="GY23" s="52">
        <v>0</v>
      </c>
      <c r="GZ23" s="52">
        <v>0</v>
      </c>
      <c r="HA23" s="52">
        <v>0</v>
      </c>
      <c r="HB23" s="52">
        <v>0</v>
      </c>
      <c r="HC23" s="52">
        <v>0</v>
      </c>
      <c r="HD23" s="52">
        <v>0</v>
      </c>
      <c r="HE23" s="52">
        <v>0</v>
      </c>
      <c r="HF23" s="52">
        <v>0</v>
      </c>
      <c r="HG23" s="52">
        <v>0</v>
      </c>
      <c r="HH23" s="52">
        <v>0</v>
      </c>
      <c r="HI23" s="52">
        <v>0</v>
      </c>
      <c r="HJ23" s="52">
        <v>0</v>
      </c>
      <c r="HK23" s="52">
        <v>0</v>
      </c>
      <c r="HL23" s="52">
        <v>0</v>
      </c>
      <c r="HM23" s="52">
        <v>0</v>
      </c>
      <c r="HN23" s="52">
        <v>0</v>
      </c>
      <c r="HO23" s="52">
        <v>0</v>
      </c>
      <c r="HP23" s="52">
        <v>0</v>
      </c>
      <c r="HQ23" s="52">
        <v>0</v>
      </c>
      <c r="HR23" s="52">
        <v>0</v>
      </c>
      <c r="HS23" s="52">
        <v>0</v>
      </c>
      <c r="HT23" s="52">
        <v>0</v>
      </c>
      <c r="HU23" s="52">
        <v>0</v>
      </c>
      <c r="HV23" s="52">
        <v>0</v>
      </c>
      <c r="HW23" s="52">
        <v>0</v>
      </c>
      <c r="HX23" s="52">
        <v>1.2</v>
      </c>
    </row>
    <row r="24" spans="1:232" s="52" customFormat="1" ht="15" customHeight="1" x14ac:dyDescent="0.35">
      <c r="A24" s="50" t="s">
        <v>86</v>
      </c>
      <c r="B24" s="88">
        <v>1</v>
      </c>
      <c r="C24" s="89">
        <v>0</v>
      </c>
      <c r="D24" s="88">
        <v>0</v>
      </c>
      <c r="E24" s="90">
        <v>0</v>
      </c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53"/>
      <c r="Q24" s="53"/>
      <c r="R24" s="49"/>
      <c r="S24" s="49"/>
      <c r="T24" s="49"/>
      <c r="U24" s="54"/>
      <c r="V24" s="54"/>
      <c r="W24" s="2"/>
      <c r="X24" s="2"/>
      <c r="Y24" s="54"/>
      <c r="Z24" s="54"/>
      <c r="AA24" s="54"/>
      <c r="AB24" s="54"/>
      <c r="AC24" s="49"/>
      <c r="AD24" s="49"/>
      <c r="AE24" s="55">
        <v>0.87951400000000002</v>
      </c>
      <c r="AF24" s="55">
        <v>1.4566040000000001E-4</v>
      </c>
      <c r="AG24" s="55">
        <v>4.1829339999999999E-5</v>
      </c>
      <c r="AH24" s="55">
        <v>11.0748</v>
      </c>
      <c r="AI24" s="55">
        <v>83.473600000000005</v>
      </c>
      <c r="AJ24" s="55">
        <v>0.13267424252928686</v>
      </c>
      <c r="AK24" s="55">
        <v>109.19159999999999</v>
      </c>
      <c r="AL24" s="55">
        <v>20.717749999999999</v>
      </c>
      <c r="AM24" s="55">
        <v>0.1146054</v>
      </c>
      <c r="AN24" s="55">
        <v>0.7555809</v>
      </c>
      <c r="AO24" s="52">
        <v>6.958750633376761</v>
      </c>
      <c r="AP24" s="52">
        <v>1.6730199475491188</v>
      </c>
      <c r="AQ24" s="55">
        <v>0.1063557</v>
      </c>
      <c r="AR24" s="55">
        <v>2.277123</v>
      </c>
      <c r="AS24" s="55">
        <v>1.553906</v>
      </c>
      <c r="AT24" s="52">
        <v>-38738.646422999998</v>
      </c>
      <c r="AU24" s="52">
        <v>-7.7200000000000001E-4</v>
      </c>
      <c r="AV24" s="52">
        <v>0.115492</v>
      </c>
      <c r="AW24" s="52">
        <v>6.2261999999999998E-2</v>
      </c>
      <c r="AX24" s="52">
        <v>0.83526199999999995</v>
      </c>
      <c r="AY24" s="52">
        <v>1.828128</v>
      </c>
      <c r="AZ24" s="52">
        <v>0.72578100000000001</v>
      </c>
      <c r="BA24" s="52">
        <v>1.6376090000000001</v>
      </c>
      <c r="BB24" s="52">
        <v>0.14119799999999999</v>
      </c>
      <c r="BC24" s="52">
        <v>0.112029</v>
      </c>
      <c r="BD24" s="52">
        <v>71</v>
      </c>
      <c r="BE24" s="52" t="s">
        <v>51</v>
      </c>
      <c r="BF24" s="52">
        <f>IF(BE24="M",1,0)</f>
        <v>1</v>
      </c>
      <c r="BG24" s="52">
        <v>80</v>
      </c>
      <c r="BH24" s="52">
        <v>170</v>
      </c>
      <c r="BI24" s="56">
        <f>BG24/((BH24/100)^2)</f>
        <v>27.681660899653981</v>
      </c>
      <c r="BJ24" s="52">
        <v>42</v>
      </c>
      <c r="BK24" s="57">
        <v>3</v>
      </c>
      <c r="BL24" s="52">
        <v>0</v>
      </c>
      <c r="BM24" s="52">
        <v>0</v>
      </c>
      <c r="BN24" s="52">
        <v>0</v>
      </c>
      <c r="BO24" s="52">
        <v>0</v>
      </c>
      <c r="BP24" s="52" t="s">
        <v>52</v>
      </c>
      <c r="BQ24" s="52">
        <v>0</v>
      </c>
      <c r="BR24" s="52">
        <v>0</v>
      </c>
      <c r="BS24" s="52">
        <v>0</v>
      </c>
      <c r="BT24" s="52">
        <v>0</v>
      </c>
      <c r="BU24" s="52">
        <v>2.5</v>
      </c>
      <c r="BV24" s="52">
        <v>0</v>
      </c>
      <c r="BW24" s="52">
        <v>0</v>
      </c>
      <c r="BX24" s="52">
        <v>0</v>
      </c>
      <c r="BY24" s="52">
        <v>1</v>
      </c>
      <c r="BZ24" s="52">
        <v>1</v>
      </c>
      <c r="CA24" s="52">
        <v>31.7</v>
      </c>
      <c r="CB24" s="52">
        <v>0.5</v>
      </c>
      <c r="CC24" s="52">
        <v>0</v>
      </c>
      <c r="CD24" s="52" t="s">
        <v>52</v>
      </c>
      <c r="CE24" s="52">
        <v>0</v>
      </c>
      <c r="CF24" s="52">
        <v>0</v>
      </c>
      <c r="CG24" s="52">
        <v>0</v>
      </c>
      <c r="CH24" s="52">
        <v>0</v>
      </c>
      <c r="CI24" s="52">
        <v>0</v>
      </c>
      <c r="CJ24" s="52">
        <v>0</v>
      </c>
      <c r="CK24" s="52" t="s">
        <v>52</v>
      </c>
      <c r="CL24" s="52">
        <v>0</v>
      </c>
      <c r="CM24" s="52" t="s">
        <v>58</v>
      </c>
      <c r="CN24" s="52">
        <v>0</v>
      </c>
      <c r="CO24" s="52">
        <v>1</v>
      </c>
      <c r="CP24" s="52">
        <v>0</v>
      </c>
      <c r="CQ24" s="52">
        <v>0</v>
      </c>
      <c r="CR24" s="52">
        <v>0</v>
      </c>
      <c r="CS24" s="52">
        <v>0</v>
      </c>
      <c r="CT24" s="52">
        <v>0</v>
      </c>
      <c r="CU24" s="52">
        <v>0</v>
      </c>
      <c r="CV24" s="52">
        <v>0</v>
      </c>
      <c r="CW24" s="52">
        <v>0</v>
      </c>
      <c r="CX24" s="52">
        <v>0</v>
      </c>
      <c r="CY24" s="52">
        <v>0</v>
      </c>
      <c r="CZ24" s="52">
        <v>0</v>
      </c>
      <c r="DA24" s="52">
        <v>0</v>
      </c>
      <c r="DB24" s="52">
        <v>0</v>
      </c>
      <c r="DC24" s="52">
        <v>0</v>
      </c>
      <c r="DD24" s="52">
        <v>0</v>
      </c>
      <c r="DE24" s="52">
        <v>0</v>
      </c>
      <c r="DF24" s="52">
        <v>0</v>
      </c>
      <c r="DG24" s="52" t="s">
        <v>52</v>
      </c>
      <c r="DH24" s="52" t="s">
        <v>52</v>
      </c>
      <c r="DI24" s="52" t="s">
        <v>52</v>
      </c>
      <c r="DJ24" s="52" t="s">
        <v>52</v>
      </c>
      <c r="DK24" s="52" t="s">
        <v>52</v>
      </c>
      <c r="DL24" s="52" t="s">
        <v>54</v>
      </c>
      <c r="DM24" s="52" t="s">
        <v>52</v>
      </c>
      <c r="DN24" s="52" t="s">
        <v>52</v>
      </c>
      <c r="DO24" s="52">
        <v>1</v>
      </c>
      <c r="DP24" s="52">
        <v>1</v>
      </c>
      <c r="DQ24" s="52">
        <v>1</v>
      </c>
      <c r="DR24" s="52">
        <v>1</v>
      </c>
      <c r="DS24" s="52">
        <v>0</v>
      </c>
      <c r="DT24" s="52">
        <v>1</v>
      </c>
      <c r="DU24" s="52">
        <v>0</v>
      </c>
      <c r="DV24" s="52">
        <v>0</v>
      </c>
      <c r="DW24" s="52">
        <v>1</v>
      </c>
      <c r="DX24" s="52">
        <v>0</v>
      </c>
      <c r="DY24" s="52">
        <v>0</v>
      </c>
      <c r="DZ24" s="52">
        <v>0</v>
      </c>
      <c r="EA24" s="52">
        <v>1</v>
      </c>
      <c r="EB24" s="52">
        <v>1</v>
      </c>
      <c r="EC24" s="52">
        <v>0</v>
      </c>
      <c r="ED24" s="52">
        <v>0</v>
      </c>
      <c r="EE24" s="52">
        <v>500</v>
      </c>
      <c r="EF24" s="52">
        <v>0</v>
      </c>
      <c r="EG24" s="52" t="s">
        <v>52</v>
      </c>
      <c r="EH24" s="52">
        <v>0</v>
      </c>
      <c r="EI24" s="52">
        <v>0</v>
      </c>
      <c r="EJ24" s="52">
        <v>0</v>
      </c>
      <c r="EK24" s="52">
        <v>84</v>
      </c>
      <c r="EL24" s="52">
        <v>54</v>
      </c>
      <c r="EM24" s="52">
        <v>24000</v>
      </c>
      <c r="EN24" s="52">
        <v>240</v>
      </c>
      <c r="EO24" s="52">
        <v>24</v>
      </c>
      <c r="EP24" s="52">
        <v>33</v>
      </c>
      <c r="EQ24" s="52">
        <v>0</v>
      </c>
      <c r="ER24" s="52">
        <v>0</v>
      </c>
      <c r="ES24" s="52">
        <v>0</v>
      </c>
      <c r="ET24" s="52">
        <v>0</v>
      </c>
      <c r="EU24" s="52">
        <v>0</v>
      </c>
      <c r="EV24" s="52">
        <v>0</v>
      </c>
      <c r="EW24" s="52">
        <v>0</v>
      </c>
      <c r="EX24" s="52">
        <v>3.2</v>
      </c>
      <c r="EY24" s="52">
        <v>7.4</v>
      </c>
      <c r="EZ24" s="52">
        <v>0.5</v>
      </c>
      <c r="FA24" s="52">
        <v>36</v>
      </c>
      <c r="FB24" s="52">
        <v>160</v>
      </c>
      <c r="FC24" s="52">
        <v>23</v>
      </c>
      <c r="FD24" s="52">
        <v>35.9</v>
      </c>
      <c r="FE24" s="52">
        <v>84</v>
      </c>
      <c r="FF24" s="52">
        <v>86.698999999999998</v>
      </c>
      <c r="FG24" s="52">
        <v>5</v>
      </c>
      <c r="FH24" s="52">
        <v>5</v>
      </c>
      <c r="FI24" s="52" t="s">
        <v>52</v>
      </c>
      <c r="FJ24" s="52">
        <v>25</v>
      </c>
      <c r="FK24" s="52">
        <v>30</v>
      </c>
      <c r="FL24" s="52">
        <v>350</v>
      </c>
      <c r="FM24" s="52">
        <v>1</v>
      </c>
      <c r="FN24" s="52">
        <v>1</v>
      </c>
      <c r="FO24" s="52" t="s">
        <v>52</v>
      </c>
      <c r="FP24" s="52">
        <v>0</v>
      </c>
      <c r="FQ24" s="52" t="s">
        <v>52</v>
      </c>
      <c r="FR24" s="52">
        <v>0</v>
      </c>
      <c r="FS24" s="52" t="s">
        <v>52</v>
      </c>
      <c r="FT24" s="52">
        <v>18</v>
      </c>
      <c r="FU24" s="52">
        <v>1</v>
      </c>
      <c r="FV24" s="52">
        <v>7</v>
      </c>
      <c r="FW24" s="52">
        <v>2.5990000000000002</v>
      </c>
      <c r="FX24" s="58">
        <v>3.960000000000008E-2</v>
      </c>
      <c r="FY24" s="52">
        <v>9.9000000000000199E-2</v>
      </c>
      <c r="FZ24" s="52">
        <v>9.9000000000000199E-2</v>
      </c>
      <c r="GA24" s="51">
        <v>1</v>
      </c>
      <c r="GB24" s="51">
        <v>0</v>
      </c>
      <c r="GC24" s="52">
        <v>0.69899999999999995</v>
      </c>
      <c r="GD24" s="52">
        <v>0</v>
      </c>
      <c r="GE24" s="52">
        <v>0</v>
      </c>
      <c r="GF24" s="52">
        <v>0</v>
      </c>
      <c r="GG24" s="52">
        <v>0</v>
      </c>
      <c r="GH24" s="52">
        <v>0</v>
      </c>
      <c r="GI24" s="52">
        <v>0</v>
      </c>
      <c r="GJ24" s="52">
        <v>0</v>
      </c>
      <c r="GK24" s="52">
        <v>0</v>
      </c>
      <c r="GL24" s="52">
        <v>0</v>
      </c>
      <c r="GM24" s="52">
        <v>0</v>
      </c>
      <c r="GN24" s="52">
        <v>0</v>
      </c>
      <c r="GO24" s="52">
        <v>0</v>
      </c>
      <c r="GP24" s="52">
        <v>0</v>
      </c>
      <c r="GQ24" s="52">
        <v>0</v>
      </c>
      <c r="GR24" s="52">
        <v>0</v>
      </c>
      <c r="GS24" s="52">
        <v>0</v>
      </c>
      <c r="GT24" s="52">
        <v>0</v>
      </c>
      <c r="GU24" s="52">
        <v>0</v>
      </c>
      <c r="GV24" s="52">
        <v>0</v>
      </c>
      <c r="GW24" s="52">
        <v>0</v>
      </c>
      <c r="GX24" s="52">
        <v>0</v>
      </c>
      <c r="GY24" s="52">
        <v>0</v>
      </c>
      <c r="GZ24" s="52">
        <v>0</v>
      </c>
      <c r="HA24" s="52">
        <v>0</v>
      </c>
      <c r="HB24" s="52">
        <v>0</v>
      </c>
      <c r="HC24" s="52">
        <v>0</v>
      </c>
      <c r="HD24" s="52">
        <v>0</v>
      </c>
      <c r="HE24" s="52">
        <v>0</v>
      </c>
      <c r="HF24" s="52">
        <v>0</v>
      </c>
      <c r="HG24" s="52">
        <v>0</v>
      </c>
      <c r="HH24" s="52">
        <v>0</v>
      </c>
      <c r="HI24" s="52">
        <v>0</v>
      </c>
      <c r="HJ24" s="52">
        <v>0</v>
      </c>
      <c r="HK24" s="52">
        <v>0</v>
      </c>
      <c r="HL24" s="52">
        <v>0</v>
      </c>
      <c r="HM24" s="52">
        <v>0</v>
      </c>
      <c r="HN24" s="52">
        <v>0</v>
      </c>
      <c r="HO24" s="52">
        <v>0</v>
      </c>
      <c r="HP24" s="52">
        <v>0</v>
      </c>
      <c r="HQ24" s="52">
        <v>0</v>
      </c>
      <c r="HR24" s="52">
        <v>0</v>
      </c>
      <c r="HS24" s="52">
        <v>0</v>
      </c>
      <c r="HT24" s="52">
        <v>0</v>
      </c>
      <c r="HU24" s="52">
        <v>0</v>
      </c>
      <c r="HV24" s="52">
        <v>0</v>
      </c>
      <c r="HW24" s="52">
        <v>0</v>
      </c>
      <c r="HX24" s="52">
        <v>5.5</v>
      </c>
    </row>
    <row r="25" spans="1:232" s="52" customFormat="1" x14ac:dyDescent="0.35">
      <c r="A25" s="50" t="s">
        <v>87</v>
      </c>
      <c r="B25" s="88">
        <v>0</v>
      </c>
      <c r="C25" s="89">
        <v>0</v>
      </c>
      <c r="D25" s="88">
        <v>0</v>
      </c>
      <c r="E25" s="90">
        <v>1</v>
      </c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53"/>
      <c r="Q25" s="53"/>
      <c r="R25" s="49"/>
      <c r="S25" s="49"/>
      <c r="T25" s="49"/>
      <c r="U25" s="54"/>
      <c r="V25" s="54"/>
      <c r="W25" s="2"/>
      <c r="X25" s="2"/>
      <c r="Y25" s="54"/>
      <c r="Z25" s="54"/>
      <c r="AA25" s="54"/>
      <c r="AB25" s="54"/>
      <c r="AC25" s="49"/>
      <c r="AD25" s="49"/>
      <c r="AE25" s="55">
        <v>0.83068580000000003</v>
      </c>
      <c r="AF25" s="55">
        <v>8.1913319999999995E-4</v>
      </c>
      <c r="AG25" s="55">
        <v>4.1263070000000001E-4</v>
      </c>
      <c r="AH25" s="55">
        <v>48.07846</v>
      </c>
      <c r="AI25" s="55">
        <v>50.536569999999998</v>
      </c>
      <c r="AJ25" s="55">
        <v>0.95135965404416101</v>
      </c>
      <c r="AK25" s="55">
        <v>100.739</v>
      </c>
      <c r="AL25" s="55">
        <v>8.8436760000000003</v>
      </c>
      <c r="AM25" s="55">
        <v>0.46415139999999999</v>
      </c>
      <c r="AN25" s="55">
        <v>5.5306930000000003</v>
      </c>
      <c r="AO25" s="52">
        <v>29.081935088316158</v>
      </c>
      <c r="AP25" s="52">
        <v>7.2377737732161194</v>
      </c>
      <c r="AQ25" s="55">
        <v>0.56244559999999999</v>
      </c>
      <c r="AR25" s="55">
        <v>25.11308</v>
      </c>
      <c r="AS25" s="55">
        <v>12.702999999999999</v>
      </c>
      <c r="AT25" s="52">
        <v>-22570.825000000001</v>
      </c>
      <c r="AU25" s="52">
        <v>1.403E-3</v>
      </c>
      <c r="AV25" s="52">
        <v>0.13630500000000001</v>
      </c>
      <c r="AW25" s="52">
        <v>2.7208E-2</v>
      </c>
      <c r="AX25" s="52">
        <v>0.98402800000000001</v>
      </c>
      <c r="AY25" s="52">
        <v>2.1335090000000001</v>
      </c>
      <c r="AZ25" s="52">
        <v>0.45116800000000001</v>
      </c>
      <c r="BA25" s="52">
        <v>0.98337699999999995</v>
      </c>
      <c r="BB25" s="52">
        <v>2.5905000000000001E-2</v>
      </c>
      <c r="BC25" s="52">
        <v>0.138132</v>
      </c>
      <c r="BD25" s="52">
        <v>61</v>
      </c>
      <c r="BE25" s="52" t="s">
        <v>51</v>
      </c>
      <c r="BF25" s="52">
        <f>IF(BE25="M",1,0)</f>
        <v>1</v>
      </c>
      <c r="BG25" s="52">
        <v>92</v>
      </c>
      <c r="BH25" s="52">
        <v>180</v>
      </c>
      <c r="BI25" s="56">
        <f>BG25/((BH25/100)^2)</f>
        <v>28.39506172839506</v>
      </c>
      <c r="BJ25" s="52">
        <v>48</v>
      </c>
      <c r="BK25" s="57">
        <v>0</v>
      </c>
      <c r="BL25" s="52">
        <v>0</v>
      </c>
      <c r="BM25" s="52">
        <v>0</v>
      </c>
      <c r="BN25" s="52">
        <v>0</v>
      </c>
      <c r="BO25" s="52">
        <v>0</v>
      </c>
      <c r="BP25" s="52" t="s">
        <v>52</v>
      </c>
      <c r="BQ25" s="52">
        <v>0</v>
      </c>
      <c r="BR25" s="52">
        <v>0</v>
      </c>
      <c r="BS25" s="52">
        <v>0</v>
      </c>
      <c r="BT25" s="52">
        <v>0</v>
      </c>
      <c r="BU25" s="52">
        <v>0.89900000000000002</v>
      </c>
      <c r="BV25" s="52">
        <v>0</v>
      </c>
      <c r="BW25" s="52">
        <v>0</v>
      </c>
      <c r="BX25" s="52">
        <v>0</v>
      </c>
      <c r="BY25" s="52">
        <v>1</v>
      </c>
      <c r="BZ25" s="52">
        <v>1</v>
      </c>
      <c r="CA25" s="52">
        <v>39.598999999999997</v>
      </c>
      <c r="CB25" s="52">
        <v>0.5</v>
      </c>
      <c r="CC25" s="52">
        <v>0</v>
      </c>
      <c r="CD25" s="52" t="s">
        <v>52</v>
      </c>
      <c r="CE25" s="52">
        <v>0</v>
      </c>
      <c r="CF25" s="52">
        <v>0</v>
      </c>
      <c r="CG25" s="52">
        <v>0</v>
      </c>
      <c r="CH25" s="52">
        <v>0</v>
      </c>
      <c r="CI25" s="52">
        <v>0</v>
      </c>
      <c r="CJ25" s="52">
        <v>0</v>
      </c>
      <c r="CK25" s="52" t="s">
        <v>52</v>
      </c>
      <c r="CL25" s="52">
        <v>0</v>
      </c>
      <c r="CM25" s="52" t="s">
        <v>53</v>
      </c>
      <c r="CN25" s="52">
        <v>0</v>
      </c>
      <c r="CO25" s="52">
        <v>1</v>
      </c>
      <c r="CP25" s="52">
        <v>0</v>
      </c>
      <c r="CQ25" s="52">
        <v>0</v>
      </c>
      <c r="CR25" s="52">
        <v>0</v>
      </c>
      <c r="CS25" s="52">
        <v>0</v>
      </c>
      <c r="CT25" s="52">
        <v>0</v>
      </c>
      <c r="CU25" s="52">
        <v>0</v>
      </c>
      <c r="CV25" s="52">
        <v>0</v>
      </c>
      <c r="CW25" s="52">
        <v>0</v>
      </c>
      <c r="CX25" s="52">
        <v>0</v>
      </c>
      <c r="CY25" s="52">
        <v>0</v>
      </c>
      <c r="CZ25" s="52">
        <v>0</v>
      </c>
      <c r="DA25" s="52">
        <v>0</v>
      </c>
      <c r="DB25" s="52">
        <v>0</v>
      </c>
      <c r="DC25" s="52">
        <v>0</v>
      </c>
      <c r="DD25" s="52">
        <v>0</v>
      </c>
      <c r="DE25" s="52">
        <v>0</v>
      </c>
      <c r="DF25" s="52">
        <v>0</v>
      </c>
      <c r="DG25" s="52" t="s">
        <v>52</v>
      </c>
      <c r="DH25" s="52" t="s">
        <v>52</v>
      </c>
      <c r="DI25" s="52" t="s">
        <v>52</v>
      </c>
      <c r="DJ25" s="52" t="s">
        <v>52</v>
      </c>
      <c r="DK25" s="52" t="s">
        <v>52</v>
      </c>
      <c r="DL25" s="52" t="s">
        <v>52</v>
      </c>
      <c r="DM25" s="52" t="s">
        <v>52</v>
      </c>
      <c r="DN25" s="52" t="s">
        <v>52</v>
      </c>
      <c r="DO25" s="52">
        <v>1</v>
      </c>
      <c r="DP25" s="52">
        <v>1</v>
      </c>
      <c r="DQ25" s="52">
        <v>1</v>
      </c>
      <c r="DR25" s="52">
        <v>1</v>
      </c>
      <c r="DS25" s="52">
        <v>0</v>
      </c>
      <c r="DT25" s="52">
        <v>1</v>
      </c>
      <c r="DU25" s="52">
        <v>0</v>
      </c>
      <c r="DV25" s="52">
        <v>0</v>
      </c>
      <c r="DW25" s="52">
        <v>1</v>
      </c>
      <c r="DX25" s="52">
        <v>0</v>
      </c>
      <c r="DY25" s="52">
        <v>0</v>
      </c>
      <c r="DZ25" s="52">
        <v>0</v>
      </c>
      <c r="EA25" s="52">
        <v>1</v>
      </c>
      <c r="EB25" s="52">
        <v>1</v>
      </c>
      <c r="EC25" s="52">
        <v>0</v>
      </c>
      <c r="ED25" s="52">
        <v>0</v>
      </c>
      <c r="EE25" s="52">
        <v>800</v>
      </c>
      <c r="EF25" s="52">
        <v>0</v>
      </c>
      <c r="EG25" s="52" t="s">
        <v>52</v>
      </c>
      <c r="EH25" s="52">
        <v>0</v>
      </c>
      <c r="EI25" s="52">
        <v>0</v>
      </c>
      <c r="EJ25" s="52">
        <v>0</v>
      </c>
      <c r="EK25" s="52">
        <v>68</v>
      </c>
      <c r="EL25" s="52">
        <v>44</v>
      </c>
      <c r="EM25" s="52">
        <v>28000</v>
      </c>
      <c r="EN25" s="52">
        <v>280</v>
      </c>
      <c r="EO25" s="52">
        <v>27</v>
      </c>
      <c r="EP25" s="52">
        <v>33</v>
      </c>
      <c r="EQ25" s="52">
        <v>0</v>
      </c>
      <c r="ER25" s="52">
        <v>0</v>
      </c>
      <c r="ES25" s="52">
        <v>0</v>
      </c>
      <c r="ET25" s="52">
        <v>0</v>
      </c>
      <c r="EU25" s="52">
        <v>0</v>
      </c>
      <c r="EV25" s="52">
        <v>0</v>
      </c>
      <c r="EW25" s="52">
        <v>0</v>
      </c>
      <c r="EX25" s="52">
        <v>1.9220338983050849</v>
      </c>
      <c r="EY25" s="52">
        <v>7.4</v>
      </c>
      <c r="EZ25" s="52">
        <v>0.59</v>
      </c>
      <c r="FA25" s="52">
        <v>40.098999999999997</v>
      </c>
      <c r="FB25" s="52">
        <v>113.4</v>
      </c>
      <c r="FC25" s="52">
        <v>22</v>
      </c>
      <c r="FD25" s="52">
        <v>35.200000000000003</v>
      </c>
      <c r="FE25" s="52">
        <v>66</v>
      </c>
      <c r="FF25" s="52">
        <v>78.698999999999998</v>
      </c>
      <c r="FG25" s="52">
        <v>2</v>
      </c>
      <c r="FH25" s="52">
        <v>5</v>
      </c>
      <c r="FI25" s="52" t="s">
        <v>52</v>
      </c>
      <c r="FJ25" s="52">
        <v>31</v>
      </c>
      <c r="FK25" s="52">
        <v>30</v>
      </c>
      <c r="FL25" s="52">
        <v>600</v>
      </c>
      <c r="FM25" s="52">
        <v>0</v>
      </c>
      <c r="FN25" s="52">
        <v>0</v>
      </c>
      <c r="FO25" s="52" t="s">
        <v>52</v>
      </c>
      <c r="FP25" s="52">
        <v>0</v>
      </c>
      <c r="FQ25" s="52" t="s">
        <v>52</v>
      </c>
      <c r="FR25" s="52">
        <v>0</v>
      </c>
      <c r="FS25" s="52" t="s">
        <v>52</v>
      </c>
      <c r="FT25" s="52">
        <v>12</v>
      </c>
      <c r="FU25" s="52">
        <v>1</v>
      </c>
      <c r="FV25" s="52">
        <v>7</v>
      </c>
      <c r="FW25" s="52">
        <v>0.69899999999999995</v>
      </c>
      <c r="FX25" s="58">
        <v>-0.22246941045606236</v>
      </c>
      <c r="FY25" s="52">
        <v>-0.20000000000000007</v>
      </c>
      <c r="FZ25" s="52">
        <v>-0.20000000000000007</v>
      </c>
      <c r="GA25" s="51">
        <v>0</v>
      </c>
      <c r="GB25" s="51">
        <v>0</v>
      </c>
      <c r="GC25" s="52">
        <v>11</v>
      </c>
      <c r="GD25" s="52">
        <v>0</v>
      </c>
      <c r="GE25" s="52">
        <v>0</v>
      </c>
      <c r="GF25" s="52">
        <v>0</v>
      </c>
      <c r="GG25" s="52">
        <v>0</v>
      </c>
      <c r="GH25" s="52">
        <v>0</v>
      </c>
      <c r="GI25" s="52">
        <v>0</v>
      </c>
      <c r="GJ25" s="52">
        <v>0</v>
      </c>
      <c r="GK25" s="52">
        <v>0</v>
      </c>
      <c r="GL25" s="52">
        <v>0</v>
      </c>
      <c r="GM25" s="52">
        <v>0</v>
      </c>
      <c r="GN25" s="52">
        <v>1</v>
      </c>
      <c r="GO25" s="52">
        <v>0</v>
      </c>
      <c r="GP25" s="52">
        <v>0</v>
      </c>
      <c r="GQ25" s="52">
        <v>0</v>
      </c>
      <c r="GR25" s="52">
        <v>0</v>
      </c>
      <c r="GS25" s="52">
        <v>0</v>
      </c>
      <c r="GT25" s="52">
        <v>0</v>
      </c>
      <c r="GU25" s="52">
        <v>0</v>
      </c>
      <c r="GV25" s="52">
        <v>0</v>
      </c>
      <c r="GW25" s="52">
        <v>0</v>
      </c>
      <c r="GX25" s="52">
        <v>0</v>
      </c>
      <c r="GY25" s="52">
        <v>0</v>
      </c>
      <c r="GZ25" s="52">
        <v>0</v>
      </c>
      <c r="HA25" s="52">
        <v>0</v>
      </c>
      <c r="HB25" s="52">
        <v>0</v>
      </c>
      <c r="HC25" s="52">
        <v>0</v>
      </c>
      <c r="HD25" s="52">
        <v>0</v>
      </c>
      <c r="HE25" s="52">
        <v>0</v>
      </c>
      <c r="HF25" s="52">
        <v>0</v>
      </c>
      <c r="HG25" s="52">
        <v>0</v>
      </c>
      <c r="HH25" s="52">
        <v>0</v>
      </c>
      <c r="HI25" s="52">
        <v>0</v>
      </c>
      <c r="HJ25" s="52">
        <v>0</v>
      </c>
      <c r="HK25" s="52">
        <v>0</v>
      </c>
      <c r="HL25" s="52">
        <v>0</v>
      </c>
      <c r="HM25" s="52">
        <v>0</v>
      </c>
      <c r="HN25" s="52">
        <v>0</v>
      </c>
      <c r="HO25" s="52">
        <v>0</v>
      </c>
      <c r="HP25" s="52">
        <v>0</v>
      </c>
      <c r="HQ25" s="52">
        <v>0</v>
      </c>
      <c r="HR25" s="52">
        <v>0</v>
      </c>
      <c r="HS25" s="52">
        <v>0</v>
      </c>
      <c r="HT25" s="52">
        <v>0</v>
      </c>
      <c r="HU25" s="52">
        <v>0</v>
      </c>
      <c r="HV25" s="52">
        <v>0</v>
      </c>
      <c r="HW25" s="52">
        <v>0</v>
      </c>
      <c r="HX25" s="52">
        <v>1.1000000000000001</v>
      </c>
    </row>
    <row r="26" spans="1:232" s="52" customFormat="1" x14ac:dyDescent="0.35">
      <c r="A26" s="50" t="s">
        <v>88</v>
      </c>
      <c r="B26" s="88">
        <v>0</v>
      </c>
      <c r="C26" s="89">
        <v>0</v>
      </c>
      <c r="D26" s="88">
        <v>0</v>
      </c>
      <c r="E26" s="90">
        <v>0</v>
      </c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53"/>
      <c r="Q26" s="53"/>
      <c r="R26" s="49"/>
      <c r="S26" s="49"/>
      <c r="T26" s="49"/>
      <c r="U26" s="54"/>
      <c r="V26" s="54"/>
      <c r="W26" s="2"/>
      <c r="X26" s="2"/>
      <c r="Y26" s="54"/>
      <c r="Z26" s="54"/>
      <c r="AA26" s="54"/>
      <c r="AB26" s="54"/>
      <c r="AC26" s="49"/>
      <c r="AD26" s="49"/>
      <c r="AE26" s="55">
        <v>0.76529199999999997</v>
      </c>
      <c r="AF26" s="55">
        <v>1.6061859999999999E-3</v>
      </c>
      <c r="AG26" s="55">
        <v>8.1964910000000002E-4</v>
      </c>
      <c r="AH26" s="55">
        <v>34.807479999999998</v>
      </c>
      <c r="AI26" s="55">
        <v>57.838889999999999</v>
      </c>
      <c r="AJ26" s="55">
        <v>0.60180057539256737</v>
      </c>
      <c r="AK26" s="55">
        <v>90.953739999999996</v>
      </c>
      <c r="AL26" s="55">
        <v>10.48044</v>
      </c>
      <c r="AM26" s="55">
        <v>0.47279290000000002</v>
      </c>
      <c r="AN26" s="55">
        <v>5.0538119999999997</v>
      </c>
      <c r="AO26" s="52">
        <v>32.300170102601292</v>
      </c>
      <c r="AP26" s="52">
        <v>9.6787923858179479</v>
      </c>
      <c r="AQ26" s="55">
        <v>0.29061710000000002</v>
      </c>
      <c r="AR26" s="55">
        <v>13.923870000000001</v>
      </c>
      <c r="AS26" s="55">
        <v>12.7576</v>
      </c>
      <c r="AT26" s="52">
        <v>-16322.995779999999</v>
      </c>
      <c r="AU26" s="52">
        <v>-3.9960000000000004E-3</v>
      </c>
      <c r="AV26" s="52">
        <v>0.151479</v>
      </c>
      <c r="AW26" s="52">
        <v>2.1177999999999999E-2</v>
      </c>
      <c r="AX26" s="52">
        <v>0.87242600000000003</v>
      </c>
      <c r="AY26" s="52">
        <v>1.4774640000000001</v>
      </c>
      <c r="AZ26" s="52">
        <v>0.96546399999999999</v>
      </c>
      <c r="BA26" s="52">
        <v>2.1202640000000001</v>
      </c>
      <c r="BB26" s="52">
        <v>1.9220999999999999E-2</v>
      </c>
      <c r="BC26" s="52">
        <v>0.144124</v>
      </c>
      <c r="BD26" s="52">
        <v>75</v>
      </c>
      <c r="BE26" s="52" t="s">
        <v>51</v>
      </c>
      <c r="BF26" s="52">
        <f>IF(BE26="M",1,0)</f>
        <v>1</v>
      </c>
      <c r="BG26" s="52">
        <v>71</v>
      </c>
      <c r="BH26" s="52">
        <v>169</v>
      </c>
      <c r="BI26" s="56">
        <f>BG26/((BH26/100)^2)</f>
        <v>24.859073561850078</v>
      </c>
      <c r="BJ26" s="52">
        <v>55</v>
      </c>
      <c r="BK26" s="57">
        <v>0</v>
      </c>
      <c r="BL26" s="52">
        <v>0</v>
      </c>
      <c r="BM26" s="52">
        <v>0</v>
      </c>
      <c r="BN26" s="52">
        <v>0</v>
      </c>
      <c r="BO26" s="52">
        <v>0</v>
      </c>
      <c r="BP26" s="52" t="s">
        <v>52</v>
      </c>
      <c r="BQ26" s="52">
        <v>0</v>
      </c>
      <c r="BR26" s="52">
        <v>0</v>
      </c>
      <c r="BS26" s="52">
        <v>0</v>
      </c>
      <c r="BT26" s="52">
        <v>0</v>
      </c>
      <c r="BU26" s="52">
        <v>1.2989999999999999</v>
      </c>
      <c r="BV26" s="52">
        <v>0</v>
      </c>
      <c r="BW26" s="52">
        <v>0</v>
      </c>
      <c r="BX26" s="52">
        <v>0</v>
      </c>
      <c r="BY26" s="52">
        <v>0</v>
      </c>
      <c r="BZ26" s="52">
        <v>0</v>
      </c>
      <c r="CA26" s="52">
        <v>45.5</v>
      </c>
      <c r="CB26" s="52">
        <v>0.5</v>
      </c>
      <c r="CC26" s="52">
        <v>0</v>
      </c>
      <c r="CD26" s="52" t="s">
        <v>52</v>
      </c>
      <c r="CE26" s="52">
        <v>0</v>
      </c>
      <c r="CF26" s="52">
        <v>0</v>
      </c>
      <c r="CG26" s="52">
        <v>0</v>
      </c>
      <c r="CH26" s="52">
        <v>0</v>
      </c>
      <c r="CI26" s="52">
        <v>0</v>
      </c>
      <c r="CJ26" s="52">
        <v>0</v>
      </c>
      <c r="CK26" s="52" t="s">
        <v>52</v>
      </c>
      <c r="CL26" s="52">
        <v>0</v>
      </c>
      <c r="CM26" s="52" t="s">
        <v>53</v>
      </c>
      <c r="CN26" s="52">
        <v>0</v>
      </c>
      <c r="CO26" s="52">
        <v>1</v>
      </c>
      <c r="CP26" s="52">
        <v>0</v>
      </c>
      <c r="CQ26" s="52">
        <v>0</v>
      </c>
      <c r="CR26" s="52">
        <v>0</v>
      </c>
      <c r="CS26" s="52">
        <v>0</v>
      </c>
      <c r="CT26" s="52">
        <v>0</v>
      </c>
      <c r="CU26" s="52">
        <v>0</v>
      </c>
      <c r="CV26" s="52">
        <v>0</v>
      </c>
      <c r="CW26" s="52">
        <v>0</v>
      </c>
      <c r="CX26" s="52">
        <v>0</v>
      </c>
      <c r="CY26" s="52">
        <v>0</v>
      </c>
      <c r="CZ26" s="52">
        <v>0</v>
      </c>
      <c r="DA26" s="52">
        <v>0</v>
      </c>
      <c r="DB26" s="52">
        <v>0</v>
      </c>
      <c r="DC26" s="52">
        <v>0</v>
      </c>
      <c r="DD26" s="52">
        <v>0</v>
      </c>
      <c r="DE26" s="52">
        <v>0</v>
      </c>
      <c r="DF26" s="52">
        <v>0</v>
      </c>
      <c r="DG26" s="52" t="s">
        <v>52</v>
      </c>
      <c r="DH26" s="52" t="s">
        <v>52</v>
      </c>
      <c r="DI26" s="52" t="s">
        <v>52</v>
      </c>
      <c r="DJ26" s="52" t="s">
        <v>52</v>
      </c>
      <c r="DK26" s="52" t="s">
        <v>52</v>
      </c>
      <c r="DL26" s="52" t="s">
        <v>52</v>
      </c>
      <c r="DM26" s="52" t="s">
        <v>52</v>
      </c>
      <c r="DN26" s="52" t="s">
        <v>52</v>
      </c>
      <c r="DO26" s="52">
        <v>1</v>
      </c>
      <c r="DP26" s="52">
        <v>1</v>
      </c>
      <c r="DQ26" s="52">
        <v>1</v>
      </c>
      <c r="DR26" s="52">
        <v>1</v>
      </c>
      <c r="DS26" s="52">
        <v>0</v>
      </c>
      <c r="DT26" s="52">
        <v>1</v>
      </c>
      <c r="DU26" s="52">
        <v>0</v>
      </c>
      <c r="DV26" s="52">
        <v>0</v>
      </c>
      <c r="DW26" s="52">
        <v>1</v>
      </c>
      <c r="DX26" s="52">
        <v>0</v>
      </c>
      <c r="DY26" s="52">
        <v>0</v>
      </c>
      <c r="DZ26" s="52">
        <v>0</v>
      </c>
      <c r="EA26" s="52">
        <v>1</v>
      </c>
      <c r="EB26" s="52">
        <v>1</v>
      </c>
      <c r="EC26" s="52">
        <v>0</v>
      </c>
      <c r="ED26" s="52">
        <v>0</v>
      </c>
      <c r="EE26" s="52">
        <v>600</v>
      </c>
      <c r="EF26" s="52">
        <v>0</v>
      </c>
      <c r="EG26" s="52" t="s">
        <v>52</v>
      </c>
      <c r="EH26" s="52">
        <v>0</v>
      </c>
      <c r="EI26" s="52">
        <v>0</v>
      </c>
      <c r="EJ26" s="52">
        <v>0</v>
      </c>
      <c r="EK26" s="52">
        <v>56</v>
      </c>
      <c r="EL26" s="52">
        <v>37</v>
      </c>
      <c r="EM26" s="52">
        <v>21000</v>
      </c>
      <c r="EN26" s="52">
        <v>210</v>
      </c>
      <c r="EO26" s="52">
        <v>32</v>
      </c>
      <c r="EP26" s="52">
        <v>32.700000000000003</v>
      </c>
      <c r="EQ26" s="52">
        <v>0</v>
      </c>
      <c r="ER26" s="52">
        <v>0</v>
      </c>
      <c r="ES26" s="52">
        <v>0</v>
      </c>
      <c r="ET26" s="52">
        <v>0</v>
      </c>
      <c r="EU26" s="52">
        <v>0</v>
      </c>
      <c r="EV26" s="52">
        <v>0</v>
      </c>
      <c r="EW26" s="52">
        <v>0</v>
      </c>
      <c r="EX26" s="52">
        <v>2.1741206896551724</v>
      </c>
      <c r="EY26" s="52">
        <v>7.5</v>
      </c>
      <c r="EZ26" s="52">
        <v>0.57999999999999996</v>
      </c>
      <c r="FA26" s="52">
        <v>37</v>
      </c>
      <c r="FB26" s="52">
        <v>126.099</v>
      </c>
      <c r="FC26" s="52">
        <v>26.1</v>
      </c>
      <c r="FD26" s="52">
        <v>35.098999999999997</v>
      </c>
      <c r="FE26" s="52">
        <v>72</v>
      </c>
      <c r="FF26" s="52">
        <v>75.3</v>
      </c>
      <c r="FG26" s="52">
        <v>2</v>
      </c>
      <c r="FH26" s="52">
        <v>5</v>
      </c>
      <c r="FI26" s="52" t="s">
        <v>52</v>
      </c>
      <c r="FJ26" s="52">
        <v>35</v>
      </c>
      <c r="FK26" s="52">
        <v>30</v>
      </c>
      <c r="FL26" s="52">
        <v>1100</v>
      </c>
      <c r="FM26" s="52">
        <v>1</v>
      </c>
      <c r="FN26" s="52">
        <v>0</v>
      </c>
      <c r="FO26" s="52" t="s">
        <v>52</v>
      </c>
      <c r="FP26" s="52">
        <v>0</v>
      </c>
      <c r="FQ26" s="52" t="s">
        <v>52</v>
      </c>
      <c r="FR26" s="52">
        <v>1</v>
      </c>
      <c r="FS26" s="52" t="s">
        <v>52</v>
      </c>
      <c r="FT26" s="52">
        <v>18</v>
      </c>
      <c r="FU26" s="52">
        <v>1</v>
      </c>
      <c r="FV26" s="52">
        <v>7</v>
      </c>
      <c r="FW26" s="52">
        <v>1</v>
      </c>
      <c r="FX26" s="58">
        <v>-0.23017705927636639</v>
      </c>
      <c r="FY26" s="52">
        <v>-0.29899999999999993</v>
      </c>
      <c r="FZ26" s="52">
        <v>-0.29899999999999993</v>
      </c>
      <c r="GA26" s="51">
        <v>0</v>
      </c>
      <c r="GB26" s="51">
        <v>0</v>
      </c>
      <c r="GC26" s="52">
        <v>0.5</v>
      </c>
      <c r="GD26" s="52">
        <v>0</v>
      </c>
      <c r="GE26" s="52">
        <v>0</v>
      </c>
      <c r="GF26" s="52">
        <v>0</v>
      </c>
      <c r="GG26" s="52">
        <v>0</v>
      </c>
      <c r="GH26" s="52">
        <v>0</v>
      </c>
      <c r="GI26" s="52">
        <v>0</v>
      </c>
      <c r="GJ26" s="52">
        <v>0</v>
      </c>
      <c r="GK26" s="52">
        <v>0</v>
      </c>
      <c r="GL26" s="52">
        <v>0</v>
      </c>
      <c r="GM26" s="52">
        <v>0</v>
      </c>
      <c r="GN26" s="52">
        <v>0</v>
      </c>
      <c r="GO26" s="52">
        <v>0</v>
      </c>
      <c r="GP26" s="52">
        <v>0</v>
      </c>
      <c r="GQ26" s="52">
        <v>0</v>
      </c>
      <c r="GR26" s="52">
        <v>0</v>
      </c>
      <c r="GS26" s="52">
        <v>0</v>
      </c>
      <c r="GT26" s="52">
        <v>0</v>
      </c>
      <c r="GU26" s="52">
        <v>0</v>
      </c>
      <c r="GV26" s="52">
        <v>0</v>
      </c>
      <c r="GW26" s="52">
        <v>0</v>
      </c>
      <c r="GX26" s="52">
        <v>0</v>
      </c>
      <c r="GY26" s="52">
        <v>0</v>
      </c>
      <c r="GZ26" s="52">
        <v>0</v>
      </c>
      <c r="HA26" s="52">
        <v>0</v>
      </c>
      <c r="HB26" s="52">
        <v>0</v>
      </c>
      <c r="HC26" s="52">
        <v>0</v>
      </c>
      <c r="HD26" s="52">
        <v>0</v>
      </c>
      <c r="HE26" s="52">
        <v>0</v>
      </c>
      <c r="HF26" s="52">
        <v>0</v>
      </c>
      <c r="HG26" s="52">
        <v>0</v>
      </c>
      <c r="HH26" s="52">
        <v>0</v>
      </c>
      <c r="HI26" s="52">
        <v>0</v>
      </c>
      <c r="HJ26" s="52">
        <v>0</v>
      </c>
      <c r="HK26" s="52">
        <v>0</v>
      </c>
      <c r="HL26" s="52">
        <v>0</v>
      </c>
      <c r="HM26" s="52">
        <v>0</v>
      </c>
      <c r="HN26" s="52">
        <v>0</v>
      </c>
      <c r="HO26" s="52">
        <v>0</v>
      </c>
      <c r="HP26" s="52">
        <v>0</v>
      </c>
      <c r="HQ26" s="52">
        <v>0</v>
      </c>
      <c r="HR26" s="52">
        <v>0</v>
      </c>
      <c r="HS26" s="52">
        <v>0</v>
      </c>
      <c r="HT26" s="52">
        <v>0</v>
      </c>
      <c r="HU26" s="52">
        <v>0</v>
      </c>
      <c r="HV26" s="52">
        <v>0</v>
      </c>
      <c r="HW26" s="52">
        <v>0</v>
      </c>
      <c r="HX26" s="52">
        <v>1</v>
      </c>
    </row>
    <row r="27" spans="1:232" s="52" customFormat="1" x14ac:dyDescent="0.35">
      <c r="A27" s="50" t="s">
        <v>89</v>
      </c>
      <c r="B27" s="88">
        <v>1</v>
      </c>
      <c r="C27" s="89">
        <v>0</v>
      </c>
      <c r="D27" s="88">
        <v>0</v>
      </c>
      <c r="E27" s="90">
        <v>0</v>
      </c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53"/>
      <c r="Q27" s="53"/>
      <c r="R27" s="49"/>
      <c r="S27" s="49"/>
      <c r="T27" s="49"/>
      <c r="U27" s="54"/>
      <c r="V27" s="54"/>
      <c r="W27" s="2"/>
      <c r="X27" s="2"/>
      <c r="Y27" s="54"/>
      <c r="Z27" s="54"/>
      <c r="AA27" s="54"/>
      <c r="AB27" s="54"/>
      <c r="AC27" s="49"/>
      <c r="AD27" s="49"/>
      <c r="AE27" s="55">
        <v>1.1425050000000001</v>
      </c>
      <c r="AF27" s="55">
        <v>8.1034860000000003E-5</v>
      </c>
      <c r="AG27" s="55">
        <v>4.872125E-5</v>
      </c>
      <c r="AH27" s="55">
        <v>23.505839999999999</v>
      </c>
      <c r="AI27" s="55">
        <v>76.494159999999994</v>
      </c>
      <c r="AJ27" s="55">
        <v>0.3072893244734074</v>
      </c>
      <c r="AK27" s="55">
        <v>85.120189999999994</v>
      </c>
      <c r="AL27" s="55">
        <v>5.3448849999999997</v>
      </c>
      <c r="AM27" s="55">
        <v>3.329965E-2</v>
      </c>
      <c r="AN27" s="55">
        <v>0.64748620000000001</v>
      </c>
      <c r="AO27" s="52">
        <v>21.203771379636393</v>
      </c>
      <c r="AP27" s="52">
        <v>3.0879173984583512</v>
      </c>
      <c r="AQ27" s="55">
        <v>0.1207326</v>
      </c>
      <c r="AR27" s="55">
        <v>9.7383590000000009</v>
      </c>
      <c r="AS27" s="55">
        <v>8.9812360000000009</v>
      </c>
      <c r="AT27" s="52">
        <v>4443.8387620000003</v>
      </c>
      <c r="AU27" s="52">
        <v>3.0899999999999998E-4</v>
      </c>
      <c r="AV27" s="52">
        <v>7.4513999999999997E-2</v>
      </c>
      <c r="AW27" s="52">
        <v>4.2171E-2</v>
      </c>
      <c r="AX27" s="52">
        <v>1.0974429999999999</v>
      </c>
      <c r="AY27" s="52">
        <v>2.2192029999999998</v>
      </c>
      <c r="AZ27" s="52">
        <v>0.40790799999999999</v>
      </c>
      <c r="BA27" s="52">
        <v>0.85772800000000005</v>
      </c>
      <c r="BB27" s="52">
        <v>0.104778</v>
      </c>
      <c r="BC27" s="52">
        <v>9.4711000000000004E-2</v>
      </c>
      <c r="BD27" s="52">
        <v>55</v>
      </c>
      <c r="BE27" s="52" t="s">
        <v>51</v>
      </c>
      <c r="BF27" s="52">
        <f>IF(BE27="M",1,0)</f>
        <v>1</v>
      </c>
      <c r="BG27" s="52">
        <v>110</v>
      </c>
      <c r="BH27" s="52">
        <v>176</v>
      </c>
      <c r="BI27" s="56">
        <f>BG27/((BH27/100)^2)</f>
        <v>35.51136363636364</v>
      </c>
      <c r="BJ27" s="52">
        <v>55</v>
      </c>
      <c r="BK27" s="57">
        <v>0</v>
      </c>
      <c r="BL27" s="52">
        <v>0</v>
      </c>
      <c r="BM27" s="52">
        <v>0</v>
      </c>
      <c r="BN27" s="52">
        <v>0</v>
      </c>
      <c r="BO27" s="52">
        <v>0</v>
      </c>
      <c r="BP27" s="52" t="s">
        <v>52</v>
      </c>
      <c r="BQ27" s="52">
        <v>0</v>
      </c>
      <c r="BR27" s="52">
        <v>0</v>
      </c>
      <c r="BS27" s="52">
        <v>0</v>
      </c>
      <c r="BT27" s="52">
        <v>0</v>
      </c>
      <c r="BU27" s="52">
        <v>0.8</v>
      </c>
      <c r="BV27" s="52">
        <v>0</v>
      </c>
      <c r="BW27" s="52">
        <v>0</v>
      </c>
      <c r="BX27" s="52">
        <v>0</v>
      </c>
      <c r="BY27" s="52">
        <v>1</v>
      </c>
      <c r="BZ27" s="52">
        <v>1</v>
      </c>
      <c r="CA27" s="52">
        <v>39</v>
      </c>
      <c r="CB27" s="52">
        <v>0.5</v>
      </c>
      <c r="CC27" s="52">
        <v>0</v>
      </c>
      <c r="CD27" s="52" t="s">
        <v>52</v>
      </c>
      <c r="CE27" s="52">
        <v>0</v>
      </c>
      <c r="CF27" s="52">
        <v>0</v>
      </c>
      <c r="CG27" s="52">
        <v>0</v>
      </c>
      <c r="CH27" s="52">
        <v>0</v>
      </c>
      <c r="CI27" s="52">
        <v>0</v>
      </c>
      <c r="CJ27" s="52">
        <v>0</v>
      </c>
      <c r="CK27" s="52" t="s">
        <v>52</v>
      </c>
      <c r="CL27" s="52">
        <v>0</v>
      </c>
      <c r="CM27" s="52" t="s">
        <v>53</v>
      </c>
      <c r="CN27" s="52">
        <v>0</v>
      </c>
      <c r="CO27" s="52">
        <v>1</v>
      </c>
      <c r="CP27" s="52">
        <v>0</v>
      </c>
      <c r="CQ27" s="52">
        <v>0</v>
      </c>
      <c r="CR27" s="52">
        <v>0</v>
      </c>
      <c r="CS27" s="52">
        <v>0</v>
      </c>
      <c r="CT27" s="52">
        <v>0</v>
      </c>
      <c r="CU27" s="52">
        <v>0</v>
      </c>
      <c r="CV27" s="52">
        <v>0</v>
      </c>
      <c r="CW27" s="52">
        <v>0</v>
      </c>
      <c r="CX27" s="52">
        <v>0</v>
      </c>
      <c r="CY27" s="52">
        <v>0</v>
      </c>
      <c r="CZ27" s="52">
        <v>0</v>
      </c>
      <c r="DA27" s="52">
        <v>0</v>
      </c>
      <c r="DB27" s="52">
        <v>0</v>
      </c>
      <c r="DC27" s="52">
        <v>0</v>
      </c>
      <c r="DD27" s="52">
        <v>0</v>
      </c>
      <c r="DE27" s="52">
        <v>0</v>
      </c>
      <c r="DF27" s="52">
        <v>0</v>
      </c>
      <c r="DG27" s="52" t="s">
        <v>52</v>
      </c>
      <c r="DH27" s="52" t="s">
        <v>52</v>
      </c>
      <c r="DI27" s="52" t="s">
        <v>52</v>
      </c>
      <c r="DJ27" s="52" t="s">
        <v>52</v>
      </c>
      <c r="DK27" s="52" t="s">
        <v>52</v>
      </c>
      <c r="DL27" s="52" t="s">
        <v>52</v>
      </c>
      <c r="DM27" s="52" t="s">
        <v>52</v>
      </c>
      <c r="DN27" s="52" t="s">
        <v>52</v>
      </c>
      <c r="DO27" s="52">
        <v>1</v>
      </c>
      <c r="DP27" s="52">
        <v>1</v>
      </c>
      <c r="DQ27" s="52">
        <v>1</v>
      </c>
      <c r="DR27" s="52">
        <v>1</v>
      </c>
      <c r="DS27" s="52">
        <v>0</v>
      </c>
      <c r="DT27" s="52">
        <v>1</v>
      </c>
      <c r="DU27" s="52">
        <v>0</v>
      </c>
      <c r="DV27" s="52">
        <v>0</v>
      </c>
      <c r="DW27" s="52">
        <v>1</v>
      </c>
      <c r="DX27" s="52">
        <v>0</v>
      </c>
      <c r="DY27" s="52">
        <v>0</v>
      </c>
      <c r="DZ27" s="52">
        <v>0</v>
      </c>
      <c r="EA27" s="52">
        <v>1</v>
      </c>
      <c r="EB27" s="52">
        <v>1</v>
      </c>
      <c r="EC27" s="52">
        <v>0</v>
      </c>
      <c r="ED27" s="52">
        <v>0</v>
      </c>
      <c r="EE27" s="52">
        <v>1000</v>
      </c>
      <c r="EF27" s="52">
        <v>0</v>
      </c>
      <c r="EG27" s="52" t="s">
        <v>52</v>
      </c>
      <c r="EH27" s="52">
        <v>0</v>
      </c>
      <c r="EI27" s="52">
        <v>0</v>
      </c>
      <c r="EJ27" s="52">
        <v>0</v>
      </c>
      <c r="EK27" s="52">
        <v>70</v>
      </c>
      <c r="EL27" s="52">
        <v>45</v>
      </c>
      <c r="EM27" s="52">
        <v>33000</v>
      </c>
      <c r="EN27" s="52">
        <v>330</v>
      </c>
      <c r="EO27" s="52">
        <v>30</v>
      </c>
      <c r="EP27" s="52">
        <v>34</v>
      </c>
      <c r="EQ27" s="52">
        <v>0</v>
      </c>
      <c r="ER27" s="52">
        <v>0</v>
      </c>
      <c r="ES27" s="52">
        <v>0</v>
      </c>
      <c r="ET27" s="52">
        <v>0</v>
      </c>
      <c r="EU27" s="52">
        <v>0</v>
      </c>
      <c r="EV27" s="52">
        <v>0</v>
      </c>
      <c r="EW27" s="52">
        <v>0</v>
      </c>
      <c r="EX27" s="52">
        <v>1.6267678571428572</v>
      </c>
      <c r="EY27" s="52">
        <v>7.4</v>
      </c>
      <c r="EZ27" s="52">
        <v>0.56000000000000005</v>
      </c>
      <c r="FA27" s="52">
        <v>34.098999999999997</v>
      </c>
      <c r="FB27" s="52">
        <v>91.099000000000004</v>
      </c>
      <c r="FC27" s="52">
        <v>22.6</v>
      </c>
      <c r="FD27" s="52">
        <v>35.098999999999997</v>
      </c>
      <c r="FE27" s="52">
        <v>92</v>
      </c>
      <c r="FF27" s="52">
        <v>92</v>
      </c>
      <c r="FG27" s="52">
        <v>9</v>
      </c>
      <c r="FH27" s="52">
        <v>5</v>
      </c>
      <c r="FI27" s="52" t="s">
        <v>52</v>
      </c>
      <c r="FJ27" s="52">
        <v>31</v>
      </c>
      <c r="FK27" s="52">
        <v>30</v>
      </c>
      <c r="FL27" s="52">
        <v>575</v>
      </c>
      <c r="FM27" s="52">
        <v>0</v>
      </c>
      <c r="FN27" s="52">
        <v>0</v>
      </c>
      <c r="FO27" s="52" t="s">
        <v>52</v>
      </c>
      <c r="FP27" s="52">
        <v>0</v>
      </c>
      <c r="FQ27" s="52" t="s">
        <v>52</v>
      </c>
      <c r="FR27" s="52">
        <v>0</v>
      </c>
      <c r="FS27" s="52" t="s">
        <v>52</v>
      </c>
      <c r="FT27" s="52">
        <v>15</v>
      </c>
      <c r="FU27" s="52">
        <v>2</v>
      </c>
      <c r="FV27" s="52">
        <v>8</v>
      </c>
      <c r="FW27" s="52">
        <v>0.89900000000000002</v>
      </c>
      <c r="FX27" s="58">
        <v>0.12374999999999997</v>
      </c>
      <c r="FY27" s="52">
        <v>9.8999999999999977E-2</v>
      </c>
      <c r="FZ27" s="52">
        <v>9.8999999999999977E-2</v>
      </c>
      <c r="GA27" s="51">
        <v>1</v>
      </c>
      <c r="GB27" s="51">
        <v>0</v>
      </c>
      <c r="GC27" s="52">
        <v>0.6</v>
      </c>
      <c r="GD27" s="52">
        <v>0</v>
      </c>
      <c r="GE27" s="52">
        <v>0</v>
      </c>
      <c r="GF27" s="52">
        <v>0</v>
      </c>
      <c r="GG27" s="52">
        <v>0</v>
      </c>
      <c r="GH27" s="52">
        <v>0</v>
      </c>
      <c r="GI27" s="52">
        <v>0</v>
      </c>
      <c r="GJ27" s="52">
        <v>0</v>
      </c>
      <c r="GK27" s="52">
        <v>0</v>
      </c>
      <c r="GL27" s="52">
        <v>0</v>
      </c>
      <c r="GM27" s="52">
        <v>0</v>
      </c>
      <c r="GN27" s="52">
        <v>0</v>
      </c>
      <c r="GO27" s="52">
        <v>0</v>
      </c>
      <c r="GP27" s="52">
        <v>0</v>
      </c>
      <c r="GQ27" s="52">
        <v>0</v>
      </c>
      <c r="GR27" s="52">
        <v>0</v>
      </c>
      <c r="GS27" s="52">
        <v>0</v>
      </c>
      <c r="GT27" s="52">
        <v>0</v>
      </c>
      <c r="GU27" s="52">
        <v>0</v>
      </c>
      <c r="GV27" s="52">
        <v>0</v>
      </c>
      <c r="GW27" s="52">
        <v>0</v>
      </c>
      <c r="GX27" s="52">
        <v>0</v>
      </c>
      <c r="GY27" s="52">
        <v>0</v>
      </c>
      <c r="GZ27" s="52">
        <v>0</v>
      </c>
      <c r="HA27" s="52">
        <v>0</v>
      </c>
      <c r="HB27" s="52">
        <v>0</v>
      </c>
      <c r="HC27" s="52">
        <v>0</v>
      </c>
      <c r="HD27" s="52">
        <v>0</v>
      </c>
      <c r="HE27" s="52">
        <v>0</v>
      </c>
      <c r="HF27" s="52">
        <v>0</v>
      </c>
      <c r="HG27" s="52">
        <v>0</v>
      </c>
      <c r="HH27" s="52">
        <v>0</v>
      </c>
      <c r="HI27" s="52">
        <v>0</v>
      </c>
      <c r="HJ27" s="52">
        <v>0</v>
      </c>
      <c r="HK27" s="52">
        <v>0</v>
      </c>
      <c r="HL27" s="52">
        <v>0</v>
      </c>
      <c r="HM27" s="52">
        <v>0</v>
      </c>
      <c r="HN27" s="52">
        <v>0</v>
      </c>
      <c r="HO27" s="52">
        <v>0</v>
      </c>
      <c r="HP27" s="52">
        <v>0</v>
      </c>
      <c r="HQ27" s="52">
        <v>0</v>
      </c>
      <c r="HR27" s="52">
        <v>0</v>
      </c>
      <c r="HS27" s="52">
        <v>0</v>
      </c>
      <c r="HT27" s="52">
        <v>0</v>
      </c>
      <c r="HU27" s="52">
        <v>0</v>
      </c>
      <c r="HV27" s="52">
        <v>0</v>
      </c>
      <c r="HW27" s="52">
        <v>0</v>
      </c>
      <c r="HX27" s="52">
        <v>1.5</v>
      </c>
    </row>
    <row r="28" spans="1:232" s="52" customFormat="1" x14ac:dyDescent="0.35">
      <c r="A28" s="50" t="s">
        <v>90</v>
      </c>
      <c r="B28" s="88">
        <v>1</v>
      </c>
      <c r="C28" s="89">
        <v>0</v>
      </c>
      <c r="D28" s="88">
        <v>1</v>
      </c>
      <c r="E28" s="90">
        <v>0</v>
      </c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53"/>
      <c r="Q28" s="53"/>
      <c r="R28" s="49"/>
      <c r="S28" s="49"/>
      <c r="T28" s="49"/>
      <c r="U28" s="54"/>
      <c r="V28" s="54"/>
      <c r="W28" s="2"/>
      <c r="X28" s="2"/>
      <c r="Y28" s="54"/>
      <c r="Z28" s="54"/>
      <c r="AA28" s="54"/>
      <c r="AB28" s="54"/>
      <c r="AC28" s="49"/>
      <c r="AD28" s="49"/>
      <c r="AE28" s="55">
        <v>0.97731749999999995</v>
      </c>
      <c r="AF28" s="55">
        <v>2.5030039999999999E-4</v>
      </c>
      <c r="AG28" s="55">
        <v>1.6066210000000001E-4</v>
      </c>
      <c r="AH28" s="55">
        <v>8.9941770000000005</v>
      </c>
      <c r="AI28" s="55">
        <v>71.966740000000001</v>
      </c>
      <c r="AJ28" s="55">
        <v>0.12497689249673692</v>
      </c>
      <c r="AK28" s="55">
        <v>98.776700000000005</v>
      </c>
      <c r="AL28" s="55">
        <v>13.64284</v>
      </c>
      <c r="AM28" s="55">
        <v>0.54050419999999999</v>
      </c>
      <c r="AN28" s="55">
        <v>5.1256779999999997</v>
      </c>
      <c r="AO28" s="52">
        <v>6.0949766209388248</v>
      </c>
      <c r="AP28" s="52">
        <v>4.0073621441027765</v>
      </c>
      <c r="AQ28" s="55">
        <v>0.2030402</v>
      </c>
      <c r="AR28" s="55">
        <v>3.0349710000000001</v>
      </c>
      <c r="AS28" s="55">
        <v>3.4879519999999999</v>
      </c>
      <c r="AT28" s="52">
        <v>-103502.61143800001</v>
      </c>
      <c r="AU28" s="52">
        <v>7.2599999999999997E-4</v>
      </c>
      <c r="AV28" s="52">
        <v>0.10441300000000001</v>
      </c>
      <c r="AW28" s="52">
        <v>4.1051999999999998E-2</v>
      </c>
      <c r="AX28" s="52">
        <v>0.84209199999999995</v>
      </c>
      <c r="AY28" s="52">
        <v>1.770705</v>
      </c>
      <c r="AZ28" s="52">
        <v>0.44508300000000001</v>
      </c>
      <c r="BA28" s="52">
        <v>0.98775000000000002</v>
      </c>
      <c r="BB28" s="52">
        <v>7.2625999999999996E-2</v>
      </c>
      <c r="BC28" s="52">
        <v>0.10660600000000001</v>
      </c>
      <c r="BD28" s="52">
        <v>82</v>
      </c>
      <c r="BE28" s="52" t="s">
        <v>55</v>
      </c>
      <c r="BF28" s="52">
        <f>IF(BE28="M",1,0)</f>
        <v>0</v>
      </c>
      <c r="BG28" s="52">
        <v>95</v>
      </c>
      <c r="BH28" s="52">
        <v>175</v>
      </c>
      <c r="BI28" s="56">
        <f>BG28/((BH28/100)^2)</f>
        <v>31.020408163265305</v>
      </c>
      <c r="BJ28" s="52">
        <v>50</v>
      </c>
      <c r="BK28" s="57">
        <v>2</v>
      </c>
      <c r="BL28" s="52">
        <v>0</v>
      </c>
      <c r="BM28" s="52">
        <v>0</v>
      </c>
      <c r="BN28" s="52">
        <v>0</v>
      </c>
      <c r="BO28" s="52">
        <v>0</v>
      </c>
      <c r="BP28" s="52" t="s">
        <v>52</v>
      </c>
      <c r="BQ28" s="52">
        <v>0</v>
      </c>
      <c r="BR28" s="52">
        <v>0</v>
      </c>
      <c r="BS28" s="52">
        <v>0</v>
      </c>
      <c r="BT28" s="52">
        <v>0</v>
      </c>
      <c r="BU28" s="52">
        <v>2.7</v>
      </c>
      <c r="BV28" s="52">
        <v>0</v>
      </c>
      <c r="BW28" s="52">
        <v>0</v>
      </c>
      <c r="BX28" s="52">
        <v>0</v>
      </c>
      <c r="BY28" s="52">
        <v>1</v>
      </c>
      <c r="BZ28" s="52">
        <v>1</v>
      </c>
      <c r="CA28" s="52">
        <v>32.298999999999999</v>
      </c>
      <c r="CB28" s="52">
        <v>0.5</v>
      </c>
      <c r="CC28" s="52">
        <v>0</v>
      </c>
      <c r="CD28" s="52" t="s">
        <v>52</v>
      </c>
      <c r="CE28" s="52">
        <v>0</v>
      </c>
      <c r="CF28" s="52">
        <v>0</v>
      </c>
      <c r="CG28" s="52">
        <v>0</v>
      </c>
      <c r="CH28" s="52">
        <v>0</v>
      </c>
      <c r="CI28" s="52">
        <v>0</v>
      </c>
      <c r="CJ28" s="52">
        <v>0</v>
      </c>
      <c r="CK28" s="52" t="s">
        <v>52</v>
      </c>
      <c r="CL28" s="52">
        <v>0</v>
      </c>
      <c r="CM28" s="52" t="s">
        <v>58</v>
      </c>
      <c r="CN28" s="52">
        <v>0</v>
      </c>
      <c r="CO28" s="52">
        <v>1</v>
      </c>
      <c r="CP28" s="52">
        <v>0</v>
      </c>
      <c r="CQ28" s="52">
        <v>0</v>
      </c>
      <c r="CR28" s="52">
        <v>0</v>
      </c>
      <c r="CS28" s="52">
        <v>0</v>
      </c>
      <c r="CT28" s="52">
        <v>0</v>
      </c>
      <c r="CU28" s="52">
        <v>0</v>
      </c>
      <c r="CV28" s="52">
        <v>0</v>
      </c>
      <c r="CW28" s="52">
        <v>0</v>
      </c>
      <c r="CX28" s="52">
        <v>0</v>
      </c>
      <c r="CY28" s="52">
        <v>0</v>
      </c>
      <c r="CZ28" s="52">
        <v>0</v>
      </c>
      <c r="DA28" s="52">
        <v>0</v>
      </c>
      <c r="DB28" s="52">
        <v>0</v>
      </c>
      <c r="DC28" s="52">
        <v>0</v>
      </c>
      <c r="DD28" s="52">
        <v>0</v>
      </c>
      <c r="DE28" s="52">
        <v>0</v>
      </c>
      <c r="DF28" s="52">
        <v>0</v>
      </c>
      <c r="DG28" s="52" t="s">
        <v>52</v>
      </c>
      <c r="DH28" s="52" t="s">
        <v>52</v>
      </c>
      <c r="DI28" s="52" t="s">
        <v>52</v>
      </c>
      <c r="DJ28" s="52" t="s">
        <v>52</v>
      </c>
      <c r="DK28" s="52" t="s">
        <v>52</v>
      </c>
      <c r="DL28" s="52" t="s">
        <v>52</v>
      </c>
      <c r="DM28" s="52" t="s">
        <v>52</v>
      </c>
      <c r="DN28" s="52" t="s">
        <v>52</v>
      </c>
      <c r="DO28" s="52">
        <v>1</v>
      </c>
      <c r="DP28" s="52">
        <v>1</v>
      </c>
      <c r="DQ28" s="52">
        <v>1</v>
      </c>
      <c r="DR28" s="52">
        <v>1</v>
      </c>
      <c r="DS28" s="52">
        <v>0</v>
      </c>
      <c r="DT28" s="52">
        <v>1</v>
      </c>
      <c r="DU28" s="52">
        <v>0</v>
      </c>
      <c r="DV28" s="52">
        <v>0</v>
      </c>
      <c r="DW28" s="52">
        <v>1</v>
      </c>
      <c r="DX28" s="52">
        <v>0</v>
      </c>
      <c r="DY28" s="52">
        <v>0</v>
      </c>
      <c r="DZ28" s="52">
        <v>0</v>
      </c>
      <c r="EA28" s="52">
        <v>1</v>
      </c>
      <c r="EB28" s="52">
        <v>1</v>
      </c>
      <c r="EC28" s="52">
        <v>0</v>
      </c>
      <c r="ED28" s="52">
        <v>0</v>
      </c>
      <c r="EE28" s="52">
        <v>600</v>
      </c>
      <c r="EF28" s="52">
        <v>0</v>
      </c>
      <c r="EG28" s="52" t="s">
        <v>52</v>
      </c>
      <c r="EH28" s="52">
        <v>0</v>
      </c>
      <c r="EI28" s="52">
        <v>0</v>
      </c>
      <c r="EJ28" s="52">
        <v>0</v>
      </c>
      <c r="EK28" s="52">
        <v>67</v>
      </c>
      <c r="EL28" s="52">
        <v>42</v>
      </c>
      <c r="EM28" s="52">
        <v>36500</v>
      </c>
      <c r="EN28" s="52">
        <v>290</v>
      </c>
      <c r="EO28" s="52">
        <v>24</v>
      </c>
      <c r="EP28" s="52">
        <v>32.598999999999997</v>
      </c>
      <c r="EQ28" s="52">
        <v>1</v>
      </c>
      <c r="ER28" s="52">
        <v>1</v>
      </c>
      <c r="ES28" s="52">
        <v>0</v>
      </c>
      <c r="ET28" s="52">
        <v>0</v>
      </c>
      <c r="EU28" s="52">
        <v>0</v>
      </c>
      <c r="EV28" s="52">
        <v>0</v>
      </c>
      <c r="EW28" s="52">
        <v>0</v>
      </c>
      <c r="EX28" s="52">
        <v>0.75</v>
      </c>
      <c r="EY28" s="52">
        <v>7.4</v>
      </c>
      <c r="EZ28" s="52">
        <v>0.8</v>
      </c>
      <c r="FA28" s="52">
        <v>34</v>
      </c>
      <c r="FB28" s="52">
        <v>60</v>
      </c>
      <c r="FC28" s="52">
        <v>22</v>
      </c>
      <c r="FD28" s="52">
        <v>35.5</v>
      </c>
      <c r="FE28" s="52">
        <v>97</v>
      </c>
      <c r="FF28" s="52">
        <v>81</v>
      </c>
      <c r="FG28" s="52">
        <v>13</v>
      </c>
      <c r="FH28" s="52">
        <v>5</v>
      </c>
      <c r="FI28" s="52" t="s">
        <v>52</v>
      </c>
      <c r="FJ28" s="52">
        <v>33</v>
      </c>
      <c r="FK28" s="52">
        <v>30</v>
      </c>
      <c r="FL28" s="52">
        <v>750</v>
      </c>
      <c r="FM28" s="52">
        <v>1</v>
      </c>
      <c r="FN28" s="52">
        <v>1</v>
      </c>
      <c r="FO28" s="52" t="s">
        <v>52</v>
      </c>
      <c r="FP28" s="52">
        <v>0</v>
      </c>
      <c r="FQ28" s="52" t="s">
        <v>52</v>
      </c>
      <c r="FR28" s="52">
        <v>0</v>
      </c>
      <c r="FS28" s="52" t="s">
        <v>52</v>
      </c>
      <c r="FT28" s="52">
        <v>76</v>
      </c>
      <c r="FU28" s="52">
        <v>39</v>
      </c>
      <c r="FV28" s="52">
        <v>39</v>
      </c>
      <c r="FW28" s="52">
        <v>2.9</v>
      </c>
      <c r="FX28" s="58">
        <v>7.4074074074073973E-2</v>
      </c>
      <c r="FY28" s="52">
        <v>0.19999999999999973</v>
      </c>
      <c r="FZ28" s="52">
        <v>0.19999999999999973</v>
      </c>
      <c r="GA28" s="51">
        <v>1</v>
      </c>
      <c r="GB28" s="51">
        <v>0</v>
      </c>
      <c r="GC28" s="52">
        <v>0.5</v>
      </c>
      <c r="GD28" s="52">
        <v>0</v>
      </c>
      <c r="GE28" s="52">
        <v>0</v>
      </c>
      <c r="GF28" s="52">
        <v>0</v>
      </c>
      <c r="GG28" s="52">
        <v>0</v>
      </c>
      <c r="GH28" s="52">
        <v>1</v>
      </c>
      <c r="GI28" s="52">
        <v>1</v>
      </c>
      <c r="GJ28" s="52">
        <v>0</v>
      </c>
      <c r="GK28" s="52">
        <v>0</v>
      </c>
      <c r="GL28" s="52">
        <v>0</v>
      </c>
      <c r="GM28" s="52">
        <v>0</v>
      </c>
      <c r="GN28" s="52">
        <v>0</v>
      </c>
      <c r="GO28" s="52">
        <v>0</v>
      </c>
      <c r="GP28" s="52">
        <v>0</v>
      </c>
      <c r="GQ28" s="52">
        <v>0</v>
      </c>
      <c r="GR28" s="52">
        <v>0</v>
      </c>
      <c r="GS28" s="52">
        <v>0</v>
      </c>
      <c r="GT28" s="52">
        <v>0</v>
      </c>
      <c r="GU28" s="52">
        <v>0</v>
      </c>
      <c r="GV28" s="52">
        <v>1</v>
      </c>
      <c r="GW28" s="52">
        <v>0</v>
      </c>
      <c r="GX28" s="52">
        <v>0</v>
      </c>
      <c r="GY28" s="52">
        <v>0</v>
      </c>
      <c r="GZ28" s="52">
        <v>0</v>
      </c>
      <c r="HA28" s="52">
        <v>0</v>
      </c>
      <c r="HB28" s="52">
        <v>0</v>
      </c>
      <c r="HC28" s="52">
        <v>0</v>
      </c>
      <c r="HD28" s="52">
        <v>0</v>
      </c>
      <c r="HE28" s="52">
        <v>0</v>
      </c>
      <c r="HF28" s="52">
        <v>1</v>
      </c>
      <c r="HG28" s="52">
        <v>0</v>
      </c>
      <c r="HH28" s="52">
        <v>0</v>
      </c>
      <c r="HI28" s="52">
        <v>1</v>
      </c>
      <c r="HJ28" s="52">
        <v>1</v>
      </c>
      <c r="HK28" s="52">
        <v>0</v>
      </c>
      <c r="HL28" s="52">
        <v>1</v>
      </c>
      <c r="HM28" s="52">
        <v>0</v>
      </c>
      <c r="HN28" s="52">
        <v>1</v>
      </c>
      <c r="HO28" s="52">
        <v>0</v>
      </c>
      <c r="HP28" s="52">
        <v>1</v>
      </c>
      <c r="HQ28" s="52">
        <v>0</v>
      </c>
      <c r="HR28" s="52">
        <v>0</v>
      </c>
      <c r="HS28" s="52">
        <v>1</v>
      </c>
      <c r="HT28" s="52">
        <v>0</v>
      </c>
      <c r="HU28" s="52">
        <v>0</v>
      </c>
      <c r="HV28" s="52">
        <v>0</v>
      </c>
      <c r="HW28" s="52">
        <v>0</v>
      </c>
      <c r="HX28" s="52">
        <v>5</v>
      </c>
    </row>
    <row r="29" spans="1:232" s="52" customFormat="1" x14ac:dyDescent="0.35">
      <c r="A29" s="50" t="s">
        <v>91</v>
      </c>
      <c r="B29" s="88">
        <v>0</v>
      </c>
      <c r="C29" s="89">
        <v>0</v>
      </c>
      <c r="D29" s="88">
        <v>0</v>
      </c>
      <c r="E29" s="90">
        <v>0</v>
      </c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53"/>
      <c r="Q29" s="53"/>
      <c r="R29" s="49"/>
      <c r="S29" s="49"/>
      <c r="T29" s="49"/>
      <c r="U29" s="54"/>
      <c r="V29" s="54"/>
      <c r="W29" s="2"/>
      <c r="X29" s="2"/>
      <c r="Y29" s="54"/>
      <c r="Z29" s="54"/>
      <c r="AA29" s="54"/>
      <c r="AB29" s="54"/>
      <c r="AC29" s="49"/>
      <c r="AD29" s="49"/>
      <c r="AE29" s="55">
        <v>1.002367</v>
      </c>
      <c r="AF29" s="55">
        <v>1.2377570000000001E-4</v>
      </c>
      <c r="AG29" s="55">
        <v>6.3607760000000003E-6</v>
      </c>
      <c r="AH29" s="55">
        <v>21.221990000000002</v>
      </c>
      <c r="AI29" s="55">
        <v>78.774439999999998</v>
      </c>
      <c r="AJ29" s="55">
        <v>0.26940203522337525</v>
      </c>
      <c r="AK29" s="55">
        <v>132.6301</v>
      </c>
      <c r="AL29" s="55">
        <v>22.34646</v>
      </c>
      <c r="AM29" s="55">
        <v>7.6012540000000003E-2</v>
      </c>
      <c r="AN29" s="55">
        <v>0.3877524</v>
      </c>
      <c r="AO29" s="52">
        <v>4.7480235523171368</v>
      </c>
      <c r="AP29" s="52">
        <v>0.5707325176030551</v>
      </c>
      <c r="AQ29" s="55">
        <v>2.685092E-2</v>
      </c>
      <c r="AR29" s="55">
        <v>1.109899</v>
      </c>
      <c r="AS29" s="55">
        <v>0.81113440000000003</v>
      </c>
      <c r="AT29" s="52">
        <v>-35918.571262999998</v>
      </c>
      <c r="AU29" s="52">
        <v>1.7899999999999999E-4</v>
      </c>
      <c r="AV29" s="52">
        <v>8.9191999999999994E-2</v>
      </c>
      <c r="AW29" s="52">
        <v>5.7471000000000001E-2</v>
      </c>
      <c r="AX29" s="52">
        <v>0.66411200000000004</v>
      </c>
      <c r="AY29" s="52">
        <v>1.486836</v>
      </c>
      <c r="AZ29" s="52">
        <v>0.304033</v>
      </c>
      <c r="BA29" s="52">
        <v>0.65018100000000001</v>
      </c>
      <c r="BB29" s="52">
        <v>6.8090999999999999E-2</v>
      </c>
      <c r="BC29" s="52">
        <v>9.4365000000000004E-2</v>
      </c>
      <c r="BD29" s="52">
        <v>71</v>
      </c>
      <c r="BE29" s="52" t="s">
        <v>51</v>
      </c>
      <c r="BF29" s="52">
        <f>IF(BE29="M",1,0)</f>
        <v>1</v>
      </c>
      <c r="BG29" s="52">
        <v>71</v>
      </c>
      <c r="BH29" s="52">
        <v>165</v>
      </c>
      <c r="BI29" s="56">
        <f>BG29/((BH29/100)^2)</f>
        <v>26.078971533516992</v>
      </c>
      <c r="BJ29" s="52">
        <v>55</v>
      </c>
      <c r="BK29" s="57">
        <v>0</v>
      </c>
      <c r="BL29" s="52">
        <v>0</v>
      </c>
      <c r="BM29" s="52">
        <v>0</v>
      </c>
      <c r="BN29" s="52">
        <v>0</v>
      </c>
      <c r="BO29" s="52">
        <v>0</v>
      </c>
      <c r="BP29" s="52" t="s">
        <v>52</v>
      </c>
      <c r="BQ29" s="52">
        <v>0</v>
      </c>
      <c r="BR29" s="52">
        <v>0</v>
      </c>
      <c r="BS29" s="52">
        <v>0</v>
      </c>
      <c r="BT29" s="52">
        <v>0</v>
      </c>
      <c r="BU29" s="52">
        <v>1</v>
      </c>
      <c r="BV29" s="52">
        <v>0</v>
      </c>
      <c r="BW29" s="52">
        <v>0</v>
      </c>
      <c r="BX29" s="52">
        <v>0</v>
      </c>
      <c r="BY29" s="52">
        <v>1</v>
      </c>
      <c r="BZ29" s="52">
        <v>1</v>
      </c>
      <c r="CA29" s="52">
        <v>42.5</v>
      </c>
      <c r="CB29" s="52">
        <v>0.5</v>
      </c>
      <c r="CC29" s="52">
        <v>0</v>
      </c>
      <c r="CD29" s="52" t="s">
        <v>52</v>
      </c>
      <c r="CE29" s="52">
        <v>0</v>
      </c>
      <c r="CF29" s="52">
        <v>0</v>
      </c>
      <c r="CG29" s="52">
        <v>0</v>
      </c>
      <c r="CH29" s="52">
        <v>0</v>
      </c>
      <c r="CI29" s="52">
        <v>0</v>
      </c>
      <c r="CJ29" s="52">
        <v>0</v>
      </c>
      <c r="CK29" s="52" t="s">
        <v>52</v>
      </c>
      <c r="CL29" s="52">
        <v>0</v>
      </c>
      <c r="CM29" s="52" t="s">
        <v>53</v>
      </c>
      <c r="CN29" s="52">
        <v>0</v>
      </c>
      <c r="CO29" s="52">
        <v>1</v>
      </c>
      <c r="CP29" s="52">
        <v>0</v>
      </c>
      <c r="CQ29" s="52">
        <v>0</v>
      </c>
      <c r="CR29" s="52">
        <v>0</v>
      </c>
      <c r="CS29" s="52">
        <v>0</v>
      </c>
      <c r="CT29" s="52">
        <v>0</v>
      </c>
      <c r="CU29" s="52">
        <v>0</v>
      </c>
      <c r="CV29" s="52">
        <v>0</v>
      </c>
      <c r="CW29" s="52">
        <v>0</v>
      </c>
      <c r="CX29" s="52">
        <v>0</v>
      </c>
      <c r="CY29" s="52">
        <v>0</v>
      </c>
      <c r="CZ29" s="52">
        <v>0</v>
      </c>
      <c r="DA29" s="52">
        <v>0</v>
      </c>
      <c r="DB29" s="52">
        <v>0</v>
      </c>
      <c r="DC29" s="52">
        <v>0</v>
      </c>
      <c r="DD29" s="52">
        <v>0</v>
      </c>
      <c r="DE29" s="52">
        <v>0</v>
      </c>
      <c r="DF29" s="52">
        <v>0</v>
      </c>
      <c r="DG29" s="52" t="s">
        <v>52</v>
      </c>
      <c r="DH29" s="52" t="s">
        <v>52</v>
      </c>
      <c r="DI29" s="52" t="s">
        <v>52</v>
      </c>
      <c r="DJ29" s="52" t="s">
        <v>52</v>
      </c>
      <c r="DK29" s="52" t="s">
        <v>52</v>
      </c>
      <c r="DL29" s="52" t="s">
        <v>52</v>
      </c>
      <c r="DM29" s="52" t="s">
        <v>52</v>
      </c>
      <c r="DN29" s="52" t="s">
        <v>52</v>
      </c>
      <c r="DO29" s="52">
        <v>1</v>
      </c>
      <c r="DP29" s="52">
        <v>1</v>
      </c>
      <c r="DQ29" s="52">
        <v>1</v>
      </c>
      <c r="DR29" s="52">
        <v>1</v>
      </c>
      <c r="DS29" s="52">
        <v>0</v>
      </c>
      <c r="DT29" s="52">
        <v>1</v>
      </c>
      <c r="DU29" s="52">
        <v>0</v>
      </c>
      <c r="DV29" s="52">
        <v>0</v>
      </c>
      <c r="DW29" s="52">
        <v>1</v>
      </c>
      <c r="DX29" s="52">
        <v>0</v>
      </c>
      <c r="DY29" s="52">
        <v>0</v>
      </c>
      <c r="DZ29" s="52">
        <v>0</v>
      </c>
      <c r="EA29" s="52">
        <v>1</v>
      </c>
      <c r="EB29" s="52">
        <v>1</v>
      </c>
      <c r="EC29" s="52">
        <v>0</v>
      </c>
      <c r="ED29" s="52">
        <v>0</v>
      </c>
      <c r="EE29" s="52">
        <v>800</v>
      </c>
      <c r="EF29" s="52">
        <v>0</v>
      </c>
      <c r="EG29" s="52" t="s">
        <v>52</v>
      </c>
      <c r="EH29" s="52">
        <v>0</v>
      </c>
      <c r="EI29" s="52">
        <v>0</v>
      </c>
      <c r="EJ29" s="52">
        <v>0</v>
      </c>
      <c r="EK29" s="52">
        <v>83</v>
      </c>
      <c r="EL29" s="52">
        <v>56</v>
      </c>
      <c r="EM29" s="52">
        <v>22000</v>
      </c>
      <c r="EN29" s="52">
        <v>220</v>
      </c>
      <c r="EO29" s="52">
        <v>32</v>
      </c>
      <c r="EP29" s="52">
        <v>32.798999999999999</v>
      </c>
      <c r="EQ29" s="52">
        <v>0</v>
      </c>
      <c r="ER29" s="52">
        <v>0</v>
      </c>
      <c r="ES29" s="52">
        <v>0</v>
      </c>
      <c r="ET29" s="52">
        <v>0</v>
      </c>
      <c r="EU29" s="52">
        <v>0</v>
      </c>
      <c r="EV29" s="52">
        <v>0</v>
      </c>
      <c r="EW29" s="52">
        <v>0</v>
      </c>
      <c r="EX29" s="52">
        <v>2.2280000000000002</v>
      </c>
      <c r="EY29" s="52">
        <v>7.4</v>
      </c>
      <c r="EZ29" s="52">
        <v>0.5</v>
      </c>
      <c r="FA29" s="52">
        <v>32.298999999999999</v>
      </c>
      <c r="FB29" s="52">
        <v>111.4</v>
      </c>
      <c r="FC29" s="52">
        <v>20.399000000000001</v>
      </c>
      <c r="FD29" s="52">
        <v>34.598999999999997</v>
      </c>
      <c r="FE29" s="52">
        <v>56</v>
      </c>
      <c r="FF29" s="52">
        <v>53.298999999999999</v>
      </c>
      <c r="FG29" s="52" t="s">
        <v>52</v>
      </c>
      <c r="FH29" s="52">
        <v>5</v>
      </c>
      <c r="FI29" s="52" t="s">
        <v>52</v>
      </c>
      <c r="FJ29" s="52">
        <v>34</v>
      </c>
      <c r="FK29" s="52">
        <v>30</v>
      </c>
      <c r="FL29" s="52">
        <v>250</v>
      </c>
      <c r="FM29" s="52">
        <v>0</v>
      </c>
      <c r="FN29" s="52">
        <v>0</v>
      </c>
      <c r="FO29" s="52" t="s">
        <v>52</v>
      </c>
      <c r="FP29" s="52">
        <v>0</v>
      </c>
      <c r="FQ29" s="52" t="s">
        <v>52</v>
      </c>
      <c r="FR29" s="52">
        <v>0</v>
      </c>
      <c r="FS29" s="52" t="s">
        <v>52</v>
      </c>
      <c r="FT29" s="52">
        <v>22</v>
      </c>
      <c r="FU29" s="52">
        <v>2</v>
      </c>
      <c r="FV29" s="52">
        <v>11</v>
      </c>
      <c r="FW29" s="52">
        <v>0.8</v>
      </c>
      <c r="FX29" s="58">
        <v>-0.19999999999999996</v>
      </c>
      <c r="FY29" s="52">
        <v>-0.19999999999999996</v>
      </c>
      <c r="FZ29" s="52">
        <v>-0.19999999999999996</v>
      </c>
      <c r="GA29" s="51">
        <v>0</v>
      </c>
      <c r="GB29" s="51">
        <v>0</v>
      </c>
      <c r="GC29" s="52">
        <v>0.8</v>
      </c>
      <c r="GD29" s="52">
        <v>0</v>
      </c>
      <c r="GE29" s="52">
        <v>0</v>
      </c>
      <c r="GF29" s="52">
        <v>0</v>
      </c>
      <c r="GG29" s="52">
        <v>0</v>
      </c>
      <c r="GH29" s="52">
        <v>0</v>
      </c>
      <c r="GI29" s="52">
        <v>0</v>
      </c>
      <c r="GJ29" s="52">
        <v>0</v>
      </c>
      <c r="GK29" s="52">
        <v>0</v>
      </c>
      <c r="GL29" s="52">
        <v>0</v>
      </c>
      <c r="GM29" s="52">
        <v>0</v>
      </c>
      <c r="GN29" s="52">
        <v>0</v>
      </c>
      <c r="GO29" s="52">
        <v>0</v>
      </c>
      <c r="GP29" s="52">
        <v>0</v>
      </c>
      <c r="GQ29" s="52">
        <v>0</v>
      </c>
      <c r="GR29" s="52">
        <v>0</v>
      </c>
      <c r="GS29" s="52">
        <v>0</v>
      </c>
      <c r="GT29" s="52">
        <v>0</v>
      </c>
      <c r="GU29" s="52">
        <v>0</v>
      </c>
      <c r="GV29" s="52">
        <v>0</v>
      </c>
      <c r="GW29" s="52">
        <v>0</v>
      </c>
      <c r="GX29" s="52">
        <v>0</v>
      </c>
      <c r="GY29" s="52">
        <v>0</v>
      </c>
      <c r="GZ29" s="52">
        <v>0</v>
      </c>
      <c r="HA29" s="52">
        <v>0</v>
      </c>
      <c r="HB29" s="52">
        <v>0</v>
      </c>
      <c r="HC29" s="52">
        <v>0</v>
      </c>
      <c r="HD29" s="52">
        <v>0</v>
      </c>
      <c r="HE29" s="52">
        <v>0</v>
      </c>
      <c r="HF29" s="52">
        <v>0</v>
      </c>
      <c r="HG29" s="52">
        <v>0</v>
      </c>
      <c r="HH29" s="52">
        <v>0</v>
      </c>
      <c r="HI29" s="52">
        <v>0</v>
      </c>
      <c r="HJ29" s="52">
        <v>0</v>
      </c>
      <c r="HK29" s="52">
        <v>0</v>
      </c>
      <c r="HL29" s="52">
        <v>0</v>
      </c>
      <c r="HM29" s="52">
        <v>0</v>
      </c>
      <c r="HN29" s="52">
        <v>0</v>
      </c>
      <c r="HO29" s="52">
        <v>0</v>
      </c>
      <c r="HP29" s="52">
        <v>0</v>
      </c>
      <c r="HQ29" s="52">
        <v>0</v>
      </c>
      <c r="HR29" s="52">
        <v>0</v>
      </c>
      <c r="HS29" s="52">
        <v>0</v>
      </c>
      <c r="HT29" s="52">
        <v>0</v>
      </c>
      <c r="HU29" s="52">
        <v>0</v>
      </c>
      <c r="HV29" s="52">
        <v>0</v>
      </c>
      <c r="HW29" s="52">
        <v>0</v>
      </c>
      <c r="HX29" s="52">
        <v>1</v>
      </c>
    </row>
    <row r="30" spans="1:232" s="52" customFormat="1" x14ac:dyDescent="0.35">
      <c r="A30" s="50" t="s">
        <v>92</v>
      </c>
      <c r="B30" s="88">
        <v>0</v>
      </c>
      <c r="C30" s="89">
        <v>0</v>
      </c>
      <c r="D30" s="88">
        <v>0</v>
      </c>
      <c r="E30" s="90">
        <v>0</v>
      </c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53"/>
      <c r="Q30" s="53"/>
      <c r="R30" s="49"/>
      <c r="S30" s="49"/>
      <c r="T30" s="49"/>
      <c r="U30" s="54"/>
      <c r="V30" s="54"/>
      <c r="W30" s="2"/>
      <c r="X30" s="2"/>
      <c r="Y30" s="54"/>
      <c r="Z30" s="54"/>
      <c r="AA30" s="54"/>
      <c r="AB30" s="54"/>
      <c r="AC30" s="49"/>
      <c r="AD30" s="49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Q30" s="55"/>
      <c r="AR30" s="55"/>
      <c r="AS30" s="55"/>
      <c r="BD30" s="52">
        <v>68</v>
      </c>
      <c r="BE30" s="52" t="s">
        <v>51</v>
      </c>
      <c r="BF30" s="52">
        <f>IF(BE30="M",1,0)</f>
        <v>1</v>
      </c>
      <c r="BG30" s="52">
        <v>100</v>
      </c>
      <c r="BH30" s="52">
        <v>185</v>
      </c>
      <c r="BI30" s="56">
        <f>BG30/((BH30/100)^2)</f>
        <v>29.218407596785973</v>
      </c>
      <c r="BJ30" s="52">
        <v>54</v>
      </c>
      <c r="BK30" s="57">
        <v>0</v>
      </c>
      <c r="BL30" s="52">
        <v>0</v>
      </c>
      <c r="BM30" s="52">
        <v>0</v>
      </c>
      <c r="BN30" s="52">
        <v>0</v>
      </c>
      <c r="BO30" s="52">
        <v>0</v>
      </c>
      <c r="BP30" s="52" t="s">
        <v>52</v>
      </c>
      <c r="BQ30" s="52">
        <v>0</v>
      </c>
      <c r="BR30" s="52">
        <v>0</v>
      </c>
      <c r="BS30" s="52">
        <v>0</v>
      </c>
      <c r="BT30" s="52">
        <v>0</v>
      </c>
      <c r="BU30" s="52">
        <v>0.69899999999999995</v>
      </c>
      <c r="BV30" s="52">
        <v>0</v>
      </c>
      <c r="BW30" s="52">
        <v>0</v>
      </c>
      <c r="BX30" s="52">
        <v>0</v>
      </c>
      <c r="BY30" s="52">
        <v>0</v>
      </c>
      <c r="BZ30" s="52">
        <v>0</v>
      </c>
      <c r="CA30" s="52">
        <v>45.2</v>
      </c>
      <c r="CB30" s="52">
        <v>0.6</v>
      </c>
      <c r="CC30" s="52">
        <v>0</v>
      </c>
      <c r="CD30" s="52" t="s">
        <v>52</v>
      </c>
      <c r="CE30" s="52">
        <v>0</v>
      </c>
      <c r="CF30" s="52">
        <v>0</v>
      </c>
      <c r="CG30" s="52">
        <v>0</v>
      </c>
      <c r="CH30" s="52">
        <v>0</v>
      </c>
      <c r="CI30" s="52">
        <v>0</v>
      </c>
      <c r="CJ30" s="52">
        <v>0</v>
      </c>
      <c r="CK30" s="52" t="s">
        <v>52</v>
      </c>
      <c r="CL30" s="52">
        <v>0</v>
      </c>
      <c r="CM30" s="52" t="s">
        <v>53</v>
      </c>
      <c r="CN30" s="52">
        <v>1</v>
      </c>
      <c r="CO30" s="52">
        <v>1</v>
      </c>
      <c r="CP30" s="52">
        <v>0</v>
      </c>
      <c r="CQ30" s="52">
        <v>0</v>
      </c>
      <c r="CR30" s="52">
        <v>0</v>
      </c>
      <c r="CS30" s="52">
        <v>1</v>
      </c>
      <c r="CT30" s="52">
        <v>0</v>
      </c>
      <c r="CU30" s="52">
        <v>0</v>
      </c>
      <c r="CV30" s="52">
        <v>0</v>
      </c>
      <c r="CW30" s="52">
        <v>0</v>
      </c>
      <c r="CX30" s="52">
        <v>0</v>
      </c>
      <c r="CY30" s="52">
        <v>0</v>
      </c>
      <c r="CZ30" s="52">
        <v>0</v>
      </c>
      <c r="DA30" s="52">
        <v>0</v>
      </c>
      <c r="DB30" s="52">
        <v>0</v>
      </c>
      <c r="DC30" s="52">
        <v>0</v>
      </c>
      <c r="DD30" s="52">
        <v>0</v>
      </c>
      <c r="DE30" s="52">
        <v>0</v>
      </c>
      <c r="DF30" s="52">
        <v>0</v>
      </c>
      <c r="DG30" s="52" t="s">
        <v>56</v>
      </c>
      <c r="DH30" s="52" t="s">
        <v>52</v>
      </c>
      <c r="DI30" s="52" t="s">
        <v>52</v>
      </c>
      <c r="DJ30" s="52" t="s">
        <v>52</v>
      </c>
      <c r="DK30" s="52" t="s">
        <v>56</v>
      </c>
      <c r="DL30" s="52" t="s">
        <v>57</v>
      </c>
      <c r="DM30" s="52" t="s">
        <v>52</v>
      </c>
      <c r="DN30" s="52" t="s">
        <v>52</v>
      </c>
      <c r="DO30" s="52">
        <v>1</v>
      </c>
      <c r="DP30" s="52">
        <v>1</v>
      </c>
      <c r="DQ30" s="52">
        <v>1</v>
      </c>
      <c r="DR30" s="52">
        <v>3</v>
      </c>
      <c r="DS30" s="52">
        <v>0</v>
      </c>
      <c r="DT30" s="52">
        <v>1</v>
      </c>
      <c r="DU30" s="52">
        <v>0</v>
      </c>
      <c r="DV30" s="52">
        <v>0</v>
      </c>
      <c r="DW30" s="52">
        <v>1</v>
      </c>
      <c r="DX30" s="52">
        <v>0</v>
      </c>
      <c r="DY30" s="52">
        <v>0</v>
      </c>
      <c r="DZ30" s="52">
        <v>0</v>
      </c>
      <c r="EA30" s="52">
        <v>1</v>
      </c>
      <c r="EB30" s="52">
        <v>1</v>
      </c>
      <c r="EC30" s="52">
        <v>0</v>
      </c>
      <c r="ED30" s="52">
        <v>0</v>
      </c>
      <c r="EE30" s="52">
        <v>600</v>
      </c>
      <c r="EF30" s="52">
        <v>0</v>
      </c>
      <c r="EG30" s="52" t="s">
        <v>52</v>
      </c>
      <c r="EH30" s="52">
        <v>0</v>
      </c>
      <c r="EI30" s="52">
        <v>0</v>
      </c>
      <c r="EJ30" s="52">
        <v>0</v>
      </c>
      <c r="EK30" s="52">
        <v>106</v>
      </c>
      <c r="EL30" s="52">
        <v>93</v>
      </c>
      <c r="EM30" s="52">
        <v>38000</v>
      </c>
      <c r="EN30" s="52">
        <v>350</v>
      </c>
      <c r="EO30" s="52">
        <v>32</v>
      </c>
      <c r="EP30" s="52">
        <v>32.598999999999997</v>
      </c>
      <c r="EQ30" s="52">
        <v>0</v>
      </c>
      <c r="ER30" s="52">
        <v>0</v>
      </c>
      <c r="ES30" s="52">
        <v>0</v>
      </c>
      <c r="ET30" s="52">
        <v>0</v>
      </c>
      <c r="EU30" s="52">
        <v>0</v>
      </c>
      <c r="EV30" s="52">
        <v>0</v>
      </c>
      <c r="EW30" s="52">
        <v>0</v>
      </c>
      <c r="EX30" s="52">
        <v>1.3666666666666667</v>
      </c>
      <c r="EY30" s="52">
        <v>7.4</v>
      </c>
      <c r="EZ30" s="52">
        <v>0.6</v>
      </c>
      <c r="FA30" s="52">
        <v>38</v>
      </c>
      <c r="FB30" s="52">
        <v>82</v>
      </c>
      <c r="FC30" s="52">
        <v>23.1</v>
      </c>
      <c r="FD30" s="52">
        <v>36.200000000000003</v>
      </c>
      <c r="FE30" s="52">
        <v>56</v>
      </c>
      <c r="FF30" s="52">
        <v>83.3</v>
      </c>
      <c r="FG30" s="52">
        <v>8</v>
      </c>
      <c r="FH30" s="52">
        <v>5</v>
      </c>
      <c r="FI30" s="52" t="s">
        <v>52</v>
      </c>
      <c r="FJ30" s="52">
        <v>33</v>
      </c>
      <c r="FK30" s="52">
        <v>30</v>
      </c>
      <c r="FL30" s="52">
        <v>600</v>
      </c>
      <c r="FM30" s="52">
        <v>0</v>
      </c>
      <c r="FN30" s="52">
        <v>0</v>
      </c>
      <c r="FO30" s="52" t="s">
        <v>52</v>
      </c>
      <c r="FP30" s="52">
        <v>0</v>
      </c>
      <c r="FQ30" s="52" t="s">
        <v>52</v>
      </c>
      <c r="FR30" s="52">
        <v>0</v>
      </c>
      <c r="FS30" s="52" t="s">
        <v>52</v>
      </c>
      <c r="FT30" s="52">
        <v>18</v>
      </c>
      <c r="FU30" s="52">
        <v>1</v>
      </c>
      <c r="FV30" s="52">
        <v>8</v>
      </c>
      <c r="FW30" s="52">
        <v>0.6</v>
      </c>
      <c r="FX30" s="58">
        <v>-0.14163090128755362</v>
      </c>
      <c r="FY30" s="52">
        <v>-9.8999999999999977E-2</v>
      </c>
      <c r="FZ30" s="52">
        <v>-9.8999999999999977E-2</v>
      </c>
      <c r="GA30" s="51">
        <v>0</v>
      </c>
      <c r="GB30" s="51">
        <v>0</v>
      </c>
      <c r="GC30" s="52">
        <v>0.89900000000000002</v>
      </c>
      <c r="GD30" s="52">
        <v>0</v>
      </c>
      <c r="GE30" s="52">
        <v>0</v>
      </c>
      <c r="GF30" s="52">
        <v>0</v>
      </c>
      <c r="GG30" s="52">
        <v>0</v>
      </c>
      <c r="GH30" s="52">
        <v>0</v>
      </c>
      <c r="GI30" s="52">
        <v>0</v>
      </c>
      <c r="GJ30" s="52">
        <v>0</v>
      </c>
      <c r="GK30" s="52">
        <v>0</v>
      </c>
      <c r="GL30" s="52">
        <v>0</v>
      </c>
      <c r="GM30" s="52">
        <v>0</v>
      </c>
      <c r="GN30" s="52">
        <v>0</v>
      </c>
      <c r="GO30" s="52">
        <v>0</v>
      </c>
      <c r="GP30" s="52">
        <v>0</v>
      </c>
      <c r="GQ30" s="52">
        <v>0</v>
      </c>
      <c r="GR30" s="52">
        <v>0</v>
      </c>
      <c r="GS30" s="52">
        <v>0</v>
      </c>
      <c r="GT30" s="52">
        <v>0</v>
      </c>
      <c r="GU30" s="52">
        <v>0</v>
      </c>
      <c r="GV30" s="52">
        <v>0</v>
      </c>
      <c r="GW30" s="52">
        <v>0</v>
      </c>
      <c r="GX30" s="52">
        <v>0</v>
      </c>
      <c r="GY30" s="52">
        <v>0</v>
      </c>
      <c r="GZ30" s="52">
        <v>0</v>
      </c>
      <c r="HA30" s="52">
        <v>0</v>
      </c>
      <c r="HB30" s="52">
        <v>0</v>
      </c>
      <c r="HC30" s="52">
        <v>0</v>
      </c>
      <c r="HD30" s="52">
        <v>0</v>
      </c>
      <c r="HE30" s="52">
        <v>0</v>
      </c>
      <c r="HF30" s="52">
        <v>0</v>
      </c>
      <c r="HG30" s="52">
        <v>0</v>
      </c>
      <c r="HH30" s="52">
        <v>0</v>
      </c>
      <c r="HI30" s="52">
        <v>0</v>
      </c>
      <c r="HJ30" s="52">
        <v>0</v>
      </c>
      <c r="HK30" s="52">
        <v>0</v>
      </c>
      <c r="HL30" s="52">
        <v>0</v>
      </c>
      <c r="HM30" s="52">
        <v>0</v>
      </c>
      <c r="HN30" s="52">
        <v>0</v>
      </c>
      <c r="HO30" s="52">
        <v>0</v>
      </c>
      <c r="HP30" s="52">
        <v>0</v>
      </c>
      <c r="HQ30" s="52">
        <v>0</v>
      </c>
      <c r="HR30" s="52">
        <v>0</v>
      </c>
      <c r="HS30" s="52">
        <v>0</v>
      </c>
      <c r="HT30" s="52">
        <v>0</v>
      </c>
      <c r="HU30" s="52">
        <v>0</v>
      </c>
      <c r="HV30" s="52">
        <v>0</v>
      </c>
      <c r="HW30" s="52">
        <v>0</v>
      </c>
      <c r="HX30" s="52">
        <v>1.1000000000000001</v>
      </c>
    </row>
    <row r="31" spans="1:232" s="52" customFormat="1" x14ac:dyDescent="0.35">
      <c r="A31" s="50" t="s">
        <v>93</v>
      </c>
      <c r="B31" s="88">
        <v>1</v>
      </c>
      <c r="C31" s="89">
        <v>1</v>
      </c>
      <c r="D31" s="88">
        <v>1</v>
      </c>
      <c r="E31" s="90">
        <v>0</v>
      </c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53"/>
      <c r="Q31" s="53"/>
      <c r="R31" s="49"/>
      <c r="S31" s="49"/>
      <c r="T31" s="49"/>
      <c r="U31" s="54"/>
      <c r="V31" s="54"/>
      <c r="W31" s="2"/>
      <c r="X31" s="2"/>
      <c r="Y31" s="54"/>
      <c r="Z31" s="54"/>
      <c r="AA31" s="54"/>
      <c r="AB31" s="54"/>
      <c r="AC31" s="49"/>
      <c r="AD31" s="49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Q31" s="55"/>
      <c r="AR31" s="55"/>
      <c r="AS31" s="55"/>
      <c r="BD31" s="52">
        <v>77</v>
      </c>
      <c r="BE31" s="52" t="s">
        <v>51</v>
      </c>
      <c r="BF31" s="52">
        <f>IF(BE31="M",1,0)</f>
        <v>1</v>
      </c>
      <c r="BG31" s="52">
        <v>89</v>
      </c>
      <c r="BH31" s="52">
        <v>175</v>
      </c>
      <c r="BI31" s="56">
        <f>BG31/((BH31/100)^2)</f>
        <v>29.061224489795919</v>
      </c>
      <c r="BJ31" s="52">
        <v>30</v>
      </c>
      <c r="BK31" s="57">
        <v>3</v>
      </c>
      <c r="BL31" s="52">
        <v>0</v>
      </c>
      <c r="BM31" s="52">
        <v>1</v>
      </c>
      <c r="BN31" s="52">
        <v>0</v>
      </c>
      <c r="BO31" s="52">
        <v>0</v>
      </c>
      <c r="BP31" s="52" t="s">
        <v>52</v>
      </c>
      <c r="BQ31" s="52">
        <v>1</v>
      </c>
      <c r="BR31" s="52">
        <v>0</v>
      </c>
      <c r="BS31" s="52">
        <v>0</v>
      </c>
      <c r="BT31" s="52">
        <v>0</v>
      </c>
      <c r="BU31" s="52">
        <v>1.2989999999999999</v>
      </c>
      <c r="BV31" s="52">
        <v>0</v>
      </c>
      <c r="BW31" s="52">
        <v>0</v>
      </c>
      <c r="BX31" s="52">
        <v>0</v>
      </c>
      <c r="BY31" s="52">
        <v>0</v>
      </c>
      <c r="BZ31" s="52">
        <v>0</v>
      </c>
      <c r="CA31" s="52">
        <v>45.098999999999997</v>
      </c>
      <c r="CB31" s="52">
        <v>0.5</v>
      </c>
      <c r="CC31" s="52">
        <v>0</v>
      </c>
      <c r="CD31" s="52" t="s">
        <v>52</v>
      </c>
      <c r="CE31" s="52">
        <v>0</v>
      </c>
      <c r="CF31" s="52">
        <v>0</v>
      </c>
      <c r="CG31" s="52">
        <v>0</v>
      </c>
      <c r="CH31" s="52">
        <v>0</v>
      </c>
      <c r="CI31" s="52">
        <v>0</v>
      </c>
      <c r="CJ31" s="52">
        <v>0</v>
      </c>
      <c r="CK31" s="52" t="s">
        <v>52</v>
      </c>
      <c r="CL31" s="52">
        <v>0</v>
      </c>
      <c r="CM31" s="52" t="s">
        <v>58</v>
      </c>
      <c r="CN31" s="52">
        <v>1</v>
      </c>
      <c r="CO31" s="52">
        <v>0</v>
      </c>
      <c r="CP31" s="52">
        <v>0</v>
      </c>
      <c r="CQ31" s="52">
        <v>1</v>
      </c>
      <c r="CR31" s="52">
        <v>0</v>
      </c>
      <c r="CS31" s="52">
        <v>0</v>
      </c>
      <c r="CT31" s="52">
        <v>0</v>
      </c>
      <c r="CU31" s="52">
        <v>0</v>
      </c>
      <c r="CV31" s="52">
        <v>0</v>
      </c>
      <c r="CW31" s="52">
        <v>0</v>
      </c>
      <c r="CX31" s="52">
        <v>0</v>
      </c>
      <c r="CY31" s="52">
        <v>0</v>
      </c>
      <c r="CZ31" s="52">
        <v>0</v>
      </c>
      <c r="DA31" s="52">
        <v>0</v>
      </c>
      <c r="DB31" s="52">
        <v>0</v>
      </c>
      <c r="DC31" s="52">
        <v>0</v>
      </c>
      <c r="DD31" s="52">
        <v>0</v>
      </c>
      <c r="DE31" s="52">
        <v>0</v>
      </c>
      <c r="DF31" s="52">
        <v>0</v>
      </c>
      <c r="DG31" s="52" t="s">
        <v>52</v>
      </c>
      <c r="DH31" s="52" t="s">
        <v>52</v>
      </c>
      <c r="DI31" s="52" t="s">
        <v>52</v>
      </c>
      <c r="DJ31" s="52" t="s">
        <v>52</v>
      </c>
      <c r="DK31" s="52" t="s">
        <v>52</v>
      </c>
      <c r="DL31" s="52" t="s">
        <v>57</v>
      </c>
      <c r="DM31" s="52" t="s">
        <v>52</v>
      </c>
      <c r="DN31" s="52" t="s">
        <v>52</v>
      </c>
      <c r="DO31" s="52">
        <v>1</v>
      </c>
      <c r="DP31" s="52">
        <v>1</v>
      </c>
      <c r="DQ31" s="52">
        <v>1</v>
      </c>
      <c r="DR31" s="52">
        <v>2</v>
      </c>
      <c r="DS31" s="52">
        <v>0</v>
      </c>
      <c r="DT31" s="52">
        <v>1</v>
      </c>
      <c r="DU31" s="52">
        <v>0</v>
      </c>
      <c r="DV31" s="52">
        <v>0</v>
      </c>
      <c r="DW31" s="52">
        <v>1</v>
      </c>
      <c r="DX31" s="52">
        <v>0</v>
      </c>
      <c r="DY31" s="52">
        <v>0</v>
      </c>
      <c r="DZ31" s="52">
        <v>0</v>
      </c>
      <c r="EA31" s="52">
        <v>1</v>
      </c>
      <c r="EB31" s="52">
        <v>1</v>
      </c>
      <c r="EC31" s="52">
        <v>0</v>
      </c>
      <c r="ED31" s="52">
        <v>0</v>
      </c>
      <c r="EE31" s="52">
        <v>800</v>
      </c>
      <c r="EF31" s="52">
        <v>0</v>
      </c>
      <c r="EG31" s="52" t="s">
        <v>52</v>
      </c>
      <c r="EH31" s="52">
        <v>0</v>
      </c>
      <c r="EI31" s="52">
        <v>0</v>
      </c>
      <c r="EJ31" s="52">
        <v>0</v>
      </c>
      <c r="EK31" s="52">
        <v>162</v>
      </c>
      <c r="EL31" s="52">
        <v>118</v>
      </c>
      <c r="EM31" s="52">
        <v>34500</v>
      </c>
      <c r="EN31" s="52">
        <v>340</v>
      </c>
      <c r="EO31" s="52">
        <v>34</v>
      </c>
      <c r="EP31" s="52">
        <v>32</v>
      </c>
      <c r="EQ31" s="52">
        <v>1</v>
      </c>
      <c r="ER31" s="52">
        <v>0</v>
      </c>
      <c r="ES31" s="52">
        <v>1</v>
      </c>
      <c r="ET31" s="52">
        <v>0</v>
      </c>
      <c r="EU31" s="52">
        <v>0</v>
      </c>
      <c r="EV31" s="52">
        <v>0</v>
      </c>
      <c r="EW31" s="52">
        <v>0</v>
      </c>
      <c r="EX31" s="52">
        <v>1.2359800000000001</v>
      </c>
      <c r="EY31" s="52">
        <v>7.5</v>
      </c>
      <c r="EZ31" s="52">
        <v>0.5</v>
      </c>
      <c r="FA31" s="52">
        <v>47.2</v>
      </c>
      <c r="FB31" s="52">
        <v>61.798999999999999</v>
      </c>
      <c r="FC31" s="52">
        <v>16.100000000000001</v>
      </c>
      <c r="FD31" s="52">
        <v>34.098999999999997</v>
      </c>
      <c r="FE31" s="52">
        <v>90</v>
      </c>
      <c r="FF31" s="52">
        <v>56.7</v>
      </c>
      <c r="FG31" s="52">
        <v>4</v>
      </c>
      <c r="FH31" s="52">
        <v>6.4</v>
      </c>
      <c r="FI31" s="52" t="s">
        <v>52</v>
      </c>
      <c r="FJ31" s="52">
        <v>39</v>
      </c>
      <c r="FK31" s="52">
        <v>30</v>
      </c>
      <c r="FL31" s="52">
        <v>900</v>
      </c>
      <c r="FM31" s="52">
        <v>1</v>
      </c>
      <c r="FN31" s="52">
        <v>1</v>
      </c>
      <c r="FO31" s="52" t="s">
        <v>52</v>
      </c>
      <c r="FP31" s="52">
        <v>0</v>
      </c>
      <c r="FQ31" s="52" t="s">
        <v>52</v>
      </c>
      <c r="FR31" s="52">
        <v>0</v>
      </c>
      <c r="FS31" s="52" t="s">
        <v>52</v>
      </c>
      <c r="FT31" s="52">
        <v>852</v>
      </c>
      <c r="FU31" s="52">
        <v>35</v>
      </c>
      <c r="FV31" s="52">
        <v>35</v>
      </c>
      <c r="FW31" s="52">
        <v>1.899</v>
      </c>
      <c r="FX31" s="58">
        <v>0.46189376443418023</v>
      </c>
      <c r="FY31" s="52">
        <v>0.60000000000000009</v>
      </c>
      <c r="FZ31" s="52">
        <v>0.60000000000000009</v>
      </c>
      <c r="GA31" s="51">
        <v>1</v>
      </c>
      <c r="GB31" s="51">
        <v>1</v>
      </c>
      <c r="GC31" s="52">
        <v>0.5</v>
      </c>
      <c r="GD31" s="52">
        <v>0</v>
      </c>
      <c r="GE31" s="52">
        <v>0</v>
      </c>
      <c r="GF31" s="52">
        <v>0</v>
      </c>
      <c r="GG31" s="52">
        <v>0</v>
      </c>
      <c r="GH31" s="52">
        <v>1</v>
      </c>
      <c r="GI31" s="52">
        <v>0</v>
      </c>
      <c r="GJ31" s="52">
        <v>1</v>
      </c>
      <c r="GK31" s="52">
        <v>0</v>
      </c>
      <c r="GL31" s="52">
        <v>0</v>
      </c>
      <c r="GM31" s="52">
        <v>0</v>
      </c>
      <c r="GN31" s="52">
        <v>0</v>
      </c>
      <c r="GO31" s="52">
        <v>0</v>
      </c>
      <c r="GP31" s="52">
        <v>0</v>
      </c>
      <c r="GQ31" s="52">
        <v>0</v>
      </c>
      <c r="GR31" s="52">
        <v>0</v>
      </c>
      <c r="GS31" s="52">
        <v>0</v>
      </c>
      <c r="GT31" s="52">
        <v>0</v>
      </c>
      <c r="GU31" s="52">
        <v>0</v>
      </c>
      <c r="GV31" s="52">
        <v>0</v>
      </c>
      <c r="GW31" s="52">
        <v>0</v>
      </c>
      <c r="GX31" s="52">
        <v>0</v>
      </c>
      <c r="GY31" s="52">
        <v>0</v>
      </c>
      <c r="GZ31" s="52">
        <v>0</v>
      </c>
      <c r="HA31" s="52">
        <v>0</v>
      </c>
      <c r="HB31" s="52">
        <v>0</v>
      </c>
      <c r="HC31" s="52">
        <v>0</v>
      </c>
      <c r="HD31" s="52">
        <v>0</v>
      </c>
      <c r="HE31" s="52">
        <v>0</v>
      </c>
      <c r="HF31" s="52">
        <v>0</v>
      </c>
      <c r="HG31" s="52">
        <v>0</v>
      </c>
      <c r="HH31" s="52">
        <v>0</v>
      </c>
      <c r="HI31" s="52">
        <v>0</v>
      </c>
      <c r="HJ31" s="52">
        <v>0</v>
      </c>
      <c r="HK31" s="52">
        <v>0</v>
      </c>
      <c r="HL31" s="52">
        <v>1</v>
      </c>
      <c r="HM31" s="52">
        <v>0</v>
      </c>
      <c r="HN31" s="52">
        <v>1</v>
      </c>
      <c r="HO31" s="52">
        <v>0</v>
      </c>
      <c r="HP31" s="52">
        <v>1</v>
      </c>
      <c r="HQ31" s="52">
        <v>0</v>
      </c>
      <c r="HR31" s="52">
        <v>0</v>
      </c>
      <c r="HS31" s="52">
        <v>0</v>
      </c>
      <c r="HT31" s="52">
        <v>0</v>
      </c>
      <c r="HU31" s="52">
        <v>0</v>
      </c>
      <c r="HV31" s="52">
        <v>0</v>
      </c>
      <c r="HW31" s="52">
        <v>0</v>
      </c>
      <c r="HX31" s="52">
        <v>16.600000000000001</v>
      </c>
    </row>
    <row r="32" spans="1:232" s="52" customFormat="1" x14ac:dyDescent="0.35">
      <c r="A32" s="50" t="s">
        <v>94</v>
      </c>
      <c r="B32" s="88">
        <v>0</v>
      </c>
      <c r="C32" s="89">
        <v>0</v>
      </c>
      <c r="D32" s="88">
        <v>0</v>
      </c>
      <c r="E32" s="90">
        <v>0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53"/>
      <c r="Q32" s="53"/>
      <c r="R32" s="49"/>
      <c r="S32" s="49"/>
      <c r="T32" s="49"/>
      <c r="U32" s="54"/>
      <c r="V32" s="54"/>
      <c r="W32" s="2"/>
      <c r="X32" s="2"/>
      <c r="Y32" s="54"/>
      <c r="Z32" s="54"/>
      <c r="AA32" s="54"/>
      <c r="AB32" s="54"/>
      <c r="AC32" s="49"/>
      <c r="AD32" s="49"/>
      <c r="AE32" s="55">
        <v>0.76672580000000001</v>
      </c>
      <c r="AF32" s="55">
        <v>5.7026649999999997E-5</v>
      </c>
      <c r="AG32" s="55">
        <v>3.37465E-5</v>
      </c>
      <c r="AH32" s="55">
        <v>3.2457560000000001</v>
      </c>
      <c r="AI32" s="55">
        <v>65.43844</v>
      </c>
      <c r="AJ32" s="55">
        <v>4.960013631043219E-2</v>
      </c>
      <c r="AK32" s="55">
        <v>106.3685</v>
      </c>
      <c r="AL32" s="55">
        <v>6.6169909999999996</v>
      </c>
      <c r="AM32" s="55">
        <v>3.0109029999999998E-2</v>
      </c>
      <c r="AN32" s="55">
        <v>0.46326070000000003</v>
      </c>
      <c r="AO32" s="52">
        <v>7.4560261282114464</v>
      </c>
      <c r="AP32" s="52">
        <v>2.2932537111762663</v>
      </c>
      <c r="AQ32" s="55">
        <v>6.0696880000000002E-2</v>
      </c>
      <c r="AR32" s="55">
        <v>2.5211579999999998</v>
      </c>
      <c r="AS32" s="55">
        <v>3.8245710000000002</v>
      </c>
      <c r="AT32" s="52">
        <v>-5054.9199529999996</v>
      </c>
      <c r="AU32" s="52">
        <v>1.17E-3</v>
      </c>
      <c r="AV32" s="52">
        <v>2.0060999999999999E-2</v>
      </c>
      <c r="AW32" s="52">
        <v>5.3036E-2</v>
      </c>
      <c r="AX32" s="52">
        <v>0.97747600000000001</v>
      </c>
      <c r="AY32" s="52">
        <v>1.677646</v>
      </c>
      <c r="AZ32" s="52">
        <v>0.30762</v>
      </c>
      <c r="BA32" s="52">
        <v>0.63546100000000005</v>
      </c>
      <c r="BB32" s="52">
        <v>8.7164000000000005E-2</v>
      </c>
      <c r="BC32" s="52">
        <v>1.3596E-2</v>
      </c>
      <c r="BD32" s="52">
        <v>72</v>
      </c>
      <c r="BE32" s="52" t="s">
        <v>51</v>
      </c>
      <c r="BF32" s="52">
        <f>IF(BE32="M",1,0)</f>
        <v>1</v>
      </c>
      <c r="BG32" s="52">
        <v>93</v>
      </c>
      <c r="BH32" s="52">
        <v>180</v>
      </c>
      <c r="BI32" s="56">
        <f>BG32/((BH32/100)^2)</f>
        <v>28.703703703703702</v>
      </c>
      <c r="BJ32" s="52">
        <v>50</v>
      </c>
      <c r="BK32" s="57">
        <v>0</v>
      </c>
      <c r="BL32" s="52">
        <v>0</v>
      </c>
      <c r="BM32" s="52">
        <v>0</v>
      </c>
      <c r="BN32" s="52">
        <v>0</v>
      </c>
      <c r="BO32" s="52">
        <v>0</v>
      </c>
      <c r="BP32" s="52" t="s">
        <v>52</v>
      </c>
      <c r="BQ32" s="52">
        <v>0</v>
      </c>
      <c r="BR32" s="52">
        <v>0</v>
      </c>
      <c r="BS32" s="52">
        <v>0</v>
      </c>
      <c r="BT32" s="52">
        <v>0</v>
      </c>
      <c r="BU32" s="52">
        <v>1.2</v>
      </c>
      <c r="BV32" s="52">
        <v>0</v>
      </c>
      <c r="BW32" s="52">
        <v>0</v>
      </c>
      <c r="BX32" s="52">
        <v>0</v>
      </c>
      <c r="BY32" s="52">
        <v>0</v>
      </c>
      <c r="BZ32" s="52">
        <v>0</v>
      </c>
      <c r="CA32" s="52">
        <v>40.9</v>
      </c>
      <c r="CB32" s="52">
        <v>0.5</v>
      </c>
      <c r="CC32" s="52">
        <v>0</v>
      </c>
      <c r="CD32" s="52" t="s">
        <v>52</v>
      </c>
      <c r="CE32" s="52">
        <v>0</v>
      </c>
      <c r="CF32" s="52">
        <v>0</v>
      </c>
      <c r="CG32" s="52">
        <v>0</v>
      </c>
      <c r="CH32" s="52">
        <v>0</v>
      </c>
      <c r="CI32" s="52">
        <v>0</v>
      </c>
      <c r="CJ32" s="52">
        <v>0</v>
      </c>
      <c r="CK32" s="52" t="s">
        <v>52</v>
      </c>
      <c r="CL32" s="52">
        <v>0</v>
      </c>
      <c r="CM32" s="52" t="s">
        <v>53</v>
      </c>
      <c r="CN32" s="52">
        <v>0</v>
      </c>
      <c r="CO32" s="52">
        <v>1</v>
      </c>
      <c r="CP32" s="52">
        <v>0</v>
      </c>
      <c r="CQ32" s="52">
        <v>0</v>
      </c>
      <c r="CR32" s="52">
        <v>0</v>
      </c>
      <c r="CS32" s="52">
        <v>0</v>
      </c>
      <c r="CT32" s="52">
        <v>0</v>
      </c>
      <c r="CU32" s="52">
        <v>0</v>
      </c>
      <c r="CV32" s="52">
        <v>0</v>
      </c>
      <c r="CW32" s="52">
        <v>0</v>
      </c>
      <c r="CX32" s="52">
        <v>0</v>
      </c>
      <c r="CY32" s="52">
        <v>0</v>
      </c>
      <c r="CZ32" s="52">
        <v>0</v>
      </c>
      <c r="DA32" s="52">
        <v>0</v>
      </c>
      <c r="DB32" s="52">
        <v>0</v>
      </c>
      <c r="DC32" s="52">
        <v>0</v>
      </c>
      <c r="DD32" s="52">
        <v>0</v>
      </c>
      <c r="DE32" s="52">
        <v>0</v>
      </c>
      <c r="DF32" s="52">
        <v>0</v>
      </c>
      <c r="DG32" s="52" t="s">
        <v>52</v>
      </c>
      <c r="DH32" s="52" t="s">
        <v>52</v>
      </c>
      <c r="DI32" s="52" t="s">
        <v>52</v>
      </c>
      <c r="DJ32" s="52" t="s">
        <v>52</v>
      </c>
      <c r="DK32" s="52" t="s">
        <v>52</v>
      </c>
      <c r="DL32" s="52" t="s">
        <v>54</v>
      </c>
      <c r="DM32" s="52" t="s">
        <v>52</v>
      </c>
      <c r="DN32" s="52" t="s">
        <v>52</v>
      </c>
      <c r="DO32" s="52">
        <v>1</v>
      </c>
      <c r="DP32" s="52">
        <v>1</v>
      </c>
      <c r="DQ32" s="52">
        <v>1</v>
      </c>
      <c r="DR32" s="52">
        <v>1</v>
      </c>
      <c r="DS32" s="52">
        <v>0</v>
      </c>
      <c r="DT32" s="52">
        <v>1</v>
      </c>
      <c r="DU32" s="52">
        <v>0</v>
      </c>
      <c r="DV32" s="52">
        <v>0</v>
      </c>
      <c r="DW32" s="52">
        <v>1</v>
      </c>
      <c r="DX32" s="52">
        <v>0</v>
      </c>
      <c r="DY32" s="52">
        <v>0</v>
      </c>
      <c r="DZ32" s="52">
        <v>0</v>
      </c>
      <c r="EA32" s="52">
        <v>1</v>
      </c>
      <c r="EB32" s="52">
        <v>1</v>
      </c>
      <c r="EC32" s="52">
        <v>0</v>
      </c>
      <c r="ED32" s="52">
        <v>0</v>
      </c>
      <c r="EE32" s="52">
        <v>700</v>
      </c>
      <c r="EF32" s="52">
        <v>0</v>
      </c>
      <c r="EG32" s="52" t="s">
        <v>52</v>
      </c>
      <c r="EH32" s="52">
        <v>0</v>
      </c>
      <c r="EI32" s="52">
        <v>0</v>
      </c>
      <c r="EJ32" s="52">
        <v>0</v>
      </c>
      <c r="EK32" s="52">
        <v>60</v>
      </c>
      <c r="EL32" s="52">
        <v>44</v>
      </c>
      <c r="EM32" s="52">
        <v>28000</v>
      </c>
      <c r="EN32" s="52">
        <v>280</v>
      </c>
      <c r="EO32" s="52">
        <v>33</v>
      </c>
      <c r="EP32" s="52">
        <v>33</v>
      </c>
      <c r="EQ32" s="52">
        <v>0</v>
      </c>
      <c r="ER32" s="52">
        <v>0</v>
      </c>
      <c r="ES32" s="52">
        <v>0</v>
      </c>
      <c r="ET32" s="52">
        <v>0</v>
      </c>
      <c r="EU32" s="52">
        <v>0</v>
      </c>
      <c r="EV32" s="52">
        <v>0</v>
      </c>
      <c r="EW32" s="52">
        <v>0</v>
      </c>
      <c r="EX32" s="52">
        <v>1.5866499999999999</v>
      </c>
      <c r="EY32" s="52">
        <v>7.4</v>
      </c>
      <c r="EZ32" s="52">
        <v>0.6</v>
      </c>
      <c r="FA32" s="52">
        <v>32.5</v>
      </c>
      <c r="FB32" s="52">
        <v>95.198999999999998</v>
      </c>
      <c r="FC32" s="52">
        <v>20</v>
      </c>
      <c r="FD32" s="52">
        <v>35.700000000000003</v>
      </c>
      <c r="FE32" s="52">
        <v>67</v>
      </c>
      <c r="FF32" s="52">
        <v>94</v>
      </c>
      <c r="FG32" s="52">
        <v>3</v>
      </c>
      <c r="FH32" s="52">
        <v>5</v>
      </c>
      <c r="FI32" s="52" t="s">
        <v>52</v>
      </c>
      <c r="FJ32" s="52">
        <v>32</v>
      </c>
      <c r="FK32" s="52">
        <v>30</v>
      </c>
      <c r="FL32" s="52">
        <v>800</v>
      </c>
      <c r="FM32" s="52">
        <v>0</v>
      </c>
      <c r="FN32" s="52">
        <v>0</v>
      </c>
      <c r="FO32" s="52" t="s">
        <v>52</v>
      </c>
      <c r="FP32" s="52">
        <v>0</v>
      </c>
      <c r="FQ32" s="52" t="s">
        <v>52</v>
      </c>
      <c r="FR32" s="52">
        <v>0</v>
      </c>
      <c r="FS32" s="52" t="s">
        <v>52</v>
      </c>
      <c r="FT32" s="52">
        <v>10</v>
      </c>
      <c r="FU32" s="52">
        <v>1</v>
      </c>
      <c r="FV32" s="52">
        <v>6</v>
      </c>
      <c r="FW32" s="52">
        <v>1.1000000000000001</v>
      </c>
      <c r="FX32" s="58">
        <v>-8.3333333333333232E-2</v>
      </c>
      <c r="FY32" s="52">
        <v>-9.9999999999999867E-2</v>
      </c>
      <c r="FZ32" s="52">
        <v>-9.9999999999999867E-2</v>
      </c>
      <c r="GA32" s="51">
        <v>0</v>
      </c>
      <c r="GB32" s="51">
        <v>0</v>
      </c>
      <c r="GC32" s="52">
        <v>0.69899999999999995</v>
      </c>
      <c r="GD32" s="52">
        <v>0</v>
      </c>
      <c r="GE32" s="52">
        <v>0</v>
      </c>
      <c r="GF32" s="52">
        <v>0</v>
      </c>
      <c r="GG32" s="52">
        <v>0</v>
      </c>
      <c r="GH32" s="52">
        <v>0</v>
      </c>
      <c r="GI32" s="52">
        <v>0</v>
      </c>
      <c r="GJ32" s="52">
        <v>0</v>
      </c>
      <c r="GK32" s="52">
        <v>0</v>
      </c>
      <c r="GL32" s="52">
        <v>0</v>
      </c>
      <c r="GM32" s="52">
        <v>0</v>
      </c>
      <c r="GN32" s="52">
        <v>0</v>
      </c>
      <c r="GO32" s="52">
        <v>1</v>
      </c>
      <c r="GP32" s="52">
        <v>0</v>
      </c>
      <c r="GQ32" s="52">
        <v>0</v>
      </c>
      <c r="GR32" s="52">
        <v>0</v>
      </c>
      <c r="GS32" s="52">
        <v>0</v>
      </c>
      <c r="GT32" s="52">
        <v>0</v>
      </c>
      <c r="GU32" s="52">
        <v>0</v>
      </c>
      <c r="GV32" s="52">
        <v>0</v>
      </c>
      <c r="GW32" s="52">
        <v>0</v>
      </c>
      <c r="GX32" s="52">
        <v>0</v>
      </c>
      <c r="GY32" s="52">
        <v>0</v>
      </c>
      <c r="GZ32" s="52">
        <v>0</v>
      </c>
      <c r="HA32" s="52">
        <v>0</v>
      </c>
      <c r="HB32" s="52">
        <v>0</v>
      </c>
      <c r="HC32" s="52">
        <v>0</v>
      </c>
      <c r="HD32" s="52">
        <v>0</v>
      </c>
      <c r="HE32" s="52">
        <v>0</v>
      </c>
      <c r="HF32" s="52">
        <v>0</v>
      </c>
      <c r="HG32" s="52">
        <v>0</v>
      </c>
      <c r="HH32" s="52">
        <v>0</v>
      </c>
      <c r="HI32" s="52">
        <v>0</v>
      </c>
      <c r="HJ32" s="52">
        <v>0</v>
      </c>
      <c r="HK32" s="52">
        <v>0</v>
      </c>
      <c r="HL32" s="52">
        <v>0</v>
      </c>
      <c r="HM32" s="52">
        <v>0</v>
      </c>
      <c r="HN32" s="52">
        <v>0</v>
      </c>
      <c r="HO32" s="52">
        <v>0</v>
      </c>
      <c r="HP32" s="52">
        <v>0</v>
      </c>
      <c r="HQ32" s="52">
        <v>0</v>
      </c>
      <c r="HR32" s="52">
        <v>0</v>
      </c>
      <c r="HS32" s="52">
        <v>0</v>
      </c>
      <c r="HT32" s="52">
        <v>0</v>
      </c>
      <c r="HU32" s="52">
        <v>0</v>
      </c>
      <c r="HV32" s="52">
        <v>0</v>
      </c>
      <c r="HW32" s="52">
        <v>0</v>
      </c>
      <c r="HX32" s="52">
        <v>1.5</v>
      </c>
    </row>
    <row r="33" spans="1:232" s="52" customFormat="1" x14ac:dyDescent="0.35">
      <c r="A33" s="50" t="s">
        <v>95</v>
      </c>
      <c r="B33" s="88">
        <v>1</v>
      </c>
      <c r="C33" s="89">
        <v>1</v>
      </c>
      <c r="D33" s="88">
        <v>1</v>
      </c>
      <c r="E33" s="90">
        <v>0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53"/>
      <c r="Q33" s="53"/>
      <c r="R33" s="49"/>
      <c r="S33" s="49"/>
      <c r="T33" s="49"/>
      <c r="U33" s="54"/>
      <c r="V33" s="54"/>
      <c r="W33" s="2"/>
      <c r="X33" s="2"/>
      <c r="Y33" s="54"/>
      <c r="Z33" s="54"/>
      <c r="AA33" s="54"/>
      <c r="AB33" s="54"/>
      <c r="AC33" s="49"/>
      <c r="AD33" s="49"/>
      <c r="AE33" s="55">
        <v>1.0835520000000001</v>
      </c>
      <c r="AF33" s="55">
        <v>1.001063E-4</v>
      </c>
      <c r="AG33" s="55">
        <v>4.8576750000000002E-5</v>
      </c>
      <c r="AH33" s="55">
        <v>30.635649999999998</v>
      </c>
      <c r="AI33" s="55">
        <v>69.364329999999995</v>
      </c>
      <c r="AJ33" s="55">
        <v>0.44166293545780644</v>
      </c>
      <c r="AK33" s="55">
        <v>92.699690000000004</v>
      </c>
      <c r="AL33" s="55">
        <v>7.7926950000000001</v>
      </c>
      <c r="AM33" s="55">
        <v>6.8202849999999995E-2</v>
      </c>
      <c r="AN33" s="55">
        <v>1.8534820000000001</v>
      </c>
      <c r="AO33" s="52">
        <v>17.736112851096429</v>
      </c>
      <c r="AP33" s="52">
        <v>3.6674953868388265</v>
      </c>
      <c r="AQ33" s="55">
        <v>5.8063219999999999E-2</v>
      </c>
      <c r="AR33" s="55">
        <v>2.9815870000000002</v>
      </c>
      <c r="AS33" s="55">
        <v>3.9182459999999999</v>
      </c>
      <c r="AT33" s="52">
        <v>6089.8944430000001</v>
      </c>
      <c r="AU33" s="52">
        <v>-1.833E-3</v>
      </c>
      <c r="AV33" s="52">
        <v>4.2148999999999999E-2</v>
      </c>
      <c r="AW33" s="52">
        <v>7.5523999999999994E-2</v>
      </c>
      <c r="AX33" s="52">
        <v>1.946394</v>
      </c>
      <c r="AY33" s="52">
        <v>4.2195080000000003</v>
      </c>
      <c r="AZ33" s="52">
        <v>0.42702899999999999</v>
      </c>
      <c r="BA33" s="52">
        <v>0.94446200000000002</v>
      </c>
      <c r="BB33" s="52">
        <v>0.147621</v>
      </c>
      <c r="BC33" s="52">
        <v>5.5134000000000002E-2</v>
      </c>
      <c r="BD33" s="52">
        <v>73</v>
      </c>
      <c r="BE33" s="52" t="s">
        <v>55</v>
      </c>
      <c r="BF33" s="52">
        <f>IF(BE33="M",1,0)</f>
        <v>0</v>
      </c>
      <c r="BG33" s="52">
        <v>75</v>
      </c>
      <c r="BH33" s="52">
        <v>158</v>
      </c>
      <c r="BI33" s="56">
        <f>BG33/((BH33/100)^2)</f>
        <v>30.043262297708697</v>
      </c>
      <c r="BJ33" s="52">
        <v>55</v>
      </c>
      <c r="BK33" s="52" t="s">
        <v>52</v>
      </c>
      <c r="BL33" s="52">
        <v>0</v>
      </c>
      <c r="BM33" s="52">
        <v>0</v>
      </c>
      <c r="BN33" s="52">
        <v>1</v>
      </c>
      <c r="BO33" s="52">
        <v>0</v>
      </c>
      <c r="BP33" s="52" t="s">
        <v>52</v>
      </c>
      <c r="BQ33" s="52">
        <v>0</v>
      </c>
      <c r="BR33" s="52">
        <v>0</v>
      </c>
      <c r="BS33" s="52">
        <v>0</v>
      </c>
      <c r="BT33" s="52">
        <v>0</v>
      </c>
      <c r="BU33" s="52">
        <v>1.2</v>
      </c>
      <c r="BV33" s="52">
        <v>0</v>
      </c>
      <c r="BW33" s="52">
        <v>0</v>
      </c>
      <c r="BX33" s="52">
        <v>0</v>
      </c>
      <c r="BY33" s="52">
        <v>0</v>
      </c>
      <c r="BZ33" s="52">
        <v>0</v>
      </c>
      <c r="CA33" s="52">
        <v>41.9</v>
      </c>
      <c r="CB33" s="52">
        <v>0.6</v>
      </c>
      <c r="CC33" s="52">
        <v>0</v>
      </c>
      <c r="CD33" s="52" t="s">
        <v>52</v>
      </c>
      <c r="CE33" s="52">
        <v>0</v>
      </c>
      <c r="CF33" s="52">
        <v>0</v>
      </c>
      <c r="CG33" s="52">
        <v>0</v>
      </c>
      <c r="CH33" s="52">
        <v>0</v>
      </c>
      <c r="CI33" s="52">
        <v>0</v>
      </c>
      <c r="CJ33" s="52">
        <v>0</v>
      </c>
      <c r="CK33" s="52" t="s">
        <v>52</v>
      </c>
      <c r="CL33" s="52">
        <v>0</v>
      </c>
      <c r="CM33" s="52" t="s">
        <v>58</v>
      </c>
      <c r="CN33" s="52">
        <v>0</v>
      </c>
      <c r="CO33" s="52">
        <v>1</v>
      </c>
      <c r="CP33" s="52">
        <v>0</v>
      </c>
      <c r="CQ33" s="52">
        <v>0</v>
      </c>
      <c r="CR33" s="52">
        <v>0</v>
      </c>
      <c r="CS33" s="52">
        <v>0</v>
      </c>
      <c r="CT33" s="52">
        <v>0</v>
      </c>
      <c r="CU33" s="52">
        <v>0</v>
      </c>
      <c r="CV33" s="52">
        <v>0</v>
      </c>
      <c r="CW33" s="52">
        <v>0</v>
      </c>
      <c r="CX33" s="52">
        <v>0</v>
      </c>
      <c r="CY33" s="52">
        <v>0</v>
      </c>
      <c r="CZ33" s="52">
        <v>0</v>
      </c>
      <c r="DA33" s="52">
        <v>0</v>
      </c>
      <c r="DB33" s="52">
        <v>0</v>
      </c>
      <c r="DC33" s="52">
        <v>0</v>
      </c>
      <c r="DD33" s="52">
        <v>0</v>
      </c>
      <c r="DE33" s="52">
        <v>0</v>
      </c>
      <c r="DF33" s="52">
        <v>0</v>
      </c>
      <c r="DG33" s="52" t="s">
        <v>52</v>
      </c>
      <c r="DH33" s="52" t="s">
        <v>52</v>
      </c>
      <c r="DI33" s="52" t="s">
        <v>52</v>
      </c>
      <c r="DJ33" s="52" t="s">
        <v>52</v>
      </c>
      <c r="DK33" s="52" t="s">
        <v>52</v>
      </c>
      <c r="DL33" s="52" t="s">
        <v>52</v>
      </c>
      <c r="DM33" s="52" t="s">
        <v>52</v>
      </c>
      <c r="DN33" s="52" t="s">
        <v>52</v>
      </c>
      <c r="DO33" s="52">
        <v>1</v>
      </c>
      <c r="DP33" s="52">
        <v>0</v>
      </c>
      <c r="DQ33" s="52">
        <v>0</v>
      </c>
      <c r="DR33" s="52" t="s">
        <v>52</v>
      </c>
      <c r="DS33" s="52">
        <v>0</v>
      </c>
      <c r="DT33" s="52">
        <v>0</v>
      </c>
      <c r="DU33" s="52">
        <v>0</v>
      </c>
      <c r="DV33" s="52">
        <v>0</v>
      </c>
      <c r="DW33" s="52">
        <v>0</v>
      </c>
      <c r="DX33" s="52">
        <v>0</v>
      </c>
      <c r="DY33" s="52">
        <v>0</v>
      </c>
      <c r="DZ33" s="52">
        <v>0</v>
      </c>
      <c r="EA33" s="52">
        <v>1</v>
      </c>
      <c r="EB33" s="52">
        <v>1</v>
      </c>
      <c r="EC33" s="52">
        <v>0</v>
      </c>
      <c r="ED33" s="52">
        <v>0</v>
      </c>
      <c r="EE33" s="52">
        <v>1000</v>
      </c>
      <c r="EF33" s="52">
        <v>0</v>
      </c>
      <c r="EG33" s="52" t="s">
        <v>52</v>
      </c>
      <c r="EH33" s="52">
        <v>0</v>
      </c>
      <c r="EI33" s="52">
        <v>0</v>
      </c>
      <c r="EJ33" s="52">
        <v>0</v>
      </c>
      <c r="EK33" s="52">
        <v>80</v>
      </c>
      <c r="EL33" s="52" t="s">
        <v>52</v>
      </c>
      <c r="EM33" s="52">
        <v>22000</v>
      </c>
      <c r="EN33" s="52">
        <v>220</v>
      </c>
      <c r="EO33" s="52">
        <v>19</v>
      </c>
      <c r="EP33" s="52">
        <v>34</v>
      </c>
      <c r="EQ33" s="52">
        <v>1</v>
      </c>
      <c r="ER33" s="52">
        <v>0</v>
      </c>
      <c r="ES33" s="52">
        <v>1</v>
      </c>
      <c r="ET33" s="52">
        <v>0</v>
      </c>
      <c r="EU33" s="52">
        <v>0</v>
      </c>
      <c r="EV33" s="52">
        <v>0</v>
      </c>
      <c r="EW33" s="52">
        <v>1</v>
      </c>
      <c r="EX33" s="52">
        <v>3.7549019607843137</v>
      </c>
      <c r="EY33" s="52">
        <v>7.4</v>
      </c>
      <c r="EZ33" s="52">
        <v>51</v>
      </c>
      <c r="FA33" s="52">
        <v>44.7</v>
      </c>
      <c r="FB33" s="52">
        <v>191.5</v>
      </c>
      <c r="FC33" s="52">
        <v>17.298999999999999</v>
      </c>
      <c r="FD33" s="52">
        <v>34.200000000000003</v>
      </c>
      <c r="FE33" s="52">
        <v>18.2</v>
      </c>
      <c r="FF33" s="52">
        <v>99.698999999999998</v>
      </c>
      <c r="FG33" s="52">
        <v>13</v>
      </c>
      <c r="FH33" s="52">
        <v>18.2</v>
      </c>
      <c r="FI33" s="52" t="s">
        <v>52</v>
      </c>
      <c r="FJ33" s="52">
        <v>33</v>
      </c>
      <c r="FK33" s="52">
        <v>4</v>
      </c>
      <c r="FL33" s="52">
        <v>940</v>
      </c>
      <c r="FM33" s="52">
        <v>1</v>
      </c>
      <c r="FN33" s="52">
        <v>1</v>
      </c>
      <c r="FO33" s="52" t="s">
        <v>52</v>
      </c>
      <c r="FP33" s="52">
        <v>0</v>
      </c>
      <c r="FQ33" s="52" t="s">
        <v>52</v>
      </c>
      <c r="FR33" s="52">
        <v>1</v>
      </c>
      <c r="FS33" s="52" t="s">
        <v>52</v>
      </c>
      <c r="FT33" s="52">
        <v>70</v>
      </c>
      <c r="FU33" s="52">
        <v>3</v>
      </c>
      <c r="FV33" s="52">
        <v>3</v>
      </c>
      <c r="FW33" s="52">
        <v>1.6</v>
      </c>
      <c r="FX33" s="58">
        <v>0.33333333333333348</v>
      </c>
      <c r="FZ33" s="52">
        <v>0.40000000000000013</v>
      </c>
      <c r="GA33" s="51">
        <v>1</v>
      </c>
      <c r="GB33" s="51">
        <v>1</v>
      </c>
      <c r="GC33" s="52">
        <v>0.5</v>
      </c>
      <c r="GD33" s="52">
        <v>0</v>
      </c>
      <c r="GE33" s="52">
        <v>0</v>
      </c>
      <c r="GF33" s="52">
        <v>0</v>
      </c>
      <c r="GG33" s="52">
        <v>0</v>
      </c>
      <c r="GH33" s="52">
        <v>1</v>
      </c>
      <c r="GI33" s="52">
        <v>0</v>
      </c>
      <c r="GJ33" s="52">
        <v>0</v>
      </c>
      <c r="GK33" s="52">
        <v>1</v>
      </c>
      <c r="GL33" s="52">
        <v>0</v>
      </c>
      <c r="GM33" s="52">
        <v>1</v>
      </c>
      <c r="GN33" s="52">
        <v>0</v>
      </c>
      <c r="GO33" s="52">
        <v>0</v>
      </c>
      <c r="GP33" s="52">
        <v>0</v>
      </c>
      <c r="GQ33" s="52">
        <v>0</v>
      </c>
      <c r="GR33" s="52">
        <v>0</v>
      </c>
      <c r="GS33" s="52">
        <v>0</v>
      </c>
      <c r="GT33" s="52">
        <v>0</v>
      </c>
      <c r="GU33" s="52">
        <v>0</v>
      </c>
      <c r="GV33" s="52">
        <v>0</v>
      </c>
      <c r="GW33" s="52">
        <v>0</v>
      </c>
      <c r="GX33" s="52">
        <v>0</v>
      </c>
      <c r="GY33" s="52">
        <v>1</v>
      </c>
      <c r="GZ33" s="52">
        <v>0</v>
      </c>
      <c r="HA33" s="52">
        <v>0</v>
      </c>
      <c r="HB33" s="52">
        <v>0</v>
      </c>
      <c r="HC33" s="52">
        <v>0</v>
      </c>
      <c r="HD33" s="52">
        <v>0</v>
      </c>
      <c r="HE33" s="52">
        <v>0</v>
      </c>
      <c r="HF33" s="52">
        <v>0</v>
      </c>
      <c r="HG33" s="52">
        <v>0</v>
      </c>
      <c r="HH33" s="52">
        <v>0</v>
      </c>
      <c r="HI33" s="52">
        <v>0</v>
      </c>
      <c r="HJ33" s="52">
        <v>0</v>
      </c>
      <c r="HK33" s="52">
        <v>0</v>
      </c>
      <c r="HL33" s="52">
        <v>1</v>
      </c>
      <c r="HM33" s="52">
        <v>0</v>
      </c>
      <c r="HN33" s="52">
        <v>1</v>
      </c>
      <c r="HO33" s="52">
        <v>1</v>
      </c>
      <c r="HP33" s="52">
        <v>0</v>
      </c>
      <c r="HQ33" s="52">
        <v>0</v>
      </c>
      <c r="HR33" s="52">
        <v>0</v>
      </c>
      <c r="HS33" s="52">
        <v>0</v>
      </c>
      <c r="HT33" s="52">
        <v>0</v>
      </c>
      <c r="HU33" s="52">
        <v>0</v>
      </c>
      <c r="HV33" s="52">
        <v>0</v>
      </c>
      <c r="HW33" s="52">
        <v>0</v>
      </c>
      <c r="HX33" s="52">
        <v>3.5</v>
      </c>
    </row>
    <row r="34" spans="1:232" s="52" customFormat="1" x14ac:dyDescent="0.35">
      <c r="A34" s="50" t="s">
        <v>96</v>
      </c>
      <c r="B34" s="88">
        <v>0</v>
      </c>
      <c r="C34" s="89">
        <v>0</v>
      </c>
      <c r="D34" s="88">
        <v>0</v>
      </c>
      <c r="E34" s="90">
        <v>0</v>
      </c>
      <c r="F34" s="55">
        <v>0.73846219999999996</v>
      </c>
      <c r="G34" s="55">
        <v>8.8690550000000007E-3</v>
      </c>
      <c r="H34" s="55">
        <v>5.5968069999999997E-3</v>
      </c>
      <c r="I34" s="55">
        <v>14.447480000000001</v>
      </c>
      <c r="J34" s="55">
        <v>64.059880000000007</v>
      </c>
      <c r="K34" s="55">
        <v>0.22553091432311317</v>
      </c>
      <c r="L34" s="55">
        <v>172.12020000000001</v>
      </c>
      <c r="M34" s="55">
        <v>90.659059999999997</v>
      </c>
      <c r="N34" s="55">
        <v>2.5908850000000001</v>
      </c>
      <c r="O34" s="55">
        <v>2.9410530000000001</v>
      </c>
      <c r="P34" s="52">
        <v>22.072378631049009</v>
      </c>
      <c r="Q34" s="52">
        <v>11.122089998665407</v>
      </c>
      <c r="R34" s="55">
        <v>0.30051650000000002</v>
      </c>
      <c r="S34" s="55">
        <v>8.7523429999999998</v>
      </c>
      <c r="T34" s="55">
        <v>8.0525660000000006</v>
      </c>
      <c r="U34" s="52">
        <v>-16971.70536</v>
      </c>
      <c r="V34" s="52">
        <v>-3.5E-4</v>
      </c>
      <c r="W34" s="52">
        <v>0.41730200000000001</v>
      </c>
      <c r="X34" s="52">
        <v>1.6583000000000001E-2</v>
      </c>
      <c r="Y34" s="52">
        <v>0.95099699999999998</v>
      </c>
      <c r="Z34" s="52">
        <v>1.572397</v>
      </c>
      <c r="AA34" s="52">
        <v>0.86055000000000004</v>
      </c>
      <c r="AB34" s="52">
        <v>1.8035939999999999</v>
      </c>
      <c r="AC34" s="52">
        <v>1.2279E-2</v>
      </c>
      <c r="AD34" s="52">
        <v>0.424425</v>
      </c>
      <c r="AE34" s="55">
        <v>0.99144220000000005</v>
      </c>
      <c r="AF34" s="55">
        <v>1.268824E-3</v>
      </c>
      <c r="AG34" s="55">
        <v>4.1041629999999998E-4</v>
      </c>
      <c r="AH34" s="55">
        <v>49.420279999999998</v>
      </c>
      <c r="AI34" s="55">
        <v>48.539290000000001</v>
      </c>
      <c r="AJ34" s="55">
        <v>1.018150107585883</v>
      </c>
      <c r="AK34" s="55">
        <v>95.286090000000002</v>
      </c>
      <c r="AL34" s="55">
        <v>8.3005080000000007</v>
      </c>
      <c r="AM34" s="55">
        <v>1.9908189999999999</v>
      </c>
      <c r="AN34" s="55">
        <v>31.52619</v>
      </c>
      <c r="AO34" s="52">
        <v>14.487795851597326</v>
      </c>
      <c r="AP34" s="52">
        <v>9.7424875506460555</v>
      </c>
      <c r="AQ34" s="55">
        <v>0.48036180000000001</v>
      </c>
      <c r="AR34" s="55">
        <v>11.969889999999999</v>
      </c>
      <c r="AS34" s="55">
        <v>6.2165660000000003</v>
      </c>
      <c r="AT34" s="52">
        <v>10891.615965999999</v>
      </c>
      <c r="AU34" s="52">
        <v>-1.286E-3</v>
      </c>
      <c r="AV34" s="52">
        <v>0.13569700000000001</v>
      </c>
      <c r="AW34" s="52">
        <v>4.9331E-2</v>
      </c>
      <c r="AX34" s="52">
        <v>0.82091700000000001</v>
      </c>
      <c r="AY34" s="52">
        <v>1.38096</v>
      </c>
      <c r="AZ34" s="52">
        <v>0.79140200000000005</v>
      </c>
      <c r="BA34" s="52">
        <v>1.673977</v>
      </c>
      <c r="BB34" s="52">
        <v>1.4562E-2</v>
      </c>
      <c r="BC34" s="52">
        <v>0.13112499999999999</v>
      </c>
      <c r="BD34" s="52">
        <v>84</v>
      </c>
      <c r="BE34" s="52" t="s">
        <v>51</v>
      </c>
      <c r="BF34" s="52">
        <f>IF(BE34="M",1,0)</f>
        <v>1</v>
      </c>
      <c r="BG34" s="52">
        <v>65</v>
      </c>
      <c r="BH34" s="52">
        <v>177</v>
      </c>
      <c r="BI34" s="56">
        <f>BG34/((BH34/100)^2)</f>
        <v>20.747550193111813</v>
      </c>
      <c r="BJ34" s="52">
        <v>36</v>
      </c>
      <c r="BK34" s="57">
        <v>3</v>
      </c>
      <c r="BL34" s="52">
        <v>0</v>
      </c>
      <c r="BM34" s="52">
        <v>1</v>
      </c>
      <c r="BN34" s="52">
        <v>0</v>
      </c>
      <c r="BO34" s="52">
        <v>0</v>
      </c>
      <c r="BP34" s="52" t="s">
        <v>52</v>
      </c>
      <c r="BQ34" s="52">
        <v>0</v>
      </c>
      <c r="BR34" s="52">
        <v>0</v>
      </c>
      <c r="BS34" s="52">
        <v>0</v>
      </c>
      <c r="BT34" s="52">
        <v>0</v>
      </c>
      <c r="BU34" s="52">
        <v>1.2</v>
      </c>
      <c r="BV34" s="52">
        <v>0</v>
      </c>
      <c r="BW34" s="52">
        <v>0</v>
      </c>
      <c r="BX34" s="52">
        <v>0</v>
      </c>
      <c r="BY34" s="52">
        <v>0</v>
      </c>
      <c r="BZ34" s="52">
        <v>0</v>
      </c>
      <c r="CA34" s="52">
        <v>40.200000000000003</v>
      </c>
      <c r="CB34" s="52">
        <v>0.5</v>
      </c>
      <c r="CC34" s="52">
        <v>0</v>
      </c>
      <c r="CD34" s="52" t="s">
        <v>52</v>
      </c>
      <c r="CE34" s="52">
        <v>0</v>
      </c>
      <c r="CF34" s="52">
        <v>0</v>
      </c>
      <c r="CG34" s="52">
        <v>0</v>
      </c>
      <c r="CH34" s="52">
        <v>0</v>
      </c>
      <c r="CI34" s="52">
        <v>0</v>
      </c>
      <c r="CJ34" s="52">
        <v>1</v>
      </c>
      <c r="CK34" s="52" t="s">
        <v>52</v>
      </c>
      <c r="CL34" s="52">
        <v>0</v>
      </c>
      <c r="CM34" s="52" t="s">
        <v>53</v>
      </c>
      <c r="CN34" s="52">
        <v>1</v>
      </c>
      <c r="CO34" s="52">
        <v>1</v>
      </c>
      <c r="CP34" s="52">
        <v>0</v>
      </c>
      <c r="CQ34" s="52">
        <v>0</v>
      </c>
      <c r="CR34" s="52">
        <v>0</v>
      </c>
      <c r="CS34" s="52">
        <v>1</v>
      </c>
      <c r="CT34" s="52">
        <v>0</v>
      </c>
      <c r="CU34" s="52">
        <v>0</v>
      </c>
      <c r="CV34" s="52">
        <v>0</v>
      </c>
      <c r="CW34" s="52">
        <v>0</v>
      </c>
      <c r="CX34" s="52">
        <v>0</v>
      </c>
      <c r="CY34" s="52">
        <v>0</v>
      </c>
      <c r="CZ34" s="52">
        <v>0</v>
      </c>
      <c r="DA34" s="52">
        <v>0</v>
      </c>
      <c r="DB34" s="52">
        <v>0</v>
      </c>
      <c r="DC34" s="52">
        <v>0</v>
      </c>
      <c r="DD34" s="52">
        <v>0</v>
      </c>
      <c r="DE34" s="52">
        <v>0</v>
      </c>
      <c r="DF34" s="52">
        <v>0</v>
      </c>
      <c r="DG34" s="52" t="s">
        <v>56</v>
      </c>
      <c r="DH34" s="52" t="s">
        <v>52</v>
      </c>
      <c r="DI34" s="52" t="s">
        <v>52</v>
      </c>
      <c r="DJ34" s="52" t="s">
        <v>52</v>
      </c>
      <c r="DK34" s="52" t="s">
        <v>56</v>
      </c>
      <c r="DL34" s="52" t="s">
        <v>52</v>
      </c>
      <c r="DM34" s="52" t="s">
        <v>52</v>
      </c>
      <c r="DN34" s="52" t="s">
        <v>52</v>
      </c>
      <c r="DO34" s="52">
        <v>1</v>
      </c>
      <c r="DP34" s="52">
        <v>1</v>
      </c>
      <c r="DQ34" s="52">
        <v>1</v>
      </c>
      <c r="DR34" s="52">
        <v>2</v>
      </c>
      <c r="DS34" s="52">
        <v>0</v>
      </c>
      <c r="DT34" s="52">
        <v>1</v>
      </c>
      <c r="DU34" s="52">
        <v>0</v>
      </c>
      <c r="DV34" s="52">
        <v>0</v>
      </c>
      <c r="DW34" s="52">
        <v>1</v>
      </c>
      <c r="DX34" s="52">
        <v>0</v>
      </c>
      <c r="DY34" s="52">
        <v>0</v>
      </c>
      <c r="DZ34" s="52">
        <v>0</v>
      </c>
      <c r="EA34" s="52">
        <v>1</v>
      </c>
      <c r="EB34" s="52">
        <v>1</v>
      </c>
      <c r="EC34" s="52">
        <v>0</v>
      </c>
      <c r="ED34" s="52">
        <v>0</v>
      </c>
      <c r="EE34" s="52">
        <v>700</v>
      </c>
      <c r="EF34" s="52">
        <v>0</v>
      </c>
      <c r="EG34" s="52" t="s">
        <v>52</v>
      </c>
      <c r="EH34" s="52">
        <v>0</v>
      </c>
      <c r="EI34" s="52">
        <v>0</v>
      </c>
      <c r="EJ34" s="52">
        <v>0</v>
      </c>
      <c r="EK34" s="52">
        <v>107</v>
      </c>
      <c r="EL34" s="52">
        <v>84</v>
      </c>
      <c r="EM34" s="52">
        <v>20000</v>
      </c>
      <c r="EN34" s="52">
        <v>200</v>
      </c>
      <c r="EO34" s="52">
        <v>30</v>
      </c>
      <c r="EP34" s="52">
        <v>32</v>
      </c>
      <c r="EQ34" s="52">
        <v>1</v>
      </c>
      <c r="ER34" s="52">
        <v>0</v>
      </c>
      <c r="ES34" s="52">
        <v>1</v>
      </c>
      <c r="ET34" s="52">
        <v>0</v>
      </c>
      <c r="EU34" s="52">
        <v>0</v>
      </c>
      <c r="EV34" s="52">
        <v>0</v>
      </c>
      <c r="EW34" s="52">
        <v>0</v>
      </c>
      <c r="EX34" s="52">
        <v>3.270588235294118</v>
      </c>
      <c r="EY34" s="52">
        <v>7.3</v>
      </c>
      <c r="EZ34" s="52">
        <v>0.51</v>
      </c>
      <c r="FA34" s="52">
        <v>43</v>
      </c>
      <c r="FB34" s="52">
        <v>166.8</v>
      </c>
      <c r="FC34" s="52">
        <v>20</v>
      </c>
      <c r="FD34" s="52">
        <v>34.5</v>
      </c>
      <c r="FE34" s="52">
        <v>80</v>
      </c>
      <c r="FF34" s="52">
        <v>76</v>
      </c>
      <c r="FG34" s="52">
        <v>3</v>
      </c>
      <c r="FH34" s="52">
        <v>5</v>
      </c>
      <c r="FI34" s="52" t="s">
        <v>52</v>
      </c>
      <c r="FJ34" s="52">
        <v>34</v>
      </c>
      <c r="FK34" s="52">
        <v>30</v>
      </c>
      <c r="FL34" s="52">
        <v>525</v>
      </c>
      <c r="FM34" s="52">
        <v>0</v>
      </c>
      <c r="FN34" s="52">
        <v>0</v>
      </c>
      <c r="FO34" s="52" t="s">
        <v>52</v>
      </c>
      <c r="FP34" s="52">
        <v>0</v>
      </c>
      <c r="FQ34" s="52" t="s">
        <v>52</v>
      </c>
      <c r="FR34" s="52">
        <v>0</v>
      </c>
      <c r="FS34" s="52" t="s">
        <v>52</v>
      </c>
      <c r="FT34" s="52">
        <v>19</v>
      </c>
      <c r="FU34" s="52">
        <v>2</v>
      </c>
      <c r="FV34" s="52">
        <v>7</v>
      </c>
      <c r="FW34" s="52">
        <v>1</v>
      </c>
      <c r="FX34" s="58">
        <v>-0.16666666666666663</v>
      </c>
      <c r="FY34" s="52">
        <v>-0.19999999999999996</v>
      </c>
      <c r="FZ34" s="52">
        <v>-0.19999999999999996</v>
      </c>
      <c r="GA34" s="51">
        <v>0</v>
      </c>
      <c r="GB34" s="51">
        <v>0</v>
      </c>
      <c r="GC34" s="52">
        <v>0.5</v>
      </c>
      <c r="GD34" s="52">
        <v>0</v>
      </c>
      <c r="GE34" s="52">
        <v>0</v>
      </c>
      <c r="GF34" s="52">
        <v>0</v>
      </c>
      <c r="GG34" s="52">
        <v>0</v>
      </c>
      <c r="GH34" s="52">
        <v>0</v>
      </c>
      <c r="GI34" s="52">
        <v>0</v>
      </c>
      <c r="GJ34" s="52">
        <v>0</v>
      </c>
      <c r="GK34" s="52">
        <v>0</v>
      </c>
      <c r="GL34" s="52">
        <v>0</v>
      </c>
      <c r="GM34" s="52">
        <v>0</v>
      </c>
      <c r="GN34" s="52">
        <v>0</v>
      </c>
      <c r="GO34" s="52">
        <v>0</v>
      </c>
      <c r="GP34" s="52">
        <v>0</v>
      </c>
      <c r="GQ34" s="52">
        <v>0</v>
      </c>
      <c r="GR34" s="52">
        <v>0</v>
      </c>
      <c r="GS34" s="52">
        <v>0</v>
      </c>
      <c r="GT34" s="52">
        <v>0</v>
      </c>
      <c r="GU34" s="52">
        <v>0</v>
      </c>
      <c r="GV34" s="52">
        <v>0</v>
      </c>
      <c r="GW34" s="52">
        <v>0</v>
      </c>
      <c r="GX34" s="52">
        <v>0</v>
      </c>
      <c r="GY34" s="52">
        <v>0</v>
      </c>
      <c r="GZ34" s="52">
        <v>0</v>
      </c>
      <c r="HA34" s="52">
        <v>0</v>
      </c>
      <c r="HB34" s="52">
        <v>0</v>
      </c>
      <c r="HC34" s="52">
        <v>0</v>
      </c>
      <c r="HD34" s="52">
        <v>0</v>
      </c>
      <c r="HE34" s="52">
        <v>0</v>
      </c>
      <c r="HF34" s="52">
        <v>0</v>
      </c>
      <c r="HG34" s="52">
        <v>0</v>
      </c>
      <c r="HH34" s="52">
        <v>0</v>
      </c>
      <c r="HI34" s="52">
        <v>0</v>
      </c>
      <c r="HJ34" s="52">
        <v>0</v>
      </c>
      <c r="HK34" s="52">
        <v>0</v>
      </c>
      <c r="HL34" s="52">
        <v>0</v>
      </c>
      <c r="HM34" s="52">
        <v>0</v>
      </c>
      <c r="HN34" s="52">
        <v>0</v>
      </c>
      <c r="HO34" s="52">
        <v>0</v>
      </c>
      <c r="HP34" s="52">
        <v>0</v>
      </c>
      <c r="HQ34" s="52">
        <v>0</v>
      </c>
      <c r="HR34" s="52">
        <v>0</v>
      </c>
      <c r="HS34" s="52">
        <v>0</v>
      </c>
      <c r="HT34" s="52">
        <v>0</v>
      </c>
      <c r="HU34" s="52">
        <v>0</v>
      </c>
      <c r="HV34" s="52">
        <v>0</v>
      </c>
      <c r="HW34" s="52">
        <v>0</v>
      </c>
      <c r="HX34" s="52">
        <v>3.5</v>
      </c>
    </row>
    <row r="35" spans="1:232" s="52" customFormat="1" x14ac:dyDescent="0.35">
      <c r="A35" s="50" t="s">
        <v>97</v>
      </c>
      <c r="B35" s="88">
        <v>0</v>
      </c>
      <c r="C35" s="89">
        <v>0</v>
      </c>
      <c r="D35" s="88">
        <v>0</v>
      </c>
      <c r="E35" s="90">
        <v>0</v>
      </c>
      <c r="F35" s="55"/>
      <c r="G35" s="55"/>
      <c r="H35" s="55"/>
      <c r="I35" s="55"/>
      <c r="J35" s="55"/>
      <c r="K35" s="55"/>
      <c r="L35" s="55"/>
      <c r="M35" s="55"/>
      <c r="N35" s="55"/>
      <c r="O35" s="55"/>
      <c r="R35" s="55"/>
      <c r="S35" s="55"/>
      <c r="T35" s="55"/>
      <c r="AE35" s="55">
        <v>0.76188270000000002</v>
      </c>
      <c r="AF35" s="55">
        <v>7.8276449999999998E-5</v>
      </c>
      <c r="AG35" s="55">
        <v>5.0532760000000002E-5</v>
      </c>
      <c r="AH35" s="55">
        <v>2.1514709999999999</v>
      </c>
      <c r="AI35" s="55">
        <v>75.815719999999999</v>
      </c>
      <c r="AJ35" s="55">
        <v>2.8377650458831061E-2</v>
      </c>
      <c r="AK35" s="55">
        <v>142.1551</v>
      </c>
      <c r="AL35" s="55">
        <v>7.0052399999999997</v>
      </c>
      <c r="AM35" s="55">
        <v>5.170193E-2</v>
      </c>
      <c r="AN35" s="55">
        <v>0.80041969999999996</v>
      </c>
      <c r="AO35" s="52">
        <v>5.2664910373423481</v>
      </c>
      <c r="AP35" s="52">
        <v>2.8173604507541361</v>
      </c>
      <c r="AQ35" s="55">
        <v>0.1695777</v>
      </c>
      <c r="AR35" s="55">
        <v>2.9526279999999998</v>
      </c>
      <c r="AS35" s="55">
        <v>7.8268420000000001</v>
      </c>
      <c r="AT35" s="52">
        <v>-29530.436366999998</v>
      </c>
      <c r="AU35" s="52">
        <v>9.3999999999999994E-5</v>
      </c>
      <c r="AV35" s="52">
        <v>8.7297E-2</v>
      </c>
      <c r="AW35" s="52">
        <v>4.9507000000000002E-2</v>
      </c>
      <c r="AX35" s="52">
        <v>0.90315900000000005</v>
      </c>
      <c r="AY35" s="52">
        <v>1.8971199999999999</v>
      </c>
      <c r="AZ35" s="52">
        <v>0.48517199999999999</v>
      </c>
      <c r="BA35" s="52">
        <v>1.044008</v>
      </c>
      <c r="BB35" s="52">
        <v>0.114457</v>
      </c>
      <c r="BC35" s="52">
        <v>8.2250000000000004E-2</v>
      </c>
      <c r="BD35" s="52">
        <v>59</v>
      </c>
      <c r="BE35" s="52" t="s">
        <v>55</v>
      </c>
      <c r="BF35" s="52">
        <f>IF(BE35="M",1,0)</f>
        <v>0</v>
      </c>
      <c r="BG35" s="52">
        <v>56</v>
      </c>
      <c r="BH35" s="52">
        <v>156</v>
      </c>
      <c r="BI35" s="56">
        <f>BG35/((BH35/100)^2)</f>
        <v>23.011176857330703</v>
      </c>
      <c r="BJ35" s="52">
        <v>72</v>
      </c>
      <c r="BK35" s="57">
        <v>0</v>
      </c>
      <c r="BL35" s="52">
        <v>0</v>
      </c>
      <c r="BM35" s="52">
        <v>0</v>
      </c>
      <c r="BN35" s="52">
        <v>0</v>
      </c>
      <c r="BO35" s="52">
        <v>0</v>
      </c>
      <c r="BP35" s="52" t="s">
        <v>52</v>
      </c>
      <c r="BQ35" s="52">
        <v>0</v>
      </c>
      <c r="BR35" s="52">
        <v>0</v>
      </c>
      <c r="BS35" s="52">
        <v>0</v>
      </c>
      <c r="BT35" s="52">
        <v>0</v>
      </c>
      <c r="BU35" s="52">
        <v>0.8</v>
      </c>
      <c r="BV35" s="52">
        <v>0</v>
      </c>
      <c r="BW35" s="52">
        <v>0</v>
      </c>
      <c r="BX35" s="52">
        <v>0</v>
      </c>
      <c r="BY35" s="52">
        <v>0</v>
      </c>
      <c r="BZ35" s="52">
        <v>0</v>
      </c>
      <c r="CA35" s="52">
        <v>38.598999999999997</v>
      </c>
      <c r="CB35" s="52">
        <v>0.5</v>
      </c>
      <c r="CC35" s="52">
        <v>0</v>
      </c>
      <c r="CD35" s="52" t="s">
        <v>52</v>
      </c>
      <c r="CE35" s="52">
        <v>0</v>
      </c>
      <c r="CF35" s="52">
        <v>0</v>
      </c>
      <c r="CG35" s="52">
        <v>0</v>
      </c>
      <c r="CH35" s="52">
        <v>0</v>
      </c>
      <c r="CI35" s="52">
        <v>0</v>
      </c>
      <c r="CJ35" s="52">
        <v>0</v>
      </c>
      <c r="CK35" s="52" t="s">
        <v>52</v>
      </c>
      <c r="CL35" s="52">
        <v>0</v>
      </c>
      <c r="CM35" s="52" t="s">
        <v>53</v>
      </c>
      <c r="CN35" s="52">
        <v>0</v>
      </c>
      <c r="CO35" s="52">
        <v>1</v>
      </c>
      <c r="CP35" s="52">
        <v>0</v>
      </c>
      <c r="CQ35" s="52">
        <v>0</v>
      </c>
      <c r="CR35" s="52">
        <v>0</v>
      </c>
      <c r="CS35" s="52">
        <v>0</v>
      </c>
      <c r="CT35" s="52">
        <v>0</v>
      </c>
      <c r="CU35" s="52">
        <v>0</v>
      </c>
      <c r="CV35" s="52">
        <v>0</v>
      </c>
      <c r="CW35" s="52">
        <v>0</v>
      </c>
      <c r="CX35" s="52">
        <v>0</v>
      </c>
      <c r="CY35" s="52">
        <v>0</v>
      </c>
      <c r="CZ35" s="52">
        <v>0</v>
      </c>
      <c r="DA35" s="52">
        <v>0</v>
      </c>
      <c r="DB35" s="52">
        <v>0</v>
      </c>
      <c r="DC35" s="52">
        <v>0</v>
      </c>
      <c r="DD35" s="52">
        <v>0</v>
      </c>
      <c r="DE35" s="52">
        <v>0</v>
      </c>
      <c r="DF35" s="52">
        <v>0</v>
      </c>
      <c r="DG35" s="52" t="s">
        <v>52</v>
      </c>
      <c r="DH35" s="52" t="s">
        <v>52</v>
      </c>
      <c r="DI35" s="52" t="s">
        <v>52</v>
      </c>
      <c r="DJ35" s="52" t="s">
        <v>52</v>
      </c>
      <c r="DK35" s="52" t="s">
        <v>52</v>
      </c>
      <c r="DL35" s="52" t="s">
        <v>52</v>
      </c>
      <c r="DM35" s="52" t="s">
        <v>52</v>
      </c>
      <c r="DN35" s="52" t="s">
        <v>52</v>
      </c>
      <c r="DO35" s="52">
        <v>1</v>
      </c>
      <c r="DP35" s="52">
        <v>1</v>
      </c>
      <c r="DQ35" s="52">
        <v>1</v>
      </c>
      <c r="DR35" s="52">
        <v>1</v>
      </c>
      <c r="DS35" s="52">
        <v>0</v>
      </c>
      <c r="DT35" s="52">
        <v>1</v>
      </c>
      <c r="DU35" s="52">
        <v>0</v>
      </c>
      <c r="DV35" s="52">
        <v>0</v>
      </c>
      <c r="DW35" s="52">
        <v>1</v>
      </c>
      <c r="DX35" s="52">
        <v>0</v>
      </c>
      <c r="DY35" s="52">
        <v>0</v>
      </c>
      <c r="DZ35" s="52">
        <v>0</v>
      </c>
      <c r="EA35" s="52">
        <v>1</v>
      </c>
      <c r="EB35" s="52">
        <v>1</v>
      </c>
      <c r="EC35" s="52">
        <v>0</v>
      </c>
      <c r="ED35" s="52">
        <v>0</v>
      </c>
      <c r="EE35" s="52">
        <v>500</v>
      </c>
      <c r="EF35" s="52">
        <v>0</v>
      </c>
      <c r="EG35" s="52" t="s">
        <v>52</v>
      </c>
      <c r="EH35" s="52">
        <v>0</v>
      </c>
      <c r="EI35" s="52">
        <v>0</v>
      </c>
      <c r="EJ35" s="52">
        <v>0</v>
      </c>
      <c r="EK35" s="52">
        <v>51</v>
      </c>
      <c r="EL35" s="52">
        <v>37</v>
      </c>
      <c r="EM35" s="52">
        <v>17000</v>
      </c>
      <c r="EN35" s="52">
        <v>170</v>
      </c>
      <c r="EO35" s="52">
        <v>22</v>
      </c>
      <c r="EP35" s="52">
        <v>32.798999999999999</v>
      </c>
      <c r="EQ35" s="52">
        <v>0</v>
      </c>
      <c r="ER35" s="52">
        <v>0</v>
      </c>
      <c r="ES35" s="52">
        <v>0</v>
      </c>
      <c r="ET35" s="52">
        <v>0</v>
      </c>
      <c r="EU35" s="52">
        <v>0</v>
      </c>
      <c r="EV35" s="52">
        <v>0</v>
      </c>
      <c r="EW35" s="52">
        <v>0</v>
      </c>
      <c r="EX35" s="52">
        <v>3.33</v>
      </c>
      <c r="EY35" s="52">
        <v>7.4</v>
      </c>
      <c r="EZ35" s="52">
        <v>0.5</v>
      </c>
      <c r="FA35" s="52">
        <v>27.7</v>
      </c>
      <c r="FB35" s="52">
        <v>166.5</v>
      </c>
      <c r="FC35" s="52">
        <v>21.1</v>
      </c>
      <c r="FD35" s="52">
        <v>34.200000000000003</v>
      </c>
      <c r="FE35" s="52">
        <v>62</v>
      </c>
      <c r="FF35" s="52">
        <v>69.698999999999998</v>
      </c>
      <c r="FG35" s="52">
        <v>6</v>
      </c>
      <c r="FH35" s="52">
        <v>5</v>
      </c>
      <c r="FI35" s="52" t="s">
        <v>52</v>
      </c>
      <c r="FJ35" s="52">
        <v>33</v>
      </c>
      <c r="FK35" s="52">
        <v>30</v>
      </c>
      <c r="FL35" s="52">
        <v>850</v>
      </c>
      <c r="FM35" s="52">
        <v>1</v>
      </c>
      <c r="FN35" s="52">
        <v>1</v>
      </c>
      <c r="FO35" s="52" t="s">
        <v>52</v>
      </c>
      <c r="FP35" s="52">
        <v>0</v>
      </c>
      <c r="FQ35" s="52" t="s">
        <v>52</v>
      </c>
      <c r="FR35" s="52">
        <v>0</v>
      </c>
      <c r="FS35" s="52" t="s">
        <v>52</v>
      </c>
      <c r="FT35" s="52">
        <v>20</v>
      </c>
      <c r="FU35" s="52">
        <v>2</v>
      </c>
      <c r="FV35" s="52">
        <v>7</v>
      </c>
      <c r="FW35" s="52">
        <v>0.69899999999999995</v>
      </c>
      <c r="FX35" s="58">
        <v>-0.12625000000000011</v>
      </c>
      <c r="FY35" s="52">
        <v>-0.10100000000000009</v>
      </c>
      <c r="FZ35" s="52">
        <v>-0.10100000000000009</v>
      </c>
      <c r="GA35" s="51">
        <v>0</v>
      </c>
      <c r="GB35" s="51">
        <v>0</v>
      </c>
      <c r="GC35" s="52">
        <v>1.2</v>
      </c>
      <c r="GD35" s="52">
        <v>0</v>
      </c>
      <c r="GE35" s="52">
        <v>0</v>
      </c>
      <c r="GF35" s="52">
        <v>0</v>
      </c>
      <c r="GG35" s="52">
        <v>0</v>
      </c>
      <c r="GH35" s="52">
        <v>0</v>
      </c>
      <c r="GI35" s="52">
        <v>0</v>
      </c>
      <c r="GJ35" s="52">
        <v>0</v>
      </c>
      <c r="GK35" s="52">
        <v>0</v>
      </c>
      <c r="GL35" s="52">
        <v>0</v>
      </c>
      <c r="GM35" s="52">
        <v>0</v>
      </c>
      <c r="GN35" s="52">
        <v>0</v>
      </c>
      <c r="GO35" s="52">
        <v>0</v>
      </c>
      <c r="GP35" s="52">
        <v>0</v>
      </c>
      <c r="GQ35" s="52">
        <v>0</v>
      </c>
      <c r="GR35" s="52">
        <v>0</v>
      </c>
      <c r="GS35" s="52">
        <v>0</v>
      </c>
      <c r="GT35" s="52">
        <v>0</v>
      </c>
      <c r="GU35" s="52">
        <v>0</v>
      </c>
      <c r="GV35" s="52">
        <v>0</v>
      </c>
      <c r="GW35" s="52">
        <v>0</v>
      </c>
      <c r="GX35" s="52">
        <v>0</v>
      </c>
      <c r="GY35" s="52">
        <v>0</v>
      </c>
      <c r="GZ35" s="52">
        <v>0</v>
      </c>
      <c r="HA35" s="52">
        <v>0</v>
      </c>
      <c r="HB35" s="52">
        <v>0</v>
      </c>
      <c r="HC35" s="52">
        <v>0</v>
      </c>
      <c r="HD35" s="52">
        <v>0</v>
      </c>
      <c r="HE35" s="52">
        <v>0</v>
      </c>
      <c r="HF35" s="52">
        <v>0</v>
      </c>
      <c r="HG35" s="52">
        <v>0</v>
      </c>
      <c r="HH35" s="52">
        <v>0</v>
      </c>
      <c r="HI35" s="52">
        <v>0</v>
      </c>
      <c r="HJ35" s="52">
        <v>0</v>
      </c>
      <c r="HK35" s="52">
        <v>0</v>
      </c>
      <c r="HL35" s="52">
        <v>0</v>
      </c>
      <c r="HM35" s="52">
        <v>0</v>
      </c>
      <c r="HN35" s="52">
        <v>0</v>
      </c>
      <c r="HO35" s="52">
        <v>0</v>
      </c>
      <c r="HP35" s="52">
        <v>0</v>
      </c>
      <c r="HQ35" s="52">
        <v>0</v>
      </c>
      <c r="HR35" s="52">
        <v>0</v>
      </c>
      <c r="HS35" s="52">
        <v>0</v>
      </c>
      <c r="HT35" s="52">
        <v>0</v>
      </c>
      <c r="HU35" s="52">
        <v>0</v>
      </c>
      <c r="HV35" s="52">
        <v>0</v>
      </c>
      <c r="HW35" s="52">
        <v>0</v>
      </c>
      <c r="HX35" s="52">
        <v>0.89900000000000002</v>
      </c>
    </row>
    <row r="36" spans="1:232" s="52" customFormat="1" x14ac:dyDescent="0.35">
      <c r="A36" s="50" t="s">
        <v>98</v>
      </c>
      <c r="B36" s="88">
        <v>1</v>
      </c>
      <c r="C36" s="89">
        <v>0</v>
      </c>
      <c r="D36" s="88">
        <v>0</v>
      </c>
      <c r="E36" s="90">
        <v>1</v>
      </c>
      <c r="F36" s="55"/>
      <c r="G36" s="55"/>
      <c r="H36" s="55"/>
      <c r="I36" s="55"/>
      <c r="J36" s="55"/>
      <c r="K36" s="55"/>
      <c r="L36" s="55"/>
      <c r="M36" s="55"/>
      <c r="N36" s="55"/>
      <c r="O36" s="55"/>
      <c r="R36" s="55"/>
      <c r="S36" s="55"/>
      <c r="T36" s="55"/>
      <c r="AE36" s="55">
        <v>1.1870989999999999</v>
      </c>
      <c r="AF36" s="55">
        <v>2.0744890000000001E-4</v>
      </c>
      <c r="AG36" s="55">
        <v>1.202039E-4</v>
      </c>
      <c r="AH36" s="55">
        <v>21.920349999999999</v>
      </c>
      <c r="AI36" s="55">
        <v>78.079650000000001</v>
      </c>
      <c r="AJ36" s="55">
        <v>0.28074347005380024</v>
      </c>
      <c r="AK36" s="55">
        <v>103.54559999999999</v>
      </c>
      <c r="AL36" s="55">
        <v>3.2400340000000001</v>
      </c>
      <c r="AM36" s="55">
        <v>3.181983E-2</v>
      </c>
      <c r="AN36" s="55">
        <v>2.1261420000000002</v>
      </c>
      <c r="AO36" s="52">
        <v>32.566057363154258</v>
      </c>
      <c r="AP36" s="52">
        <v>9.0588316554957355</v>
      </c>
      <c r="AQ36" s="55">
        <v>0.2401961</v>
      </c>
      <c r="AR36" s="55">
        <v>17.156099999999999</v>
      </c>
      <c r="AS36" s="55">
        <v>16.624839999999999</v>
      </c>
      <c r="AT36" s="52">
        <v>-10521.289513</v>
      </c>
      <c r="AU36" s="52">
        <v>-1.745E-3</v>
      </c>
      <c r="AV36" s="52">
        <v>8.9524000000000006E-2</v>
      </c>
      <c r="AW36" s="52">
        <v>7.1693000000000007E-2</v>
      </c>
      <c r="AX36" s="52">
        <v>1.065531</v>
      </c>
      <c r="AY36" s="52">
        <v>2.3025850000000001</v>
      </c>
      <c r="AZ36" s="52">
        <v>0.61252600000000001</v>
      </c>
      <c r="BA36" s="52">
        <v>1.3156760000000001</v>
      </c>
      <c r="BB36" s="52">
        <v>0.137963</v>
      </c>
      <c r="BC36" s="52">
        <v>0.116685</v>
      </c>
      <c r="BD36" s="52">
        <v>79</v>
      </c>
      <c r="BE36" s="52" t="s">
        <v>51</v>
      </c>
      <c r="BF36" s="52">
        <f>IF(BE36="M",1,0)</f>
        <v>1</v>
      </c>
      <c r="BG36" s="52">
        <v>75</v>
      </c>
      <c r="BH36" s="52">
        <v>180</v>
      </c>
      <c r="BI36" s="56">
        <f>BG36/((BH36/100)^2)</f>
        <v>23.148148148148145</v>
      </c>
      <c r="BJ36" s="52">
        <v>41</v>
      </c>
      <c r="BK36" s="57">
        <v>0</v>
      </c>
      <c r="BL36" s="52">
        <v>0</v>
      </c>
      <c r="BM36" s="52">
        <v>0</v>
      </c>
      <c r="BN36" s="52">
        <v>0</v>
      </c>
      <c r="BO36" s="52">
        <v>0</v>
      </c>
      <c r="BP36" s="52" t="s">
        <v>52</v>
      </c>
      <c r="BQ36" s="52">
        <v>0</v>
      </c>
      <c r="BR36" s="52">
        <v>0</v>
      </c>
      <c r="BS36" s="52">
        <v>0</v>
      </c>
      <c r="BT36" s="52">
        <v>0</v>
      </c>
      <c r="BU36" s="52">
        <v>0.89900000000000002</v>
      </c>
      <c r="BV36" s="52">
        <v>0</v>
      </c>
      <c r="BW36" s="52">
        <v>0</v>
      </c>
      <c r="BX36" s="52">
        <v>0</v>
      </c>
      <c r="BY36" s="52">
        <v>1</v>
      </c>
      <c r="BZ36" s="52">
        <v>1</v>
      </c>
      <c r="CA36" s="52">
        <v>36</v>
      </c>
      <c r="CB36" s="52">
        <v>0.69899999999999995</v>
      </c>
      <c r="CC36" s="52">
        <v>0</v>
      </c>
      <c r="CD36" s="52" t="s">
        <v>52</v>
      </c>
      <c r="CE36" s="52">
        <v>0</v>
      </c>
      <c r="CF36" s="52">
        <v>0</v>
      </c>
      <c r="CG36" s="52">
        <v>0</v>
      </c>
      <c r="CH36" s="52">
        <v>0</v>
      </c>
      <c r="CI36" s="52">
        <v>0</v>
      </c>
      <c r="CJ36" s="52">
        <v>0</v>
      </c>
      <c r="CK36" s="52" t="s">
        <v>52</v>
      </c>
      <c r="CL36" s="52">
        <v>0</v>
      </c>
      <c r="CM36" s="52" t="s">
        <v>53</v>
      </c>
      <c r="CN36" s="52">
        <v>0</v>
      </c>
      <c r="CO36" s="52">
        <v>1</v>
      </c>
      <c r="CP36" s="52">
        <v>0</v>
      </c>
      <c r="CQ36" s="52">
        <v>0</v>
      </c>
      <c r="CR36" s="52">
        <v>0</v>
      </c>
      <c r="CS36" s="52">
        <v>0</v>
      </c>
      <c r="CT36" s="52">
        <v>0</v>
      </c>
      <c r="CU36" s="52">
        <v>0</v>
      </c>
      <c r="CV36" s="52">
        <v>0</v>
      </c>
      <c r="CW36" s="52">
        <v>0</v>
      </c>
      <c r="CX36" s="52">
        <v>0</v>
      </c>
      <c r="CY36" s="52">
        <v>0</v>
      </c>
      <c r="CZ36" s="52">
        <v>0</v>
      </c>
      <c r="DA36" s="52">
        <v>0</v>
      </c>
      <c r="DB36" s="52">
        <v>0</v>
      </c>
      <c r="DC36" s="52">
        <v>0</v>
      </c>
      <c r="DD36" s="52">
        <v>0</v>
      </c>
      <c r="DE36" s="52">
        <v>0</v>
      </c>
      <c r="DF36" s="52">
        <v>0</v>
      </c>
      <c r="DG36" s="52" t="s">
        <v>52</v>
      </c>
      <c r="DH36" s="52" t="s">
        <v>52</v>
      </c>
      <c r="DI36" s="52" t="s">
        <v>52</v>
      </c>
      <c r="DJ36" s="52" t="s">
        <v>52</v>
      </c>
      <c r="DK36" s="52" t="s">
        <v>52</v>
      </c>
      <c r="DL36" s="52" t="s">
        <v>52</v>
      </c>
      <c r="DM36" s="52" t="s">
        <v>52</v>
      </c>
      <c r="DN36" s="52" t="s">
        <v>52</v>
      </c>
      <c r="DO36" s="52">
        <v>1</v>
      </c>
      <c r="DP36" s="52">
        <v>1</v>
      </c>
      <c r="DQ36" s="52">
        <v>1</v>
      </c>
      <c r="DR36" s="52">
        <v>1</v>
      </c>
      <c r="DS36" s="52">
        <v>0</v>
      </c>
      <c r="DT36" s="52">
        <v>1</v>
      </c>
      <c r="DU36" s="52">
        <v>0</v>
      </c>
      <c r="DV36" s="52">
        <v>0</v>
      </c>
      <c r="DW36" s="52">
        <v>1</v>
      </c>
      <c r="DX36" s="52">
        <v>0</v>
      </c>
      <c r="DY36" s="52">
        <v>0</v>
      </c>
      <c r="DZ36" s="52">
        <v>0</v>
      </c>
      <c r="EA36" s="52">
        <v>1</v>
      </c>
      <c r="EB36" s="52">
        <v>1</v>
      </c>
      <c r="EC36" s="52">
        <v>0</v>
      </c>
      <c r="ED36" s="52">
        <v>0</v>
      </c>
      <c r="EE36" s="52">
        <v>1000</v>
      </c>
      <c r="EF36" s="52">
        <v>0</v>
      </c>
      <c r="EG36" s="52" t="s">
        <v>52</v>
      </c>
      <c r="EH36" s="52">
        <v>0</v>
      </c>
      <c r="EI36" s="52">
        <v>0</v>
      </c>
      <c r="EJ36" s="52">
        <v>0</v>
      </c>
      <c r="EK36" s="52">
        <v>70</v>
      </c>
      <c r="EL36" s="52">
        <v>45</v>
      </c>
      <c r="EM36" s="52">
        <v>23000</v>
      </c>
      <c r="EN36" s="52">
        <v>230</v>
      </c>
      <c r="EO36" s="52">
        <v>26</v>
      </c>
      <c r="EP36" s="52">
        <v>34</v>
      </c>
      <c r="EQ36" s="52">
        <v>0</v>
      </c>
      <c r="ER36" s="52">
        <v>0</v>
      </c>
      <c r="ES36" s="52">
        <v>0</v>
      </c>
      <c r="ET36" s="52">
        <v>0</v>
      </c>
      <c r="EU36" s="52">
        <v>0</v>
      </c>
      <c r="EV36" s="52">
        <v>0</v>
      </c>
      <c r="EW36" s="52">
        <v>0</v>
      </c>
      <c r="EX36" s="52">
        <v>2.9666666666666668</v>
      </c>
      <c r="EY36" s="52">
        <v>7.3</v>
      </c>
      <c r="EZ36" s="52">
        <v>0.51</v>
      </c>
      <c r="FA36" s="52">
        <v>39.9</v>
      </c>
      <c r="FB36" s="52">
        <v>151.30000000000001</v>
      </c>
      <c r="FC36" s="52">
        <v>22.2</v>
      </c>
      <c r="FD36" s="52">
        <v>35.798999999999999</v>
      </c>
      <c r="FE36" s="52">
        <v>70</v>
      </c>
      <c r="FF36" s="52">
        <v>81.698999999999998</v>
      </c>
      <c r="FG36" s="52">
        <v>5</v>
      </c>
      <c r="FH36" s="52">
        <v>5</v>
      </c>
      <c r="FI36" s="52" t="s">
        <v>52</v>
      </c>
      <c r="FJ36" s="52">
        <v>30</v>
      </c>
      <c r="FK36" s="52">
        <v>30</v>
      </c>
      <c r="FL36" s="52">
        <v>500</v>
      </c>
      <c r="FM36" s="52">
        <v>1</v>
      </c>
      <c r="FN36" s="52">
        <v>1</v>
      </c>
      <c r="FO36" s="52" t="s">
        <v>52</v>
      </c>
      <c r="FP36" s="52">
        <v>0</v>
      </c>
      <c r="FQ36" s="52" t="s">
        <v>52</v>
      </c>
      <c r="FR36" s="52">
        <v>0</v>
      </c>
      <c r="FS36" s="52" t="s">
        <v>52</v>
      </c>
      <c r="FT36" s="52">
        <v>18</v>
      </c>
      <c r="FU36" s="52">
        <v>3</v>
      </c>
      <c r="FV36" s="52">
        <v>6</v>
      </c>
      <c r="FW36" s="52">
        <v>1</v>
      </c>
      <c r="FX36" s="58">
        <v>0.11234705228031143</v>
      </c>
      <c r="FY36" s="52">
        <v>0.10099999999999998</v>
      </c>
      <c r="FZ36" s="52">
        <v>0.10099999999999998</v>
      </c>
      <c r="GA36" s="51">
        <v>1</v>
      </c>
      <c r="GB36" s="51">
        <v>0</v>
      </c>
      <c r="GC36" s="52">
        <v>0.8</v>
      </c>
      <c r="GD36" s="52">
        <v>0</v>
      </c>
      <c r="GE36" s="52">
        <v>0</v>
      </c>
      <c r="GF36" s="52">
        <v>0</v>
      </c>
      <c r="GG36" s="52">
        <v>0</v>
      </c>
      <c r="GH36" s="52">
        <v>0</v>
      </c>
      <c r="GI36" s="52">
        <v>0</v>
      </c>
      <c r="GJ36" s="52">
        <v>0</v>
      </c>
      <c r="GK36" s="52">
        <v>0</v>
      </c>
      <c r="GL36" s="52">
        <v>0</v>
      </c>
      <c r="GM36" s="52">
        <v>0</v>
      </c>
      <c r="GN36" s="52">
        <v>1</v>
      </c>
      <c r="GO36" s="52">
        <v>0</v>
      </c>
      <c r="GP36" s="52">
        <v>0</v>
      </c>
      <c r="GQ36" s="52">
        <v>0</v>
      </c>
      <c r="GR36" s="52">
        <v>0</v>
      </c>
      <c r="GS36" s="52">
        <v>0</v>
      </c>
      <c r="GT36" s="52">
        <v>0</v>
      </c>
      <c r="GU36" s="52">
        <v>0</v>
      </c>
      <c r="GV36" s="52">
        <v>0</v>
      </c>
      <c r="GW36" s="52">
        <v>0</v>
      </c>
      <c r="GX36" s="52">
        <v>0</v>
      </c>
      <c r="GY36" s="52">
        <v>0</v>
      </c>
      <c r="GZ36" s="52">
        <v>0</v>
      </c>
      <c r="HA36" s="52">
        <v>0</v>
      </c>
      <c r="HB36" s="52">
        <v>0</v>
      </c>
      <c r="HC36" s="52">
        <v>0</v>
      </c>
      <c r="HD36" s="52">
        <v>0</v>
      </c>
      <c r="HE36" s="52">
        <v>0</v>
      </c>
      <c r="HF36" s="52">
        <v>0</v>
      </c>
      <c r="HG36" s="52">
        <v>0</v>
      </c>
      <c r="HH36" s="52">
        <v>0</v>
      </c>
      <c r="HI36" s="52">
        <v>0</v>
      </c>
      <c r="HJ36" s="52">
        <v>0</v>
      </c>
      <c r="HK36" s="52">
        <v>0</v>
      </c>
      <c r="HL36" s="52">
        <v>0</v>
      </c>
      <c r="HM36" s="52">
        <v>0</v>
      </c>
      <c r="HN36" s="52">
        <v>0</v>
      </c>
      <c r="HO36" s="52">
        <v>0</v>
      </c>
      <c r="HP36" s="52">
        <v>0</v>
      </c>
      <c r="HQ36" s="52">
        <v>0</v>
      </c>
      <c r="HR36" s="52">
        <v>0</v>
      </c>
      <c r="HS36" s="52">
        <v>0</v>
      </c>
      <c r="HT36" s="52">
        <v>0</v>
      </c>
      <c r="HU36" s="52">
        <v>0</v>
      </c>
      <c r="HV36" s="52">
        <v>0</v>
      </c>
      <c r="HW36" s="52">
        <v>0</v>
      </c>
      <c r="HX36" s="52">
        <v>1.2</v>
      </c>
    </row>
    <row r="37" spans="1:232" s="52" customFormat="1" x14ac:dyDescent="0.35">
      <c r="A37" s="50" t="s">
        <v>99</v>
      </c>
      <c r="B37" s="88">
        <v>0</v>
      </c>
      <c r="C37" s="89">
        <v>0</v>
      </c>
      <c r="D37" s="88">
        <v>1</v>
      </c>
      <c r="E37" s="90">
        <v>0</v>
      </c>
      <c r="F37" s="55"/>
      <c r="G37" s="55"/>
      <c r="H37" s="55"/>
      <c r="I37" s="55"/>
      <c r="J37" s="55"/>
      <c r="K37" s="55"/>
      <c r="L37" s="55"/>
      <c r="M37" s="55"/>
      <c r="N37" s="55"/>
      <c r="O37" s="55"/>
      <c r="R37" s="55"/>
      <c r="S37" s="55"/>
      <c r="T37" s="55"/>
      <c r="AE37" s="55">
        <v>0.97302960000000005</v>
      </c>
      <c r="AF37" s="55">
        <v>7.9608139999999997E-5</v>
      </c>
      <c r="AG37" s="55">
        <v>3.02084E-5</v>
      </c>
      <c r="AH37" s="55">
        <v>33.414790000000004</v>
      </c>
      <c r="AI37" s="55">
        <v>57.649509999999999</v>
      </c>
      <c r="AJ37" s="55">
        <v>0.57961957601197023</v>
      </c>
      <c r="AK37" s="55">
        <v>145.23060000000001</v>
      </c>
      <c r="AL37" s="55">
        <v>8.8103700000000007</v>
      </c>
      <c r="AM37" s="55">
        <v>0.62109760000000003</v>
      </c>
      <c r="AN37" s="55">
        <v>8.3811750000000007</v>
      </c>
      <c r="AO37" s="52">
        <v>5.3095224144882431</v>
      </c>
      <c r="AP37" s="52">
        <v>2.1093276121514637</v>
      </c>
      <c r="AQ37" s="55">
        <v>0.23071130000000001</v>
      </c>
      <c r="AR37" s="55">
        <v>2.4439410000000001</v>
      </c>
      <c r="AS37" s="55">
        <v>1.9031659999999999</v>
      </c>
      <c r="AT37" s="52">
        <v>13759.240807</v>
      </c>
      <c r="AU37" s="52">
        <v>-2.4000000000000001E-5</v>
      </c>
      <c r="AV37" s="52">
        <v>3.5729999999999998E-2</v>
      </c>
      <c r="AW37" s="52">
        <v>4.0675000000000003E-2</v>
      </c>
      <c r="AX37" s="52">
        <v>1.1540269999999999</v>
      </c>
      <c r="AY37" s="52">
        <v>2.3272780000000002</v>
      </c>
      <c r="AZ37" s="52">
        <v>0.63495100000000004</v>
      </c>
      <c r="BA37" s="52">
        <v>1.396245</v>
      </c>
      <c r="BB37" s="52">
        <v>2.9187000000000001E-2</v>
      </c>
      <c r="BC37" s="52">
        <v>5.4179999999999999E-2</v>
      </c>
      <c r="BD37" s="52">
        <v>74</v>
      </c>
      <c r="BE37" s="52" t="s">
        <v>55</v>
      </c>
      <c r="BF37" s="52">
        <f>IF(BE37="M",1,0)</f>
        <v>0</v>
      </c>
      <c r="BG37" s="52">
        <v>79</v>
      </c>
      <c r="BH37" s="52">
        <v>160</v>
      </c>
      <c r="BI37" s="56">
        <f>BG37/((BH37/100)^2)</f>
        <v>30.859374999999993</v>
      </c>
      <c r="BJ37" s="52">
        <v>50</v>
      </c>
      <c r="BK37" s="57">
        <v>2</v>
      </c>
      <c r="BL37" s="52">
        <v>1</v>
      </c>
      <c r="BM37" s="52">
        <v>0</v>
      </c>
      <c r="BN37" s="52">
        <v>1</v>
      </c>
      <c r="BO37" s="52">
        <v>0</v>
      </c>
      <c r="BP37" s="52" t="s">
        <v>52</v>
      </c>
      <c r="BQ37" s="52">
        <v>0</v>
      </c>
      <c r="BR37" s="52">
        <v>0</v>
      </c>
      <c r="BS37" s="52">
        <v>0</v>
      </c>
      <c r="BT37" s="52">
        <v>0</v>
      </c>
      <c r="BU37" s="52">
        <v>1</v>
      </c>
      <c r="BV37" s="52">
        <v>0</v>
      </c>
      <c r="BW37" s="52">
        <v>0</v>
      </c>
      <c r="BX37" s="52">
        <v>0</v>
      </c>
      <c r="BY37" s="52">
        <v>0</v>
      </c>
      <c r="BZ37" s="52">
        <v>0</v>
      </c>
      <c r="CA37" s="52">
        <v>35.700000000000003</v>
      </c>
      <c r="CB37" s="52">
        <v>0.5</v>
      </c>
      <c r="CC37" s="52">
        <v>0</v>
      </c>
      <c r="CD37" s="52" t="s">
        <v>52</v>
      </c>
      <c r="CE37" s="52">
        <v>0</v>
      </c>
      <c r="CF37" s="52">
        <v>0</v>
      </c>
      <c r="CG37" s="52">
        <v>0</v>
      </c>
      <c r="CH37" s="52">
        <v>0</v>
      </c>
      <c r="CI37" s="52">
        <v>0</v>
      </c>
      <c r="CJ37" s="52">
        <v>0</v>
      </c>
      <c r="CK37" s="52" t="s">
        <v>52</v>
      </c>
      <c r="CL37" s="52">
        <v>0</v>
      </c>
      <c r="CM37" s="52" t="s">
        <v>53</v>
      </c>
      <c r="CN37" s="52">
        <v>1</v>
      </c>
      <c r="CO37" s="52">
        <v>1</v>
      </c>
      <c r="CP37" s="52">
        <v>1</v>
      </c>
      <c r="CQ37" s="52">
        <v>0</v>
      </c>
      <c r="CR37" s="52">
        <v>0</v>
      </c>
      <c r="CS37" s="52">
        <v>0</v>
      </c>
      <c r="CT37" s="52">
        <v>0</v>
      </c>
      <c r="CU37" s="52">
        <v>0</v>
      </c>
      <c r="CV37" s="52">
        <v>0</v>
      </c>
      <c r="CW37" s="52">
        <v>0</v>
      </c>
      <c r="CX37" s="52">
        <v>0</v>
      </c>
      <c r="CY37" s="52">
        <v>0</v>
      </c>
      <c r="CZ37" s="52">
        <v>0</v>
      </c>
      <c r="DA37" s="52">
        <v>0</v>
      </c>
      <c r="DB37" s="52">
        <v>0</v>
      </c>
      <c r="DC37" s="52">
        <v>0</v>
      </c>
      <c r="DD37" s="52">
        <v>0</v>
      </c>
      <c r="DE37" s="52">
        <v>0</v>
      </c>
      <c r="DF37" s="52">
        <v>0</v>
      </c>
      <c r="DG37" s="52" t="s">
        <v>52</v>
      </c>
      <c r="DH37" s="52" t="s">
        <v>52</v>
      </c>
      <c r="DI37" s="52" t="s">
        <v>52</v>
      </c>
      <c r="DJ37" s="52" t="s">
        <v>52</v>
      </c>
      <c r="DK37" s="52" t="s">
        <v>52</v>
      </c>
      <c r="DL37" s="52" t="s">
        <v>56</v>
      </c>
      <c r="DM37" s="52" t="s">
        <v>52</v>
      </c>
      <c r="DN37" s="52" t="s">
        <v>54</v>
      </c>
      <c r="DO37" s="52">
        <v>1</v>
      </c>
      <c r="DP37" s="52">
        <v>1</v>
      </c>
      <c r="DQ37" s="52">
        <v>1</v>
      </c>
      <c r="DR37" s="52">
        <v>2</v>
      </c>
      <c r="DS37" s="52">
        <v>0</v>
      </c>
      <c r="DT37" s="52">
        <v>1</v>
      </c>
      <c r="DU37" s="52">
        <v>0</v>
      </c>
      <c r="DV37" s="52">
        <v>0</v>
      </c>
      <c r="DW37" s="52">
        <v>1</v>
      </c>
      <c r="DX37" s="52">
        <v>0</v>
      </c>
      <c r="DY37" s="52">
        <v>0</v>
      </c>
      <c r="DZ37" s="52">
        <v>0</v>
      </c>
      <c r="EA37" s="52">
        <v>1</v>
      </c>
      <c r="EB37" s="52">
        <v>1</v>
      </c>
      <c r="EC37" s="52">
        <v>0</v>
      </c>
      <c r="ED37" s="52">
        <v>0</v>
      </c>
      <c r="EE37" s="52">
        <v>600</v>
      </c>
      <c r="EF37" s="52">
        <v>0</v>
      </c>
      <c r="EG37" s="52" t="s">
        <v>52</v>
      </c>
      <c r="EH37" s="52">
        <v>0</v>
      </c>
      <c r="EI37" s="52">
        <v>0</v>
      </c>
      <c r="EJ37" s="52">
        <v>0</v>
      </c>
      <c r="EK37" s="52">
        <v>95</v>
      </c>
      <c r="EL37" s="52">
        <v>74</v>
      </c>
      <c r="EM37" s="52">
        <v>19000</v>
      </c>
      <c r="EN37" s="52">
        <v>190</v>
      </c>
      <c r="EO37" s="52">
        <v>23</v>
      </c>
      <c r="EP37" s="52">
        <v>32.598999999999997</v>
      </c>
      <c r="EQ37" s="52">
        <v>0</v>
      </c>
      <c r="ER37" s="52">
        <v>0</v>
      </c>
      <c r="ES37" s="52">
        <v>0</v>
      </c>
      <c r="ET37" s="52">
        <v>0</v>
      </c>
      <c r="EU37" s="52">
        <v>0</v>
      </c>
      <c r="EV37" s="52">
        <v>0</v>
      </c>
      <c r="EW37" s="52">
        <v>0</v>
      </c>
      <c r="EX37" s="52">
        <v>3.3333333333333335</v>
      </c>
      <c r="EY37" s="52">
        <v>7.4</v>
      </c>
      <c r="EZ37" s="52">
        <v>0.51</v>
      </c>
      <c r="FA37" s="52">
        <v>39</v>
      </c>
      <c r="FB37" s="52">
        <v>170</v>
      </c>
      <c r="FC37" s="52">
        <v>22.7</v>
      </c>
      <c r="FD37" s="52">
        <v>34.798999999999999</v>
      </c>
      <c r="FE37" s="52">
        <v>86</v>
      </c>
      <c r="FF37" s="52">
        <v>87.698999999999998</v>
      </c>
      <c r="FG37" s="52">
        <v>4</v>
      </c>
      <c r="FH37" s="52">
        <v>5</v>
      </c>
      <c r="FI37" s="52" t="s">
        <v>52</v>
      </c>
      <c r="FJ37" s="52">
        <v>31</v>
      </c>
      <c r="FK37" s="52">
        <v>30</v>
      </c>
      <c r="FL37" s="52">
        <v>350</v>
      </c>
      <c r="FM37" s="52">
        <v>1</v>
      </c>
      <c r="FN37" s="52">
        <v>1</v>
      </c>
      <c r="FO37" s="52" t="s">
        <v>52</v>
      </c>
      <c r="FP37" s="52">
        <v>0</v>
      </c>
      <c r="FQ37" s="52" t="s">
        <v>52</v>
      </c>
      <c r="FR37" s="52">
        <v>0</v>
      </c>
      <c r="FS37" s="52" t="s">
        <v>52</v>
      </c>
      <c r="FT37" s="52">
        <v>11</v>
      </c>
      <c r="FU37" s="52">
        <v>2</v>
      </c>
      <c r="FV37" s="52">
        <v>7</v>
      </c>
      <c r="FW37" s="52">
        <v>0.8</v>
      </c>
      <c r="FX37" s="58">
        <v>-0.19999999999999996</v>
      </c>
      <c r="FY37" s="52">
        <v>-0.19999999999999996</v>
      </c>
      <c r="FZ37" s="52">
        <v>-0.19999999999999996</v>
      </c>
      <c r="GA37" s="51">
        <v>0</v>
      </c>
      <c r="GB37" s="51">
        <v>0</v>
      </c>
      <c r="GC37" s="52">
        <v>0.69899999999999995</v>
      </c>
      <c r="GD37" s="52">
        <v>0</v>
      </c>
      <c r="GE37" s="52">
        <v>0</v>
      </c>
      <c r="GF37" s="52">
        <v>0</v>
      </c>
      <c r="GG37" s="52">
        <v>0</v>
      </c>
      <c r="GH37" s="52">
        <v>1</v>
      </c>
      <c r="GI37" s="52">
        <v>1</v>
      </c>
      <c r="GJ37" s="52">
        <v>0</v>
      </c>
      <c r="GK37" s="52">
        <v>0</v>
      </c>
      <c r="GL37" s="52">
        <v>0</v>
      </c>
      <c r="GM37" s="52">
        <v>0</v>
      </c>
      <c r="GN37" s="52">
        <v>0</v>
      </c>
      <c r="GO37" s="52">
        <v>0</v>
      </c>
      <c r="GP37" s="52">
        <v>0</v>
      </c>
      <c r="GQ37" s="52">
        <v>0</v>
      </c>
      <c r="GR37" s="52">
        <v>0</v>
      </c>
      <c r="GS37" s="52">
        <v>0</v>
      </c>
      <c r="GT37" s="52">
        <v>0</v>
      </c>
      <c r="GU37" s="52">
        <v>0</v>
      </c>
      <c r="GV37" s="52">
        <v>0</v>
      </c>
      <c r="GW37" s="52">
        <v>0</v>
      </c>
      <c r="GX37" s="52">
        <v>0</v>
      </c>
      <c r="GY37" s="52">
        <v>0</v>
      </c>
      <c r="GZ37" s="52">
        <v>0</v>
      </c>
      <c r="HA37" s="52">
        <v>0</v>
      </c>
      <c r="HB37" s="52">
        <v>0</v>
      </c>
      <c r="HC37" s="52">
        <v>0</v>
      </c>
      <c r="HD37" s="52">
        <v>0</v>
      </c>
      <c r="HE37" s="52">
        <v>0</v>
      </c>
      <c r="HF37" s="52">
        <v>0</v>
      </c>
      <c r="HG37" s="52">
        <v>0</v>
      </c>
      <c r="HH37" s="52">
        <v>0</v>
      </c>
      <c r="HI37" s="52">
        <v>0</v>
      </c>
      <c r="HJ37" s="52">
        <v>0</v>
      </c>
      <c r="HK37" s="52">
        <v>0</v>
      </c>
      <c r="HL37" s="52">
        <v>0</v>
      </c>
      <c r="HM37" s="52">
        <v>0</v>
      </c>
      <c r="HN37" s="52">
        <v>0</v>
      </c>
      <c r="HO37" s="52">
        <v>0</v>
      </c>
      <c r="HP37" s="52">
        <v>0</v>
      </c>
      <c r="HQ37" s="52">
        <v>0</v>
      </c>
      <c r="HR37" s="52">
        <v>0</v>
      </c>
      <c r="HS37" s="52">
        <v>0</v>
      </c>
      <c r="HT37" s="52">
        <v>0</v>
      </c>
      <c r="HU37" s="52">
        <v>0</v>
      </c>
      <c r="HV37" s="52">
        <v>0</v>
      </c>
      <c r="HW37" s="52">
        <v>0</v>
      </c>
      <c r="HX37" s="52">
        <v>6.4</v>
      </c>
    </row>
    <row r="38" spans="1:232" s="52" customFormat="1" x14ac:dyDescent="0.35">
      <c r="A38" s="50" t="s">
        <v>100</v>
      </c>
      <c r="B38" s="88">
        <v>0</v>
      </c>
      <c r="C38" s="89">
        <v>0</v>
      </c>
      <c r="D38" s="88">
        <v>0</v>
      </c>
      <c r="E38" s="90">
        <v>0</v>
      </c>
      <c r="F38" s="55"/>
      <c r="G38" s="55"/>
      <c r="H38" s="55"/>
      <c r="I38" s="55"/>
      <c r="J38" s="55"/>
      <c r="K38" s="55"/>
      <c r="L38" s="55"/>
      <c r="M38" s="55"/>
      <c r="N38" s="55"/>
      <c r="O38" s="55"/>
      <c r="R38" s="55"/>
      <c r="S38" s="55"/>
      <c r="T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Q38" s="55"/>
      <c r="AR38" s="55"/>
      <c r="AS38" s="55"/>
      <c r="BD38" s="52">
        <v>76</v>
      </c>
      <c r="BE38" s="52" t="s">
        <v>55</v>
      </c>
      <c r="BF38" s="52">
        <f>IF(BE38="M",1,0)</f>
        <v>0</v>
      </c>
      <c r="BG38" s="52">
        <v>70</v>
      </c>
      <c r="BH38" s="52">
        <v>160</v>
      </c>
      <c r="BI38" s="56">
        <f>BG38/((BH38/100)^2)</f>
        <v>27.343749999999996</v>
      </c>
      <c r="BJ38" s="52">
        <v>55</v>
      </c>
      <c r="BK38" s="57">
        <v>2</v>
      </c>
      <c r="BL38" s="52">
        <v>0</v>
      </c>
      <c r="BM38" s="52">
        <v>1</v>
      </c>
      <c r="BN38" s="52">
        <v>0</v>
      </c>
      <c r="BO38" s="52">
        <v>0</v>
      </c>
      <c r="BP38" s="52" t="s">
        <v>52</v>
      </c>
      <c r="BQ38" s="52">
        <v>0</v>
      </c>
      <c r="BR38" s="52">
        <v>0</v>
      </c>
      <c r="BS38" s="52">
        <v>0</v>
      </c>
      <c r="BT38" s="52">
        <v>0</v>
      </c>
      <c r="BU38" s="52">
        <v>0.8</v>
      </c>
      <c r="BV38" s="52">
        <v>0</v>
      </c>
      <c r="BW38" s="52">
        <v>0</v>
      </c>
      <c r="BX38" s="52">
        <v>0</v>
      </c>
      <c r="BY38" s="52">
        <v>1</v>
      </c>
      <c r="BZ38" s="52">
        <v>1</v>
      </c>
      <c r="CA38" s="52">
        <v>39.4</v>
      </c>
      <c r="CB38" s="52">
        <v>0.5</v>
      </c>
      <c r="CC38" s="52">
        <v>0</v>
      </c>
      <c r="CD38" s="52" t="s">
        <v>52</v>
      </c>
      <c r="CE38" s="52">
        <v>0</v>
      </c>
      <c r="CF38" s="52">
        <v>0</v>
      </c>
      <c r="CG38" s="52">
        <v>0</v>
      </c>
      <c r="CH38" s="52">
        <v>0</v>
      </c>
      <c r="CI38" s="52">
        <v>0</v>
      </c>
      <c r="CJ38" s="52">
        <v>0</v>
      </c>
      <c r="CK38" s="52" t="s">
        <v>52</v>
      </c>
      <c r="CL38" s="52">
        <v>0</v>
      </c>
      <c r="CM38" s="52" t="s">
        <v>53</v>
      </c>
      <c r="CN38" s="52">
        <v>1</v>
      </c>
      <c r="CO38" s="52">
        <v>1</v>
      </c>
      <c r="CP38" s="52">
        <v>1</v>
      </c>
      <c r="CQ38" s="52">
        <v>0</v>
      </c>
      <c r="CR38" s="52">
        <v>0</v>
      </c>
      <c r="CS38" s="52">
        <v>0</v>
      </c>
      <c r="CT38" s="52">
        <v>0</v>
      </c>
      <c r="CU38" s="52">
        <v>0</v>
      </c>
      <c r="CV38" s="52">
        <v>0</v>
      </c>
      <c r="CW38" s="52">
        <v>0</v>
      </c>
      <c r="CX38" s="52">
        <v>0</v>
      </c>
      <c r="CY38" s="52">
        <v>0</v>
      </c>
      <c r="CZ38" s="52">
        <v>0</v>
      </c>
      <c r="DA38" s="52">
        <v>0</v>
      </c>
      <c r="DB38" s="52">
        <v>0</v>
      </c>
      <c r="DC38" s="52">
        <v>0</v>
      </c>
      <c r="DD38" s="52">
        <v>0</v>
      </c>
      <c r="DE38" s="52">
        <v>0</v>
      </c>
      <c r="DF38" s="52">
        <v>0</v>
      </c>
      <c r="DG38" s="52" t="s">
        <v>52</v>
      </c>
      <c r="DH38" s="52" t="s">
        <v>52</v>
      </c>
      <c r="DI38" s="52" t="s">
        <v>52</v>
      </c>
      <c r="DJ38" s="52" t="s">
        <v>52</v>
      </c>
      <c r="DK38" s="52" t="s">
        <v>52</v>
      </c>
      <c r="DL38" s="52" t="s">
        <v>56</v>
      </c>
      <c r="DM38" s="52" t="s">
        <v>52</v>
      </c>
      <c r="DN38" s="52" t="s">
        <v>54</v>
      </c>
      <c r="DO38" s="52">
        <v>1</v>
      </c>
      <c r="DP38" s="52">
        <v>1</v>
      </c>
      <c r="DQ38" s="52">
        <v>1</v>
      </c>
      <c r="DR38" s="52">
        <v>1</v>
      </c>
      <c r="DS38" s="52">
        <v>0</v>
      </c>
      <c r="DT38" s="52">
        <v>1</v>
      </c>
      <c r="DU38" s="52">
        <v>0</v>
      </c>
      <c r="DV38" s="52">
        <v>0</v>
      </c>
      <c r="DW38" s="52">
        <v>1</v>
      </c>
      <c r="DX38" s="52">
        <v>0</v>
      </c>
      <c r="DY38" s="52">
        <v>0</v>
      </c>
      <c r="DZ38" s="52">
        <v>0</v>
      </c>
      <c r="EA38" s="52">
        <v>1</v>
      </c>
      <c r="EB38" s="52">
        <v>1</v>
      </c>
      <c r="EC38" s="52">
        <v>0</v>
      </c>
      <c r="ED38" s="52">
        <v>0</v>
      </c>
      <c r="EE38" s="52">
        <v>480</v>
      </c>
      <c r="EF38" s="52">
        <v>0</v>
      </c>
      <c r="EG38" s="52" t="s">
        <v>52</v>
      </c>
      <c r="EH38" s="52">
        <v>0</v>
      </c>
      <c r="EI38" s="52">
        <v>0</v>
      </c>
      <c r="EJ38" s="52">
        <v>0</v>
      </c>
      <c r="EK38" s="52">
        <v>67</v>
      </c>
      <c r="EL38" s="52">
        <v>50</v>
      </c>
      <c r="EM38" s="52">
        <v>21000</v>
      </c>
      <c r="EN38" s="52">
        <v>210</v>
      </c>
      <c r="EO38" s="52">
        <v>28</v>
      </c>
      <c r="EP38" s="52">
        <v>32.598999999999997</v>
      </c>
      <c r="EQ38" s="52">
        <v>0</v>
      </c>
      <c r="ER38" s="52">
        <v>0</v>
      </c>
      <c r="ES38" s="52">
        <v>0</v>
      </c>
      <c r="ET38" s="52">
        <v>0</v>
      </c>
      <c r="EU38" s="52">
        <v>0</v>
      </c>
      <c r="EV38" s="52">
        <v>0</v>
      </c>
      <c r="EW38" s="52">
        <v>0</v>
      </c>
      <c r="EX38" s="52">
        <v>1.7593220338983051</v>
      </c>
      <c r="EY38" s="52">
        <v>7.4</v>
      </c>
      <c r="EZ38" s="52">
        <v>0.59</v>
      </c>
      <c r="FA38" s="52">
        <v>36</v>
      </c>
      <c r="FB38" s="52">
        <v>103.8</v>
      </c>
      <c r="FC38" s="52">
        <v>24.798999999999999</v>
      </c>
      <c r="FD38" s="52">
        <v>35.200000000000003</v>
      </c>
      <c r="FE38" s="52">
        <v>80</v>
      </c>
      <c r="FF38" s="52">
        <v>106.699</v>
      </c>
      <c r="FG38" s="52">
        <v>9</v>
      </c>
      <c r="FH38" s="52">
        <v>5</v>
      </c>
      <c r="FI38" s="52" t="s">
        <v>52</v>
      </c>
      <c r="FJ38" s="52">
        <v>31</v>
      </c>
      <c r="FK38" s="52">
        <v>30</v>
      </c>
      <c r="FL38" s="52">
        <v>100</v>
      </c>
      <c r="FM38" s="52">
        <v>0</v>
      </c>
      <c r="FN38" s="52">
        <v>0</v>
      </c>
      <c r="FO38" s="52" t="s">
        <v>52</v>
      </c>
      <c r="FP38" s="52">
        <v>0</v>
      </c>
      <c r="FQ38" s="52" t="s">
        <v>52</v>
      </c>
      <c r="FR38" s="52">
        <v>0</v>
      </c>
      <c r="FS38" s="52" t="s">
        <v>52</v>
      </c>
      <c r="FT38" s="52">
        <v>17</v>
      </c>
      <c r="FU38" s="52">
        <v>1</v>
      </c>
      <c r="FV38" s="52">
        <v>7</v>
      </c>
      <c r="FW38" s="52">
        <v>0.6</v>
      </c>
      <c r="FX38" s="58">
        <v>-0.25000000000000006</v>
      </c>
      <c r="FY38" s="52">
        <v>-0.20000000000000007</v>
      </c>
      <c r="FZ38" s="52">
        <v>-0.20000000000000007</v>
      </c>
      <c r="GA38" s="51">
        <v>0</v>
      </c>
      <c r="GB38" s="51">
        <v>0</v>
      </c>
      <c r="GC38" s="52">
        <v>0.5</v>
      </c>
      <c r="GD38" s="52">
        <v>0</v>
      </c>
      <c r="GE38" s="52">
        <v>0</v>
      </c>
      <c r="GF38" s="52">
        <v>0</v>
      </c>
      <c r="GG38" s="52">
        <v>0</v>
      </c>
      <c r="GH38" s="52">
        <v>0</v>
      </c>
      <c r="GI38" s="52">
        <v>0</v>
      </c>
      <c r="GJ38" s="52">
        <v>0</v>
      </c>
      <c r="GK38" s="52">
        <v>0</v>
      </c>
      <c r="GL38" s="52">
        <v>0</v>
      </c>
      <c r="GM38" s="52">
        <v>0</v>
      </c>
      <c r="GN38" s="52">
        <v>0</v>
      </c>
      <c r="GO38" s="52">
        <v>0</v>
      </c>
      <c r="GP38" s="52">
        <v>0</v>
      </c>
      <c r="GQ38" s="52">
        <v>0</v>
      </c>
      <c r="GR38" s="52">
        <v>0</v>
      </c>
      <c r="GS38" s="52">
        <v>0</v>
      </c>
      <c r="GT38" s="52">
        <v>0</v>
      </c>
      <c r="GU38" s="52">
        <v>0</v>
      </c>
      <c r="GV38" s="52">
        <v>0</v>
      </c>
      <c r="GW38" s="52">
        <v>0</v>
      </c>
      <c r="GX38" s="52">
        <v>0</v>
      </c>
      <c r="GY38" s="52">
        <v>0</v>
      </c>
      <c r="GZ38" s="52">
        <v>0</v>
      </c>
      <c r="HA38" s="52">
        <v>0</v>
      </c>
      <c r="HB38" s="52">
        <v>0</v>
      </c>
      <c r="HC38" s="52">
        <v>0</v>
      </c>
      <c r="HD38" s="52">
        <v>0</v>
      </c>
      <c r="HE38" s="52">
        <v>0</v>
      </c>
      <c r="HF38" s="52">
        <v>0</v>
      </c>
      <c r="HG38" s="52">
        <v>0</v>
      </c>
      <c r="HH38" s="52">
        <v>0</v>
      </c>
      <c r="HI38" s="52">
        <v>0</v>
      </c>
      <c r="HJ38" s="52">
        <v>0</v>
      </c>
      <c r="HK38" s="52">
        <v>0</v>
      </c>
      <c r="HL38" s="52">
        <v>0</v>
      </c>
      <c r="HM38" s="52">
        <v>0</v>
      </c>
      <c r="HN38" s="52">
        <v>0</v>
      </c>
      <c r="HO38" s="52">
        <v>0</v>
      </c>
      <c r="HP38" s="52">
        <v>0</v>
      </c>
      <c r="HQ38" s="52">
        <v>0</v>
      </c>
      <c r="HR38" s="52">
        <v>0</v>
      </c>
      <c r="HS38" s="52">
        <v>0</v>
      </c>
      <c r="HT38" s="52">
        <v>0</v>
      </c>
      <c r="HU38" s="52">
        <v>0</v>
      </c>
      <c r="HV38" s="52">
        <v>0</v>
      </c>
      <c r="HW38" s="52">
        <v>0</v>
      </c>
      <c r="HX38" s="52">
        <v>2.2989999999999999</v>
      </c>
    </row>
    <row r="39" spans="1:232" s="52" customFormat="1" x14ac:dyDescent="0.35">
      <c r="A39" s="50" t="s">
        <v>101</v>
      </c>
      <c r="B39" s="88">
        <v>1</v>
      </c>
      <c r="C39" s="89">
        <v>0</v>
      </c>
      <c r="D39" s="88">
        <v>0</v>
      </c>
      <c r="E39" s="90">
        <v>0</v>
      </c>
      <c r="F39" s="55"/>
      <c r="G39" s="55"/>
      <c r="H39" s="55"/>
      <c r="I39" s="55"/>
      <c r="J39" s="55"/>
      <c r="K39" s="55"/>
      <c r="L39" s="55"/>
      <c r="M39" s="55"/>
      <c r="N39" s="55"/>
      <c r="O39" s="55"/>
      <c r="R39" s="55"/>
      <c r="S39" s="55"/>
      <c r="T39" s="55"/>
      <c r="AE39" s="55">
        <v>1.1064529999999999</v>
      </c>
      <c r="AF39" s="55">
        <v>2.5753199999999999E-4</v>
      </c>
      <c r="AG39" s="55">
        <v>2.1497310000000001E-4</v>
      </c>
      <c r="AH39" s="55">
        <v>16.237300000000001</v>
      </c>
      <c r="AI39" s="55">
        <v>83.762699999999995</v>
      </c>
      <c r="AJ39" s="55">
        <v>0.19384885829901505</v>
      </c>
      <c r="AK39" s="55">
        <v>111.3107</v>
      </c>
      <c r="AL39" s="55">
        <v>9.6166889999999992</v>
      </c>
      <c r="AM39" s="55">
        <v>0.21890380000000001</v>
      </c>
      <c r="AN39" s="55">
        <v>2.3927480000000001</v>
      </c>
      <c r="AO39" s="52">
        <v>13.797392945226274</v>
      </c>
      <c r="AP39" s="52">
        <v>4.9065126180833953</v>
      </c>
      <c r="AQ39" s="55">
        <v>0.29590729999999998</v>
      </c>
      <c r="AR39" s="55">
        <v>6.8486399999999996</v>
      </c>
      <c r="AS39" s="55">
        <v>7.2123249999999999</v>
      </c>
      <c r="AT39" s="52">
        <v>-24320.557214</v>
      </c>
      <c r="AU39" s="52">
        <v>9.3800000000000003E-4</v>
      </c>
      <c r="AV39" s="52">
        <v>0.15407799999999999</v>
      </c>
      <c r="AW39" s="52">
        <v>0.12102499999999999</v>
      </c>
      <c r="AX39" s="52">
        <v>1.218798</v>
      </c>
      <c r="AY39" s="52">
        <v>2.3445499999999999</v>
      </c>
      <c r="AZ39" s="52">
        <v>0.33432099999999998</v>
      </c>
      <c r="BA39" s="52">
        <v>0.74274399999999996</v>
      </c>
      <c r="BB39" s="52">
        <v>0.14942900000000001</v>
      </c>
      <c r="BC39" s="52">
        <v>0.170431</v>
      </c>
      <c r="BD39" s="52">
        <v>79</v>
      </c>
      <c r="BE39" s="52" t="s">
        <v>55</v>
      </c>
      <c r="BF39" s="52">
        <f>IF(BE39="M",1,0)</f>
        <v>0</v>
      </c>
      <c r="BG39" s="52">
        <v>63</v>
      </c>
      <c r="BH39" s="52">
        <v>163</v>
      </c>
      <c r="BI39" s="56">
        <f>BG39/((BH39/100)^2)</f>
        <v>23.711844630960897</v>
      </c>
      <c r="BJ39" s="52">
        <v>51</v>
      </c>
      <c r="BK39" s="57">
        <v>0</v>
      </c>
      <c r="BL39" s="52">
        <v>0</v>
      </c>
      <c r="BM39" s="52">
        <v>0</v>
      </c>
      <c r="BN39" s="52">
        <v>0</v>
      </c>
      <c r="BO39" s="52">
        <v>0</v>
      </c>
      <c r="BP39" s="52" t="s">
        <v>52</v>
      </c>
      <c r="BQ39" s="52">
        <v>0</v>
      </c>
      <c r="BR39" s="52">
        <v>0</v>
      </c>
      <c r="BS39" s="52">
        <v>0</v>
      </c>
      <c r="BT39" s="52">
        <v>0</v>
      </c>
      <c r="BU39" s="52">
        <v>0.8</v>
      </c>
      <c r="BV39" s="52">
        <v>0</v>
      </c>
      <c r="BW39" s="52">
        <v>0</v>
      </c>
      <c r="BX39" s="52">
        <v>0</v>
      </c>
      <c r="BY39" s="52">
        <v>1</v>
      </c>
      <c r="BZ39" s="52">
        <v>1</v>
      </c>
      <c r="CA39" s="52">
        <v>34.9</v>
      </c>
      <c r="CB39" s="52">
        <v>0.5</v>
      </c>
      <c r="CC39" s="52">
        <v>0</v>
      </c>
      <c r="CD39" s="52" t="s">
        <v>52</v>
      </c>
      <c r="CE39" s="52">
        <v>0</v>
      </c>
      <c r="CF39" s="52">
        <v>0</v>
      </c>
      <c r="CG39" s="52">
        <v>0</v>
      </c>
      <c r="CH39" s="52">
        <v>0</v>
      </c>
      <c r="CI39" s="52">
        <v>0</v>
      </c>
      <c r="CJ39" s="52">
        <v>0</v>
      </c>
      <c r="CK39" s="52" t="s">
        <v>52</v>
      </c>
      <c r="CL39" s="52">
        <v>0</v>
      </c>
      <c r="CM39" s="52" t="s">
        <v>53</v>
      </c>
      <c r="CN39" s="52">
        <v>0</v>
      </c>
      <c r="CO39" s="52">
        <v>1</v>
      </c>
      <c r="CP39" s="52">
        <v>0</v>
      </c>
      <c r="CQ39" s="52">
        <v>0</v>
      </c>
      <c r="CR39" s="52">
        <v>0</v>
      </c>
      <c r="CS39" s="52">
        <v>0</v>
      </c>
      <c r="CT39" s="52">
        <v>0</v>
      </c>
      <c r="CU39" s="52">
        <v>0</v>
      </c>
      <c r="CV39" s="52">
        <v>0</v>
      </c>
      <c r="CW39" s="52">
        <v>0</v>
      </c>
      <c r="CX39" s="52">
        <v>0</v>
      </c>
      <c r="CY39" s="52">
        <v>0</v>
      </c>
      <c r="CZ39" s="52">
        <v>0</v>
      </c>
      <c r="DA39" s="52">
        <v>0</v>
      </c>
      <c r="DB39" s="52">
        <v>0</v>
      </c>
      <c r="DC39" s="52">
        <v>0</v>
      </c>
      <c r="DD39" s="52">
        <v>0</v>
      </c>
      <c r="DE39" s="52">
        <v>0</v>
      </c>
      <c r="DF39" s="52">
        <v>0</v>
      </c>
      <c r="DG39" s="52" t="s">
        <v>52</v>
      </c>
      <c r="DH39" s="52" t="s">
        <v>52</v>
      </c>
      <c r="DI39" s="52" t="s">
        <v>52</v>
      </c>
      <c r="DJ39" s="52" t="s">
        <v>52</v>
      </c>
      <c r="DK39" s="52" t="s">
        <v>52</v>
      </c>
      <c r="DL39" s="52" t="s">
        <v>52</v>
      </c>
      <c r="DM39" s="52" t="s">
        <v>52</v>
      </c>
      <c r="DN39" s="52" t="s">
        <v>52</v>
      </c>
      <c r="DO39" s="52">
        <v>1</v>
      </c>
      <c r="DP39" s="52">
        <v>1</v>
      </c>
      <c r="DQ39" s="52">
        <v>1</v>
      </c>
      <c r="DR39" s="52">
        <v>1</v>
      </c>
      <c r="DS39" s="52">
        <v>0</v>
      </c>
      <c r="DT39" s="52">
        <v>1</v>
      </c>
      <c r="DU39" s="52">
        <v>0</v>
      </c>
      <c r="DV39" s="52">
        <v>0</v>
      </c>
      <c r="DW39" s="52">
        <v>1</v>
      </c>
      <c r="DX39" s="52">
        <v>0</v>
      </c>
      <c r="DY39" s="52">
        <v>0</v>
      </c>
      <c r="DZ39" s="52">
        <v>0</v>
      </c>
      <c r="EA39" s="52">
        <v>1</v>
      </c>
      <c r="EB39" s="52">
        <v>1</v>
      </c>
      <c r="EC39" s="52">
        <v>0</v>
      </c>
      <c r="ED39" s="52">
        <v>0</v>
      </c>
      <c r="EE39" s="52">
        <v>500</v>
      </c>
      <c r="EF39" s="52">
        <v>0</v>
      </c>
      <c r="EG39" s="52" t="s">
        <v>52</v>
      </c>
      <c r="EH39" s="52">
        <v>0</v>
      </c>
      <c r="EI39" s="52">
        <v>0</v>
      </c>
      <c r="EJ39" s="52">
        <v>0</v>
      </c>
      <c r="EK39" s="52">
        <v>83</v>
      </c>
      <c r="EL39" s="52">
        <v>60</v>
      </c>
      <c r="EM39" s="52">
        <v>24000</v>
      </c>
      <c r="EN39" s="52">
        <v>190</v>
      </c>
      <c r="EO39" s="52">
        <v>24</v>
      </c>
      <c r="EP39" s="52">
        <v>33</v>
      </c>
      <c r="EQ39" s="52">
        <v>0</v>
      </c>
      <c r="ER39" s="52">
        <v>0</v>
      </c>
      <c r="ES39" s="52">
        <v>0</v>
      </c>
      <c r="ET39" s="52">
        <v>0</v>
      </c>
      <c r="EU39" s="52">
        <v>0</v>
      </c>
      <c r="EV39" s="52">
        <v>0</v>
      </c>
      <c r="EW39" s="52">
        <v>0</v>
      </c>
      <c r="EX39" s="52">
        <v>4.3</v>
      </c>
      <c r="EY39" s="52">
        <v>7.5</v>
      </c>
      <c r="EZ39" s="52">
        <v>0.6</v>
      </c>
      <c r="FA39" s="52">
        <v>22</v>
      </c>
      <c r="FB39" s="52">
        <v>258</v>
      </c>
      <c r="FC39" s="52">
        <v>19</v>
      </c>
      <c r="FD39" s="52">
        <v>35.798999999999999</v>
      </c>
      <c r="FE39" s="52">
        <v>60</v>
      </c>
      <c r="FF39" s="52">
        <v>76.3</v>
      </c>
      <c r="FG39" s="52">
        <v>6</v>
      </c>
      <c r="FH39" s="52">
        <v>5</v>
      </c>
      <c r="FI39" s="52" t="s">
        <v>52</v>
      </c>
      <c r="FJ39" s="52">
        <v>30</v>
      </c>
      <c r="FK39" s="52">
        <v>30</v>
      </c>
      <c r="FL39" s="52">
        <v>600</v>
      </c>
      <c r="FM39" s="52">
        <v>1</v>
      </c>
      <c r="FN39" s="52">
        <v>1</v>
      </c>
      <c r="FO39" s="52" t="s">
        <v>52</v>
      </c>
      <c r="FP39" s="52">
        <v>0</v>
      </c>
      <c r="FQ39" s="52" t="s">
        <v>52</v>
      </c>
      <c r="FR39" s="52">
        <v>0</v>
      </c>
      <c r="FS39" s="52" t="s">
        <v>52</v>
      </c>
      <c r="FT39" s="52">
        <v>16</v>
      </c>
      <c r="FU39" s="52">
        <v>1</v>
      </c>
      <c r="FV39" s="52">
        <v>11</v>
      </c>
      <c r="FW39" s="52">
        <v>1</v>
      </c>
      <c r="FX39" s="58">
        <v>0.24999999999999994</v>
      </c>
      <c r="FY39" s="52">
        <v>0.19999999999999996</v>
      </c>
      <c r="FZ39" s="52">
        <v>0.19999999999999996</v>
      </c>
      <c r="GA39" s="51">
        <v>1</v>
      </c>
      <c r="GB39" s="51">
        <v>0</v>
      </c>
      <c r="GC39" s="52">
        <v>0.5</v>
      </c>
      <c r="GD39" s="52">
        <v>0</v>
      </c>
      <c r="GE39" s="52">
        <v>0</v>
      </c>
      <c r="GF39" s="52">
        <v>0</v>
      </c>
      <c r="GG39" s="52">
        <v>0</v>
      </c>
      <c r="GH39" s="52">
        <v>0</v>
      </c>
      <c r="GI39" s="52">
        <v>0</v>
      </c>
      <c r="GJ39" s="52">
        <v>0</v>
      </c>
      <c r="GK39" s="52">
        <v>0</v>
      </c>
      <c r="GL39" s="52">
        <v>0</v>
      </c>
      <c r="GM39" s="52">
        <v>0</v>
      </c>
      <c r="GN39" s="52">
        <v>0</v>
      </c>
      <c r="GO39" s="52">
        <v>0</v>
      </c>
      <c r="GP39" s="52">
        <v>0</v>
      </c>
      <c r="GQ39" s="52">
        <v>0</v>
      </c>
      <c r="GR39" s="52">
        <v>0</v>
      </c>
      <c r="GS39" s="52">
        <v>0</v>
      </c>
      <c r="GT39" s="52">
        <v>0</v>
      </c>
      <c r="GU39" s="52">
        <v>0</v>
      </c>
      <c r="GV39" s="52">
        <v>0</v>
      </c>
      <c r="GW39" s="52">
        <v>0</v>
      </c>
      <c r="GX39" s="52">
        <v>0</v>
      </c>
      <c r="GY39" s="52">
        <v>0</v>
      </c>
      <c r="GZ39" s="52">
        <v>0</v>
      </c>
      <c r="HA39" s="52">
        <v>0</v>
      </c>
      <c r="HB39" s="52">
        <v>0</v>
      </c>
      <c r="HC39" s="52">
        <v>0</v>
      </c>
      <c r="HD39" s="52">
        <v>0</v>
      </c>
      <c r="HE39" s="52">
        <v>0</v>
      </c>
      <c r="HF39" s="52">
        <v>0</v>
      </c>
      <c r="HG39" s="52">
        <v>0</v>
      </c>
      <c r="HH39" s="52">
        <v>0</v>
      </c>
      <c r="HI39" s="52">
        <v>0</v>
      </c>
      <c r="HJ39" s="52">
        <v>0</v>
      </c>
      <c r="HK39" s="52">
        <v>0</v>
      </c>
      <c r="HL39" s="52">
        <v>0</v>
      </c>
      <c r="HM39" s="52">
        <v>0</v>
      </c>
      <c r="HN39" s="52">
        <v>0</v>
      </c>
      <c r="HO39" s="52">
        <v>0</v>
      </c>
      <c r="HP39" s="52">
        <v>0</v>
      </c>
      <c r="HQ39" s="52">
        <v>0</v>
      </c>
      <c r="HR39" s="52">
        <v>0</v>
      </c>
      <c r="HS39" s="52">
        <v>0</v>
      </c>
      <c r="HT39" s="52">
        <v>0</v>
      </c>
      <c r="HU39" s="52">
        <v>0</v>
      </c>
      <c r="HV39" s="52">
        <v>0</v>
      </c>
      <c r="HW39" s="52">
        <v>0</v>
      </c>
      <c r="HX39" s="52">
        <v>1.5</v>
      </c>
    </row>
    <row r="40" spans="1:232" s="52" customFormat="1" x14ac:dyDescent="0.35">
      <c r="A40" s="50" t="s">
        <v>102</v>
      </c>
      <c r="B40" s="88">
        <v>0</v>
      </c>
      <c r="C40" s="89">
        <v>0</v>
      </c>
      <c r="D40" s="88">
        <v>0</v>
      </c>
      <c r="E40" s="90">
        <v>0</v>
      </c>
      <c r="F40" s="55"/>
      <c r="G40" s="55"/>
      <c r="H40" s="55"/>
      <c r="I40" s="55"/>
      <c r="J40" s="55"/>
      <c r="K40" s="55"/>
      <c r="L40" s="55"/>
      <c r="M40" s="55"/>
      <c r="N40" s="55"/>
      <c r="O40" s="55"/>
      <c r="R40" s="55"/>
      <c r="S40" s="55"/>
      <c r="T40" s="55"/>
      <c r="AE40" s="55">
        <v>1.09189</v>
      </c>
      <c r="AF40" s="55">
        <v>4.1583149999999998E-4</v>
      </c>
      <c r="AG40" s="55">
        <v>2.8776259999999999E-4</v>
      </c>
      <c r="AH40" s="55">
        <v>12.135529999999999</v>
      </c>
      <c r="AI40" s="55">
        <v>87.86448</v>
      </c>
      <c r="AJ40" s="55">
        <v>0.13811645432728228</v>
      </c>
      <c r="AK40" s="55">
        <v>116.5269</v>
      </c>
      <c r="AL40" s="55">
        <v>8.5372679999999992</v>
      </c>
      <c r="AM40" s="55">
        <v>0.11208269999999999</v>
      </c>
      <c r="AN40" s="55">
        <v>1.980529</v>
      </c>
      <c r="AO40" s="52">
        <v>18.83087899432882</v>
      </c>
      <c r="AP40" s="52">
        <v>7.2024806812316893</v>
      </c>
      <c r="AQ40" s="55">
        <v>0.186082</v>
      </c>
      <c r="AR40" s="55">
        <v>7.6949949999999996</v>
      </c>
      <c r="AS40" s="55">
        <v>8.4380249999999997</v>
      </c>
      <c r="AT40" s="52">
        <v>-28236.093747999999</v>
      </c>
      <c r="AU40" s="52">
        <v>-1.8270000000000001E-3</v>
      </c>
      <c r="AV40" s="52">
        <v>7.6818999999999998E-2</v>
      </c>
      <c r="AW40" s="52">
        <v>0.107405</v>
      </c>
      <c r="AX40" s="52">
        <v>1.4410400000000001</v>
      </c>
      <c r="AY40" s="52">
        <v>3.135494</v>
      </c>
      <c r="AZ40" s="52">
        <v>0.65411900000000001</v>
      </c>
      <c r="BA40" s="52">
        <v>1.4552879999999999</v>
      </c>
      <c r="BB40" s="52">
        <v>0.137928</v>
      </c>
      <c r="BC40" s="52">
        <v>8.3777000000000004E-2</v>
      </c>
      <c r="BD40" s="52">
        <v>72</v>
      </c>
      <c r="BE40" s="52" t="s">
        <v>55</v>
      </c>
      <c r="BF40" s="52">
        <f>IF(BE40="M",1,0)</f>
        <v>0</v>
      </c>
      <c r="BG40" s="52">
        <v>52</v>
      </c>
      <c r="BH40" s="52">
        <v>160</v>
      </c>
      <c r="BI40" s="56">
        <f>BG40/((BH40/100)^2)</f>
        <v>20.312499999999996</v>
      </c>
      <c r="BJ40" s="52">
        <v>55</v>
      </c>
      <c r="BK40" s="57">
        <v>0</v>
      </c>
      <c r="BL40" s="52">
        <v>1</v>
      </c>
      <c r="BM40" s="52">
        <v>0</v>
      </c>
      <c r="BN40" s="52">
        <v>1</v>
      </c>
      <c r="BO40" s="52">
        <v>0</v>
      </c>
      <c r="BP40" s="52" t="s">
        <v>52</v>
      </c>
      <c r="BQ40" s="52">
        <v>0</v>
      </c>
      <c r="BR40" s="52">
        <v>0</v>
      </c>
      <c r="BS40" s="52">
        <v>0</v>
      </c>
      <c r="BT40" s="52">
        <v>0</v>
      </c>
      <c r="BU40" s="52">
        <v>0.69899999999999995</v>
      </c>
      <c r="BV40" s="52">
        <v>0</v>
      </c>
      <c r="BW40" s="52">
        <v>0</v>
      </c>
      <c r="BX40" s="52">
        <v>0</v>
      </c>
      <c r="BY40" s="52">
        <v>0</v>
      </c>
      <c r="BZ40" s="52">
        <v>0</v>
      </c>
      <c r="CA40" s="52">
        <v>38.4</v>
      </c>
      <c r="CB40" s="52">
        <v>0.5</v>
      </c>
      <c r="CC40" s="52">
        <v>0</v>
      </c>
      <c r="CD40" s="52" t="s">
        <v>52</v>
      </c>
      <c r="CE40" s="52">
        <v>0</v>
      </c>
      <c r="CF40" s="52">
        <v>0</v>
      </c>
      <c r="CG40" s="52">
        <v>0</v>
      </c>
      <c r="CH40" s="52">
        <v>0</v>
      </c>
      <c r="CI40" s="52">
        <v>0</v>
      </c>
      <c r="CJ40" s="52">
        <v>0</v>
      </c>
      <c r="CK40" s="52" t="s">
        <v>52</v>
      </c>
      <c r="CL40" s="52">
        <v>0</v>
      </c>
      <c r="CM40" s="52" t="s">
        <v>58</v>
      </c>
      <c r="CN40" s="52">
        <v>0</v>
      </c>
      <c r="CO40" s="52">
        <v>1</v>
      </c>
      <c r="CP40" s="52">
        <v>0</v>
      </c>
      <c r="CQ40" s="52">
        <v>0</v>
      </c>
      <c r="CR40" s="52">
        <v>0</v>
      </c>
      <c r="CS40" s="52">
        <v>0</v>
      </c>
      <c r="CT40" s="52">
        <v>0</v>
      </c>
      <c r="CU40" s="52">
        <v>0</v>
      </c>
      <c r="CV40" s="52">
        <v>0</v>
      </c>
      <c r="CW40" s="52">
        <v>0</v>
      </c>
      <c r="CX40" s="52">
        <v>0</v>
      </c>
      <c r="CY40" s="52">
        <v>0</v>
      </c>
      <c r="CZ40" s="52">
        <v>0</v>
      </c>
      <c r="DA40" s="52">
        <v>0</v>
      </c>
      <c r="DB40" s="52">
        <v>0</v>
      </c>
      <c r="DC40" s="52">
        <v>0</v>
      </c>
      <c r="DD40" s="52">
        <v>0</v>
      </c>
      <c r="DE40" s="52">
        <v>0</v>
      </c>
      <c r="DF40" s="52">
        <v>0</v>
      </c>
      <c r="DG40" s="52" t="s">
        <v>52</v>
      </c>
      <c r="DH40" s="52" t="s">
        <v>52</v>
      </c>
      <c r="DI40" s="52" t="s">
        <v>52</v>
      </c>
      <c r="DJ40" s="52" t="s">
        <v>52</v>
      </c>
      <c r="DK40" s="52" t="s">
        <v>52</v>
      </c>
      <c r="DL40" s="52" t="s">
        <v>52</v>
      </c>
      <c r="DM40" s="52" t="s">
        <v>52</v>
      </c>
      <c r="DN40" s="52" t="s">
        <v>52</v>
      </c>
      <c r="DO40" s="52">
        <v>1</v>
      </c>
      <c r="DP40" s="52">
        <v>1</v>
      </c>
      <c r="DQ40" s="52">
        <v>1</v>
      </c>
      <c r="DR40" s="52">
        <v>1</v>
      </c>
      <c r="DS40" s="52">
        <v>0</v>
      </c>
      <c r="DT40" s="52">
        <v>1</v>
      </c>
      <c r="DU40" s="52">
        <v>0</v>
      </c>
      <c r="DV40" s="52">
        <v>0</v>
      </c>
      <c r="DW40" s="52">
        <v>1</v>
      </c>
      <c r="DX40" s="52">
        <v>0</v>
      </c>
      <c r="DY40" s="52">
        <v>0</v>
      </c>
      <c r="DZ40" s="52">
        <v>0</v>
      </c>
      <c r="EA40" s="52">
        <v>1</v>
      </c>
      <c r="EB40" s="52">
        <v>1</v>
      </c>
      <c r="EC40" s="52">
        <v>0</v>
      </c>
      <c r="ED40" s="52">
        <v>0</v>
      </c>
      <c r="EE40" s="52">
        <v>480</v>
      </c>
      <c r="EF40" s="52">
        <v>0</v>
      </c>
      <c r="EG40" s="52" t="s">
        <v>52</v>
      </c>
      <c r="EH40" s="52">
        <v>0</v>
      </c>
      <c r="EI40" s="52">
        <v>0</v>
      </c>
      <c r="EJ40" s="52">
        <v>0</v>
      </c>
      <c r="EK40" s="52">
        <v>46</v>
      </c>
      <c r="EL40" s="52">
        <v>26</v>
      </c>
      <c r="EM40" s="52">
        <v>19000</v>
      </c>
      <c r="EN40" s="52">
        <v>150</v>
      </c>
      <c r="EO40" s="52">
        <v>27</v>
      </c>
      <c r="EP40" s="52">
        <v>33.4</v>
      </c>
      <c r="EQ40" s="52">
        <v>0</v>
      </c>
      <c r="ER40" s="52">
        <v>0</v>
      </c>
      <c r="ES40" s="52">
        <v>0</v>
      </c>
      <c r="ET40" s="52">
        <v>0</v>
      </c>
      <c r="EU40" s="52">
        <v>0</v>
      </c>
      <c r="EV40" s="52">
        <v>0</v>
      </c>
      <c r="EW40" s="52">
        <v>0</v>
      </c>
      <c r="EX40" s="52">
        <v>3.04</v>
      </c>
      <c r="EY40" s="52">
        <v>7.4</v>
      </c>
      <c r="EZ40" s="52">
        <v>0.5</v>
      </c>
      <c r="FA40" s="52">
        <v>38</v>
      </c>
      <c r="FB40" s="52">
        <v>152</v>
      </c>
      <c r="FC40" s="52">
        <v>22.298999999999999</v>
      </c>
      <c r="FD40" s="52">
        <v>35.4</v>
      </c>
      <c r="FE40" s="52">
        <v>75</v>
      </c>
      <c r="FF40" s="52">
        <v>95</v>
      </c>
      <c r="FG40" s="52">
        <v>8</v>
      </c>
      <c r="FH40" s="52">
        <v>5</v>
      </c>
      <c r="FI40" s="52" t="s">
        <v>52</v>
      </c>
      <c r="FJ40" s="52">
        <v>30</v>
      </c>
      <c r="FK40" s="52">
        <v>30</v>
      </c>
      <c r="FL40" s="52">
        <v>150</v>
      </c>
      <c r="FM40" s="52">
        <v>0</v>
      </c>
      <c r="FN40" s="52">
        <v>0</v>
      </c>
      <c r="FO40" s="52" t="s">
        <v>52</v>
      </c>
      <c r="FP40" s="52">
        <v>0</v>
      </c>
      <c r="FQ40" s="52" t="s">
        <v>52</v>
      </c>
      <c r="FR40" s="52">
        <v>0</v>
      </c>
      <c r="FS40" s="52" t="s">
        <v>52</v>
      </c>
      <c r="FT40" s="52">
        <v>16</v>
      </c>
      <c r="FU40" s="52">
        <v>1</v>
      </c>
      <c r="FV40" s="52">
        <v>7</v>
      </c>
      <c r="FW40" s="52">
        <v>0.5</v>
      </c>
      <c r="FX40" s="58">
        <v>-0.284692417739628</v>
      </c>
      <c r="FY40" s="52">
        <v>-0.19899999999999995</v>
      </c>
      <c r="FZ40" s="52">
        <v>-0.19899999999999995</v>
      </c>
      <c r="GA40" s="51">
        <v>0</v>
      </c>
      <c r="GB40" s="51">
        <v>0</v>
      </c>
      <c r="GC40" s="52">
        <v>0.5</v>
      </c>
      <c r="GD40" s="52">
        <v>0</v>
      </c>
      <c r="GE40" s="52">
        <v>0</v>
      </c>
      <c r="GF40" s="52">
        <v>0</v>
      </c>
      <c r="GG40" s="52">
        <v>0</v>
      </c>
      <c r="GH40" s="52">
        <v>0</v>
      </c>
      <c r="GI40" s="52">
        <v>0</v>
      </c>
      <c r="GJ40" s="52">
        <v>0</v>
      </c>
      <c r="GK40" s="52">
        <v>0</v>
      </c>
      <c r="GL40" s="52">
        <v>0</v>
      </c>
      <c r="GM40" s="52">
        <v>0</v>
      </c>
      <c r="GN40" s="52">
        <v>0</v>
      </c>
      <c r="GO40" s="52">
        <v>0</v>
      </c>
      <c r="GP40" s="52">
        <v>0</v>
      </c>
      <c r="GQ40" s="52">
        <v>0</v>
      </c>
      <c r="GR40" s="52">
        <v>0</v>
      </c>
      <c r="GS40" s="52">
        <v>0</v>
      </c>
      <c r="GT40" s="52">
        <v>0</v>
      </c>
      <c r="GU40" s="52">
        <v>0</v>
      </c>
      <c r="GV40" s="52">
        <v>0</v>
      </c>
      <c r="GW40" s="52">
        <v>0</v>
      </c>
      <c r="GX40" s="52">
        <v>0</v>
      </c>
      <c r="GY40" s="52">
        <v>0</v>
      </c>
      <c r="GZ40" s="52">
        <v>0</v>
      </c>
      <c r="HA40" s="52">
        <v>0</v>
      </c>
      <c r="HB40" s="52">
        <v>0</v>
      </c>
      <c r="HC40" s="52">
        <v>0</v>
      </c>
      <c r="HD40" s="52">
        <v>0</v>
      </c>
      <c r="HE40" s="52">
        <v>0</v>
      </c>
      <c r="HF40" s="52">
        <v>0</v>
      </c>
      <c r="HG40" s="52">
        <v>0</v>
      </c>
      <c r="HH40" s="52">
        <v>0</v>
      </c>
      <c r="HI40" s="52">
        <v>0</v>
      </c>
      <c r="HJ40" s="52">
        <v>0</v>
      </c>
      <c r="HK40" s="52">
        <v>0</v>
      </c>
      <c r="HL40" s="52">
        <v>0</v>
      </c>
      <c r="HM40" s="52">
        <v>0</v>
      </c>
      <c r="HN40" s="52">
        <v>0</v>
      </c>
      <c r="HO40" s="52">
        <v>0</v>
      </c>
      <c r="HP40" s="52">
        <v>0</v>
      </c>
      <c r="HQ40" s="52">
        <v>0</v>
      </c>
      <c r="HR40" s="52">
        <v>0</v>
      </c>
      <c r="HS40" s="52">
        <v>0</v>
      </c>
      <c r="HT40" s="52">
        <v>0</v>
      </c>
      <c r="HU40" s="52">
        <v>0</v>
      </c>
      <c r="HV40" s="52">
        <v>0</v>
      </c>
      <c r="HW40" s="52">
        <v>0</v>
      </c>
      <c r="HX40" s="52">
        <v>1.7989999999999999</v>
      </c>
    </row>
    <row r="41" spans="1:232" s="52" customFormat="1" x14ac:dyDescent="0.35">
      <c r="A41" s="50" t="s">
        <v>103</v>
      </c>
      <c r="B41" s="88">
        <v>0</v>
      </c>
      <c r="C41" s="89">
        <v>0</v>
      </c>
      <c r="D41" s="88">
        <v>0</v>
      </c>
      <c r="E41" s="90">
        <v>0</v>
      </c>
      <c r="F41" s="55"/>
      <c r="G41" s="55"/>
      <c r="H41" s="55"/>
      <c r="I41" s="55"/>
      <c r="J41" s="55"/>
      <c r="K41" s="55"/>
      <c r="L41" s="55"/>
      <c r="M41" s="55"/>
      <c r="N41" s="55"/>
      <c r="O41" s="55"/>
      <c r="R41" s="55"/>
      <c r="S41" s="55"/>
      <c r="T41" s="55"/>
      <c r="AE41" s="55">
        <v>1.11212</v>
      </c>
      <c r="AF41" s="55">
        <v>1.5451509999999999E-4</v>
      </c>
      <c r="AG41" s="55">
        <v>5.3096210000000002E-5</v>
      </c>
      <c r="AH41" s="55">
        <v>12.95204</v>
      </c>
      <c r="AI41" s="55">
        <v>87.047939999999997</v>
      </c>
      <c r="AJ41" s="55">
        <v>0.14879197592445864</v>
      </c>
      <c r="AK41" s="55">
        <v>108.033</v>
      </c>
      <c r="AL41" s="55">
        <v>4.3586650000000002</v>
      </c>
      <c r="AM41" s="55">
        <v>0.13631460000000001</v>
      </c>
      <c r="AN41" s="55">
        <v>4.9370149999999997</v>
      </c>
      <c r="AO41" s="52">
        <v>7.6129035910006433</v>
      </c>
      <c r="AP41" s="52">
        <v>4.497664375263259</v>
      </c>
      <c r="AQ41" s="55">
        <v>0.1924737</v>
      </c>
      <c r="AR41" s="55">
        <v>2.4221979999999999</v>
      </c>
      <c r="AS41" s="55">
        <v>3.340071</v>
      </c>
      <c r="AT41" s="52">
        <v>-44910.458766000003</v>
      </c>
      <c r="AU41" s="52">
        <v>-1.3999999999999999E-4</v>
      </c>
      <c r="AV41" s="52">
        <v>4.5518999999999997E-2</v>
      </c>
      <c r="AW41" s="52">
        <v>3.2490999999999999E-2</v>
      </c>
      <c r="AX41" s="52">
        <v>0.81529700000000005</v>
      </c>
      <c r="AY41" s="52">
        <v>1.7272209999999999</v>
      </c>
      <c r="AZ41" s="52">
        <v>0.50711899999999999</v>
      </c>
      <c r="BA41" s="52">
        <v>1.060872</v>
      </c>
      <c r="BB41" s="52">
        <v>3.8573999999999997E-2</v>
      </c>
      <c r="BC41" s="52">
        <v>5.4259000000000002E-2</v>
      </c>
      <c r="BD41" s="52">
        <v>55</v>
      </c>
      <c r="BE41" s="52" t="s">
        <v>51</v>
      </c>
      <c r="BF41" s="52">
        <f>IF(BE41="M",1,0)</f>
        <v>1</v>
      </c>
      <c r="BG41" s="52">
        <v>78</v>
      </c>
      <c r="BH41" s="52">
        <v>178</v>
      </c>
      <c r="BI41" s="56">
        <f>BG41/((BH41/100)^2)</f>
        <v>24.618103774775911</v>
      </c>
      <c r="BJ41" s="52">
        <v>47</v>
      </c>
      <c r="BK41" s="57">
        <v>0</v>
      </c>
      <c r="BL41" s="52">
        <v>0</v>
      </c>
      <c r="BM41" s="52">
        <v>0</v>
      </c>
      <c r="BN41" s="52">
        <v>0</v>
      </c>
      <c r="BO41" s="52">
        <v>0</v>
      </c>
      <c r="BP41" s="52" t="s">
        <v>52</v>
      </c>
      <c r="BQ41" s="52">
        <v>0</v>
      </c>
      <c r="BR41" s="52">
        <v>0</v>
      </c>
      <c r="BS41" s="52">
        <v>0</v>
      </c>
      <c r="BT41" s="52">
        <v>0</v>
      </c>
      <c r="BU41" s="52">
        <v>0.89900000000000002</v>
      </c>
      <c r="BV41" s="52">
        <v>0</v>
      </c>
      <c r="BW41" s="52">
        <v>0</v>
      </c>
      <c r="BX41" s="52">
        <v>0</v>
      </c>
      <c r="BY41" s="52">
        <v>1</v>
      </c>
      <c r="BZ41" s="52">
        <v>1</v>
      </c>
      <c r="CA41" s="52">
        <v>41.9</v>
      </c>
      <c r="CB41" s="52">
        <v>0.5</v>
      </c>
      <c r="CC41" s="52">
        <v>0</v>
      </c>
      <c r="CD41" s="52" t="s">
        <v>52</v>
      </c>
      <c r="CE41" s="52">
        <v>0</v>
      </c>
      <c r="CF41" s="52">
        <v>0</v>
      </c>
      <c r="CG41" s="52">
        <v>0</v>
      </c>
      <c r="CH41" s="52">
        <v>0</v>
      </c>
      <c r="CI41" s="52">
        <v>0</v>
      </c>
      <c r="CJ41" s="52">
        <v>0</v>
      </c>
      <c r="CK41" s="52" t="s">
        <v>52</v>
      </c>
      <c r="CL41" s="52">
        <v>0</v>
      </c>
      <c r="CM41" s="52" t="s">
        <v>53</v>
      </c>
      <c r="CN41" s="52">
        <v>0</v>
      </c>
      <c r="CO41" s="52">
        <v>1</v>
      </c>
      <c r="CP41" s="52">
        <v>0</v>
      </c>
      <c r="CQ41" s="52">
        <v>0</v>
      </c>
      <c r="CR41" s="52">
        <v>0</v>
      </c>
      <c r="CS41" s="52">
        <v>0</v>
      </c>
      <c r="CT41" s="52">
        <v>0</v>
      </c>
      <c r="CU41" s="52">
        <v>0</v>
      </c>
      <c r="CV41" s="52">
        <v>0</v>
      </c>
      <c r="CW41" s="52">
        <v>0</v>
      </c>
      <c r="CX41" s="52">
        <v>0</v>
      </c>
      <c r="CY41" s="52">
        <v>0</v>
      </c>
      <c r="CZ41" s="52">
        <v>0</v>
      </c>
      <c r="DA41" s="52">
        <v>0</v>
      </c>
      <c r="DB41" s="52">
        <v>0</v>
      </c>
      <c r="DC41" s="52">
        <v>0</v>
      </c>
      <c r="DD41" s="52">
        <v>0</v>
      </c>
      <c r="DE41" s="52">
        <v>0</v>
      </c>
      <c r="DF41" s="52">
        <v>0</v>
      </c>
      <c r="DG41" s="52" t="s">
        <v>52</v>
      </c>
      <c r="DH41" s="52" t="s">
        <v>52</v>
      </c>
      <c r="DI41" s="52" t="s">
        <v>52</v>
      </c>
      <c r="DJ41" s="52" t="s">
        <v>52</v>
      </c>
      <c r="DK41" s="52" t="s">
        <v>52</v>
      </c>
      <c r="DL41" s="52" t="s">
        <v>52</v>
      </c>
      <c r="DM41" s="52" t="s">
        <v>52</v>
      </c>
      <c r="DN41" s="52" t="s">
        <v>52</v>
      </c>
      <c r="DO41" s="52">
        <v>1</v>
      </c>
      <c r="DP41" s="52">
        <v>1</v>
      </c>
      <c r="DQ41" s="52">
        <v>1</v>
      </c>
      <c r="DR41" s="52">
        <v>2</v>
      </c>
      <c r="DS41" s="52">
        <v>0</v>
      </c>
      <c r="DT41" s="52">
        <v>1</v>
      </c>
      <c r="DU41" s="52">
        <v>0</v>
      </c>
      <c r="DV41" s="52">
        <v>0</v>
      </c>
      <c r="DW41" s="52">
        <v>1</v>
      </c>
      <c r="DX41" s="52">
        <v>0</v>
      </c>
      <c r="DY41" s="52">
        <v>0</v>
      </c>
      <c r="DZ41" s="52">
        <v>0</v>
      </c>
      <c r="EA41" s="52">
        <v>1</v>
      </c>
      <c r="EB41" s="52">
        <v>1</v>
      </c>
      <c r="EC41" s="52">
        <v>0</v>
      </c>
      <c r="ED41" s="52">
        <v>0</v>
      </c>
      <c r="EE41" s="52">
        <v>700</v>
      </c>
      <c r="EF41" s="52">
        <v>0</v>
      </c>
      <c r="EG41" s="52" t="s">
        <v>52</v>
      </c>
      <c r="EH41" s="52">
        <v>0</v>
      </c>
      <c r="EI41" s="52">
        <v>0</v>
      </c>
      <c r="EJ41" s="52">
        <v>0</v>
      </c>
      <c r="EK41" s="52">
        <v>98</v>
      </c>
      <c r="EL41" s="52">
        <v>57</v>
      </c>
      <c r="EM41" s="52">
        <v>24000</v>
      </c>
      <c r="EN41" s="52">
        <v>250</v>
      </c>
      <c r="EO41" s="52">
        <v>26</v>
      </c>
      <c r="EP41" s="52">
        <v>32.298999999999999</v>
      </c>
      <c r="EQ41" s="52">
        <v>0</v>
      </c>
      <c r="ER41" s="52">
        <v>0</v>
      </c>
      <c r="ES41" s="52">
        <v>0</v>
      </c>
      <c r="ET41" s="52">
        <v>0</v>
      </c>
      <c r="EU41" s="52">
        <v>0</v>
      </c>
      <c r="EV41" s="52">
        <v>0</v>
      </c>
      <c r="EW41" s="52">
        <v>0</v>
      </c>
      <c r="EX41" s="52">
        <v>2.2333333333333334</v>
      </c>
      <c r="EY41" s="52">
        <v>7.4</v>
      </c>
      <c r="EZ41" s="52">
        <v>0.6</v>
      </c>
      <c r="FA41" s="52">
        <v>34</v>
      </c>
      <c r="FB41" s="52">
        <v>134</v>
      </c>
      <c r="FC41" s="52">
        <v>23.5</v>
      </c>
      <c r="FD41" s="52">
        <v>34.200000000000003</v>
      </c>
      <c r="FE41" s="52">
        <v>81</v>
      </c>
      <c r="FF41" s="52">
        <v>68.698999999999998</v>
      </c>
      <c r="FG41" s="52">
        <v>10</v>
      </c>
      <c r="FH41" s="52">
        <v>5</v>
      </c>
      <c r="FI41" s="52" t="s">
        <v>52</v>
      </c>
      <c r="FJ41" s="52">
        <v>34</v>
      </c>
      <c r="FK41" s="52">
        <v>30</v>
      </c>
      <c r="FL41" s="52">
        <v>350</v>
      </c>
      <c r="FM41" s="52">
        <v>1</v>
      </c>
      <c r="FN41" s="52">
        <v>1</v>
      </c>
      <c r="FO41" s="52" t="s">
        <v>52</v>
      </c>
      <c r="FP41" s="52">
        <v>0</v>
      </c>
      <c r="FQ41" s="52" t="s">
        <v>52</v>
      </c>
      <c r="FR41" s="52">
        <v>1</v>
      </c>
      <c r="FS41" s="52" t="s">
        <v>52</v>
      </c>
      <c r="FT41" s="52">
        <v>19</v>
      </c>
      <c r="FU41" s="52">
        <v>2</v>
      </c>
      <c r="FV41" s="52">
        <v>9</v>
      </c>
      <c r="FW41" s="52">
        <v>0.69899999999999995</v>
      </c>
      <c r="FX41" s="58">
        <v>-0.22246941045606236</v>
      </c>
      <c r="FY41" s="52">
        <v>-0.20000000000000007</v>
      </c>
      <c r="FZ41" s="52">
        <v>-0.20000000000000007</v>
      </c>
      <c r="GA41" s="51">
        <v>0</v>
      </c>
      <c r="GB41" s="51">
        <v>0</v>
      </c>
      <c r="GC41" s="52">
        <v>1.6</v>
      </c>
      <c r="GD41" s="52">
        <v>0</v>
      </c>
      <c r="GE41" s="52">
        <v>0</v>
      </c>
      <c r="GF41" s="52">
        <v>0</v>
      </c>
      <c r="GG41" s="52">
        <v>0</v>
      </c>
      <c r="GH41" s="52">
        <v>0</v>
      </c>
      <c r="GI41" s="52">
        <v>0</v>
      </c>
      <c r="GJ41" s="52">
        <v>0</v>
      </c>
      <c r="GK41" s="52">
        <v>0</v>
      </c>
      <c r="GL41" s="52">
        <v>0</v>
      </c>
      <c r="GM41" s="52">
        <v>0</v>
      </c>
      <c r="GN41" s="52">
        <v>0</v>
      </c>
      <c r="GO41" s="52">
        <v>0</v>
      </c>
      <c r="GP41" s="52">
        <v>0</v>
      </c>
      <c r="GQ41" s="52">
        <v>0</v>
      </c>
      <c r="GR41" s="52">
        <v>0</v>
      </c>
      <c r="GS41" s="52">
        <v>0</v>
      </c>
      <c r="GT41" s="52">
        <v>0</v>
      </c>
      <c r="GU41" s="52">
        <v>0</v>
      </c>
      <c r="GV41" s="52">
        <v>0</v>
      </c>
      <c r="GW41" s="52">
        <v>0</v>
      </c>
      <c r="GX41" s="52">
        <v>0</v>
      </c>
      <c r="GY41" s="52">
        <v>0</v>
      </c>
      <c r="GZ41" s="52">
        <v>0</v>
      </c>
      <c r="HA41" s="52">
        <v>0</v>
      </c>
      <c r="HB41" s="52">
        <v>0</v>
      </c>
      <c r="HC41" s="52">
        <v>0</v>
      </c>
      <c r="HD41" s="52">
        <v>0</v>
      </c>
      <c r="HE41" s="52">
        <v>0</v>
      </c>
      <c r="HF41" s="52">
        <v>0</v>
      </c>
      <c r="HG41" s="52">
        <v>0</v>
      </c>
      <c r="HH41" s="52">
        <v>0</v>
      </c>
      <c r="HI41" s="52">
        <v>0</v>
      </c>
      <c r="HJ41" s="52">
        <v>0</v>
      </c>
      <c r="HK41" s="52">
        <v>0</v>
      </c>
      <c r="HL41" s="52">
        <v>0</v>
      </c>
      <c r="HM41" s="52">
        <v>0</v>
      </c>
      <c r="HN41" s="52">
        <v>0</v>
      </c>
      <c r="HO41" s="52">
        <v>0</v>
      </c>
      <c r="HP41" s="52">
        <v>0</v>
      </c>
      <c r="HQ41" s="52">
        <v>0</v>
      </c>
      <c r="HR41" s="52">
        <v>0</v>
      </c>
      <c r="HS41" s="52">
        <v>0</v>
      </c>
      <c r="HT41" s="52">
        <v>0</v>
      </c>
      <c r="HU41" s="52">
        <v>0</v>
      </c>
      <c r="HV41" s="52">
        <v>0</v>
      </c>
      <c r="HW41" s="52">
        <v>0</v>
      </c>
      <c r="HX41" s="52">
        <v>1.899</v>
      </c>
    </row>
    <row r="42" spans="1:232" s="52" customFormat="1" x14ac:dyDescent="0.35">
      <c r="A42" s="50" t="s">
        <v>104</v>
      </c>
      <c r="B42" s="88">
        <v>0</v>
      </c>
      <c r="C42" s="89">
        <v>0</v>
      </c>
      <c r="D42" s="88">
        <v>0</v>
      </c>
      <c r="E42" s="90">
        <v>0</v>
      </c>
      <c r="F42" s="55"/>
      <c r="G42" s="55"/>
      <c r="H42" s="55"/>
      <c r="I42" s="55"/>
      <c r="J42" s="55"/>
      <c r="K42" s="55"/>
      <c r="L42" s="55"/>
      <c r="M42" s="55"/>
      <c r="N42" s="55"/>
      <c r="O42" s="55"/>
      <c r="R42" s="55"/>
      <c r="S42" s="55"/>
      <c r="T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Q42" s="55"/>
      <c r="AR42" s="55"/>
      <c r="AS42" s="55"/>
      <c r="BD42" s="52">
        <v>69</v>
      </c>
      <c r="BE42" s="52" t="s">
        <v>51</v>
      </c>
      <c r="BF42" s="52">
        <f>IF(BE42="M",1,0)</f>
        <v>1</v>
      </c>
      <c r="BG42" s="52">
        <v>75</v>
      </c>
      <c r="BH42" s="52">
        <v>178</v>
      </c>
      <c r="BI42" s="56">
        <f>BG42/((BH42/100)^2)</f>
        <v>23.671253629592222</v>
      </c>
      <c r="BJ42" s="52">
        <v>52</v>
      </c>
      <c r="BK42" s="57">
        <v>0</v>
      </c>
      <c r="BL42" s="52">
        <v>0</v>
      </c>
      <c r="BM42" s="52">
        <v>0</v>
      </c>
      <c r="BN42" s="52">
        <v>0</v>
      </c>
      <c r="BO42" s="52">
        <v>0</v>
      </c>
      <c r="BP42" s="52" t="s">
        <v>52</v>
      </c>
      <c r="BQ42" s="52">
        <v>0</v>
      </c>
      <c r="BR42" s="52">
        <v>0</v>
      </c>
      <c r="BS42" s="52">
        <v>0</v>
      </c>
      <c r="BT42" s="52">
        <v>0</v>
      </c>
      <c r="BU42" s="52">
        <v>0.89900000000000002</v>
      </c>
      <c r="BV42" s="52">
        <v>0</v>
      </c>
      <c r="BW42" s="52">
        <v>0</v>
      </c>
      <c r="BX42" s="52">
        <v>0</v>
      </c>
      <c r="BY42" s="52">
        <v>1</v>
      </c>
      <c r="BZ42" s="52">
        <v>1</v>
      </c>
      <c r="CA42" s="52">
        <v>43.098999999999997</v>
      </c>
      <c r="CB42" s="52">
        <v>0.5</v>
      </c>
      <c r="CC42" s="52">
        <v>0</v>
      </c>
      <c r="CD42" s="52" t="s">
        <v>52</v>
      </c>
      <c r="CE42" s="52">
        <v>0</v>
      </c>
      <c r="CF42" s="52">
        <v>0</v>
      </c>
      <c r="CG42" s="52">
        <v>0</v>
      </c>
      <c r="CH42" s="52">
        <v>0</v>
      </c>
      <c r="CI42" s="52">
        <v>0</v>
      </c>
      <c r="CJ42" s="52">
        <v>0</v>
      </c>
      <c r="CK42" s="52" t="s">
        <v>52</v>
      </c>
      <c r="CL42" s="52">
        <v>0</v>
      </c>
      <c r="CM42" s="52" t="s">
        <v>53</v>
      </c>
      <c r="CN42" s="52">
        <v>0</v>
      </c>
      <c r="CO42" s="52">
        <v>1</v>
      </c>
      <c r="CP42" s="52">
        <v>0</v>
      </c>
      <c r="CQ42" s="52">
        <v>0</v>
      </c>
      <c r="CR42" s="52">
        <v>0</v>
      </c>
      <c r="CS42" s="52">
        <v>0</v>
      </c>
      <c r="CT42" s="52">
        <v>0</v>
      </c>
      <c r="CU42" s="52">
        <v>0</v>
      </c>
      <c r="CV42" s="52">
        <v>0</v>
      </c>
      <c r="CW42" s="52">
        <v>0</v>
      </c>
      <c r="CX42" s="52">
        <v>0</v>
      </c>
      <c r="CY42" s="52">
        <v>0</v>
      </c>
      <c r="CZ42" s="52">
        <v>0</v>
      </c>
      <c r="DA42" s="52">
        <v>0</v>
      </c>
      <c r="DB42" s="52">
        <v>0</v>
      </c>
      <c r="DC42" s="52">
        <v>0</v>
      </c>
      <c r="DD42" s="52">
        <v>0</v>
      </c>
      <c r="DE42" s="52">
        <v>0</v>
      </c>
      <c r="DF42" s="52">
        <v>0</v>
      </c>
      <c r="DG42" s="52" t="s">
        <v>52</v>
      </c>
      <c r="DH42" s="52" t="s">
        <v>52</v>
      </c>
      <c r="DI42" s="52" t="s">
        <v>52</v>
      </c>
      <c r="DJ42" s="52" t="s">
        <v>52</v>
      </c>
      <c r="DK42" s="52" t="s">
        <v>52</v>
      </c>
      <c r="DL42" s="52" t="s">
        <v>52</v>
      </c>
      <c r="DM42" s="52" t="s">
        <v>52</v>
      </c>
      <c r="DN42" s="52" t="s">
        <v>52</v>
      </c>
      <c r="DO42" s="52">
        <v>1</v>
      </c>
      <c r="DP42" s="52">
        <v>1</v>
      </c>
      <c r="DQ42" s="52">
        <v>1</v>
      </c>
      <c r="DR42" s="52">
        <v>1</v>
      </c>
      <c r="DS42" s="52">
        <v>0</v>
      </c>
      <c r="DT42" s="52">
        <v>1</v>
      </c>
      <c r="DU42" s="52">
        <v>0</v>
      </c>
      <c r="DV42" s="52">
        <v>0</v>
      </c>
      <c r="DW42" s="52">
        <v>1</v>
      </c>
      <c r="DX42" s="52">
        <v>0</v>
      </c>
      <c r="DY42" s="52">
        <v>0</v>
      </c>
      <c r="DZ42" s="52">
        <v>0</v>
      </c>
      <c r="EA42" s="52">
        <v>1</v>
      </c>
      <c r="EB42" s="52">
        <v>1</v>
      </c>
      <c r="EC42" s="52">
        <v>0</v>
      </c>
      <c r="ED42" s="52">
        <v>0</v>
      </c>
      <c r="EE42" s="52">
        <v>500</v>
      </c>
      <c r="EF42" s="52">
        <v>0</v>
      </c>
      <c r="EG42" s="52" t="s">
        <v>52</v>
      </c>
      <c r="EH42" s="52">
        <v>0</v>
      </c>
      <c r="EI42" s="52">
        <v>0</v>
      </c>
      <c r="EJ42" s="52">
        <v>0</v>
      </c>
      <c r="EK42" s="52">
        <v>45</v>
      </c>
      <c r="EL42" s="52">
        <v>28</v>
      </c>
      <c r="EM42" s="52">
        <v>21000</v>
      </c>
      <c r="EN42" s="52">
        <v>210</v>
      </c>
      <c r="EO42" s="52">
        <v>30</v>
      </c>
      <c r="EP42" s="52">
        <v>32.5</v>
      </c>
      <c r="EQ42" s="52">
        <v>0</v>
      </c>
      <c r="ER42" s="52">
        <v>0</v>
      </c>
      <c r="ES42" s="52">
        <v>0</v>
      </c>
      <c r="ET42" s="52">
        <v>0</v>
      </c>
      <c r="EU42" s="52">
        <v>0</v>
      </c>
      <c r="EV42" s="52">
        <v>0</v>
      </c>
      <c r="EW42" s="52">
        <v>0</v>
      </c>
      <c r="EX42" s="52">
        <v>3.14</v>
      </c>
      <c r="EY42" s="52">
        <v>7.4</v>
      </c>
      <c r="EZ42" s="52">
        <v>0.5</v>
      </c>
      <c r="FA42" s="52">
        <v>35</v>
      </c>
      <c r="FB42" s="52">
        <v>157</v>
      </c>
      <c r="FC42" s="52">
        <v>21.5</v>
      </c>
      <c r="FD42" s="52">
        <v>33.9</v>
      </c>
      <c r="FE42" s="52">
        <v>56</v>
      </c>
      <c r="FF42" s="52">
        <v>60</v>
      </c>
      <c r="FG42" s="52">
        <v>5</v>
      </c>
      <c r="FH42" s="52">
        <v>5</v>
      </c>
      <c r="FI42" s="52" t="s">
        <v>52</v>
      </c>
      <c r="FJ42" s="52">
        <v>33</v>
      </c>
      <c r="FK42" s="52">
        <v>30</v>
      </c>
      <c r="FL42" s="52">
        <v>650</v>
      </c>
      <c r="FM42" s="52">
        <v>0</v>
      </c>
      <c r="FN42" s="52">
        <v>0</v>
      </c>
      <c r="FO42" s="52" t="s">
        <v>52</v>
      </c>
      <c r="FP42" s="52">
        <v>0</v>
      </c>
      <c r="FQ42" s="52" t="s">
        <v>52</v>
      </c>
      <c r="FR42" s="52">
        <v>0</v>
      </c>
      <c r="FS42" s="52" t="s">
        <v>52</v>
      </c>
      <c r="FT42" s="52">
        <v>19</v>
      </c>
      <c r="FU42" s="52">
        <v>1</v>
      </c>
      <c r="FV42" s="52">
        <v>35</v>
      </c>
      <c r="FW42" s="52">
        <v>0.8</v>
      </c>
      <c r="FX42" s="58">
        <v>-0.11012235817575081</v>
      </c>
      <c r="FY42" s="52">
        <v>-9.8999999999999977E-2</v>
      </c>
      <c r="FZ42" s="52">
        <v>-9.8999999999999977E-2</v>
      </c>
      <c r="GA42" s="51">
        <v>0</v>
      </c>
      <c r="GB42" s="51">
        <v>0</v>
      </c>
      <c r="GC42" s="52">
        <v>0.5</v>
      </c>
      <c r="GD42" s="52">
        <v>0</v>
      </c>
      <c r="GE42" s="52">
        <v>0</v>
      </c>
      <c r="GF42" s="52">
        <v>0</v>
      </c>
      <c r="GG42" s="52">
        <v>0</v>
      </c>
      <c r="GH42" s="52">
        <v>0</v>
      </c>
      <c r="GI42" s="52">
        <v>0</v>
      </c>
      <c r="GJ42" s="52">
        <v>0</v>
      </c>
      <c r="GK42" s="52">
        <v>0</v>
      </c>
      <c r="GL42" s="52">
        <v>0</v>
      </c>
      <c r="GM42" s="52">
        <v>0</v>
      </c>
      <c r="GN42" s="52">
        <v>0</v>
      </c>
      <c r="GO42" s="52">
        <v>0</v>
      </c>
      <c r="GP42" s="52">
        <v>0</v>
      </c>
      <c r="GQ42" s="52">
        <v>0</v>
      </c>
      <c r="GR42" s="52">
        <v>1</v>
      </c>
      <c r="GS42" s="52">
        <v>0</v>
      </c>
      <c r="GT42" s="52">
        <v>0</v>
      </c>
      <c r="GU42" s="52">
        <v>0</v>
      </c>
      <c r="GV42" s="52">
        <v>0</v>
      </c>
      <c r="GW42" s="52">
        <v>0</v>
      </c>
      <c r="GX42" s="52">
        <v>0</v>
      </c>
      <c r="GY42" s="52">
        <v>0</v>
      </c>
      <c r="GZ42" s="52">
        <v>0</v>
      </c>
      <c r="HA42" s="52">
        <v>0</v>
      </c>
      <c r="HB42" s="52">
        <v>0</v>
      </c>
      <c r="HC42" s="52">
        <v>0</v>
      </c>
      <c r="HD42" s="52">
        <v>0</v>
      </c>
      <c r="HE42" s="52">
        <v>0</v>
      </c>
      <c r="HF42" s="52">
        <v>0</v>
      </c>
      <c r="HG42" s="52">
        <v>0</v>
      </c>
      <c r="HH42" s="52">
        <v>1</v>
      </c>
      <c r="HI42" s="52">
        <v>0</v>
      </c>
      <c r="HJ42" s="52">
        <v>0</v>
      </c>
      <c r="HK42" s="52">
        <v>0</v>
      </c>
      <c r="HL42" s="52">
        <v>0</v>
      </c>
      <c r="HM42" s="52">
        <v>0</v>
      </c>
      <c r="HN42" s="52">
        <v>0</v>
      </c>
      <c r="HO42" s="52">
        <v>0</v>
      </c>
      <c r="HP42" s="52">
        <v>0</v>
      </c>
      <c r="HQ42" s="52">
        <v>0</v>
      </c>
      <c r="HR42" s="52">
        <v>0</v>
      </c>
      <c r="HS42" s="52">
        <v>0</v>
      </c>
      <c r="HT42" s="52">
        <v>0</v>
      </c>
      <c r="HU42" s="52">
        <v>0</v>
      </c>
      <c r="HV42" s="52">
        <v>0</v>
      </c>
      <c r="HW42" s="52">
        <v>0</v>
      </c>
      <c r="HX42" s="52">
        <v>1</v>
      </c>
    </row>
    <row r="43" spans="1:232" s="52" customFormat="1" x14ac:dyDescent="0.35">
      <c r="A43" s="50" t="s">
        <v>105</v>
      </c>
      <c r="B43" s="88">
        <v>0</v>
      </c>
      <c r="C43" s="89">
        <v>0</v>
      </c>
      <c r="D43" s="88">
        <v>0</v>
      </c>
      <c r="E43" s="90">
        <v>0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R43" s="55"/>
      <c r="S43" s="55"/>
      <c r="T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Q43" s="55"/>
      <c r="AR43" s="55"/>
      <c r="AS43" s="55"/>
      <c r="BD43" s="52">
        <v>66</v>
      </c>
      <c r="BE43" s="52" t="s">
        <v>55</v>
      </c>
      <c r="BF43" s="52">
        <f>IF(BE43="M",1,0)</f>
        <v>0</v>
      </c>
      <c r="BG43" s="52">
        <v>62</v>
      </c>
      <c r="BH43" s="52">
        <v>150</v>
      </c>
      <c r="BI43" s="56">
        <f>BG43/((BH43/100)^2)</f>
        <v>27.555555555555557</v>
      </c>
      <c r="BJ43" s="52">
        <v>25</v>
      </c>
      <c r="BK43" s="57">
        <v>2</v>
      </c>
      <c r="BL43" s="52">
        <v>0</v>
      </c>
      <c r="BM43" s="52">
        <v>0</v>
      </c>
      <c r="BN43" s="52">
        <v>0</v>
      </c>
      <c r="BO43" s="52">
        <v>0</v>
      </c>
      <c r="BP43" s="52" t="s">
        <v>52</v>
      </c>
      <c r="BQ43" s="52">
        <v>0</v>
      </c>
      <c r="BR43" s="52">
        <v>0</v>
      </c>
      <c r="BS43" s="52">
        <v>0</v>
      </c>
      <c r="BT43" s="52">
        <v>0</v>
      </c>
      <c r="BU43" s="52">
        <v>1.6</v>
      </c>
      <c r="BV43" s="52">
        <v>0</v>
      </c>
      <c r="BW43" s="52">
        <v>0</v>
      </c>
      <c r="BX43" s="52">
        <v>0</v>
      </c>
      <c r="BY43" s="52">
        <v>0</v>
      </c>
      <c r="BZ43" s="52">
        <v>0</v>
      </c>
      <c r="CA43" s="52">
        <v>37.700000000000003</v>
      </c>
      <c r="CB43" s="52">
        <v>0.6</v>
      </c>
      <c r="CC43" s="52">
        <v>0</v>
      </c>
      <c r="CD43" s="52" t="s">
        <v>52</v>
      </c>
      <c r="CE43" s="52">
        <v>0</v>
      </c>
      <c r="CF43" s="52">
        <v>0</v>
      </c>
      <c r="CG43" s="52">
        <v>0</v>
      </c>
      <c r="CH43" s="52">
        <v>0</v>
      </c>
      <c r="CI43" s="52">
        <v>0</v>
      </c>
      <c r="CJ43" s="52">
        <v>0</v>
      </c>
      <c r="CK43" s="52" t="s">
        <v>52</v>
      </c>
      <c r="CL43" s="52">
        <v>0</v>
      </c>
      <c r="CM43" s="52" t="s">
        <v>58</v>
      </c>
      <c r="CN43" s="52">
        <v>1</v>
      </c>
      <c r="CO43" s="52">
        <v>1</v>
      </c>
      <c r="CP43" s="52">
        <v>0</v>
      </c>
      <c r="CQ43" s="52">
        <v>0</v>
      </c>
      <c r="CR43" s="52">
        <v>0</v>
      </c>
      <c r="CS43" s="52">
        <v>0</v>
      </c>
      <c r="CT43" s="52">
        <v>0</v>
      </c>
      <c r="CU43" s="52">
        <v>0</v>
      </c>
      <c r="CV43" s="52">
        <v>1</v>
      </c>
      <c r="CW43" s="52">
        <v>0</v>
      </c>
      <c r="CX43" s="52">
        <v>0</v>
      </c>
      <c r="CY43" s="52">
        <v>0</v>
      </c>
      <c r="CZ43" s="52">
        <v>0</v>
      </c>
      <c r="DA43" s="52">
        <v>0</v>
      </c>
      <c r="DB43" s="52">
        <v>0</v>
      </c>
      <c r="DC43" s="52">
        <v>0</v>
      </c>
      <c r="DD43" s="52">
        <v>0</v>
      </c>
      <c r="DE43" s="52">
        <v>0</v>
      </c>
      <c r="DF43" s="52">
        <v>0</v>
      </c>
      <c r="DG43" s="52" t="s">
        <v>52</v>
      </c>
      <c r="DH43" s="52" t="s">
        <v>52</v>
      </c>
      <c r="DI43" s="52" t="s">
        <v>52</v>
      </c>
      <c r="DJ43" s="52" t="s">
        <v>52</v>
      </c>
      <c r="DK43" s="52" t="s">
        <v>52</v>
      </c>
      <c r="DL43" s="52" t="s">
        <v>57</v>
      </c>
      <c r="DM43" s="52" t="s">
        <v>52</v>
      </c>
      <c r="DN43" s="52" t="s">
        <v>52</v>
      </c>
      <c r="DO43" s="52">
        <v>1</v>
      </c>
      <c r="DP43" s="52">
        <v>1</v>
      </c>
      <c r="DQ43" s="52">
        <v>1</v>
      </c>
      <c r="DR43" s="52">
        <v>2</v>
      </c>
      <c r="DS43" s="52">
        <v>0</v>
      </c>
      <c r="DT43" s="52">
        <v>1</v>
      </c>
      <c r="DU43" s="52">
        <v>0</v>
      </c>
      <c r="DV43" s="52">
        <v>0</v>
      </c>
      <c r="DW43" s="52">
        <v>1</v>
      </c>
      <c r="DX43" s="52">
        <v>0</v>
      </c>
      <c r="DY43" s="52">
        <v>0</v>
      </c>
      <c r="DZ43" s="52">
        <v>0</v>
      </c>
      <c r="EA43" s="52">
        <v>1</v>
      </c>
      <c r="EB43" s="52">
        <v>1</v>
      </c>
      <c r="EC43" s="52">
        <v>0</v>
      </c>
      <c r="ED43" s="52">
        <v>0</v>
      </c>
      <c r="EE43" s="52">
        <v>800</v>
      </c>
      <c r="EF43" s="52">
        <v>0</v>
      </c>
      <c r="EG43" s="52" t="s">
        <v>52</v>
      </c>
      <c r="EH43" s="52">
        <v>0</v>
      </c>
      <c r="EI43" s="52">
        <v>0</v>
      </c>
      <c r="EJ43" s="52">
        <v>0</v>
      </c>
      <c r="EK43" s="52">
        <v>115</v>
      </c>
      <c r="EL43" s="52">
        <v>76</v>
      </c>
      <c r="EM43" s="52">
        <v>18000</v>
      </c>
      <c r="EN43" s="52">
        <v>180</v>
      </c>
      <c r="EO43" s="52">
        <v>19</v>
      </c>
      <c r="EP43" s="52">
        <v>32.298999999999999</v>
      </c>
      <c r="EQ43" s="52">
        <v>0</v>
      </c>
      <c r="ER43" s="52">
        <v>0</v>
      </c>
      <c r="ES43" s="52">
        <v>0</v>
      </c>
      <c r="ET43" s="52">
        <v>0</v>
      </c>
      <c r="EU43" s="52">
        <v>0</v>
      </c>
      <c r="EV43" s="52">
        <v>0</v>
      </c>
      <c r="EW43" s="52">
        <v>0</v>
      </c>
      <c r="EX43" s="52">
        <v>1.8666666666666667</v>
      </c>
      <c r="EY43" s="52">
        <v>7.3</v>
      </c>
      <c r="EZ43" s="52">
        <v>0.6</v>
      </c>
      <c r="FA43" s="52">
        <v>43</v>
      </c>
      <c r="FB43" s="52">
        <v>112</v>
      </c>
      <c r="FC43" s="52">
        <v>22</v>
      </c>
      <c r="FD43" s="52">
        <v>34.598999999999997</v>
      </c>
      <c r="FE43" s="52">
        <v>92</v>
      </c>
      <c r="FF43" s="52">
        <v>70.3</v>
      </c>
      <c r="FG43" s="52">
        <v>6</v>
      </c>
      <c r="FH43" s="52">
        <v>5</v>
      </c>
      <c r="FI43" s="52" t="s">
        <v>52</v>
      </c>
      <c r="FJ43" s="52">
        <v>31</v>
      </c>
      <c r="FK43" s="52">
        <v>30</v>
      </c>
      <c r="FL43" s="52">
        <v>500</v>
      </c>
      <c r="FM43" s="52">
        <v>1</v>
      </c>
      <c r="FN43" s="52">
        <v>1</v>
      </c>
      <c r="FO43" s="52" t="s">
        <v>52</v>
      </c>
      <c r="FP43" s="52">
        <v>0</v>
      </c>
      <c r="FQ43" s="52" t="s">
        <v>52</v>
      </c>
      <c r="FR43" s="52">
        <v>0</v>
      </c>
      <c r="FS43" s="52" t="s">
        <v>52</v>
      </c>
      <c r="FT43" s="52">
        <v>16</v>
      </c>
      <c r="FU43" s="52">
        <v>2</v>
      </c>
      <c r="FV43" s="52">
        <v>6</v>
      </c>
      <c r="FW43" s="52">
        <v>1.2</v>
      </c>
      <c r="FX43" s="58">
        <v>-0.25000000000000006</v>
      </c>
      <c r="FY43" s="52">
        <v>-0.40000000000000013</v>
      </c>
      <c r="FZ43" s="52">
        <v>-0.40000000000000013</v>
      </c>
      <c r="GA43" s="51">
        <v>0</v>
      </c>
      <c r="GB43" s="51">
        <v>0</v>
      </c>
      <c r="GC43" s="52">
        <v>0.69899999999999995</v>
      </c>
      <c r="GD43" s="52">
        <v>0</v>
      </c>
      <c r="GE43" s="52">
        <v>0</v>
      </c>
      <c r="GF43" s="52">
        <v>0</v>
      </c>
      <c r="GG43" s="52">
        <v>0</v>
      </c>
      <c r="GH43" s="52">
        <v>0</v>
      </c>
      <c r="GI43" s="52">
        <v>0</v>
      </c>
      <c r="GJ43" s="52">
        <v>0</v>
      </c>
      <c r="GK43" s="52">
        <v>0</v>
      </c>
      <c r="GL43" s="52">
        <v>0</v>
      </c>
      <c r="GM43" s="52">
        <v>0</v>
      </c>
      <c r="GN43" s="52">
        <v>0</v>
      </c>
      <c r="GO43" s="52">
        <v>0</v>
      </c>
      <c r="GP43" s="52">
        <v>0</v>
      </c>
      <c r="GQ43" s="52">
        <v>0</v>
      </c>
      <c r="GR43" s="52">
        <v>0</v>
      </c>
      <c r="GS43" s="52">
        <v>0</v>
      </c>
      <c r="GT43" s="52">
        <v>0</v>
      </c>
      <c r="GU43" s="52">
        <v>0</v>
      </c>
      <c r="GV43" s="52">
        <v>0</v>
      </c>
      <c r="GW43" s="52">
        <v>0</v>
      </c>
      <c r="GX43" s="52">
        <v>0</v>
      </c>
      <c r="GY43" s="52">
        <v>0</v>
      </c>
      <c r="GZ43" s="52">
        <v>0</v>
      </c>
      <c r="HA43" s="52">
        <v>0</v>
      </c>
      <c r="HB43" s="52">
        <v>0</v>
      </c>
      <c r="HC43" s="52">
        <v>0</v>
      </c>
      <c r="HD43" s="52">
        <v>0</v>
      </c>
      <c r="HE43" s="52">
        <v>0</v>
      </c>
      <c r="HF43" s="52">
        <v>0</v>
      </c>
      <c r="HG43" s="52">
        <v>0</v>
      </c>
      <c r="HH43" s="52">
        <v>0</v>
      </c>
      <c r="HI43" s="52">
        <v>0</v>
      </c>
      <c r="HJ43" s="52">
        <v>0</v>
      </c>
      <c r="HK43" s="52">
        <v>0</v>
      </c>
      <c r="HL43" s="52">
        <v>0</v>
      </c>
      <c r="HM43" s="52">
        <v>0</v>
      </c>
      <c r="HN43" s="52">
        <v>0</v>
      </c>
      <c r="HO43" s="52">
        <v>0</v>
      </c>
      <c r="HP43" s="52">
        <v>0</v>
      </c>
      <c r="HQ43" s="52">
        <v>0</v>
      </c>
      <c r="HR43" s="52">
        <v>0</v>
      </c>
      <c r="HS43" s="52">
        <v>0</v>
      </c>
      <c r="HT43" s="52">
        <v>0</v>
      </c>
      <c r="HU43" s="52">
        <v>0</v>
      </c>
      <c r="HV43" s="52">
        <v>0</v>
      </c>
      <c r="HW43" s="52">
        <v>0</v>
      </c>
      <c r="HX43" s="52">
        <v>5.6989999999999998</v>
      </c>
    </row>
    <row r="44" spans="1:232" s="52" customFormat="1" x14ac:dyDescent="0.35">
      <c r="A44" s="50" t="s">
        <v>106</v>
      </c>
      <c r="B44" s="88">
        <v>1</v>
      </c>
      <c r="C44" s="89">
        <v>0</v>
      </c>
      <c r="D44" s="88">
        <v>0</v>
      </c>
      <c r="E44" s="90">
        <v>1</v>
      </c>
      <c r="F44" s="55"/>
      <c r="G44" s="55"/>
      <c r="H44" s="55"/>
      <c r="I44" s="55"/>
      <c r="J44" s="55"/>
      <c r="K44" s="55"/>
      <c r="L44" s="55"/>
      <c r="M44" s="55"/>
      <c r="N44" s="55"/>
      <c r="O44" s="55"/>
      <c r="R44" s="55"/>
      <c r="S44" s="55"/>
      <c r="T44" s="55"/>
      <c r="AE44" s="55">
        <v>1.0640499999999999</v>
      </c>
      <c r="AF44" s="55">
        <v>8.3912400000000007E-5</v>
      </c>
      <c r="AG44" s="55">
        <v>3.0474410000000002E-5</v>
      </c>
      <c r="AH44" s="55">
        <v>22.653079999999999</v>
      </c>
      <c r="AI44" s="55">
        <v>77.346909999999994</v>
      </c>
      <c r="AJ44" s="55">
        <v>0.29287635101056919</v>
      </c>
      <c r="AK44" s="55">
        <v>76.12088</v>
      </c>
      <c r="AL44" s="55">
        <v>2.4272230000000001</v>
      </c>
      <c r="AM44" s="55">
        <v>0.13096679999999999</v>
      </c>
      <c r="AN44" s="55">
        <v>5.8594429999999997</v>
      </c>
      <c r="AO44" s="52">
        <v>8.2552303758330883</v>
      </c>
      <c r="AP44" s="52">
        <v>3.805632331945989</v>
      </c>
      <c r="AQ44" s="55">
        <v>0.1059939</v>
      </c>
      <c r="AR44" s="55">
        <v>3.5291679999999999</v>
      </c>
      <c r="AS44" s="55">
        <v>3.4797380000000002</v>
      </c>
      <c r="AT44" s="52">
        <v>-4681.3584600000004</v>
      </c>
      <c r="AU44" s="52">
        <v>1.242E-3</v>
      </c>
      <c r="AV44" s="52">
        <v>7.1979000000000001E-2</v>
      </c>
      <c r="AW44" s="52">
        <v>5.6422E-2</v>
      </c>
      <c r="AX44" s="52">
        <v>1.1733370000000001</v>
      </c>
      <c r="AY44" s="52">
        <v>2.525728</v>
      </c>
      <c r="AZ44" s="52">
        <v>0.87683</v>
      </c>
      <c r="BA44" s="52">
        <v>1.9095420000000001</v>
      </c>
      <c r="BB44" s="52">
        <v>9.9207000000000004E-2</v>
      </c>
      <c r="BC44" s="52">
        <v>7.9838999999999993E-2</v>
      </c>
      <c r="BD44" s="52">
        <v>78</v>
      </c>
      <c r="BE44" s="52" t="s">
        <v>51</v>
      </c>
      <c r="BF44" s="52">
        <f>IF(BE44="M",1,0)</f>
        <v>1</v>
      </c>
      <c r="BG44" s="52">
        <v>75</v>
      </c>
      <c r="BH44" s="52">
        <v>163</v>
      </c>
      <c r="BI44" s="56">
        <f>BG44/((BH44/100)^2)</f>
        <v>28.228386465429637</v>
      </c>
      <c r="BJ44" s="52">
        <v>55</v>
      </c>
      <c r="BK44" s="57">
        <v>2</v>
      </c>
      <c r="BL44" s="52">
        <v>0</v>
      </c>
      <c r="BM44" s="52">
        <v>0</v>
      </c>
      <c r="BN44" s="52">
        <v>1</v>
      </c>
      <c r="BO44" s="52">
        <v>0</v>
      </c>
      <c r="BP44" s="52" t="s">
        <v>52</v>
      </c>
      <c r="BQ44" s="52">
        <v>0</v>
      </c>
      <c r="BR44" s="52">
        <v>0</v>
      </c>
      <c r="BS44" s="52">
        <v>0</v>
      </c>
      <c r="BT44" s="52">
        <v>0</v>
      </c>
      <c r="BU44" s="52">
        <v>1.1000000000000001</v>
      </c>
      <c r="BV44" s="52">
        <v>0</v>
      </c>
      <c r="BW44" s="52">
        <v>0</v>
      </c>
      <c r="BX44" s="52">
        <v>0</v>
      </c>
      <c r="BY44" s="52">
        <v>1</v>
      </c>
      <c r="BZ44" s="52">
        <v>1</v>
      </c>
      <c r="CA44" s="52">
        <v>37.200000000000003</v>
      </c>
      <c r="CB44" s="52">
        <v>0.4</v>
      </c>
      <c r="CC44" s="52">
        <v>0</v>
      </c>
      <c r="CD44" s="52" t="s">
        <v>52</v>
      </c>
      <c r="CE44" s="52">
        <v>0</v>
      </c>
      <c r="CF44" s="52">
        <v>0</v>
      </c>
      <c r="CG44" s="52">
        <v>0</v>
      </c>
      <c r="CH44" s="52">
        <v>0</v>
      </c>
      <c r="CI44" s="52">
        <v>0</v>
      </c>
      <c r="CJ44" s="52">
        <v>0</v>
      </c>
      <c r="CK44" s="52" t="s">
        <v>52</v>
      </c>
      <c r="CL44" s="52">
        <v>0</v>
      </c>
      <c r="CM44" s="52" t="s">
        <v>53</v>
      </c>
      <c r="CN44" s="52">
        <v>0</v>
      </c>
      <c r="CO44" s="52">
        <v>1</v>
      </c>
      <c r="CP44" s="52">
        <v>0</v>
      </c>
      <c r="CQ44" s="52">
        <v>0</v>
      </c>
      <c r="CR44" s="52">
        <v>0</v>
      </c>
      <c r="CS44" s="52">
        <v>0</v>
      </c>
      <c r="CT44" s="52">
        <v>0</v>
      </c>
      <c r="CU44" s="52">
        <v>0</v>
      </c>
      <c r="CV44" s="52">
        <v>0</v>
      </c>
      <c r="CW44" s="52">
        <v>0</v>
      </c>
      <c r="CX44" s="52">
        <v>0</v>
      </c>
      <c r="CY44" s="52">
        <v>0</v>
      </c>
      <c r="CZ44" s="52">
        <v>0</v>
      </c>
      <c r="DA44" s="52">
        <v>0</v>
      </c>
      <c r="DB44" s="52">
        <v>0</v>
      </c>
      <c r="DC44" s="52">
        <v>0</v>
      </c>
      <c r="DD44" s="52">
        <v>0</v>
      </c>
      <c r="DE44" s="52">
        <v>0</v>
      </c>
      <c r="DF44" s="52">
        <v>0</v>
      </c>
      <c r="DG44" s="52" t="s">
        <v>54</v>
      </c>
      <c r="DH44" s="52" t="s">
        <v>52</v>
      </c>
      <c r="DI44" s="52" t="s">
        <v>52</v>
      </c>
      <c r="DJ44" s="52" t="s">
        <v>52</v>
      </c>
      <c r="DK44" s="52" t="s">
        <v>52</v>
      </c>
      <c r="DL44" s="52" t="s">
        <v>52</v>
      </c>
      <c r="DM44" s="52" t="s">
        <v>52</v>
      </c>
      <c r="DN44" s="52" t="s">
        <v>52</v>
      </c>
      <c r="DO44" s="52">
        <v>1</v>
      </c>
      <c r="DP44" s="52">
        <v>1</v>
      </c>
      <c r="DQ44" s="52">
        <v>1</v>
      </c>
      <c r="DR44" s="52">
        <v>1</v>
      </c>
      <c r="DS44" s="52">
        <v>0</v>
      </c>
      <c r="DT44" s="52">
        <v>1</v>
      </c>
      <c r="DU44" s="52">
        <v>0</v>
      </c>
      <c r="DV44" s="52">
        <v>0</v>
      </c>
      <c r="DW44" s="52">
        <v>1</v>
      </c>
      <c r="DX44" s="52">
        <v>0</v>
      </c>
      <c r="DY44" s="52">
        <v>0</v>
      </c>
      <c r="DZ44" s="52">
        <v>0</v>
      </c>
      <c r="EA44" s="52">
        <v>1</v>
      </c>
      <c r="EB44" s="52">
        <v>1</v>
      </c>
      <c r="EC44" s="52">
        <v>0</v>
      </c>
      <c r="ED44" s="52">
        <v>0</v>
      </c>
      <c r="EE44" s="52">
        <v>800</v>
      </c>
      <c r="EF44" s="52">
        <v>0</v>
      </c>
      <c r="EG44" s="52" t="s">
        <v>52</v>
      </c>
      <c r="EH44" s="52">
        <v>0</v>
      </c>
      <c r="EI44" s="52">
        <v>0</v>
      </c>
      <c r="EJ44" s="52">
        <v>0</v>
      </c>
      <c r="EK44" s="52">
        <v>79</v>
      </c>
      <c r="EL44" s="52">
        <v>54</v>
      </c>
      <c r="EM44" s="52">
        <v>22000</v>
      </c>
      <c r="EN44" s="52">
        <v>220</v>
      </c>
      <c r="EO44" s="52">
        <v>20</v>
      </c>
      <c r="EP44" s="52">
        <v>31.7</v>
      </c>
      <c r="EQ44" s="52">
        <v>0</v>
      </c>
      <c r="ER44" s="52">
        <v>0</v>
      </c>
      <c r="ES44" s="52">
        <v>0</v>
      </c>
      <c r="ET44" s="52">
        <v>0</v>
      </c>
      <c r="EU44" s="52">
        <v>0</v>
      </c>
      <c r="EV44" s="52">
        <v>0</v>
      </c>
      <c r="EW44" s="52">
        <v>0</v>
      </c>
      <c r="EX44" s="52">
        <v>1.1166666666666667</v>
      </c>
      <c r="EY44" s="52">
        <v>7.3</v>
      </c>
      <c r="EZ44" s="52">
        <v>0.6</v>
      </c>
      <c r="FA44" s="52">
        <v>40</v>
      </c>
      <c r="FB44" s="52">
        <v>67</v>
      </c>
      <c r="FC44" s="52">
        <v>20</v>
      </c>
      <c r="FD44" s="52">
        <v>34.298999999999999</v>
      </c>
      <c r="FE44" s="52">
        <v>80</v>
      </c>
      <c r="FF44" s="52">
        <v>83.698999999999998</v>
      </c>
      <c r="FG44" s="52">
        <v>30</v>
      </c>
      <c r="FH44" s="52">
        <v>5</v>
      </c>
      <c r="FI44" s="52" t="s">
        <v>52</v>
      </c>
      <c r="FJ44" s="52">
        <v>35</v>
      </c>
      <c r="FK44" s="52">
        <v>30</v>
      </c>
      <c r="FL44" s="52">
        <v>450</v>
      </c>
      <c r="FM44" s="52">
        <v>1</v>
      </c>
      <c r="FN44" s="52">
        <v>1</v>
      </c>
      <c r="FO44" s="52" t="s">
        <v>52</v>
      </c>
      <c r="FP44" s="52">
        <v>0</v>
      </c>
      <c r="FQ44" s="52" t="s">
        <v>52</v>
      </c>
      <c r="FR44" s="52">
        <v>0</v>
      </c>
      <c r="FS44" s="52" t="s">
        <v>52</v>
      </c>
      <c r="FT44" s="52">
        <v>16</v>
      </c>
      <c r="FU44" s="52">
        <v>1</v>
      </c>
      <c r="FV44" s="52">
        <v>8</v>
      </c>
      <c r="FW44" s="52">
        <v>1.2989999999999999</v>
      </c>
      <c r="FX44" s="58">
        <v>0.18090909090909074</v>
      </c>
      <c r="FY44" s="52">
        <v>0.19899999999999984</v>
      </c>
      <c r="FZ44" s="52">
        <v>0.19899999999999984</v>
      </c>
      <c r="GA44" s="51">
        <v>1</v>
      </c>
      <c r="GB44" s="51">
        <v>0</v>
      </c>
      <c r="GC44" s="52">
        <v>1</v>
      </c>
      <c r="GD44" s="52">
        <v>0</v>
      </c>
      <c r="GE44" s="52">
        <v>0</v>
      </c>
      <c r="GF44" s="52">
        <v>0</v>
      </c>
      <c r="GG44" s="52">
        <v>0</v>
      </c>
      <c r="GH44" s="52">
        <v>0</v>
      </c>
      <c r="GI44" s="52">
        <v>0</v>
      </c>
      <c r="GJ44" s="52">
        <v>0</v>
      </c>
      <c r="GK44" s="52">
        <v>0</v>
      </c>
      <c r="GL44" s="52">
        <v>0</v>
      </c>
      <c r="GM44" s="52">
        <v>0</v>
      </c>
      <c r="GN44" s="52">
        <v>1</v>
      </c>
      <c r="GO44" s="52">
        <v>0</v>
      </c>
      <c r="GP44" s="52">
        <v>0</v>
      </c>
      <c r="GQ44" s="52">
        <v>0</v>
      </c>
      <c r="GR44" s="52">
        <v>0</v>
      </c>
      <c r="GS44" s="52">
        <v>0</v>
      </c>
      <c r="GT44" s="52">
        <v>0</v>
      </c>
      <c r="GU44" s="52">
        <v>0</v>
      </c>
      <c r="GV44" s="52">
        <v>0</v>
      </c>
      <c r="GW44" s="52">
        <v>0</v>
      </c>
      <c r="GX44" s="52">
        <v>0</v>
      </c>
      <c r="GY44" s="52">
        <v>0</v>
      </c>
      <c r="GZ44" s="52">
        <v>0</v>
      </c>
      <c r="HA44" s="52">
        <v>0</v>
      </c>
      <c r="HB44" s="52">
        <v>0</v>
      </c>
      <c r="HC44" s="52">
        <v>0</v>
      </c>
      <c r="HD44" s="52">
        <v>0</v>
      </c>
      <c r="HE44" s="52">
        <v>0</v>
      </c>
      <c r="HF44" s="52">
        <v>0</v>
      </c>
      <c r="HG44" s="52">
        <v>0</v>
      </c>
      <c r="HH44" s="52">
        <v>0</v>
      </c>
      <c r="HI44" s="52">
        <v>0</v>
      </c>
      <c r="HJ44" s="52">
        <v>0</v>
      </c>
      <c r="HK44" s="52">
        <v>0</v>
      </c>
      <c r="HL44" s="52">
        <v>0</v>
      </c>
      <c r="HM44" s="52">
        <v>0</v>
      </c>
      <c r="HN44" s="52">
        <v>0</v>
      </c>
      <c r="HO44" s="52">
        <v>0</v>
      </c>
      <c r="HP44" s="52">
        <v>0</v>
      </c>
      <c r="HQ44" s="52">
        <v>0</v>
      </c>
      <c r="HR44" s="52">
        <v>0</v>
      </c>
      <c r="HS44" s="52">
        <v>0</v>
      </c>
      <c r="HT44" s="52">
        <v>0</v>
      </c>
      <c r="HU44" s="52">
        <v>0</v>
      </c>
      <c r="HV44" s="52">
        <v>0</v>
      </c>
      <c r="HW44" s="52">
        <v>0</v>
      </c>
      <c r="HX44" s="52">
        <v>1.5</v>
      </c>
    </row>
    <row r="45" spans="1:232" s="52" customFormat="1" x14ac:dyDescent="0.35">
      <c r="A45" s="50" t="s">
        <v>107</v>
      </c>
      <c r="B45" s="88">
        <v>0</v>
      </c>
      <c r="C45" s="89">
        <v>0</v>
      </c>
      <c r="D45" s="88">
        <v>0</v>
      </c>
      <c r="E45" s="90">
        <v>1</v>
      </c>
      <c r="F45" s="55"/>
      <c r="G45" s="55"/>
      <c r="H45" s="55"/>
      <c r="I45" s="55"/>
      <c r="J45" s="55"/>
      <c r="K45" s="55"/>
      <c r="L45" s="55"/>
      <c r="M45" s="55"/>
      <c r="N45" s="55"/>
      <c r="O45" s="55"/>
      <c r="R45" s="55"/>
      <c r="S45" s="55"/>
      <c r="T45" s="55"/>
      <c r="AE45" s="55">
        <v>1.10168</v>
      </c>
      <c r="AF45" s="55">
        <v>1.2045760000000001E-2</v>
      </c>
      <c r="AG45" s="55">
        <v>8.9098609999999998E-3</v>
      </c>
      <c r="AH45" s="55">
        <v>19.62378</v>
      </c>
      <c r="AI45" s="55">
        <v>80.37621</v>
      </c>
      <c r="AJ45" s="55">
        <v>0.24414915114837371</v>
      </c>
      <c r="AK45" s="55">
        <v>94.073350000000005</v>
      </c>
      <c r="AL45" s="55">
        <v>12.075229999999999</v>
      </c>
      <c r="AM45" s="55">
        <v>1.072632</v>
      </c>
      <c r="AN45" s="55">
        <v>16.319600000000001</v>
      </c>
      <c r="AO45" s="52">
        <v>45.033707131481108</v>
      </c>
      <c r="AP45" s="52">
        <v>40.248829143215303</v>
      </c>
      <c r="AQ45" s="55">
        <v>0.3724613</v>
      </c>
      <c r="AR45" s="55">
        <v>32.217869999999998</v>
      </c>
      <c r="AS45" s="55">
        <v>38.998980000000003</v>
      </c>
      <c r="AT45" s="52">
        <v>-17233.258032000002</v>
      </c>
      <c r="AU45" s="52">
        <v>-1.5169999999999999E-3</v>
      </c>
      <c r="AV45" s="52">
        <v>0.149564</v>
      </c>
      <c r="AW45" s="52">
        <v>3.8181E-2</v>
      </c>
      <c r="AX45" s="52">
        <v>1.2733559999999999</v>
      </c>
      <c r="AY45" s="52">
        <v>2.4159139999999999</v>
      </c>
      <c r="AZ45" s="52">
        <v>0.84688399999999997</v>
      </c>
      <c r="BA45" s="52">
        <v>1.8458270000000001</v>
      </c>
      <c r="BB45" s="52">
        <v>4.7539999999999999E-2</v>
      </c>
      <c r="BC45" s="52">
        <v>0.16472800000000001</v>
      </c>
      <c r="BD45" s="52">
        <v>82</v>
      </c>
      <c r="BE45" s="52" t="s">
        <v>51</v>
      </c>
      <c r="BF45" s="52">
        <f>IF(BE45="M",1,0)</f>
        <v>1</v>
      </c>
      <c r="BG45" s="52">
        <v>80</v>
      </c>
      <c r="BH45" s="52">
        <v>160</v>
      </c>
      <c r="BI45" s="56">
        <f>BG45/((BH45/100)^2)</f>
        <v>31.249999999999993</v>
      </c>
      <c r="BJ45" s="52">
        <v>69</v>
      </c>
      <c r="BK45" s="57">
        <v>2</v>
      </c>
      <c r="BL45" s="52">
        <v>0</v>
      </c>
      <c r="BM45" s="52">
        <v>0</v>
      </c>
      <c r="BN45" s="52">
        <v>0</v>
      </c>
      <c r="BO45" s="52">
        <v>0</v>
      </c>
      <c r="BP45" s="52" t="s">
        <v>52</v>
      </c>
      <c r="BQ45" s="52">
        <v>0</v>
      </c>
      <c r="BR45" s="52">
        <v>0</v>
      </c>
      <c r="BS45" s="52">
        <v>0</v>
      </c>
      <c r="BT45" s="52">
        <v>0</v>
      </c>
      <c r="BU45" s="52">
        <v>0.8</v>
      </c>
      <c r="BV45" s="52">
        <v>0</v>
      </c>
      <c r="BW45" s="52">
        <v>0</v>
      </c>
      <c r="BX45" s="52">
        <v>0</v>
      </c>
      <c r="BY45" s="52">
        <v>0</v>
      </c>
      <c r="BZ45" s="52">
        <v>0</v>
      </c>
      <c r="CA45" s="52">
        <v>41.7</v>
      </c>
      <c r="CB45" s="52">
        <v>0.5</v>
      </c>
      <c r="CC45" s="52">
        <v>0</v>
      </c>
      <c r="CD45" s="52" t="s">
        <v>52</v>
      </c>
      <c r="CE45" s="52">
        <v>0</v>
      </c>
      <c r="CF45" s="52">
        <v>0</v>
      </c>
      <c r="CG45" s="52">
        <v>0</v>
      </c>
      <c r="CH45" s="52">
        <v>0</v>
      </c>
      <c r="CI45" s="52">
        <v>0</v>
      </c>
      <c r="CJ45" s="52">
        <v>0</v>
      </c>
      <c r="CK45" s="52" t="s">
        <v>52</v>
      </c>
      <c r="CL45" s="52">
        <v>0</v>
      </c>
      <c r="CM45" s="52" t="s">
        <v>53</v>
      </c>
      <c r="CN45" s="52">
        <v>1</v>
      </c>
      <c r="CO45" s="52">
        <v>1</v>
      </c>
      <c r="CP45" s="52">
        <v>0</v>
      </c>
      <c r="CQ45" s="52">
        <v>0</v>
      </c>
      <c r="CR45" s="52">
        <v>0</v>
      </c>
      <c r="CS45" s="52">
        <v>1</v>
      </c>
      <c r="CT45" s="52">
        <v>0</v>
      </c>
      <c r="CU45" s="52">
        <v>0</v>
      </c>
      <c r="CV45" s="52">
        <v>0</v>
      </c>
      <c r="CW45" s="52">
        <v>0</v>
      </c>
      <c r="CX45" s="52">
        <v>0</v>
      </c>
      <c r="CY45" s="52">
        <v>0</v>
      </c>
      <c r="CZ45" s="52">
        <v>0</v>
      </c>
      <c r="DA45" s="52">
        <v>0</v>
      </c>
      <c r="DB45" s="52">
        <v>0</v>
      </c>
      <c r="DC45" s="52">
        <v>0</v>
      </c>
      <c r="DD45" s="52">
        <v>0</v>
      </c>
      <c r="DE45" s="52">
        <v>0</v>
      </c>
      <c r="DF45" s="52">
        <v>0</v>
      </c>
      <c r="DG45" s="52" t="s">
        <v>57</v>
      </c>
      <c r="DH45" s="52" t="s">
        <v>52</v>
      </c>
      <c r="DI45" s="52" t="s">
        <v>52</v>
      </c>
      <c r="DJ45" s="52" t="s">
        <v>52</v>
      </c>
      <c r="DK45" s="52" t="s">
        <v>52</v>
      </c>
      <c r="DL45" s="52" t="s">
        <v>52</v>
      </c>
      <c r="DM45" s="52" t="s">
        <v>52</v>
      </c>
      <c r="DN45" s="52" t="s">
        <v>52</v>
      </c>
      <c r="DO45" s="52">
        <v>1</v>
      </c>
      <c r="DP45" s="52">
        <v>1</v>
      </c>
      <c r="DQ45" s="52">
        <v>1</v>
      </c>
      <c r="DR45" s="52">
        <v>2</v>
      </c>
      <c r="DS45" s="52">
        <v>0</v>
      </c>
      <c r="DT45" s="52">
        <v>1</v>
      </c>
      <c r="DU45" s="52">
        <v>0</v>
      </c>
      <c r="DV45" s="52">
        <v>0</v>
      </c>
      <c r="DW45" s="52">
        <v>1</v>
      </c>
      <c r="DX45" s="52">
        <v>0</v>
      </c>
      <c r="DY45" s="52">
        <v>0</v>
      </c>
      <c r="DZ45" s="52">
        <v>0</v>
      </c>
      <c r="EA45" s="52">
        <v>1</v>
      </c>
      <c r="EB45" s="52">
        <v>1</v>
      </c>
      <c r="EC45" s="52">
        <v>0</v>
      </c>
      <c r="ED45" s="52">
        <v>0</v>
      </c>
      <c r="EE45" s="52">
        <v>600</v>
      </c>
      <c r="EF45" s="52">
        <v>0</v>
      </c>
      <c r="EG45" s="52" t="s">
        <v>52</v>
      </c>
      <c r="EH45" s="52">
        <v>0</v>
      </c>
      <c r="EI45" s="52">
        <v>0</v>
      </c>
      <c r="EJ45" s="52">
        <v>0</v>
      </c>
      <c r="EK45" s="52">
        <v>95</v>
      </c>
      <c r="EL45" s="52">
        <v>81</v>
      </c>
      <c r="EM45" s="52">
        <v>24000</v>
      </c>
      <c r="EN45" s="52">
        <v>240</v>
      </c>
      <c r="EO45" s="52">
        <v>30</v>
      </c>
      <c r="EP45" s="52">
        <v>32.4</v>
      </c>
      <c r="EQ45" s="52">
        <v>0</v>
      </c>
      <c r="ER45" s="52">
        <v>0</v>
      </c>
      <c r="ES45" s="52">
        <v>0</v>
      </c>
      <c r="ET45" s="52">
        <v>0</v>
      </c>
      <c r="EU45" s="52">
        <v>0</v>
      </c>
      <c r="EV45" s="52">
        <v>0</v>
      </c>
      <c r="EW45" s="52">
        <v>0</v>
      </c>
      <c r="EX45" s="52">
        <v>1.6483333333333334</v>
      </c>
      <c r="EY45" s="52">
        <v>7.5</v>
      </c>
      <c r="EZ45" s="52">
        <v>0.6</v>
      </c>
      <c r="FA45" s="52">
        <v>31.5</v>
      </c>
      <c r="FB45" s="52">
        <v>98.9</v>
      </c>
      <c r="FC45" s="52">
        <v>24.5</v>
      </c>
      <c r="FD45" s="52">
        <v>35.700000000000003</v>
      </c>
      <c r="FE45" s="52">
        <v>70</v>
      </c>
      <c r="FF45" s="52">
        <v>87.3</v>
      </c>
      <c r="FG45" s="52">
        <v>11</v>
      </c>
      <c r="FH45" s="52">
        <v>5</v>
      </c>
      <c r="FI45" s="52" t="s">
        <v>52</v>
      </c>
      <c r="FJ45" s="52">
        <v>34</v>
      </c>
      <c r="FK45" s="52">
        <v>30</v>
      </c>
      <c r="FL45" s="52">
        <v>450</v>
      </c>
      <c r="FM45" s="52">
        <v>0</v>
      </c>
      <c r="FN45" s="52">
        <v>0</v>
      </c>
      <c r="FO45" s="52" t="s">
        <v>52</v>
      </c>
      <c r="FP45" s="52">
        <v>0</v>
      </c>
      <c r="FQ45" s="52" t="s">
        <v>52</v>
      </c>
      <c r="FR45" s="52">
        <v>0</v>
      </c>
      <c r="FS45" s="52" t="s">
        <v>52</v>
      </c>
      <c r="FT45" s="52">
        <v>15</v>
      </c>
      <c r="FU45" s="52">
        <v>2</v>
      </c>
      <c r="FV45" s="52">
        <v>8</v>
      </c>
      <c r="FW45" s="52">
        <v>0.8</v>
      </c>
      <c r="FX45" s="58">
        <v>0</v>
      </c>
      <c r="FY45" s="52">
        <v>0</v>
      </c>
      <c r="FZ45" s="52">
        <v>0</v>
      </c>
      <c r="GA45" s="51">
        <v>0</v>
      </c>
      <c r="GB45" s="51">
        <v>0</v>
      </c>
      <c r="GC45" s="52">
        <v>0.89900000000000002</v>
      </c>
      <c r="GD45" s="52">
        <v>0</v>
      </c>
      <c r="GE45" s="52">
        <v>0</v>
      </c>
      <c r="GF45" s="52">
        <v>0</v>
      </c>
      <c r="GG45" s="52">
        <v>0</v>
      </c>
      <c r="GH45" s="52">
        <v>0</v>
      </c>
      <c r="GI45" s="52">
        <v>0</v>
      </c>
      <c r="GJ45" s="52">
        <v>0</v>
      </c>
      <c r="GK45" s="52">
        <v>0</v>
      </c>
      <c r="GL45" s="52">
        <v>0</v>
      </c>
      <c r="GM45" s="52">
        <v>0</v>
      </c>
      <c r="GN45" s="52">
        <v>1</v>
      </c>
      <c r="GO45" s="52">
        <v>0</v>
      </c>
      <c r="GP45" s="52">
        <v>0</v>
      </c>
      <c r="GQ45" s="52">
        <v>0</v>
      </c>
      <c r="GR45" s="52">
        <v>0</v>
      </c>
      <c r="GS45" s="52">
        <v>0</v>
      </c>
      <c r="GT45" s="52">
        <v>0</v>
      </c>
      <c r="GU45" s="52">
        <v>0</v>
      </c>
      <c r="GV45" s="52">
        <v>0</v>
      </c>
      <c r="GW45" s="52">
        <v>0</v>
      </c>
      <c r="GX45" s="52">
        <v>0</v>
      </c>
      <c r="GY45" s="52">
        <v>0</v>
      </c>
      <c r="GZ45" s="52">
        <v>0</v>
      </c>
      <c r="HA45" s="52">
        <v>0</v>
      </c>
      <c r="HB45" s="52">
        <v>0</v>
      </c>
      <c r="HC45" s="52">
        <v>0</v>
      </c>
      <c r="HD45" s="52">
        <v>0</v>
      </c>
      <c r="HE45" s="52">
        <v>0</v>
      </c>
      <c r="HF45" s="52">
        <v>0</v>
      </c>
      <c r="HG45" s="52">
        <v>0</v>
      </c>
      <c r="HH45" s="52">
        <v>0</v>
      </c>
      <c r="HI45" s="52">
        <v>0</v>
      </c>
      <c r="HJ45" s="52">
        <v>0</v>
      </c>
      <c r="HK45" s="52">
        <v>0</v>
      </c>
      <c r="HL45" s="52">
        <v>0</v>
      </c>
      <c r="HM45" s="52">
        <v>0</v>
      </c>
      <c r="HN45" s="52">
        <v>0</v>
      </c>
      <c r="HO45" s="52">
        <v>0</v>
      </c>
      <c r="HP45" s="52">
        <v>0</v>
      </c>
      <c r="HQ45" s="52">
        <v>0</v>
      </c>
      <c r="HR45" s="52">
        <v>0</v>
      </c>
      <c r="HS45" s="52">
        <v>0</v>
      </c>
      <c r="HT45" s="52">
        <v>0</v>
      </c>
      <c r="HU45" s="52">
        <v>0</v>
      </c>
      <c r="HV45" s="52">
        <v>0</v>
      </c>
      <c r="HW45" s="52">
        <v>0</v>
      </c>
      <c r="HX45" s="52">
        <v>1.6</v>
      </c>
    </row>
    <row r="46" spans="1:232" s="52" customFormat="1" x14ac:dyDescent="0.35">
      <c r="A46" s="50" t="s">
        <v>108</v>
      </c>
      <c r="B46" s="88">
        <v>0</v>
      </c>
      <c r="C46" s="89">
        <v>0</v>
      </c>
      <c r="D46" s="88">
        <v>0</v>
      </c>
      <c r="E46" s="90">
        <v>1</v>
      </c>
      <c r="F46" s="55"/>
      <c r="G46" s="55"/>
      <c r="H46" s="55"/>
      <c r="I46" s="55"/>
      <c r="J46" s="55"/>
      <c r="K46" s="55"/>
      <c r="L46" s="55"/>
      <c r="M46" s="55"/>
      <c r="N46" s="55"/>
      <c r="O46" s="55"/>
      <c r="R46" s="55"/>
      <c r="S46" s="55"/>
      <c r="T46" s="55"/>
      <c r="AE46" s="55">
        <v>0.87966949999999999</v>
      </c>
      <c r="AF46" s="55">
        <v>3.107186E-5</v>
      </c>
      <c r="AG46" s="55">
        <v>1.5569320000000002E-5</v>
      </c>
      <c r="AH46" s="55">
        <v>24.67381</v>
      </c>
      <c r="AI46" s="55">
        <v>57.089269999999999</v>
      </c>
      <c r="AJ46" s="55">
        <v>0.43219697456279399</v>
      </c>
      <c r="AK46" s="55">
        <v>86.438640000000007</v>
      </c>
      <c r="AL46" s="55">
        <v>16.738489999999999</v>
      </c>
      <c r="AM46" s="55">
        <v>0.15731329999999999</v>
      </c>
      <c r="AN46" s="55">
        <v>0.95872959999999996</v>
      </c>
      <c r="AO46" s="52">
        <v>6.5402291194503528</v>
      </c>
      <c r="AP46" s="52">
        <v>0.98980344324613101</v>
      </c>
      <c r="AQ46" s="55">
        <v>4.7249270000000003E-2</v>
      </c>
      <c r="AR46" s="55">
        <v>0.98437649999999999</v>
      </c>
      <c r="AS46" s="55">
        <v>1.0587949999999999</v>
      </c>
      <c r="AT46" s="52">
        <v>106107.654046</v>
      </c>
      <c r="AU46" s="52">
        <v>1.9100000000000001E-4</v>
      </c>
      <c r="AV46" s="52">
        <v>2.2544999999999999E-2</v>
      </c>
      <c r="AW46" s="52">
        <v>6.8568000000000004E-2</v>
      </c>
      <c r="AX46" s="52">
        <v>1.188628</v>
      </c>
      <c r="AY46" s="52">
        <v>2.0455399999999999</v>
      </c>
      <c r="AZ46" s="52">
        <v>0.34590199999999999</v>
      </c>
      <c r="BA46" s="52">
        <v>0.74403900000000001</v>
      </c>
      <c r="BB46" s="52">
        <v>0.120771</v>
      </c>
      <c r="BC46" s="52">
        <v>1.8693999999999999E-2</v>
      </c>
      <c r="BD46" s="52">
        <v>57</v>
      </c>
      <c r="BE46" s="52" t="s">
        <v>51</v>
      </c>
      <c r="BF46" s="52">
        <f>IF(BE46="M",1,0)</f>
        <v>1</v>
      </c>
      <c r="BG46" s="52">
        <v>84</v>
      </c>
      <c r="BH46" s="52">
        <v>170</v>
      </c>
      <c r="BI46" s="56">
        <f>BG46/((BH46/100)^2)</f>
        <v>29.065743944636683</v>
      </c>
      <c r="BJ46" s="52">
        <v>30</v>
      </c>
      <c r="BK46" s="57">
        <v>0</v>
      </c>
      <c r="BL46" s="52">
        <v>0</v>
      </c>
      <c r="BM46" s="52">
        <v>0</v>
      </c>
      <c r="BN46" s="52">
        <v>0</v>
      </c>
      <c r="BO46" s="52">
        <v>0</v>
      </c>
      <c r="BP46" s="52" t="s">
        <v>52</v>
      </c>
      <c r="BQ46" s="52">
        <v>0</v>
      </c>
      <c r="BR46" s="52">
        <v>0</v>
      </c>
      <c r="BS46" s="52">
        <v>0</v>
      </c>
      <c r="BT46" s="52">
        <v>0</v>
      </c>
      <c r="BU46" s="52">
        <v>1.2</v>
      </c>
      <c r="BV46" s="52">
        <v>0</v>
      </c>
      <c r="BW46" s="52">
        <v>0</v>
      </c>
      <c r="BX46" s="52">
        <v>0</v>
      </c>
      <c r="BY46" s="52">
        <v>1</v>
      </c>
      <c r="BZ46" s="52">
        <v>1</v>
      </c>
      <c r="CA46" s="52">
        <v>38.798999999999999</v>
      </c>
      <c r="CB46" s="52">
        <v>0.6</v>
      </c>
      <c r="CC46" s="52">
        <v>0</v>
      </c>
      <c r="CD46" s="52" t="s">
        <v>52</v>
      </c>
      <c r="CE46" s="52">
        <v>0</v>
      </c>
      <c r="CF46" s="52">
        <v>0</v>
      </c>
      <c r="CG46" s="52">
        <v>0</v>
      </c>
      <c r="CH46" s="52">
        <v>0</v>
      </c>
      <c r="CI46" s="52">
        <v>0</v>
      </c>
      <c r="CJ46" s="52">
        <v>0</v>
      </c>
      <c r="CK46" s="52" t="s">
        <v>52</v>
      </c>
      <c r="CL46" s="52">
        <v>0</v>
      </c>
      <c r="CM46" s="52" t="s">
        <v>53</v>
      </c>
      <c r="CN46" s="52">
        <v>0</v>
      </c>
      <c r="CO46" s="52">
        <v>1</v>
      </c>
      <c r="CP46" s="52">
        <v>0</v>
      </c>
      <c r="CQ46" s="52">
        <v>0</v>
      </c>
      <c r="CR46" s="52">
        <v>0</v>
      </c>
      <c r="CS46" s="52">
        <v>0</v>
      </c>
      <c r="CT46" s="52">
        <v>0</v>
      </c>
      <c r="CU46" s="52">
        <v>0</v>
      </c>
      <c r="CV46" s="52">
        <v>0</v>
      </c>
      <c r="CW46" s="52">
        <v>0</v>
      </c>
      <c r="CX46" s="52">
        <v>0</v>
      </c>
      <c r="CY46" s="52">
        <v>0</v>
      </c>
      <c r="CZ46" s="52">
        <v>0</v>
      </c>
      <c r="DA46" s="52">
        <v>0</v>
      </c>
      <c r="DB46" s="52">
        <v>0</v>
      </c>
      <c r="DC46" s="52">
        <v>0</v>
      </c>
      <c r="DD46" s="52">
        <v>0</v>
      </c>
      <c r="DE46" s="52">
        <v>0</v>
      </c>
      <c r="DF46" s="52">
        <v>0</v>
      </c>
      <c r="DG46" s="52" t="s">
        <v>52</v>
      </c>
      <c r="DH46" s="52" t="s">
        <v>52</v>
      </c>
      <c r="DI46" s="52" t="s">
        <v>52</v>
      </c>
      <c r="DJ46" s="52" t="s">
        <v>52</v>
      </c>
      <c r="DK46" s="52" t="s">
        <v>57</v>
      </c>
      <c r="DL46" s="52" t="s">
        <v>52</v>
      </c>
      <c r="DM46" s="52" t="s">
        <v>52</v>
      </c>
      <c r="DN46" s="52" t="s">
        <v>52</v>
      </c>
      <c r="DO46" s="52">
        <v>1</v>
      </c>
      <c r="DP46" s="52">
        <v>1</v>
      </c>
      <c r="DQ46" s="52">
        <v>1</v>
      </c>
      <c r="DR46" s="52">
        <v>2</v>
      </c>
      <c r="DS46" s="52">
        <v>0</v>
      </c>
      <c r="DT46" s="52">
        <v>1</v>
      </c>
      <c r="DU46" s="52">
        <v>0</v>
      </c>
      <c r="DV46" s="52">
        <v>0</v>
      </c>
      <c r="DW46" s="52">
        <v>1</v>
      </c>
      <c r="DX46" s="52">
        <v>0</v>
      </c>
      <c r="DY46" s="52">
        <v>0</v>
      </c>
      <c r="DZ46" s="52">
        <v>0</v>
      </c>
      <c r="EA46" s="52">
        <v>1</v>
      </c>
      <c r="EB46" s="52">
        <v>1</v>
      </c>
      <c r="EC46" s="52">
        <v>0</v>
      </c>
      <c r="ED46" s="52">
        <v>0</v>
      </c>
      <c r="EE46" s="52">
        <v>800</v>
      </c>
      <c r="EF46" s="52">
        <v>0</v>
      </c>
      <c r="EG46" s="52" t="s">
        <v>52</v>
      </c>
      <c r="EH46" s="52">
        <v>0</v>
      </c>
      <c r="EI46" s="52">
        <v>0</v>
      </c>
      <c r="EJ46" s="52">
        <v>0</v>
      </c>
      <c r="EK46" s="52">
        <v>85</v>
      </c>
      <c r="EL46" s="52">
        <v>64</v>
      </c>
      <c r="EM46" s="52">
        <v>32000</v>
      </c>
      <c r="EN46" s="52">
        <v>250</v>
      </c>
      <c r="EO46" s="52">
        <v>29</v>
      </c>
      <c r="EP46" s="52">
        <v>33</v>
      </c>
      <c r="EQ46" s="52">
        <v>0</v>
      </c>
      <c r="ER46" s="52">
        <v>0</v>
      </c>
      <c r="ES46" s="52">
        <v>0</v>
      </c>
      <c r="ET46" s="52">
        <v>0</v>
      </c>
      <c r="EU46" s="52">
        <v>0</v>
      </c>
      <c r="EV46" s="52">
        <v>0</v>
      </c>
      <c r="EW46" s="52">
        <v>0</v>
      </c>
      <c r="EX46" s="52">
        <v>2.9842714285714287</v>
      </c>
      <c r="EY46" s="52">
        <v>7.3</v>
      </c>
      <c r="EZ46" s="52">
        <v>0.7</v>
      </c>
      <c r="FA46" s="52">
        <v>40.4</v>
      </c>
      <c r="FB46" s="52">
        <v>208.899</v>
      </c>
      <c r="FC46" s="52">
        <v>18.7</v>
      </c>
      <c r="FD46" s="52">
        <v>35.200000000000003</v>
      </c>
      <c r="FE46" s="52">
        <v>95</v>
      </c>
      <c r="FF46" s="52">
        <v>92.698999999999998</v>
      </c>
      <c r="FG46" s="52">
        <v>12</v>
      </c>
      <c r="FH46" s="52">
        <v>5</v>
      </c>
      <c r="FI46" s="52" t="s">
        <v>52</v>
      </c>
      <c r="FJ46" s="52">
        <v>31</v>
      </c>
      <c r="FK46" s="52">
        <v>30</v>
      </c>
      <c r="FL46" s="52">
        <v>100</v>
      </c>
      <c r="FM46" s="52">
        <v>1</v>
      </c>
      <c r="FN46" s="52">
        <v>1</v>
      </c>
      <c r="FO46" s="52" t="s">
        <v>52</v>
      </c>
      <c r="FP46" s="52">
        <v>0</v>
      </c>
      <c r="FQ46" s="52" t="s">
        <v>52</v>
      </c>
      <c r="FR46" s="52">
        <v>0</v>
      </c>
      <c r="FS46" s="52" t="s">
        <v>52</v>
      </c>
      <c r="FT46" s="52">
        <v>16</v>
      </c>
      <c r="FU46" s="52">
        <v>4</v>
      </c>
      <c r="FV46" s="52">
        <v>9</v>
      </c>
      <c r="FW46" s="52">
        <v>1.2</v>
      </c>
      <c r="FX46" s="58">
        <v>0</v>
      </c>
      <c r="FY46" s="52">
        <v>0</v>
      </c>
      <c r="FZ46" s="52">
        <v>0</v>
      </c>
      <c r="GA46" s="51">
        <v>0</v>
      </c>
      <c r="GB46" s="51">
        <v>0</v>
      </c>
      <c r="GC46" s="52">
        <v>0.5</v>
      </c>
      <c r="GD46" s="52">
        <v>0</v>
      </c>
      <c r="GE46" s="52">
        <v>0</v>
      </c>
      <c r="GF46" s="52">
        <v>0</v>
      </c>
      <c r="GG46" s="52">
        <v>0</v>
      </c>
      <c r="GH46" s="52">
        <v>0</v>
      </c>
      <c r="GI46" s="52">
        <v>0</v>
      </c>
      <c r="GJ46" s="52">
        <v>0</v>
      </c>
      <c r="GK46" s="52">
        <v>0</v>
      </c>
      <c r="GL46" s="52">
        <v>0</v>
      </c>
      <c r="GM46" s="52">
        <v>0</v>
      </c>
      <c r="GN46" s="52">
        <v>1</v>
      </c>
      <c r="GO46" s="52">
        <v>0</v>
      </c>
      <c r="GP46" s="52">
        <v>0</v>
      </c>
      <c r="GQ46" s="52">
        <v>0</v>
      </c>
      <c r="GR46" s="52">
        <v>0</v>
      </c>
      <c r="GS46" s="52">
        <v>0</v>
      </c>
      <c r="GT46" s="52">
        <v>0</v>
      </c>
      <c r="GU46" s="52">
        <v>0</v>
      </c>
      <c r="GV46" s="52">
        <v>0</v>
      </c>
      <c r="GW46" s="52">
        <v>0</v>
      </c>
      <c r="GX46" s="52">
        <v>0</v>
      </c>
      <c r="GY46" s="52">
        <v>0</v>
      </c>
      <c r="GZ46" s="52">
        <v>0</v>
      </c>
      <c r="HA46" s="52">
        <v>0</v>
      </c>
      <c r="HB46" s="52">
        <v>0</v>
      </c>
      <c r="HC46" s="52">
        <v>0</v>
      </c>
      <c r="HD46" s="52">
        <v>0</v>
      </c>
      <c r="HE46" s="52">
        <v>0</v>
      </c>
      <c r="HF46" s="52">
        <v>0</v>
      </c>
      <c r="HG46" s="52">
        <v>0</v>
      </c>
      <c r="HH46" s="52">
        <v>0</v>
      </c>
      <c r="HI46" s="52">
        <v>0</v>
      </c>
      <c r="HJ46" s="52">
        <v>0</v>
      </c>
      <c r="HK46" s="52">
        <v>0</v>
      </c>
      <c r="HL46" s="52">
        <v>0</v>
      </c>
      <c r="HM46" s="52">
        <v>0</v>
      </c>
      <c r="HN46" s="52">
        <v>0</v>
      </c>
      <c r="HO46" s="52">
        <v>0</v>
      </c>
      <c r="HP46" s="52">
        <v>0</v>
      </c>
      <c r="HQ46" s="52">
        <v>0</v>
      </c>
      <c r="HR46" s="52">
        <v>0</v>
      </c>
      <c r="HS46" s="52">
        <v>0</v>
      </c>
      <c r="HT46" s="52">
        <v>0</v>
      </c>
      <c r="HU46" s="52">
        <v>0</v>
      </c>
      <c r="HV46" s="52">
        <v>0</v>
      </c>
      <c r="HW46" s="52">
        <v>0</v>
      </c>
      <c r="HX46" s="52">
        <v>1.399</v>
      </c>
    </row>
    <row r="47" spans="1:232" s="52" customFormat="1" x14ac:dyDescent="0.35">
      <c r="A47" s="50" t="s">
        <v>109</v>
      </c>
      <c r="B47" s="88">
        <v>1</v>
      </c>
      <c r="C47" s="89">
        <v>0</v>
      </c>
      <c r="D47" s="88">
        <v>0</v>
      </c>
      <c r="E47" s="90">
        <v>0</v>
      </c>
      <c r="F47" s="55"/>
      <c r="G47" s="55"/>
      <c r="H47" s="55"/>
      <c r="I47" s="55"/>
      <c r="J47" s="55"/>
      <c r="K47" s="55"/>
      <c r="L47" s="55"/>
      <c r="M47" s="55"/>
      <c r="N47" s="55"/>
      <c r="O47" s="55"/>
      <c r="R47" s="55"/>
      <c r="S47" s="55"/>
      <c r="T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Q47" s="55"/>
      <c r="AR47" s="55"/>
      <c r="AS47" s="55"/>
      <c r="BD47" s="52">
        <v>78</v>
      </c>
      <c r="BE47" s="52" t="s">
        <v>51</v>
      </c>
      <c r="BF47" s="52">
        <f>IF(BE47="M",1,0)</f>
        <v>1</v>
      </c>
      <c r="BG47" s="52">
        <v>100</v>
      </c>
      <c r="BH47" s="52">
        <v>185</v>
      </c>
      <c r="BI47" s="56">
        <f>BG47/((BH47/100)^2)</f>
        <v>29.218407596785973</v>
      </c>
      <c r="BJ47" s="52">
        <v>46</v>
      </c>
      <c r="BK47" s="57">
        <v>0</v>
      </c>
      <c r="BL47" s="52">
        <v>1</v>
      </c>
      <c r="BM47" s="52">
        <v>1</v>
      </c>
      <c r="BN47" s="52">
        <v>1</v>
      </c>
      <c r="BO47" s="52">
        <v>0</v>
      </c>
      <c r="BP47" s="52" t="s">
        <v>52</v>
      </c>
      <c r="BQ47" s="52">
        <v>0</v>
      </c>
      <c r="BR47" s="52">
        <v>0</v>
      </c>
      <c r="BS47" s="52">
        <v>0</v>
      </c>
      <c r="BT47" s="52">
        <v>0</v>
      </c>
      <c r="BU47" s="52">
        <v>1.1000000000000001</v>
      </c>
      <c r="BV47" s="52">
        <v>0</v>
      </c>
      <c r="BW47" s="52">
        <v>0</v>
      </c>
      <c r="BX47" s="52">
        <v>0</v>
      </c>
      <c r="BY47" s="52">
        <v>0</v>
      </c>
      <c r="BZ47" s="52">
        <v>0</v>
      </c>
      <c r="CA47" s="52">
        <v>45.098999999999997</v>
      </c>
      <c r="CB47" s="52">
        <v>0.5</v>
      </c>
      <c r="CC47" s="52">
        <v>0</v>
      </c>
      <c r="CD47" s="52" t="s">
        <v>52</v>
      </c>
      <c r="CE47" s="52">
        <v>0</v>
      </c>
      <c r="CF47" s="52">
        <v>0</v>
      </c>
      <c r="CG47" s="52">
        <v>0</v>
      </c>
      <c r="CH47" s="52">
        <v>0</v>
      </c>
      <c r="CI47" s="52">
        <v>0</v>
      </c>
      <c r="CJ47" s="52">
        <v>0</v>
      </c>
      <c r="CK47" s="52" t="s">
        <v>52</v>
      </c>
      <c r="CL47" s="52">
        <v>0</v>
      </c>
      <c r="CM47" s="52" t="s">
        <v>53</v>
      </c>
      <c r="CN47" s="52">
        <v>0</v>
      </c>
      <c r="CO47" s="52">
        <v>1</v>
      </c>
      <c r="CP47" s="52">
        <v>0</v>
      </c>
      <c r="CQ47" s="52">
        <v>0</v>
      </c>
      <c r="CR47" s="52">
        <v>0</v>
      </c>
      <c r="CS47" s="52">
        <v>0</v>
      </c>
      <c r="CT47" s="52">
        <v>0</v>
      </c>
      <c r="CU47" s="52">
        <v>0</v>
      </c>
      <c r="CV47" s="52">
        <v>0</v>
      </c>
      <c r="CW47" s="52">
        <v>0</v>
      </c>
      <c r="CX47" s="52">
        <v>0</v>
      </c>
      <c r="CY47" s="52">
        <v>0</v>
      </c>
      <c r="CZ47" s="52">
        <v>0</v>
      </c>
      <c r="DA47" s="52">
        <v>0</v>
      </c>
      <c r="DB47" s="52">
        <v>0</v>
      </c>
      <c r="DC47" s="52">
        <v>0</v>
      </c>
      <c r="DD47" s="52">
        <v>0</v>
      </c>
      <c r="DE47" s="52">
        <v>0</v>
      </c>
      <c r="DF47" s="52">
        <v>0</v>
      </c>
      <c r="DG47" s="52" t="s">
        <v>52</v>
      </c>
      <c r="DH47" s="52" t="s">
        <v>52</v>
      </c>
      <c r="DI47" s="52" t="s">
        <v>52</v>
      </c>
      <c r="DJ47" s="52" t="s">
        <v>52</v>
      </c>
      <c r="DK47" s="52" t="s">
        <v>52</v>
      </c>
      <c r="DL47" s="52" t="s">
        <v>54</v>
      </c>
      <c r="DM47" s="52" t="s">
        <v>52</v>
      </c>
      <c r="DN47" s="52" t="s">
        <v>52</v>
      </c>
      <c r="DO47" s="52">
        <v>1</v>
      </c>
      <c r="DP47" s="52">
        <v>1</v>
      </c>
      <c r="DQ47" s="52">
        <v>1</v>
      </c>
      <c r="DR47" s="52">
        <v>1</v>
      </c>
      <c r="DS47" s="52">
        <v>0</v>
      </c>
      <c r="DT47" s="52">
        <v>1</v>
      </c>
      <c r="DU47" s="52">
        <v>0</v>
      </c>
      <c r="DV47" s="52">
        <v>0</v>
      </c>
      <c r="DW47" s="52">
        <v>1</v>
      </c>
      <c r="DX47" s="52">
        <v>0</v>
      </c>
      <c r="DY47" s="52">
        <v>0</v>
      </c>
      <c r="DZ47" s="52">
        <v>0</v>
      </c>
      <c r="EA47" s="52">
        <v>1</v>
      </c>
      <c r="EB47" s="52">
        <v>1</v>
      </c>
      <c r="EC47" s="52">
        <v>0</v>
      </c>
      <c r="ED47" s="52">
        <v>0</v>
      </c>
      <c r="EE47" s="52">
        <v>600</v>
      </c>
      <c r="EF47" s="52">
        <v>0</v>
      </c>
      <c r="EG47" s="52" t="s">
        <v>52</v>
      </c>
      <c r="EH47" s="52">
        <v>0</v>
      </c>
      <c r="EI47" s="52">
        <v>0</v>
      </c>
      <c r="EJ47" s="52">
        <v>0</v>
      </c>
      <c r="EK47" s="52">
        <v>63</v>
      </c>
      <c r="EL47" s="52">
        <v>40</v>
      </c>
      <c r="EM47" s="52">
        <v>30000</v>
      </c>
      <c r="EN47" s="52">
        <v>300</v>
      </c>
      <c r="EO47" s="52">
        <v>31</v>
      </c>
      <c r="EP47" s="52">
        <v>32</v>
      </c>
      <c r="EQ47" s="52">
        <v>0</v>
      </c>
      <c r="ER47" s="52">
        <v>0</v>
      </c>
      <c r="ES47" s="52">
        <v>0</v>
      </c>
      <c r="ET47" s="52">
        <v>0</v>
      </c>
      <c r="EU47" s="52">
        <v>0</v>
      </c>
      <c r="EV47" s="52">
        <v>0</v>
      </c>
      <c r="EW47" s="52">
        <v>0</v>
      </c>
      <c r="EX47" s="52">
        <v>1.3833333333333333</v>
      </c>
      <c r="EY47" s="52">
        <v>7.4</v>
      </c>
      <c r="EZ47" s="52">
        <v>0.6</v>
      </c>
      <c r="FA47" s="52">
        <v>35</v>
      </c>
      <c r="FB47" s="52">
        <v>83</v>
      </c>
      <c r="FC47" s="52">
        <v>22</v>
      </c>
      <c r="FD47" s="52">
        <v>34.5</v>
      </c>
      <c r="FE47" s="52">
        <v>76</v>
      </c>
      <c r="FF47" s="52">
        <v>91.698999999999998</v>
      </c>
      <c r="FG47" s="52">
        <v>10</v>
      </c>
      <c r="FH47" s="52">
        <v>5</v>
      </c>
      <c r="FI47" s="52" t="s">
        <v>52</v>
      </c>
      <c r="FJ47" s="52">
        <v>50</v>
      </c>
      <c r="FK47" s="52">
        <v>30</v>
      </c>
      <c r="FL47" s="52">
        <v>850</v>
      </c>
      <c r="FM47" s="52">
        <v>0</v>
      </c>
      <c r="FN47" s="52">
        <v>0</v>
      </c>
      <c r="FO47" s="52" t="s">
        <v>52</v>
      </c>
      <c r="FP47" s="52">
        <v>0</v>
      </c>
      <c r="FQ47" s="52" t="s">
        <v>52</v>
      </c>
      <c r="FR47" s="52">
        <v>0</v>
      </c>
      <c r="FS47" s="52" t="s">
        <v>52</v>
      </c>
      <c r="FT47" s="52">
        <v>22</v>
      </c>
      <c r="FU47" s="52">
        <v>2</v>
      </c>
      <c r="FV47" s="52">
        <v>7</v>
      </c>
      <c r="FW47" s="52">
        <v>1.2</v>
      </c>
      <c r="FX47" s="58">
        <v>9.0909090909090787E-2</v>
      </c>
      <c r="FY47" s="52">
        <v>9.9999999999999867E-2</v>
      </c>
      <c r="FZ47" s="52">
        <v>9.9999999999999867E-2</v>
      </c>
      <c r="GA47" s="51">
        <v>1</v>
      </c>
      <c r="GB47" s="51">
        <v>0</v>
      </c>
      <c r="GC47" s="52">
        <v>0.89900000000000002</v>
      </c>
      <c r="GD47" s="52">
        <v>0</v>
      </c>
      <c r="GE47" s="52">
        <v>0</v>
      </c>
      <c r="GF47" s="52">
        <v>0</v>
      </c>
      <c r="GG47" s="52">
        <v>0</v>
      </c>
      <c r="GH47" s="52">
        <v>0</v>
      </c>
      <c r="GI47" s="52">
        <v>0</v>
      </c>
      <c r="GJ47" s="52">
        <v>0</v>
      </c>
      <c r="GK47" s="52">
        <v>0</v>
      </c>
      <c r="GL47" s="52">
        <v>0</v>
      </c>
      <c r="GM47" s="52">
        <v>0</v>
      </c>
      <c r="GN47" s="52">
        <v>0</v>
      </c>
      <c r="GO47" s="52">
        <v>0</v>
      </c>
      <c r="GP47" s="52">
        <v>0</v>
      </c>
      <c r="GQ47" s="52">
        <v>0</v>
      </c>
      <c r="GR47" s="52">
        <v>0</v>
      </c>
      <c r="GS47" s="52">
        <v>0</v>
      </c>
      <c r="GT47" s="52">
        <v>0</v>
      </c>
      <c r="GU47" s="52">
        <v>0</v>
      </c>
      <c r="GV47" s="52">
        <v>0</v>
      </c>
      <c r="GW47" s="52">
        <v>0</v>
      </c>
      <c r="GX47" s="52">
        <v>0</v>
      </c>
      <c r="GY47" s="52">
        <v>0</v>
      </c>
      <c r="GZ47" s="52">
        <v>0</v>
      </c>
      <c r="HA47" s="52">
        <v>0</v>
      </c>
      <c r="HB47" s="52">
        <v>0</v>
      </c>
      <c r="HC47" s="52">
        <v>0</v>
      </c>
      <c r="HD47" s="52">
        <v>0</v>
      </c>
      <c r="HE47" s="52">
        <v>0</v>
      </c>
      <c r="HF47" s="52">
        <v>0</v>
      </c>
      <c r="HG47" s="52">
        <v>0</v>
      </c>
      <c r="HH47" s="52">
        <v>0</v>
      </c>
      <c r="HI47" s="52">
        <v>0</v>
      </c>
      <c r="HJ47" s="52">
        <v>0</v>
      </c>
      <c r="HK47" s="52">
        <v>0</v>
      </c>
      <c r="HL47" s="52">
        <v>0</v>
      </c>
      <c r="HM47" s="52">
        <v>0</v>
      </c>
      <c r="HN47" s="52">
        <v>0</v>
      </c>
      <c r="HO47" s="52">
        <v>0</v>
      </c>
      <c r="HP47" s="52">
        <v>0</v>
      </c>
      <c r="HQ47" s="52">
        <v>0</v>
      </c>
      <c r="HR47" s="52">
        <v>0</v>
      </c>
      <c r="HS47" s="52">
        <v>0</v>
      </c>
      <c r="HT47" s="52">
        <v>0</v>
      </c>
      <c r="HU47" s="52">
        <v>0</v>
      </c>
      <c r="HV47" s="52">
        <v>0</v>
      </c>
      <c r="HW47" s="52">
        <v>0</v>
      </c>
      <c r="HX47" s="52">
        <v>1.6</v>
      </c>
    </row>
    <row r="48" spans="1:232" s="52" customFormat="1" x14ac:dyDescent="0.35">
      <c r="A48" s="50" t="s">
        <v>110</v>
      </c>
      <c r="B48" s="88">
        <v>1</v>
      </c>
      <c r="C48" s="89">
        <v>0</v>
      </c>
      <c r="D48" s="88">
        <v>0</v>
      </c>
      <c r="E48" s="90">
        <v>0</v>
      </c>
      <c r="F48" s="55"/>
      <c r="G48" s="55"/>
      <c r="H48" s="55"/>
      <c r="I48" s="55"/>
      <c r="J48" s="55"/>
      <c r="K48" s="55"/>
      <c r="L48" s="55"/>
      <c r="M48" s="55"/>
      <c r="N48" s="55"/>
      <c r="O48" s="55"/>
      <c r="R48" s="55"/>
      <c r="S48" s="55"/>
      <c r="T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Q48" s="55"/>
      <c r="AR48" s="55"/>
      <c r="AS48" s="55"/>
      <c r="BD48" s="52">
        <v>78</v>
      </c>
      <c r="BE48" s="52" t="s">
        <v>51</v>
      </c>
      <c r="BF48" s="52">
        <f>IF(BE48="M",1,0)</f>
        <v>1</v>
      </c>
      <c r="BG48" s="52">
        <v>78</v>
      </c>
      <c r="BH48" s="52">
        <v>171</v>
      </c>
      <c r="BI48" s="56">
        <f>BG48/((BH48/100)^2)</f>
        <v>26.674874320303687</v>
      </c>
      <c r="BJ48" s="52">
        <v>63</v>
      </c>
      <c r="BK48" s="57">
        <v>2</v>
      </c>
      <c r="BL48" s="52">
        <v>0</v>
      </c>
      <c r="BM48" s="52">
        <v>0</v>
      </c>
      <c r="BN48" s="52">
        <v>1</v>
      </c>
      <c r="BO48" s="52">
        <v>0</v>
      </c>
      <c r="BP48" s="52" t="s">
        <v>52</v>
      </c>
      <c r="BQ48" s="52">
        <v>0</v>
      </c>
      <c r="BR48" s="52">
        <v>0</v>
      </c>
      <c r="BS48" s="52">
        <v>0</v>
      </c>
      <c r="BT48" s="52">
        <v>0</v>
      </c>
      <c r="BU48" s="52">
        <v>1.2989999999999999</v>
      </c>
      <c r="BV48" s="52">
        <v>0</v>
      </c>
      <c r="BW48" s="52">
        <v>0</v>
      </c>
      <c r="BX48" s="52">
        <v>0</v>
      </c>
      <c r="BY48" s="52">
        <v>0</v>
      </c>
      <c r="BZ48" s="52">
        <v>0</v>
      </c>
      <c r="CA48" s="52">
        <v>39.598999999999997</v>
      </c>
      <c r="CB48" s="52">
        <v>0.5</v>
      </c>
      <c r="CC48" s="52">
        <v>0</v>
      </c>
      <c r="CD48" s="52" t="s">
        <v>52</v>
      </c>
      <c r="CE48" s="52">
        <v>0</v>
      </c>
      <c r="CF48" s="52">
        <v>0</v>
      </c>
      <c r="CG48" s="52">
        <v>0</v>
      </c>
      <c r="CH48" s="52">
        <v>0</v>
      </c>
      <c r="CI48" s="52">
        <v>0</v>
      </c>
      <c r="CJ48" s="52">
        <v>0</v>
      </c>
      <c r="CK48" s="52" t="s">
        <v>52</v>
      </c>
      <c r="CL48" s="52">
        <v>0</v>
      </c>
      <c r="CM48" s="52" t="s">
        <v>58</v>
      </c>
      <c r="CN48" s="52">
        <v>0</v>
      </c>
      <c r="CO48" s="52">
        <v>1</v>
      </c>
      <c r="CP48" s="52">
        <v>0</v>
      </c>
      <c r="CQ48" s="52">
        <v>0</v>
      </c>
      <c r="CR48" s="52">
        <v>0</v>
      </c>
      <c r="CS48" s="52">
        <v>0</v>
      </c>
      <c r="CT48" s="52">
        <v>0</v>
      </c>
      <c r="CU48" s="52">
        <v>0</v>
      </c>
      <c r="CV48" s="52">
        <v>0</v>
      </c>
      <c r="CW48" s="52">
        <v>0</v>
      </c>
      <c r="CX48" s="52">
        <v>0</v>
      </c>
      <c r="CY48" s="52">
        <v>0</v>
      </c>
      <c r="CZ48" s="52">
        <v>0</v>
      </c>
      <c r="DA48" s="52">
        <v>0</v>
      </c>
      <c r="DB48" s="52">
        <v>0</v>
      </c>
      <c r="DC48" s="52">
        <v>0</v>
      </c>
      <c r="DD48" s="52">
        <v>0</v>
      </c>
      <c r="DE48" s="52">
        <v>0</v>
      </c>
      <c r="DF48" s="52">
        <v>0</v>
      </c>
      <c r="DG48" s="52" t="s">
        <v>52</v>
      </c>
      <c r="DH48" s="52" t="s">
        <v>52</v>
      </c>
      <c r="DI48" s="52" t="s">
        <v>52</v>
      </c>
      <c r="DJ48" s="52" t="s">
        <v>52</v>
      </c>
      <c r="DK48" s="52" t="s">
        <v>52</v>
      </c>
      <c r="DL48" s="52" t="s">
        <v>52</v>
      </c>
      <c r="DM48" s="52" t="s">
        <v>52</v>
      </c>
      <c r="DN48" s="52" t="s">
        <v>52</v>
      </c>
      <c r="DO48" s="52">
        <v>1</v>
      </c>
      <c r="DP48" s="52">
        <v>1</v>
      </c>
      <c r="DQ48" s="52">
        <v>1</v>
      </c>
      <c r="DR48" s="52">
        <v>1</v>
      </c>
      <c r="DS48" s="52">
        <v>0</v>
      </c>
      <c r="DT48" s="52">
        <v>1</v>
      </c>
      <c r="DU48" s="52">
        <v>0</v>
      </c>
      <c r="DV48" s="52">
        <v>0</v>
      </c>
      <c r="DW48" s="52">
        <v>1</v>
      </c>
      <c r="DX48" s="52">
        <v>0</v>
      </c>
      <c r="DY48" s="52">
        <v>0</v>
      </c>
      <c r="DZ48" s="52">
        <v>0</v>
      </c>
      <c r="EA48" s="52">
        <v>1</v>
      </c>
      <c r="EB48" s="52">
        <v>1</v>
      </c>
      <c r="EC48" s="52">
        <v>0</v>
      </c>
      <c r="ED48" s="52">
        <v>0</v>
      </c>
      <c r="EE48" s="52">
        <v>700</v>
      </c>
      <c r="EF48" s="52">
        <v>0</v>
      </c>
      <c r="EG48" s="52" t="s">
        <v>52</v>
      </c>
      <c r="EH48" s="52">
        <v>0</v>
      </c>
      <c r="EI48" s="52">
        <v>0</v>
      </c>
      <c r="EJ48" s="52">
        <v>0</v>
      </c>
      <c r="EK48" s="52">
        <v>76</v>
      </c>
      <c r="EL48" s="52">
        <v>42</v>
      </c>
      <c r="EM48" s="52">
        <v>24000</v>
      </c>
      <c r="EN48" s="52">
        <v>240</v>
      </c>
      <c r="EO48" s="52">
        <v>31</v>
      </c>
      <c r="EP48" s="52">
        <v>32.700000000000003</v>
      </c>
      <c r="EQ48" s="52">
        <v>0</v>
      </c>
      <c r="ER48" s="52">
        <v>0</v>
      </c>
      <c r="ES48" s="52">
        <v>0</v>
      </c>
      <c r="ET48" s="52">
        <v>0</v>
      </c>
      <c r="EU48" s="52">
        <v>0</v>
      </c>
      <c r="EV48" s="52">
        <v>0</v>
      </c>
      <c r="EW48" s="52">
        <v>0</v>
      </c>
      <c r="EX48" s="52">
        <v>5.0826730769230766</v>
      </c>
      <c r="EY48" s="52">
        <v>7.4</v>
      </c>
      <c r="EZ48" s="52">
        <v>0.52</v>
      </c>
      <c r="FA48" s="52">
        <v>34.9</v>
      </c>
      <c r="FB48" s="52">
        <v>264.29899999999998</v>
      </c>
      <c r="FC48" s="52">
        <v>20.298999999999999</v>
      </c>
      <c r="FD48" s="52">
        <v>34.298999999999999</v>
      </c>
      <c r="FE48" s="52">
        <v>89</v>
      </c>
      <c r="FF48" s="52">
        <v>86.3</v>
      </c>
      <c r="FG48" s="52">
        <v>11</v>
      </c>
      <c r="FH48" s="52">
        <v>5</v>
      </c>
      <c r="FI48" s="52" t="s">
        <v>52</v>
      </c>
      <c r="FJ48" s="52">
        <v>33</v>
      </c>
      <c r="FK48" s="52">
        <v>30</v>
      </c>
      <c r="FL48" s="52">
        <v>300</v>
      </c>
      <c r="FM48" s="52">
        <v>0</v>
      </c>
      <c r="FN48" s="52">
        <v>0</v>
      </c>
      <c r="FO48" s="52" t="s">
        <v>52</v>
      </c>
      <c r="FP48" s="52">
        <v>0</v>
      </c>
      <c r="FQ48" s="52" t="s">
        <v>52</v>
      </c>
      <c r="FR48" s="52">
        <v>0</v>
      </c>
      <c r="FS48" s="52" t="s">
        <v>52</v>
      </c>
      <c r="FT48" s="52">
        <v>12</v>
      </c>
      <c r="FU48" s="52">
        <v>1</v>
      </c>
      <c r="FV48" s="52">
        <v>6</v>
      </c>
      <c r="FW48" s="52">
        <v>1.399</v>
      </c>
      <c r="FX48" s="58">
        <v>7.6982294072363427E-2</v>
      </c>
      <c r="FY48" s="52">
        <v>0.10000000000000009</v>
      </c>
      <c r="FZ48" s="52">
        <v>0.10000000000000009</v>
      </c>
      <c r="GA48" s="51">
        <v>1</v>
      </c>
      <c r="GB48" s="51">
        <v>0</v>
      </c>
      <c r="GC48" s="52">
        <v>0.6</v>
      </c>
      <c r="GD48" s="52">
        <v>0</v>
      </c>
      <c r="GE48" s="52">
        <v>0</v>
      </c>
      <c r="GF48" s="52">
        <v>0</v>
      </c>
      <c r="GG48" s="52">
        <v>0</v>
      </c>
      <c r="GH48" s="52">
        <v>0</v>
      </c>
      <c r="GI48" s="52">
        <v>0</v>
      </c>
      <c r="GJ48" s="52">
        <v>0</v>
      </c>
      <c r="GK48" s="52">
        <v>0</v>
      </c>
      <c r="GL48" s="52">
        <v>0</v>
      </c>
      <c r="GM48" s="52">
        <v>0</v>
      </c>
      <c r="GN48" s="52">
        <v>0</v>
      </c>
      <c r="GO48" s="52">
        <v>0</v>
      </c>
      <c r="GP48" s="52">
        <v>0</v>
      </c>
      <c r="GQ48" s="52">
        <v>0</v>
      </c>
      <c r="GR48" s="52">
        <v>0</v>
      </c>
      <c r="GS48" s="52">
        <v>0</v>
      </c>
      <c r="GT48" s="52">
        <v>0</v>
      </c>
      <c r="GU48" s="52">
        <v>0</v>
      </c>
      <c r="GV48" s="52">
        <v>0</v>
      </c>
      <c r="GW48" s="52">
        <v>0</v>
      </c>
      <c r="GX48" s="52">
        <v>0</v>
      </c>
      <c r="GY48" s="52">
        <v>0</v>
      </c>
      <c r="GZ48" s="52">
        <v>0</v>
      </c>
      <c r="HA48" s="52">
        <v>0</v>
      </c>
      <c r="HB48" s="52">
        <v>0</v>
      </c>
      <c r="HC48" s="52">
        <v>0</v>
      </c>
      <c r="HD48" s="52">
        <v>0</v>
      </c>
      <c r="HE48" s="52">
        <v>0</v>
      </c>
      <c r="HF48" s="52">
        <v>0</v>
      </c>
      <c r="HG48" s="52">
        <v>0</v>
      </c>
      <c r="HH48" s="52">
        <v>1</v>
      </c>
      <c r="HI48" s="52">
        <v>0</v>
      </c>
      <c r="HJ48" s="52">
        <v>0</v>
      </c>
      <c r="HK48" s="52">
        <v>0</v>
      </c>
      <c r="HL48" s="52">
        <v>0</v>
      </c>
      <c r="HM48" s="52">
        <v>0</v>
      </c>
      <c r="HN48" s="52">
        <v>0</v>
      </c>
      <c r="HO48" s="52">
        <v>0</v>
      </c>
      <c r="HP48" s="52">
        <v>0</v>
      </c>
      <c r="HQ48" s="52">
        <v>0</v>
      </c>
      <c r="HR48" s="52">
        <v>0</v>
      </c>
      <c r="HS48" s="52">
        <v>0</v>
      </c>
      <c r="HT48" s="52">
        <v>0</v>
      </c>
      <c r="HU48" s="52">
        <v>0</v>
      </c>
      <c r="HV48" s="52">
        <v>0</v>
      </c>
      <c r="HW48" s="52">
        <v>0</v>
      </c>
      <c r="HX48" s="52">
        <v>3.5990000000000002</v>
      </c>
    </row>
    <row r="49" spans="1:232" s="52" customFormat="1" x14ac:dyDescent="0.35">
      <c r="A49" s="50" t="s">
        <v>111</v>
      </c>
      <c r="B49" s="88">
        <v>0</v>
      </c>
      <c r="C49" s="89">
        <v>0</v>
      </c>
      <c r="D49" s="88">
        <v>0</v>
      </c>
      <c r="E49" s="90">
        <v>0</v>
      </c>
      <c r="F49" s="55"/>
      <c r="G49" s="55"/>
      <c r="H49" s="55"/>
      <c r="I49" s="55"/>
      <c r="J49" s="55"/>
      <c r="K49" s="55"/>
      <c r="L49" s="55"/>
      <c r="M49" s="55"/>
      <c r="N49" s="55"/>
      <c r="O49" s="55"/>
      <c r="R49" s="55"/>
      <c r="S49" s="55"/>
      <c r="T49" s="55"/>
      <c r="AE49" s="55">
        <v>1.268084</v>
      </c>
      <c r="AF49" s="55">
        <v>4.3925170000000001E-4</v>
      </c>
      <c r="AG49" s="55">
        <v>9.6861690000000001E-5</v>
      </c>
      <c r="AH49" s="55">
        <v>16.391269999999999</v>
      </c>
      <c r="AI49" s="55">
        <v>83.608639999999994</v>
      </c>
      <c r="AJ49" s="55">
        <v>0.19604747759408286</v>
      </c>
      <c r="AK49" s="55">
        <v>131.98330000000001</v>
      </c>
      <c r="AL49" s="55">
        <v>39.372509999999998</v>
      </c>
      <c r="AM49" s="55">
        <v>1.0022610000000001</v>
      </c>
      <c r="AN49" s="55">
        <v>16.540040000000001</v>
      </c>
      <c r="AO49" s="52">
        <v>4.3527751631212963</v>
      </c>
      <c r="AP49" s="52">
        <v>4.3763112706228204</v>
      </c>
      <c r="AQ49" s="55">
        <v>7.0775519999999995E-2</v>
      </c>
      <c r="AR49" s="55">
        <v>1.864528</v>
      </c>
      <c r="AS49" s="55">
        <v>2.4914429999999999</v>
      </c>
      <c r="AT49" s="52">
        <v>-18862.945917000001</v>
      </c>
      <c r="AU49" s="52">
        <v>-1.505E-3</v>
      </c>
      <c r="AV49" s="52">
        <v>5.9034000000000003E-2</v>
      </c>
      <c r="AW49" s="52">
        <v>6.0282000000000002E-2</v>
      </c>
      <c r="AX49" s="52">
        <v>1.089701</v>
      </c>
      <c r="AY49" s="52">
        <v>2.3978950000000001</v>
      </c>
      <c r="AZ49" s="52">
        <v>0.7631</v>
      </c>
      <c r="BA49" s="52">
        <v>1.6299159999999999</v>
      </c>
      <c r="BB49" s="52">
        <v>8.2246E-2</v>
      </c>
      <c r="BC49" s="52">
        <v>5.3665999999999998E-2</v>
      </c>
      <c r="BD49" s="52">
        <v>79</v>
      </c>
      <c r="BE49" s="52" t="s">
        <v>55</v>
      </c>
      <c r="BF49" s="52">
        <f>IF(BE49="M",1,0)</f>
        <v>0</v>
      </c>
      <c r="BG49" s="52">
        <v>46</v>
      </c>
      <c r="BH49" s="52">
        <v>160</v>
      </c>
      <c r="BI49" s="56">
        <f>BG49/((BH49/100)^2)</f>
        <v>17.968749999999996</v>
      </c>
      <c r="BJ49" s="52">
        <v>66</v>
      </c>
      <c r="BK49" s="57">
        <v>0</v>
      </c>
      <c r="BL49" s="52">
        <v>0</v>
      </c>
      <c r="BM49" s="52">
        <v>0</v>
      </c>
      <c r="BN49" s="52">
        <v>1</v>
      </c>
      <c r="BO49" s="52">
        <v>0</v>
      </c>
      <c r="BP49" s="52" t="s">
        <v>52</v>
      </c>
      <c r="BQ49" s="52">
        <v>0</v>
      </c>
      <c r="BR49" s="52">
        <v>0</v>
      </c>
      <c r="BS49" s="52">
        <v>0</v>
      </c>
      <c r="BT49" s="52">
        <v>0</v>
      </c>
      <c r="BU49" s="52">
        <v>0.8</v>
      </c>
      <c r="BV49" s="52">
        <v>0</v>
      </c>
      <c r="BW49" s="52">
        <v>0</v>
      </c>
      <c r="BX49" s="52">
        <v>0</v>
      </c>
      <c r="BY49" s="52">
        <v>0</v>
      </c>
      <c r="BZ49" s="52">
        <v>0</v>
      </c>
      <c r="CA49" s="52">
        <v>28.7</v>
      </c>
      <c r="CB49" s="52">
        <v>0.5</v>
      </c>
      <c r="CC49" s="52">
        <v>0</v>
      </c>
      <c r="CD49" s="52" t="s">
        <v>52</v>
      </c>
      <c r="CE49" s="52">
        <v>0</v>
      </c>
      <c r="CF49" s="52">
        <v>0</v>
      </c>
      <c r="CG49" s="52">
        <v>0</v>
      </c>
      <c r="CH49" s="52">
        <v>0</v>
      </c>
      <c r="CI49" s="52">
        <v>0</v>
      </c>
      <c r="CJ49" s="52">
        <v>0</v>
      </c>
      <c r="CK49" s="52" t="s">
        <v>52</v>
      </c>
      <c r="CL49" s="52">
        <v>0</v>
      </c>
      <c r="CM49" s="52" t="s">
        <v>53</v>
      </c>
      <c r="CN49" s="52">
        <v>1</v>
      </c>
      <c r="CO49" s="52">
        <v>1</v>
      </c>
      <c r="CP49" s="52">
        <v>0</v>
      </c>
      <c r="CQ49" s="52">
        <v>0</v>
      </c>
      <c r="CR49" s="52">
        <v>0</v>
      </c>
      <c r="CS49" s="52">
        <v>1</v>
      </c>
      <c r="CT49" s="52">
        <v>0</v>
      </c>
      <c r="CU49" s="52">
        <v>0</v>
      </c>
      <c r="CV49" s="52">
        <v>0</v>
      </c>
      <c r="CW49" s="52">
        <v>0</v>
      </c>
      <c r="CX49" s="52">
        <v>0</v>
      </c>
      <c r="CY49" s="52">
        <v>0</v>
      </c>
      <c r="CZ49" s="52">
        <v>0</v>
      </c>
      <c r="DA49" s="52">
        <v>0</v>
      </c>
      <c r="DB49" s="52">
        <v>0</v>
      </c>
      <c r="DC49" s="52">
        <v>0</v>
      </c>
      <c r="DD49" s="52">
        <v>0</v>
      </c>
      <c r="DE49" s="52">
        <v>0</v>
      </c>
      <c r="DF49" s="52">
        <v>0</v>
      </c>
      <c r="DG49" s="52" t="s">
        <v>56</v>
      </c>
      <c r="DH49" s="52" t="s">
        <v>52</v>
      </c>
      <c r="DI49" s="52" t="s">
        <v>52</v>
      </c>
      <c r="DJ49" s="52" t="s">
        <v>52</v>
      </c>
      <c r="DK49" s="52" t="s">
        <v>52</v>
      </c>
      <c r="DL49" s="52" t="s">
        <v>52</v>
      </c>
      <c r="DM49" s="52" t="s">
        <v>52</v>
      </c>
      <c r="DN49" s="52" t="s">
        <v>52</v>
      </c>
      <c r="DO49" s="52">
        <v>1</v>
      </c>
      <c r="DP49" s="52">
        <v>1</v>
      </c>
      <c r="DQ49" s="52">
        <v>1</v>
      </c>
      <c r="DR49" s="52">
        <v>2</v>
      </c>
      <c r="DS49" s="52">
        <v>0</v>
      </c>
      <c r="DT49" s="52">
        <v>1</v>
      </c>
      <c r="DU49" s="52">
        <v>0</v>
      </c>
      <c r="DV49" s="52">
        <v>0</v>
      </c>
      <c r="DW49" s="52">
        <v>1</v>
      </c>
      <c r="DX49" s="52">
        <v>0</v>
      </c>
      <c r="DY49" s="52">
        <v>0</v>
      </c>
      <c r="DZ49" s="52">
        <v>0</v>
      </c>
      <c r="EA49" s="52">
        <v>1</v>
      </c>
      <c r="EB49" s="52">
        <v>1</v>
      </c>
      <c r="EC49" s="52">
        <v>0</v>
      </c>
      <c r="ED49" s="52">
        <v>0</v>
      </c>
      <c r="EE49" s="52">
        <v>600</v>
      </c>
      <c r="EF49" s="52">
        <v>0</v>
      </c>
      <c r="EG49" s="52" t="s">
        <v>52</v>
      </c>
      <c r="EH49" s="52">
        <v>0</v>
      </c>
      <c r="EI49" s="52">
        <v>0</v>
      </c>
      <c r="EJ49" s="52">
        <v>0</v>
      </c>
      <c r="EK49" s="52">
        <v>120</v>
      </c>
      <c r="EL49" s="52">
        <v>75</v>
      </c>
      <c r="EM49" s="52">
        <v>14000</v>
      </c>
      <c r="EN49" s="52">
        <v>140</v>
      </c>
      <c r="EO49" s="52">
        <v>24</v>
      </c>
      <c r="EP49" s="52">
        <v>32</v>
      </c>
      <c r="EQ49" s="52">
        <v>0</v>
      </c>
      <c r="ER49" s="52">
        <v>0</v>
      </c>
      <c r="ES49" s="52">
        <v>0</v>
      </c>
      <c r="ET49" s="52">
        <v>0</v>
      </c>
      <c r="EU49" s="52">
        <v>0</v>
      </c>
      <c r="EV49" s="52">
        <v>0</v>
      </c>
      <c r="EW49" s="52">
        <v>0</v>
      </c>
      <c r="EX49" s="52">
        <v>2.6551724137931036</v>
      </c>
      <c r="EY49" s="52">
        <v>7.3</v>
      </c>
      <c r="EZ49" s="52">
        <v>0.57999999999999996</v>
      </c>
      <c r="FA49" s="52">
        <v>34</v>
      </c>
      <c r="FB49" s="52">
        <v>154</v>
      </c>
      <c r="FC49" s="52">
        <v>21.1</v>
      </c>
      <c r="FD49" s="52">
        <v>34.700000000000003</v>
      </c>
      <c r="FE49" s="52">
        <v>65</v>
      </c>
      <c r="FF49" s="52">
        <v>88.3</v>
      </c>
      <c r="FG49" s="52">
        <v>8</v>
      </c>
      <c r="FH49" s="52">
        <v>5</v>
      </c>
      <c r="FI49" s="52" t="s">
        <v>52</v>
      </c>
      <c r="FJ49" s="52">
        <v>31</v>
      </c>
      <c r="FK49" s="52">
        <v>30</v>
      </c>
      <c r="FL49" s="52">
        <v>350</v>
      </c>
      <c r="FM49" s="52">
        <v>1</v>
      </c>
      <c r="FN49" s="52">
        <v>1</v>
      </c>
      <c r="FO49" s="52" t="s">
        <v>52</v>
      </c>
      <c r="FP49" s="52">
        <v>0</v>
      </c>
      <c r="FQ49" s="52" t="s">
        <v>52</v>
      </c>
      <c r="FR49" s="52">
        <v>1</v>
      </c>
      <c r="FS49" s="52" t="s">
        <v>52</v>
      </c>
      <c r="FT49" s="52">
        <v>12</v>
      </c>
      <c r="FU49" s="52">
        <v>3</v>
      </c>
      <c r="FV49" s="52">
        <v>7</v>
      </c>
      <c r="FW49" s="52">
        <v>0.8</v>
      </c>
      <c r="FX49" s="58">
        <v>0</v>
      </c>
      <c r="FY49" s="52">
        <v>0</v>
      </c>
      <c r="FZ49" s="52">
        <v>0</v>
      </c>
      <c r="GA49" s="51">
        <v>0</v>
      </c>
      <c r="GB49" s="51">
        <v>0</v>
      </c>
      <c r="GC49" s="52">
        <v>0.69899999999999995</v>
      </c>
      <c r="GD49" s="52">
        <v>0</v>
      </c>
      <c r="GE49" s="52">
        <v>0</v>
      </c>
      <c r="GF49" s="52">
        <v>0</v>
      </c>
      <c r="GG49" s="52">
        <v>0</v>
      </c>
      <c r="GH49" s="52">
        <v>0</v>
      </c>
      <c r="GI49" s="52">
        <v>0</v>
      </c>
      <c r="GJ49" s="52">
        <v>0</v>
      </c>
      <c r="GK49" s="52">
        <v>0</v>
      </c>
      <c r="GL49" s="52">
        <v>0</v>
      </c>
      <c r="GM49" s="52">
        <v>0</v>
      </c>
      <c r="GN49" s="52">
        <v>0</v>
      </c>
      <c r="GO49" s="52">
        <v>0</v>
      </c>
      <c r="GP49" s="52">
        <v>0</v>
      </c>
      <c r="GQ49" s="52">
        <v>0</v>
      </c>
      <c r="GR49" s="52">
        <v>0</v>
      </c>
      <c r="GS49" s="52">
        <v>0</v>
      </c>
      <c r="GT49" s="52">
        <v>0</v>
      </c>
      <c r="GU49" s="52">
        <v>0</v>
      </c>
      <c r="GV49" s="52">
        <v>0</v>
      </c>
      <c r="GW49" s="52">
        <v>0</v>
      </c>
      <c r="GX49" s="52">
        <v>0</v>
      </c>
      <c r="GY49" s="52">
        <v>0</v>
      </c>
      <c r="GZ49" s="52">
        <v>0</v>
      </c>
      <c r="HA49" s="52">
        <v>0</v>
      </c>
      <c r="HB49" s="52">
        <v>0</v>
      </c>
      <c r="HC49" s="52">
        <v>0</v>
      </c>
      <c r="HD49" s="52">
        <v>0</v>
      </c>
      <c r="HE49" s="52">
        <v>0</v>
      </c>
      <c r="HF49" s="52">
        <v>0</v>
      </c>
      <c r="HG49" s="52">
        <v>0</v>
      </c>
      <c r="HH49" s="52">
        <v>0</v>
      </c>
      <c r="HI49" s="52">
        <v>0</v>
      </c>
      <c r="HJ49" s="52">
        <v>0</v>
      </c>
      <c r="HK49" s="52">
        <v>0</v>
      </c>
      <c r="HL49" s="52">
        <v>0</v>
      </c>
      <c r="HM49" s="52">
        <v>0</v>
      </c>
      <c r="HN49" s="52">
        <v>0</v>
      </c>
      <c r="HO49" s="52">
        <v>0</v>
      </c>
      <c r="HP49" s="52">
        <v>0</v>
      </c>
      <c r="HQ49" s="52">
        <v>0</v>
      </c>
      <c r="HR49" s="52">
        <v>0</v>
      </c>
      <c r="HS49" s="52">
        <v>0</v>
      </c>
      <c r="HT49" s="52">
        <v>0</v>
      </c>
      <c r="HU49" s="52">
        <v>0</v>
      </c>
      <c r="HV49" s="52">
        <v>0</v>
      </c>
      <c r="HW49" s="52">
        <v>0</v>
      </c>
      <c r="HX49" s="52">
        <v>3.5990000000000002</v>
      </c>
    </row>
    <row r="50" spans="1:232" s="52" customFormat="1" x14ac:dyDescent="0.35">
      <c r="A50" s="50" t="s">
        <v>112</v>
      </c>
      <c r="B50" s="88">
        <v>0</v>
      </c>
      <c r="C50" s="89">
        <v>0</v>
      </c>
      <c r="D50" s="88">
        <v>0</v>
      </c>
      <c r="E50" s="90">
        <v>1</v>
      </c>
      <c r="F50" s="55"/>
      <c r="G50" s="55"/>
      <c r="H50" s="55"/>
      <c r="I50" s="55"/>
      <c r="J50" s="55"/>
      <c r="K50" s="55"/>
      <c r="L50" s="55"/>
      <c r="M50" s="55"/>
      <c r="N50" s="55"/>
      <c r="O50" s="55"/>
      <c r="R50" s="55"/>
      <c r="S50" s="55"/>
      <c r="T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Q50" s="55"/>
      <c r="AR50" s="55"/>
      <c r="AS50" s="55"/>
      <c r="BD50" s="52">
        <v>70</v>
      </c>
      <c r="BE50" s="52" t="s">
        <v>55</v>
      </c>
      <c r="BF50" s="52">
        <f>IF(BE50="M",1,0)</f>
        <v>0</v>
      </c>
      <c r="BG50" s="52">
        <v>65</v>
      </c>
      <c r="BH50" s="52">
        <v>157</v>
      </c>
      <c r="BI50" s="56">
        <f>BG50/((BH50/100)^2)</f>
        <v>26.370238143535232</v>
      </c>
      <c r="BJ50" s="52">
        <v>54</v>
      </c>
      <c r="BK50" s="57">
        <v>2</v>
      </c>
      <c r="BL50" s="52">
        <v>1</v>
      </c>
      <c r="BM50" s="52">
        <v>0</v>
      </c>
      <c r="BN50" s="52">
        <v>0</v>
      </c>
      <c r="BO50" s="52">
        <v>0</v>
      </c>
      <c r="BP50" s="52" t="s">
        <v>52</v>
      </c>
      <c r="BQ50" s="52">
        <v>0</v>
      </c>
      <c r="BR50" s="52">
        <v>0</v>
      </c>
      <c r="BS50" s="52">
        <v>0</v>
      </c>
      <c r="BT50" s="52">
        <v>0</v>
      </c>
      <c r="BU50" s="52">
        <v>0.69899999999999995</v>
      </c>
      <c r="BV50" s="52">
        <v>0</v>
      </c>
      <c r="BW50" s="52">
        <v>0</v>
      </c>
      <c r="BX50" s="52">
        <v>0</v>
      </c>
      <c r="BY50" s="52">
        <v>0</v>
      </c>
      <c r="BZ50" s="52">
        <v>0</v>
      </c>
      <c r="CA50" s="52">
        <v>39.9</v>
      </c>
      <c r="CB50" s="52">
        <v>0.6</v>
      </c>
      <c r="CC50" s="52">
        <v>0</v>
      </c>
      <c r="CD50" s="52" t="s">
        <v>52</v>
      </c>
      <c r="CE50" s="52">
        <v>0</v>
      </c>
      <c r="CF50" s="52">
        <v>0</v>
      </c>
      <c r="CG50" s="52">
        <v>0</v>
      </c>
      <c r="CH50" s="52">
        <v>0</v>
      </c>
      <c r="CI50" s="52">
        <v>0</v>
      </c>
      <c r="CJ50" s="52">
        <v>0</v>
      </c>
      <c r="CK50" s="52" t="s">
        <v>52</v>
      </c>
      <c r="CL50" s="52">
        <v>0</v>
      </c>
      <c r="CM50" s="52" t="s">
        <v>53</v>
      </c>
      <c r="CN50" s="52">
        <v>0</v>
      </c>
      <c r="CO50" s="52">
        <v>1</v>
      </c>
      <c r="CP50" s="52">
        <v>0</v>
      </c>
      <c r="CQ50" s="52">
        <v>0</v>
      </c>
      <c r="CR50" s="52">
        <v>0</v>
      </c>
      <c r="CS50" s="52">
        <v>0</v>
      </c>
      <c r="CT50" s="52">
        <v>0</v>
      </c>
      <c r="CU50" s="52">
        <v>0</v>
      </c>
      <c r="CV50" s="52">
        <v>0</v>
      </c>
      <c r="CW50" s="52">
        <v>0</v>
      </c>
      <c r="CX50" s="52">
        <v>0</v>
      </c>
      <c r="CY50" s="52">
        <v>0</v>
      </c>
      <c r="CZ50" s="52">
        <v>0</v>
      </c>
      <c r="DA50" s="52">
        <v>0</v>
      </c>
      <c r="DB50" s="52">
        <v>0</v>
      </c>
      <c r="DC50" s="52">
        <v>0</v>
      </c>
      <c r="DD50" s="52">
        <v>0</v>
      </c>
      <c r="DE50" s="52">
        <v>0</v>
      </c>
      <c r="DF50" s="52">
        <v>0</v>
      </c>
      <c r="DG50" s="52" t="s">
        <v>52</v>
      </c>
      <c r="DH50" s="52" t="s">
        <v>52</v>
      </c>
      <c r="DI50" s="52" t="s">
        <v>52</v>
      </c>
      <c r="DJ50" s="52" t="s">
        <v>52</v>
      </c>
      <c r="DK50" s="52" t="s">
        <v>52</v>
      </c>
      <c r="DL50" s="52" t="s">
        <v>54</v>
      </c>
      <c r="DM50" s="52" t="s">
        <v>52</v>
      </c>
      <c r="DN50" s="52" t="s">
        <v>52</v>
      </c>
      <c r="DO50" s="52">
        <v>1</v>
      </c>
      <c r="DP50" s="52">
        <v>1</v>
      </c>
      <c r="DQ50" s="52">
        <v>1</v>
      </c>
      <c r="DR50" s="52">
        <v>1</v>
      </c>
      <c r="DS50" s="52">
        <v>0</v>
      </c>
      <c r="DT50" s="52">
        <v>1</v>
      </c>
      <c r="DU50" s="52">
        <v>0</v>
      </c>
      <c r="DV50" s="52">
        <v>0</v>
      </c>
      <c r="DW50" s="52">
        <v>1</v>
      </c>
      <c r="DX50" s="52">
        <v>0</v>
      </c>
      <c r="DY50" s="52">
        <v>0</v>
      </c>
      <c r="DZ50" s="52">
        <v>0</v>
      </c>
      <c r="EA50" s="52">
        <v>1</v>
      </c>
      <c r="EB50" s="52">
        <v>1</v>
      </c>
      <c r="EC50" s="52">
        <v>0</v>
      </c>
      <c r="ED50" s="52">
        <v>0</v>
      </c>
      <c r="EE50" s="52">
        <v>500</v>
      </c>
      <c r="EF50" s="52">
        <v>0</v>
      </c>
      <c r="EG50" s="52" t="s">
        <v>52</v>
      </c>
      <c r="EH50" s="52">
        <v>0</v>
      </c>
      <c r="EI50" s="52">
        <v>0</v>
      </c>
      <c r="EJ50" s="52">
        <v>0</v>
      </c>
      <c r="EK50" s="52">
        <v>87</v>
      </c>
      <c r="EL50" s="52">
        <v>56</v>
      </c>
      <c r="EM50" s="52">
        <v>19000</v>
      </c>
      <c r="EN50" s="52">
        <v>190</v>
      </c>
      <c r="EO50" s="52">
        <v>24</v>
      </c>
      <c r="EP50" s="52">
        <v>32.598999999999997</v>
      </c>
      <c r="EQ50" s="52">
        <v>0</v>
      </c>
      <c r="ER50" s="52">
        <v>0</v>
      </c>
      <c r="ES50" s="52">
        <v>0</v>
      </c>
      <c r="ET50" s="52">
        <v>0</v>
      </c>
      <c r="EU50" s="52">
        <v>0</v>
      </c>
      <c r="EV50" s="52">
        <v>0</v>
      </c>
      <c r="EW50" s="52">
        <v>0</v>
      </c>
      <c r="EX50" s="52">
        <v>2.16</v>
      </c>
      <c r="EY50" s="52">
        <v>7.5990000000000002</v>
      </c>
      <c r="EZ50" s="52">
        <v>0.5</v>
      </c>
      <c r="FA50" s="52">
        <v>20.7</v>
      </c>
      <c r="FB50" s="52">
        <v>108</v>
      </c>
      <c r="FC50" s="52">
        <v>18.5</v>
      </c>
      <c r="FD50" s="52">
        <v>34.700000000000003</v>
      </c>
      <c r="FE50" s="52">
        <v>55</v>
      </c>
      <c r="FF50" s="52">
        <v>86.3</v>
      </c>
      <c r="FG50" s="52">
        <v>7</v>
      </c>
      <c r="FH50" s="52">
        <v>5</v>
      </c>
      <c r="FI50" s="52" t="s">
        <v>52</v>
      </c>
      <c r="FJ50" s="52">
        <v>34</v>
      </c>
      <c r="FK50" s="52">
        <v>30</v>
      </c>
      <c r="FL50" s="52">
        <v>350</v>
      </c>
      <c r="FM50" s="52">
        <v>1</v>
      </c>
      <c r="FN50" s="52">
        <v>1</v>
      </c>
      <c r="FO50" s="52" t="s">
        <v>52</v>
      </c>
      <c r="FP50" s="52">
        <v>0</v>
      </c>
      <c r="FQ50" s="52" t="s">
        <v>52</v>
      </c>
      <c r="FR50" s="52">
        <v>0</v>
      </c>
      <c r="FS50" s="52" t="s">
        <v>52</v>
      </c>
      <c r="FT50" s="52">
        <v>12</v>
      </c>
      <c r="FU50" s="52">
        <v>1</v>
      </c>
      <c r="FV50" s="52">
        <v>9</v>
      </c>
      <c r="FW50" s="52">
        <v>0.69899999999999995</v>
      </c>
      <c r="FX50" s="58">
        <v>0</v>
      </c>
      <c r="FY50" s="52">
        <v>0</v>
      </c>
      <c r="FZ50" s="52">
        <v>0</v>
      </c>
      <c r="GA50" s="51">
        <v>0</v>
      </c>
      <c r="GB50" s="51">
        <v>0</v>
      </c>
      <c r="GC50" s="52">
        <v>0.5</v>
      </c>
      <c r="GD50" s="52">
        <v>0</v>
      </c>
      <c r="GE50" s="52">
        <v>0</v>
      </c>
      <c r="GF50" s="52">
        <v>0</v>
      </c>
      <c r="GG50" s="52">
        <v>0</v>
      </c>
      <c r="GH50" s="52">
        <v>0</v>
      </c>
      <c r="GI50" s="52">
        <v>0</v>
      </c>
      <c r="GJ50" s="52">
        <v>0</v>
      </c>
      <c r="GK50" s="52">
        <v>0</v>
      </c>
      <c r="GL50" s="52">
        <v>0</v>
      </c>
      <c r="GM50" s="52">
        <v>0</v>
      </c>
      <c r="GN50" s="52">
        <v>1</v>
      </c>
      <c r="GO50" s="52">
        <v>0</v>
      </c>
      <c r="GP50" s="52">
        <v>0</v>
      </c>
      <c r="GQ50" s="52">
        <v>0</v>
      </c>
      <c r="GR50" s="52">
        <v>0</v>
      </c>
      <c r="GS50" s="52">
        <v>0</v>
      </c>
      <c r="GT50" s="52">
        <v>0</v>
      </c>
      <c r="GU50" s="52">
        <v>0</v>
      </c>
      <c r="GV50" s="52">
        <v>0</v>
      </c>
      <c r="GW50" s="52">
        <v>0</v>
      </c>
      <c r="GX50" s="52">
        <v>0</v>
      </c>
      <c r="GY50" s="52">
        <v>0</v>
      </c>
      <c r="GZ50" s="52">
        <v>0</v>
      </c>
      <c r="HA50" s="52">
        <v>0</v>
      </c>
      <c r="HB50" s="52">
        <v>0</v>
      </c>
      <c r="HC50" s="52">
        <v>0</v>
      </c>
      <c r="HD50" s="52">
        <v>0</v>
      </c>
      <c r="HE50" s="52">
        <v>0</v>
      </c>
      <c r="HF50" s="52">
        <v>0</v>
      </c>
      <c r="HG50" s="52">
        <v>0</v>
      </c>
      <c r="HH50" s="52">
        <v>0</v>
      </c>
      <c r="HI50" s="52">
        <v>0</v>
      </c>
      <c r="HJ50" s="52">
        <v>0</v>
      </c>
      <c r="HK50" s="52">
        <v>0</v>
      </c>
      <c r="HL50" s="52">
        <v>0</v>
      </c>
      <c r="HM50" s="52">
        <v>0</v>
      </c>
      <c r="HN50" s="52">
        <v>0</v>
      </c>
      <c r="HO50" s="52">
        <v>0</v>
      </c>
      <c r="HP50" s="52">
        <v>0</v>
      </c>
      <c r="HQ50" s="52">
        <v>0</v>
      </c>
      <c r="HR50" s="52">
        <v>0</v>
      </c>
      <c r="HS50" s="52">
        <v>0</v>
      </c>
      <c r="HT50" s="52">
        <v>0</v>
      </c>
      <c r="HU50" s="52">
        <v>0</v>
      </c>
      <c r="HV50" s="52">
        <v>0</v>
      </c>
      <c r="HW50" s="52">
        <v>0</v>
      </c>
      <c r="HX50" s="52">
        <v>1.1000000000000001</v>
      </c>
    </row>
    <row r="51" spans="1:232" s="52" customFormat="1" x14ac:dyDescent="0.35">
      <c r="A51" s="50" t="s">
        <v>113</v>
      </c>
      <c r="B51" s="88">
        <v>0</v>
      </c>
      <c r="C51" s="89">
        <v>0</v>
      </c>
      <c r="D51" s="88">
        <v>0</v>
      </c>
      <c r="E51" s="90">
        <v>0</v>
      </c>
      <c r="F51" s="55"/>
      <c r="G51" s="55"/>
      <c r="H51" s="55"/>
      <c r="I51" s="55"/>
      <c r="J51" s="55"/>
      <c r="K51" s="55"/>
      <c r="L51" s="55"/>
      <c r="M51" s="55"/>
      <c r="N51" s="55"/>
      <c r="O51" s="55"/>
      <c r="R51" s="55"/>
      <c r="S51" s="55"/>
      <c r="T51" s="55"/>
      <c r="AE51" s="55">
        <v>1.0948370000000001</v>
      </c>
      <c r="AF51" s="55">
        <v>1.036305E-4</v>
      </c>
      <c r="AG51" s="55">
        <v>3.8887819999999999E-5</v>
      </c>
      <c r="AH51" s="55">
        <v>24.756</v>
      </c>
      <c r="AI51" s="55">
        <v>75.244029999999995</v>
      </c>
      <c r="AJ51" s="55">
        <v>0.32900944305954927</v>
      </c>
      <c r="AK51" s="55">
        <v>109.1641</v>
      </c>
      <c r="AL51" s="55">
        <v>8.4194770000000005</v>
      </c>
      <c r="AM51" s="55">
        <v>0.46535609999999999</v>
      </c>
      <c r="AN51" s="55">
        <v>6.3840830000000004</v>
      </c>
      <c r="AO51" s="52">
        <v>5.2434638099437363</v>
      </c>
      <c r="AP51" s="52">
        <v>2.3871981390181278</v>
      </c>
      <c r="AQ51" s="55">
        <v>0.16006029999999999</v>
      </c>
      <c r="AR51" s="55">
        <v>2.6082839999999998</v>
      </c>
      <c r="AS51" s="55">
        <v>3.5346440000000001</v>
      </c>
      <c r="AT51" s="52">
        <v>-22321.656604</v>
      </c>
      <c r="AU51" s="52">
        <v>1.127E-3</v>
      </c>
      <c r="AV51" s="52">
        <v>4.2570999999999998E-2</v>
      </c>
      <c r="AW51" s="52">
        <v>3.8115000000000003E-2</v>
      </c>
      <c r="AX51" s="52">
        <v>1.120004</v>
      </c>
      <c r="AY51" s="52">
        <v>2.351375</v>
      </c>
      <c r="AZ51" s="52">
        <v>0.37372699999999998</v>
      </c>
      <c r="BA51" s="52">
        <v>0.80289900000000003</v>
      </c>
      <c r="BB51" s="52">
        <v>7.4219999999999994E-2</v>
      </c>
      <c r="BC51" s="52">
        <v>5.4787000000000002E-2</v>
      </c>
      <c r="BD51" s="52">
        <v>60</v>
      </c>
      <c r="BE51" s="52" t="s">
        <v>51</v>
      </c>
      <c r="BF51" s="52">
        <f>IF(BE51="M",1,0)</f>
        <v>1</v>
      </c>
      <c r="BG51" s="52">
        <v>70</v>
      </c>
      <c r="BH51" s="52">
        <v>175</v>
      </c>
      <c r="BI51" s="56">
        <f>BG51/((BH51/100)^2)</f>
        <v>22.857142857142858</v>
      </c>
      <c r="BJ51" s="52">
        <v>39</v>
      </c>
      <c r="BK51" s="57">
        <v>2</v>
      </c>
      <c r="BL51" s="52">
        <v>0</v>
      </c>
      <c r="BM51" s="52">
        <v>0</v>
      </c>
      <c r="BN51" s="52">
        <v>0</v>
      </c>
      <c r="BO51" s="52">
        <v>0</v>
      </c>
      <c r="BP51" s="52" t="s">
        <v>52</v>
      </c>
      <c r="BQ51" s="52">
        <v>0</v>
      </c>
      <c r="BR51" s="52">
        <v>0</v>
      </c>
      <c r="BS51" s="52">
        <v>0</v>
      </c>
      <c r="BT51" s="52">
        <v>0</v>
      </c>
      <c r="BU51" s="52">
        <v>1.2989999999999999</v>
      </c>
      <c r="BV51" s="52">
        <v>0</v>
      </c>
      <c r="BW51" s="52">
        <v>0</v>
      </c>
      <c r="BX51" s="52">
        <v>0</v>
      </c>
      <c r="BY51" s="52">
        <v>1</v>
      </c>
      <c r="BZ51" s="52">
        <v>1</v>
      </c>
      <c r="CA51" s="52">
        <v>41.7</v>
      </c>
      <c r="CB51" s="52">
        <v>0.5</v>
      </c>
      <c r="CC51" s="52">
        <v>0</v>
      </c>
      <c r="CD51" s="52" t="s">
        <v>52</v>
      </c>
      <c r="CE51" s="52">
        <v>0</v>
      </c>
      <c r="CF51" s="52">
        <v>0</v>
      </c>
      <c r="CG51" s="52">
        <v>0</v>
      </c>
      <c r="CH51" s="52">
        <v>0</v>
      </c>
      <c r="CI51" s="52">
        <v>0</v>
      </c>
      <c r="CJ51" s="52">
        <v>0</v>
      </c>
      <c r="CK51" s="52" t="s">
        <v>52</v>
      </c>
      <c r="CL51" s="52">
        <v>0</v>
      </c>
      <c r="CM51" s="52" t="s">
        <v>53</v>
      </c>
      <c r="CN51" s="52">
        <v>0</v>
      </c>
      <c r="CO51" s="52">
        <v>1</v>
      </c>
      <c r="CP51" s="52">
        <v>0</v>
      </c>
      <c r="CQ51" s="52">
        <v>0</v>
      </c>
      <c r="CR51" s="52">
        <v>0</v>
      </c>
      <c r="CS51" s="52">
        <v>0</v>
      </c>
      <c r="CT51" s="52">
        <v>0</v>
      </c>
      <c r="CU51" s="52">
        <v>0</v>
      </c>
      <c r="CV51" s="52">
        <v>0</v>
      </c>
      <c r="CW51" s="52">
        <v>0</v>
      </c>
      <c r="CX51" s="52">
        <v>0</v>
      </c>
      <c r="CY51" s="52">
        <v>0</v>
      </c>
      <c r="CZ51" s="52">
        <v>0</v>
      </c>
      <c r="DA51" s="52">
        <v>0</v>
      </c>
      <c r="DB51" s="52">
        <v>0</v>
      </c>
      <c r="DC51" s="52">
        <v>0</v>
      </c>
      <c r="DD51" s="52">
        <v>0</v>
      </c>
      <c r="DE51" s="52">
        <v>0</v>
      </c>
      <c r="DF51" s="52">
        <v>0</v>
      </c>
      <c r="DG51" s="52" t="s">
        <v>52</v>
      </c>
      <c r="DH51" s="52" t="s">
        <v>52</v>
      </c>
      <c r="DI51" s="52" t="s">
        <v>52</v>
      </c>
      <c r="DJ51" s="52" t="s">
        <v>52</v>
      </c>
      <c r="DK51" s="52" t="s">
        <v>52</v>
      </c>
      <c r="DL51" s="52" t="s">
        <v>57</v>
      </c>
      <c r="DM51" s="52" t="s">
        <v>52</v>
      </c>
      <c r="DN51" s="52" t="s">
        <v>54</v>
      </c>
      <c r="DO51" s="52">
        <v>1</v>
      </c>
      <c r="DP51" s="52">
        <v>1</v>
      </c>
      <c r="DQ51" s="52">
        <v>1</v>
      </c>
      <c r="DR51" s="52">
        <v>1</v>
      </c>
      <c r="DS51" s="52">
        <v>0</v>
      </c>
      <c r="DT51" s="52">
        <v>1</v>
      </c>
      <c r="DU51" s="52">
        <v>0</v>
      </c>
      <c r="DV51" s="52">
        <v>0</v>
      </c>
      <c r="DW51" s="52">
        <v>1</v>
      </c>
      <c r="DX51" s="52">
        <v>0</v>
      </c>
      <c r="DY51" s="52">
        <v>0</v>
      </c>
      <c r="DZ51" s="52">
        <v>0</v>
      </c>
      <c r="EA51" s="52">
        <v>1</v>
      </c>
      <c r="EB51" s="52">
        <v>1</v>
      </c>
      <c r="EC51" s="52">
        <v>0</v>
      </c>
      <c r="ED51" s="52">
        <v>0</v>
      </c>
      <c r="EE51" s="52">
        <v>800</v>
      </c>
      <c r="EF51" s="52">
        <v>0</v>
      </c>
      <c r="EG51" s="52" t="s">
        <v>52</v>
      </c>
      <c r="EH51" s="52">
        <v>0</v>
      </c>
      <c r="EI51" s="52">
        <v>0</v>
      </c>
      <c r="EJ51" s="52">
        <v>0</v>
      </c>
      <c r="EK51" s="52">
        <v>88</v>
      </c>
      <c r="EL51" s="52">
        <v>65</v>
      </c>
      <c r="EM51" s="52">
        <v>27000</v>
      </c>
      <c r="EN51" s="52">
        <v>260</v>
      </c>
      <c r="EO51" s="52">
        <v>28</v>
      </c>
      <c r="EP51" s="52">
        <v>33</v>
      </c>
      <c r="EQ51" s="52">
        <v>0</v>
      </c>
      <c r="ER51" s="52">
        <v>0</v>
      </c>
      <c r="ES51" s="52">
        <v>0</v>
      </c>
      <c r="ET51" s="52">
        <v>0</v>
      </c>
      <c r="EU51" s="52">
        <v>0</v>
      </c>
      <c r="EV51" s="52">
        <v>0</v>
      </c>
      <c r="EW51" s="52">
        <v>0</v>
      </c>
      <c r="EX51" s="52">
        <v>1.4639344262295082</v>
      </c>
      <c r="EY51" s="52">
        <v>7.5</v>
      </c>
      <c r="EZ51" s="52">
        <v>0.61</v>
      </c>
      <c r="FA51" s="52">
        <v>29.7</v>
      </c>
      <c r="FB51" s="52">
        <v>89.3</v>
      </c>
      <c r="FC51" s="52">
        <v>21.1</v>
      </c>
      <c r="FD51" s="52">
        <v>34</v>
      </c>
      <c r="FE51" s="52">
        <v>62</v>
      </c>
      <c r="FF51" s="52">
        <v>110.3</v>
      </c>
      <c r="FG51" s="52">
        <v>4</v>
      </c>
      <c r="FH51" s="52">
        <v>5</v>
      </c>
      <c r="FI51" s="52" t="s">
        <v>52</v>
      </c>
      <c r="FJ51" s="52">
        <v>30</v>
      </c>
      <c r="FK51" s="52">
        <v>30</v>
      </c>
      <c r="FL51" s="52">
        <v>850</v>
      </c>
      <c r="FM51" s="52">
        <v>1</v>
      </c>
      <c r="FN51" s="52">
        <v>1</v>
      </c>
      <c r="FO51" s="52" t="s">
        <v>52</v>
      </c>
      <c r="FP51" s="52">
        <v>0</v>
      </c>
      <c r="FQ51" s="52" t="s">
        <v>52</v>
      </c>
      <c r="FR51" s="52">
        <v>0</v>
      </c>
      <c r="FS51" s="52" t="s">
        <v>52</v>
      </c>
      <c r="FT51" s="52">
        <v>17</v>
      </c>
      <c r="FU51" s="52">
        <v>1</v>
      </c>
      <c r="FV51" s="52">
        <v>10</v>
      </c>
      <c r="FW51" s="52">
        <v>1.1000000000000001</v>
      </c>
      <c r="FX51" s="58">
        <v>-0.15319476520400296</v>
      </c>
      <c r="FY51" s="52">
        <v>-0.19899999999999984</v>
      </c>
      <c r="FZ51" s="52">
        <v>-0.19899999999999984</v>
      </c>
      <c r="GA51" s="51">
        <v>0</v>
      </c>
      <c r="GB51" s="51">
        <v>0</v>
      </c>
      <c r="GC51" s="52">
        <v>1</v>
      </c>
      <c r="GD51" s="52">
        <v>0</v>
      </c>
      <c r="GE51" s="52">
        <v>0</v>
      </c>
      <c r="GF51" s="52">
        <v>0</v>
      </c>
      <c r="GG51" s="52">
        <v>0</v>
      </c>
      <c r="GH51" s="52">
        <v>0</v>
      </c>
      <c r="GI51" s="52">
        <v>0</v>
      </c>
      <c r="GJ51" s="52">
        <v>0</v>
      </c>
      <c r="GK51" s="52">
        <v>0</v>
      </c>
      <c r="GL51" s="52">
        <v>0</v>
      </c>
      <c r="GM51" s="52">
        <v>0</v>
      </c>
      <c r="GN51" s="52">
        <v>0</v>
      </c>
      <c r="GO51" s="52">
        <v>0</v>
      </c>
      <c r="GP51" s="52">
        <v>0</v>
      </c>
      <c r="GQ51" s="52">
        <v>0</v>
      </c>
      <c r="GR51" s="52">
        <v>0</v>
      </c>
      <c r="GS51" s="52">
        <v>0</v>
      </c>
      <c r="GT51" s="52">
        <v>0</v>
      </c>
      <c r="GU51" s="52">
        <v>0</v>
      </c>
      <c r="GV51" s="52">
        <v>0</v>
      </c>
      <c r="GW51" s="52">
        <v>0</v>
      </c>
      <c r="GX51" s="52">
        <v>0</v>
      </c>
      <c r="GY51" s="52">
        <v>0</v>
      </c>
      <c r="GZ51" s="52">
        <v>0</v>
      </c>
      <c r="HA51" s="52">
        <v>0</v>
      </c>
      <c r="HB51" s="52">
        <v>0</v>
      </c>
      <c r="HC51" s="52">
        <v>0</v>
      </c>
      <c r="HD51" s="52">
        <v>0</v>
      </c>
      <c r="HE51" s="52">
        <v>0</v>
      </c>
      <c r="HF51" s="52">
        <v>0</v>
      </c>
      <c r="HG51" s="52">
        <v>0</v>
      </c>
      <c r="HH51" s="52">
        <v>0</v>
      </c>
      <c r="HI51" s="52">
        <v>0</v>
      </c>
      <c r="HJ51" s="52">
        <v>0</v>
      </c>
      <c r="HK51" s="52">
        <v>0</v>
      </c>
      <c r="HL51" s="52">
        <v>0</v>
      </c>
      <c r="HM51" s="52">
        <v>0</v>
      </c>
      <c r="HN51" s="52">
        <v>0</v>
      </c>
      <c r="HO51" s="52">
        <v>0</v>
      </c>
      <c r="HP51" s="52">
        <v>0</v>
      </c>
      <c r="HQ51" s="52">
        <v>0</v>
      </c>
      <c r="HR51" s="52">
        <v>0</v>
      </c>
      <c r="HS51" s="52">
        <v>0</v>
      </c>
      <c r="HT51" s="52">
        <v>0</v>
      </c>
      <c r="HU51" s="52">
        <v>0</v>
      </c>
      <c r="HV51" s="52">
        <v>0</v>
      </c>
      <c r="HW51" s="52">
        <v>0</v>
      </c>
      <c r="HX51" s="52">
        <v>2.5</v>
      </c>
    </row>
    <row r="52" spans="1:232" s="52" customFormat="1" x14ac:dyDescent="0.35">
      <c r="A52" s="50" t="s">
        <v>114</v>
      </c>
      <c r="B52" s="88">
        <v>1</v>
      </c>
      <c r="C52" s="89">
        <v>0</v>
      </c>
      <c r="D52" s="88">
        <v>0</v>
      </c>
      <c r="E52" s="90">
        <v>1</v>
      </c>
      <c r="F52" s="55"/>
      <c r="G52" s="55"/>
      <c r="H52" s="55"/>
      <c r="I52" s="55"/>
      <c r="J52" s="55"/>
      <c r="K52" s="55"/>
      <c r="L52" s="55"/>
      <c r="M52" s="55"/>
      <c r="N52" s="55"/>
      <c r="O52" s="55"/>
      <c r="R52" s="55"/>
      <c r="S52" s="55"/>
      <c r="T52" s="55"/>
      <c r="AE52" s="55">
        <v>1.092036</v>
      </c>
      <c r="AF52" s="55">
        <v>1.587429E-4</v>
      </c>
      <c r="AG52" s="55">
        <v>3.2255339999999999E-5</v>
      </c>
      <c r="AH52" s="55">
        <v>24.994289999999999</v>
      </c>
      <c r="AI52" s="55">
        <v>75.005780000000001</v>
      </c>
      <c r="AJ52" s="55">
        <v>0.33323164474471517</v>
      </c>
      <c r="AK52" s="55">
        <v>78.453699999999998</v>
      </c>
      <c r="AL52" s="55">
        <v>10.364100000000001</v>
      </c>
      <c r="AM52" s="55">
        <v>0.11667569999999999</v>
      </c>
      <c r="AN52" s="55">
        <v>2.7018179999999998</v>
      </c>
      <c r="AO52" s="52">
        <v>9.5980657977536179</v>
      </c>
      <c r="AP52" s="52">
        <v>2.7706840185992392</v>
      </c>
      <c r="AQ52" s="55">
        <v>0.15197379999999999</v>
      </c>
      <c r="AR52" s="55">
        <v>6.1351339999999999</v>
      </c>
      <c r="AS52" s="55">
        <v>3.735744</v>
      </c>
      <c r="AT52" s="52">
        <v>-22450.868798</v>
      </c>
      <c r="AU52" s="52">
        <v>3.3700000000000001E-4</v>
      </c>
      <c r="AV52" s="52">
        <v>4.7732999999999998E-2</v>
      </c>
      <c r="AW52" s="52">
        <v>6.9789000000000004E-2</v>
      </c>
      <c r="AX52" s="52">
        <v>0.74872899999999998</v>
      </c>
      <c r="AY52" s="52">
        <v>1.669157</v>
      </c>
      <c r="AZ52" s="52">
        <v>0.32168600000000003</v>
      </c>
      <c r="BA52" s="52">
        <v>0.71420099999999997</v>
      </c>
      <c r="BB52" s="52">
        <v>0.143208</v>
      </c>
      <c r="BC52" s="52">
        <v>4.3568000000000003E-2</v>
      </c>
      <c r="BD52" s="52">
        <v>73</v>
      </c>
      <c r="BE52" s="52" t="s">
        <v>51</v>
      </c>
      <c r="BF52" s="52">
        <f>IF(BE52="M",1,0)</f>
        <v>1</v>
      </c>
      <c r="BG52" s="52">
        <v>77</v>
      </c>
      <c r="BH52" s="52">
        <v>167</v>
      </c>
      <c r="BI52" s="56">
        <f>BG52/((BH52/100)^2)</f>
        <v>27.609451755172291</v>
      </c>
      <c r="BJ52" s="52">
        <v>55</v>
      </c>
      <c r="BK52" s="57">
        <v>2</v>
      </c>
      <c r="BL52" s="52">
        <v>0</v>
      </c>
      <c r="BM52" s="52">
        <v>0</v>
      </c>
      <c r="BN52" s="52">
        <v>0</v>
      </c>
      <c r="BO52" s="52">
        <v>0</v>
      </c>
      <c r="BP52" s="52" t="s">
        <v>52</v>
      </c>
      <c r="BQ52" s="52">
        <v>0</v>
      </c>
      <c r="BR52" s="52">
        <v>0</v>
      </c>
      <c r="BS52" s="52">
        <v>0</v>
      </c>
      <c r="BT52" s="52">
        <v>0</v>
      </c>
      <c r="BU52" s="52">
        <v>0.8</v>
      </c>
      <c r="BV52" s="52">
        <v>0</v>
      </c>
      <c r="BW52" s="52">
        <v>0</v>
      </c>
      <c r="BX52" s="52">
        <v>0</v>
      </c>
      <c r="BY52" s="52">
        <v>0</v>
      </c>
      <c r="BZ52" s="52">
        <v>0</v>
      </c>
      <c r="CA52" s="52">
        <v>39.598999999999997</v>
      </c>
      <c r="CB52" s="52">
        <v>0.5</v>
      </c>
      <c r="CC52" s="52">
        <v>0</v>
      </c>
      <c r="CD52" s="52" t="s">
        <v>52</v>
      </c>
      <c r="CE52" s="52">
        <v>0</v>
      </c>
      <c r="CF52" s="52">
        <v>0</v>
      </c>
      <c r="CG52" s="52">
        <v>0</v>
      </c>
      <c r="CH52" s="52">
        <v>0</v>
      </c>
      <c r="CI52" s="52">
        <v>0</v>
      </c>
      <c r="CJ52" s="52">
        <v>0</v>
      </c>
      <c r="CK52" s="52" t="s">
        <v>52</v>
      </c>
      <c r="CL52" s="52">
        <v>0</v>
      </c>
      <c r="CM52" s="52" t="s">
        <v>53</v>
      </c>
      <c r="CN52" s="52">
        <v>1</v>
      </c>
      <c r="CO52" s="52">
        <v>1</v>
      </c>
      <c r="CP52" s="52">
        <v>0</v>
      </c>
      <c r="CQ52" s="52">
        <v>0</v>
      </c>
      <c r="CR52" s="52">
        <v>0</v>
      </c>
      <c r="CS52" s="52">
        <v>1</v>
      </c>
      <c r="CT52" s="52">
        <v>0</v>
      </c>
      <c r="CU52" s="52">
        <v>0</v>
      </c>
      <c r="CV52" s="52">
        <v>0</v>
      </c>
      <c r="CW52" s="52">
        <v>0</v>
      </c>
      <c r="CX52" s="52">
        <v>0</v>
      </c>
      <c r="CY52" s="52">
        <v>0</v>
      </c>
      <c r="CZ52" s="52">
        <v>0</v>
      </c>
      <c r="DA52" s="52">
        <v>0</v>
      </c>
      <c r="DB52" s="52">
        <v>0</v>
      </c>
      <c r="DC52" s="52">
        <v>0</v>
      </c>
      <c r="DD52" s="52">
        <v>0</v>
      </c>
      <c r="DE52" s="52">
        <v>0</v>
      </c>
      <c r="DF52" s="52">
        <v>0</v>
      </c>
      <c r="DG52" s="52" t="s">
        <v>56</v>
      </c>
      <c r="DH52" s="52" t="s">
        <v>52</v>
      </c>
      <c r="DI52" s="52" t="s">
        <v>52</v>
      </c>
      <c r="DJ52" s="52" t="s">
        <v>52</v>
      </c>
      <c r="DK52" s="52" t="s">
        <v>52</v>
      </c>
      <c r="DL52" s="52" t="s">
        <v>52</v>
      </c>
      <c r="DM52" s="52" t="s">
        <v>52</v>
      </c>
      <c r="DN52" s="52" t="s">
        <v>52</v>
      </c>
      <c r="DO52" s="52">
        <v>1</v>
      </c>
      <c r="DP52" s="52">
        <v>1</v>
      </c>
      <c r="DQ52" s="52">
        <v>1</v>
      </c>
      <c r="DR52" s="52">
        <v>2</v>
      </c>
      <c r="DS52" s="52">
        <v>0</v>
      </c>
      <c r="DT52" s="52">
        <v>1</v>
      </c>
      <c r="DU52" s="52">
        <v>0</v>
      </c>
      <c r="DV52" s="52">
        <v>0</v>
      </c>
      <c r="DW52" s="52">
        <v>1</v>
      </c>
      <c r="DX52" s="52">
        <v>0</v>
      </c>
      <c r="DY52" s="52">
        <v>0</v>
      </c>
      <c r="DZ52" s="52">
        <v>0</v>
      </c>
      <c r="EA52" s="52">
        <v>1</v>
      </c>
      <c r="EB52" s="52">
        <v>1</v>
      </c>
      <c r="EC52" s="52">
        <v>0</v>
      </c>
      <c r="ED52" s="52">
        <v>0</v>
      </c>
      <c r="EE52" s="52">
        <v>610</v>
      </c>
      <c r="EF52" s="52">
        <v>0</v>
      </c>
      <c r="EG52" s="52" t="s">
        <v>52</v>
      </c>
      <c r="EH52" s="52">
        <v>0</v>
      </c>
      <c r="EI52" s="52">
        <v>0</v>
      </c>
      <c r="EJ52" s="52">
        <v>0</v>
      </c>
      <c r="EK52" s="52">
        <v>125</v>
      </c>
      <c r="EL52" s="52">
        <v>98</v>
      </c>
      <c r="EM52" s="52">
        <v>34000</v>
      </c>
      <c r="EN52" s="52">
        <v>230</v>
      </c>
      <c r="EO52" s="52">
        <v>23</v>
      </c>
      <c r="EP52" s="52">
        <v>33.200000000000003</v>
      </c>
      <c r="EQ52" s="52">
        <v>0</v>
      </c>
      <c r="ER52" s="52">
        <v>0</v>
      </c>
      <c r="ES52" s="52">
        <v>0</v>
      </c>
      <c r="ET52" s="52">
        <v>0</v>
      </c>
      <c r="EU52" s="52">
        <v>0</v>
      </c>
      <c r="EV52" s="52">
        <v>0</v>
      </c>
      <c r="EW52" s="52">
        <v>0</v>
      </c>
      <c r="EX52" s="52">
        <v>2.2000000000000002</v>
      </c>
      <c r="EY52" s="52">
        <v>7.5</v>
      </c>
      <c r="EZ52" s="52">
        <v>0.6</v>
      </c>
      <c r="FA52" s="52">
        <v>37</v>
      </c>
      <c r="FB52" s="52">
        <v>132</v>
      </c>
      <c r="FC52" s="52">
        <v>22</v>
      </c>
      <c r="FD52" s="52">
        <v>35.4</v>
      </c>
      <c r="FE52" s="52">
        <v>58</v>
      </c>
      <c r="FF52" s="52">
        <v>99.698999999999998</v>
      </c>
      <c r="FG52" s="52">
        <v>9</v>
      </c>
      <c r="FH52" s="52">
        <v>5</v>
      </c>
      <c r="FI52" s="52" t="s">
        <v>52</v>
      </c>
      <c r="FJ52" s="52">
        <v>31</v>
      </c>
      <c r="FK52" s="52">
        <v>30</v>
      </c>
      <c r="FL52" s="52">
        <v>700</v>
      </c>
      <c r="FM52" s="52">
        <v>1</v>
      </c>
      <c r="FN52" s="52">
        <v>1</v>
      </c>
      <c r="FO52" s="52" t="s">
        <v>52</v>
      </c>
      <c r="FP52" s="52">
        <v>0</v>
      </c>
      <c r="FQ52" s="52" t="s">
        <v>52</v>
      </c>
      <c r="FR52" s="52">
        <v>0</v>
      </c>
      <c r="FS52" s="52" t="s">
        <v>52</v>
      </c>
      <c r="FT52" s="52">
        <v>15</v>
      </c>
      <c r="FU52" s="52">
        <v>3</v>
      </c>
      <c r="FV52" s="52">
        <v>6</v>
      </c>
      <c r="FW52" s="52">
        <v>0.89900000000000002</v>
      </c>
      <c r="FX52" s="58">
        <v>0.12374999999999997</v>
      </c>
      <c r="FY52" s="52">
        <v>9.8999999999999977E-2</v>
      </c>
      <c r="FZ52" s="52">
        <v>9.8999999999999977E-2</v>
      </c>
      <c r="GA52" s="51">
        <v>1</v>
      </c>
      <c r="GB52" s="51">
        <v>0</v>
      </c>
      <c r="GC52" s="52">
        <v>2.7989999999999999</v>
      </c>
      <c r="GD52" s="52">
        <v>0</v>
      </c>
      <c r="GE52" s="52">
        <v>0</v>
      </c>
      <c r="GF52" s="52">
        <v>0</v>
      </c>
      <c r="GG52" s="52">
        <v>0</v>
      </c>
      <c r="GH52" s="52">
        <v>0</v>
      </c>
      <c r="GI52" s="52">
        <v>0</v>
      </c>
      <c r="GJ52" s="52">
        <v>0</v>
      </c>
      <c r="GK52" s="52">
        <v>0</v>
      </c>
      <c r="GL52" s="52">
        <v>0</v>
      </c>
      <c r="GM52" s="52">
        <v>0</v>
      </c>
      <c r="GN52" s="52">
        <v>1</v>
      </c>
      <c r="GO52" s="52">
        <v>0</v>
      </c>
      <c r="GP52" s="52">
        <v>0</v>
      </c>
      <c r="GQ52" s="52">
        <v>0</v>
      </c>
      <c r="GR52" s="52">
        <v>0</v>
      </c>
      <c r="GS52" s="52">
        <v>0</v>
      </c>
      <c r="GT52" s="52">
        <v>0</v>
      </c>
      <c r="GU52" s="52">
        <v>0</v>
      </c>
      <c r="GV52" s="52">
        <v>0</v>
      </c>
      <c r="GW52" s="52">
        <v>0</v>
      </c>
      <c r="GX52" s="52">
        <v>0</v>
      </c>
      <c r="GY52" s="52">
        <v>0</v>
      </c>
      <c r="GZ52" s="52">
        <v>0</v>
      </c>
      <c r="HA52" s="52">
        <v>0</v>
      </c>
      <c r="HB52" s="52">
        <v>0</v>
      </c>
      <c r="HC52" s="52">
        <v>0</v>
      </c>
      <c r="HD52" s="52">
        <v>0</v>
      </c>
      <c r="HE52" s="52">
        <v>0</v>
      </c>
      <c r="HF52" s="52">
        <v>0</v>
      </c>
      <c r="HG52" s="52">
        <v>0</v>
      </c>
      <c r="HH52" s="52">
        <v>0</v>
      </c>
      <c r="HI52" s="52">
        <v>0</v>
      </c>
      <c r="HJ52" s="52">
        <v>0</v>
      </c>
      <c r="HK52" s="52">
        <v>0</v>
      </c>
      <c r="HL52" s="52">
        <v>0</v>
      </c>
      <c r="HM52" s="52">
        <v>0</v>
      </c>
      <c r="HN52" s="52">
        <v>0</v>
      </c>
      <c r="HO52" s="52">
        <v>0</v>
      </c>
      <c r="HP52" s="52">
        <v>0</v>
      </c>
      <c r="HQ52" s="52">
        <v>0</v>
      </c>
      <c r="HR52" s="52">
        <v>0</v>
      </c>
      <c r="HS52" s="52">
        <v>0</v>
      </c>
      <c r="HT52" s="52">
        <v>0</v>
      </c>
      <c r="HU52" s="52">
        <v>0</v>
      </c>
      <c r="HV52" s="52">
        <v>0</v>
      </c>
      <c r="HW52" s="52">
        <v>0</v>
      </c>
      <c r="HX52" s="52">
        <v>1.6</v>
      </c>
    </row>
    <row r="53" spans="1:232" s="52" customFormat="1" x14ac:dyDescent="0.35">
      <c r="A53" s="50" t="s">
        <v>115</v>
      </c>
      <c r="B53" s="88">
        <v>0</v>
      </c>
      <c r="C53" s="89">
        <v>0</v>
      </c>
      <c r="D53" s="88">
        <v>0</v>
      </c>
      <c r="E53" s="90">
        <v>0</v>
      </c>
      <c r="F53" s="55"/>
      <c r="G53" s="55"/>
      <c r="H53" s="55"/>
      <c r="I53" s="55"/>
      <c r="J53" s="55"/>
      <c r="K53" s="55"/>
      <c r="L53" s="55"/>
      <c r="M53" s="55"/>
      <c r="N53" s="55"/>
      <c r="O53" s="55"/>
      <c r="R53" s="55"/>
      <c r="S53" s="55"/>
      <c r="T53" s="55"/>
      <c r="AE53" s="55">
        <v>1.1790400000000001</v>
      </c>
      <c r="AF53" s="55">
        <v>2.802107E-4</v>
      </c>
      <c r="AG53" s="55">
        <v>9.2619669999999995E-5</v>
      </c>
      <c r="AH53" s="55">
        <v>14.64579</v>
      </c>
      <c r="AI53" s="55">
        <v>85.354240000000004</v>
      </c>
      <c r="AJ53" s="55">
        <v>0.1715882814093378</v>
      </c>
      <c r="AK53" s="55">
        <v>96.888289999999998</v>
      </c>
      <c r="AL53" s="55">
        <v>7.6988050000000001</v>
      </c>
      <c r="AM53" s="55">
        <v>6.6288659999999999E-2</v>
      </c>
      <c r="AN53" s="55">
        <v>1.1505780000000001</v>
      </c>
      <c r="AO53" s="52">
        <v>15.48373774505222</v>
      </c>
      <c r="AP53" s="52">
        <v>4.0327576110817667</v>
      </c>
      <c r="AQ53" s="55">
        <v>7.8601610000000002E-2</v>
      </c>
      <c r="AR53" s="55">
        <v>6.8087730000000004</v>
      </c>
      <c r="AS53" s="55">
        <v>9.258623</v>
      </c>
      <c r="AT53" s="52">
        <v>-15291.244402</v>
      </c>
      <c r="AU53" s="52">
        <v>7.2800000000000002E-4</v>
      </c>
      <c r="AV53" s="52">
        <v>2.8861999999999999E-2</v>
      </c>
      <c r="AW53" s="52">
        <v>0.121987</v>
      </c>
      <c r="AX53" s="52">
        <v>1.0019389999999999</v>
      </c>
      <c r="AY53" s="52">
        <v>2.219204</v>
      </c>
      <c r="AZ53" s="52">
        <v>0.380967</v>
      </c>
      <c r="BA53" s="52">
        <v>0.81676099999999996</v>
      </c>
      <c r="BB53" s="52">
        <v>0.207152</v>
      </c>
      <c r="BC53" s="52">
        <v>2.435E-2</v>
      </c>
      <c r="BD53" s="52">
        <v>61</v>
      </c>
      <c r="BE53" s="52" t="s">
        <v>51</v>
      </c>
      <c r="BF53" s="52">
        <f>IF(BE53="M",1,0)</f>
        <v>1</v>
      </c>
      <c r="BG53" s="52">
        <v>68</v>
      </c>
      <c r="BH53" s="52">
        <v>170</v>
      </c>
      <c r="BI53" s="56">
        <f>BG53/((BH53/100)^2)</f>
        <v>23.529411764705884</v>
      </c>
      <c r="BJ53" s="52">
        <v>62</v>
      </c>
      <c r="BK53" s="57">
        <v>0</v>
      </c>
      <c r="BL53" s="52">
        <v>0</v>
      </c>
      <c r="BM53" s="52">
        <v>0</v>
      </c>
      <c r="BN53" s="52">
        <v>1</v>
      </c>
      <c r="BO53" s="52">
        <v>0</v>
      </c>
      <c r="BP53" s="52" t="s">
        <v>52</v>
      </c>
      <c r="BQ53" s="52">
        <v>0</v>
      </c>
      <c r="BR53" s="52">
        <v>0</v>
      </c>
      <c r="BS53" s="52">
        <v>0</v>
      </c>
      <c r="BT53" s="52">
        <v>0</v>
      </c>
      <c r="BU53" s="52">
        <v>0.69899999999999995</v>
      </c>
      <c r="BV53" s="52">
        <v>0</v>
      </c>
      <c r="BW53" s="52">
        <v>0</v>
      </c>
      <c r="BX53" s="52">
        <v>0</v>
      </c>
      <c r="BY53" s="52">
        <v>0</v>
      </c>
      <c r="BZ53" s="52">
        <v>0</v>
      </c>
      <c r="CA53" s="52">
        <v>36.9</v>
      </c>
      <c r="CB53" s="52">
        <v>0.5</v>
      </c>
      <c r="CC53" s="52">
        <v>0</v>
      </c>
      <c r="CD53" s="52" t="s">
        <v>52</v>
      </c>
      <c r="CE53" s="52">
        <v>0</v>
      </c>
      <c r="CF53" s="52">
        <v>0</v>
      </c>
      <c r="CG53" s="52">
        <v>0</v>
      </c>
      <c r="CH53" s="52">
        <v>0</v>
      </c>
      <c r="CI53" s="52">
        <v>0</v>
      </c>
      <c r="CJ53" s="52">
        <v>0</v>
      </c>
      <c r="CK53" s="52" t="s">
        <v>52</v>
      </c>
      <c r="CL53" s="52">
        <v>0</v>
      </c>
      <c r="CM53" s="52" t="s">
        <v>58</v>
      </c>
      <c r="CN53" s="52">
        <v>0</v>
      </c>
      <c r="CO53" s="52">
        <v>1</v>
      </c>
      <c r="CP53" s="52">
        <v>0</v>
      </c>
      <c r="CQ53" s="52">
        <v>0</v>
      </c>
      <c r="CR53" s="52">
        <v>0</v>
      </c>
      <c r="CS53" s="52">
        <v>0</v>
      </c>
      <c r="CT53" s="52">
        <v>0</v>
      </c>
      <c r="CU53" s="52">
        <v>0</v>
      </c>
      <c r="CV53" s="52">
        <v>0</v>
      </c>
      <c r="CW53" s="52">
        <v>0</v>
      </c>
      <c r="CX53" s="52">
        <v>0</v>
      </c>
      <c r="CY53" s="52">
        <v>0</v>
      </c>
      <c r="CZ53" s="52">
        <v>0</v>
      </c>
      <c r="DA53" s="52">
        <v>0</v>
      </c>
      <c r="DB53" s="52">
        <v>0</v>
      </c>
      <c r="DC53" s="52">
        <v>0</v>
      </c>
      <c r="DD53" s="52">
        <v>0</v>
      </c>
      <c r="DE53" s="52">
        <v>0</v>
      </c>
      <c r="DF53" s="52">
        <v>0</v>
      </c>
      <c r="DG53" s="52" t="s">
        <v>52</v>
      </c>
      <c r="DH53" s="52" t="s">
        <v>52</v>
      </c>
      <c r="DI53" s="52" t="s">
        <v>52</v>
      </c>
      <c r="DJ53" s="52" t="s">
        <v>52</v>
      </c>
      <c r="DK53" s="52" t="s">
        <v>52</v>
      </c>
      <c r="DL53" s="52" t="s">
        <v>54</v>
      </c>
      <c r="DM53" s="52" t="s">
        <v>52</v>
      </c>
      <c r="DN53" s="52" t="s">
        <v>52</v>
      </c>
      <c r="DO53" s="52">
        <v>1</v>
      </c>
      <c r="DP53" s="52">
        <v>1</v>
      </c>
      <c r="DQ53" s="52">
        <v>1</v>
      </c>
      <c r="DR53" s="52">
        <v>1</v>
      </c>
      <c r="DS53" s="52">
        <v>0</v>
      </c>
      <c r="DT53" s="52">
        <v>1</v>
      </c>
      <c r="DU53" s="52">
        <v>0</v>
      </c>
      <c r="DV53" s="52">
        <v>0</v>
      </c>
      <c r="DW53" s="52">
        <v>1</v>
      </c>
      <c r="DX53" s="52">
        <v>0</v>
      </c>
      <c r="DY53" s="52">
        <v>0</v>
      </c>
      <c r="DZ53" s="52">
        <v>0</v>
      </c>
      <c r="EA53" s="52">
        <v>1</v>
      </c>
      <c r="EB53" s="52">
        <v>1</v>
      </c>
      <c r="EC53" s="52">
        <v>0</v>
      </c>
      <c r="ED53" s="52">
        <v>0</v>
      </c>
      <c r="EE53" s="52">
        <v>600</v>
      </c>
      <c r="EF53" s="52">
        <v>0</v>
      </c>
      <c r="EG53" s="52" t="s">
        <v>52</v>
      </c>
      <c r="EH53" s="52">
        <v>0</v>
      </c>
      <c r="EI53" s="52">
        <v>0</v>
      </c>
      <c r="EJ53" s="52">
        <v>0</v>
      </c>
      <c r="EK53" s="52">
        <v>57</v>
      </c>
      <c r="EL53" s="52">
        <v>39</v>
      </c>
      <c r="EM53" s="52">
        <v>20000</v>
      </c>
      <c r="EN53" s="52">
        <v>200</v>
      </c>
      <c r="EO53" s="52">
        <v>28</v>
      </c>
      <c r="EP53" s="52">
        <v>33</v>
      </c>
      <c r="EQ53" s="52">
        <v>1</v>
      </c>
      <c r="ER53" s="52">
        <v>0</v>
      </c>
      <c r="ES53" s="52">
        <v>1</v>
      </c>
      <c r="ET53" s="52">
        <v>0</v>
      </c>
      <c r="EU53" s="52">
        <v>0</v>
      </c>
      <c r="EV53" s="52">
        <v>0</v>
      </c>
      <c r="EW53" s="52">
        <v>0</v>
      </c>
      <c r="EX53" s="52">
        <v>4.9139800000000005</v>
      </c>
      <c r="EY53" s="52">
        <v>7.4</v>
      </c>
      <c r="EZ53" s="52">
        <v>0.5</v>
      </c>
      <c r="FA53" s="52">
        <v>36.298999999999999</v>
      </c>
      <c r="FB53" s="52">
        <v>245.69900000000001</v>
      </c>
      <c r="FC53" s="52">
        <v>25</v>
      </c>
      <c r="FD53" s="52">
        <v>34.700000000000003</v>
      </c>
      <c r="FE53" s="52">
        <v>70</v>
      </c>
      <c r="FF53" s="52">
        <v>99.698999999999998</v>
      </c>
      <c r="FG53" s="52">
        <v>7</v>
      </c>
      <c r="FH53" s="52">
        <v>5</v>
      </c>
      <c r="FI53" s="52" t="s">
        <v>52</v>
      </c>
      <c r="FJ53" s="52">
        <v>32</v>
      </c>
      <c r="FK53" s="52">
        <v>30</v>
      </c>
      <c r="FL53" s="52">
        <v>700</v>
      </c>
      <c r="FM53" s="52">
        <v>1</v>
      </c>
      <c r="FN53" s="52">
        <v>0</v>
      </c>
      <c r="FO53" s="52" t="s">
        <v>52</v>
      </c>
      <c r="FP53" s="52">
        <v>0</v>
      </c>
      <c r="FQ53" s="52" t="s">
        <v>52</v>
      </c>
      <c r="FR53" s="52">
        <v>1</v>
      </c>
      <c r="FS53" s="52" t="s">
        <v>52</v>
      </c>
      <c r="FT53" s="52">
        <v>18</v>
      </c>
      <c r="FU53" s="52">
        <v>1</v>
      </c>
      <c r="FV53" s="52">
        <v>7</v>
      </c>
      <c r="FW53" s="52">
        <v>0.6</v>
      </c>
      <c r="FX53" s="58">
        <v>-0.14163090128755362</v>
      </c>
      <c r="FY53" s="52">
        <v>-9.8999999999999977E-2</v>
      </c>
      <c r="FZ53" s="52">
        <v>-9.8999999999999977E-2</v>
      </c>
      <c r="GA53" s="51">
        <v>0</v>
      </c>
      <c r="GB53" s="51">
        <v>0</v>
      </c>
      <c r="GC53" s="52">
        <v>0.5</v>
      </c>
      <c r="GD53" s="52">
        <v>0</v>
      </c>
      <c r="GE53" s="52">
        <v>0</v>
      </c>
      <c r="GF53" s="52">
        <v>0</v>
      </c>
      <c r="GG53" s="52">
        <v>0</v>
      </c>
      <c r="GH53" s="52">
        <v>0</v>
      </c>
      <c r="GI53" s="52">
        <v>0</v>
      </c>
      <c r="GJ53" s="52">
        <v>0</v>
      </c>
      <c r="GK53" s="52">
        <v>0</v>
      </c>
      <c r="GL53" s="52">
        <v>0</v>
      </c>
      <c r="GM53" s="52">
        <v>0</v>
      </c>
      <c r="GN53" s="52">
        <v>0</v>
      </c>
      <c r="GO53" s="52">
        <v>0</v>
      </c>
      <c r="GP53" s="52">
        <v>0</v>
      </c>
      <c r="GQ53" s="52">
        <v>0</v>
      </c>
      <c r="GR53" s="52">
        <v>0</v>
      </c>
      <c r="GS53" s="52">
        <v>0</v>
      </c>
      <c r="GT53" s="52">
        <v>0</v>
      </c>
      <c r="GU53" s="52">
        <v>0</v>
      </c>
      <c r="GV53" s="52">
        <v>0</v>
      </c>
      <c r="GW53" s="52">
        <v>0</v>
      </c>
      <c r="GX53" s="52">
        <v>0</v>
      </c>
      <c r="GY53" s="52">
        <v>0</v>
      </c>
      <c r="GZ53" s="52">
        <v>0</v>
      </c>
      <c r="HA53" s="52">
        <v>0</v>
      </c>
      <c r="HB53" s="52">
        <v>0</v>
      </c>
      <c r="HC53" s="52">
        <v>0</v>
      </c>
      <c r="HD53" s="52">
        <v>0</v>
      </c>
      <c r="HE53" s="52">
        <v>0</v>
      </c>
      <c r="HF53" s="52">
        <v>0</v>
      </c>
      <c r="HG53" s="52">
        <v>0</v>
      </c>
      <c r="HH53" s="52">
        <v>0</v>
      </c>
      <c r="HI53" s="52">
        <v>0</v>
      </c>
      <c r="HJ53" s="52">
        <v>0</v>
      </c>
      <c r="HK53" s="52">
        <v>0</v>
      </c>
      <c r="HL53" s="52">
        <v>0</v>
      </c>
      <c r="HM53" s="52">
        <v>0</v>
      </c>
      <c r="HN53" s="52">
        <v>0</v>
      </c>
      <c r="HO53" s="52">
        <v>0</v>
      </c>
      <c r="HP53" s="52">
        <v>0</v>
      </c>
      <c r="HQ53" s="52">
        <v>0</v>
      </c>
      <c r="HR53" s="52">
        <v>0</v>
      </c>
      <c r="HS53" s="52">
        <v>0</v>
      </c>
      <c r="HT53" s="52">
        <v>0</v>
      </c>
      <c r="HU53" s="52">
        <v>0</v>
      </c>
      <c r="HV53" s="52">
        <v>0</v>
      </c>
      <c r="HW53" s="52">
        <v>0</v>
      </c>
      <c r="HX53" s="52">
        <v>0.89900000000000002</v>
      </c>
    </row>
    <row r="54" spans="1:232" s="52" customFormat="1" x14ac:dyDescent="0.35">
      <c r="A54" s="50" t="s">
        <v>116</v>
      </c>
      <c r="B54" s="88">
        <v>0</v>
      </c>
      <c r="C54" s="89">
        <v>0</v>
      </c>
      <c r="D54" s="88">
        <v>0</v>
      </c>
      <c r="E54" s="90">
        <v>0</v>
      </c>
      <c r="F54" s="55"/>
      <c r="G54" s="55"/>
      <c r="H54" s="55"/>
      <c r="I54" s="55"/>
      <c r="J54" s="55"/>
      <c r="K54" s="55"/>
      <c r="L54" s="55"/>
      <c r="M54" s="55"/>
      <c r="N54" s="55"/>
      <c r="O54" s="55"/>
      <c r="R54" s="55"/>
      <c r="S54" s="55"/>
      <c r="T54" s="55"/>
      <c r="AE54" s="55">
        <v>1.132984</v>
      </c>
      <c r="AF54" s="55">
        <v>8.2333220000000001E-5</v>
      </c>
      <c r="AG54" s="55">
        <v>2.5824729999999999E-5</v>
      </c>
      <c r="AH54" s="55">
        <v>61.792900000000003</v>
      </c>
      <c r="AI54" s="55">
        <v>38.207090000000001</v>
      </c>
      <c r="AJ54" s="55">
        <v>1.6173152633154346</v>
      </c>
      <c r="AK54" s="55">
        <v>76.540530000000004</v>
      </c>
      <c r="AL54" s="55">
        <v>3.4980020000000001</v>
      </c>
      <c r="AM54" s="55">
        <v>6.6012059999999997E-2</v>
      </c>
      <c r="AN54" s="55">
        <v>2.630182</v>
      </c>
      <c r="AO54" s="52">
        <v>25.153799482155964</v>
      </c>
      <c r="AP54" s="52">
        <v>3.2507778057158268</v>
      </c>
      <c r="AQ54" s="55">
        <v>0.30294300000000002</v>
      </c>
      <c r="AR54" s="55">
        <v>14.06793</v>
      </c>
      <c r="AS54" s="55">
        <v>6.9101840000000001</v>
      </c>
      <c r="AT54" s="52">
        <v>-37361.301087</v>
      </c>
      <c r="AU54" s="52">
        <v>-4.7399999999999997E-4</v>
      </c>
      <c r="AV54" s="52">
        <v>0.13677300000000001</v>
      </c>
      <c r="AW54" s="52">
        <v>9.0289999999999995E-2</v>
      </c>
      <c r="AX54" s="52">
        <v>1.759568</v>
      </c>
      <c r="AY54" s="52">
        <v>3.8712010000000001</v>
      </c>
      <c r="AZ54" s="52">
        <v>0.45708199999999999</v>
      </c>
      <c r="BA54" s="52">
        <v>1.01857</v>
      </c>
      <c r="BB54" s="52">
        <v>9.1203999999999993E-2</v>
      </c>
      <c r="BC54" s="52">
        <v>0.138622</v>
      </c>
      <c r="BD54" s="52">
        <v>66</v>
      </c>
      <c r="BE54" s="52" t="s">
        <v>51</v>
      </c>
      <c r="BF54" s="52">
        <f>IF(BE54="M",1,0)</f>
        <v>1</v>
      </c>
      <c r="BG54" s="52">
        <v>80</v>
      </c>
      <c r="BH54" s="52">
        <v>170</v>
      </c>
      <c r="BI54" s="56">
        <f>BG54/((BH54/100)^2)</f>
        <v>27.681660899653981</v>
      </c>
      <c r="BJ54" s="52">
        <v>60</v>
      </c>
      <c r="BK54" s="57">
        <v>2</v>
      </c>
      <c r="BL54" s="52">
        <v>0</v>
      </c>
      <c r="BM54" s="52">
        <v>0</v>
      </c>
      <c r="BN54" s="52">
        <v>0</v>
      </c>
      <c r="BO54" s="52">
        <v>0</v>
      </c>
      <c r="BP54" s="52" t="s">
        <v>52</v>
      </c>
      <c r="BQ54" s="52">
        <v>0</v>
      </c>
      <c r="BR54" s="52">
        <v>0</v>
      </c>
      <c r="BS54" s="52">
        <v>0</v>
      </c>
      <c r="BT54" s="52">
        <v>0</v>
      </c>
      <c r="BU54" s="52">
        <v>1</v>
      </c>
      <c r="BV54" s="52">
        <v>0</v>
      </c>
      <c r="BW54" s="52">
        <v>0</v>
      </c>
      <c r="BX54" s="52">
        <v>0</v>
      </c>
      <c r="BY54" s="52">
        <v>0</v>
      </c>
      <c r="BZ54" s="52">
        <v>0</v>
      </c>
      <c r="CA54" s="52">
        <v>43.098999999999997</v>
      </c>
      <c r="CB54" s="52">
        <v>0.6</v>
      </c>
      <c r="CC54" s="52">
        <v>0</v>
      </c>
      <c r="CD54" s="52" t="s">
        <v>52</v>
      </c>
      <c r="CE54" s="52">
        <v>0</v>
      </c>
      <c r="CF54" s="52">
        <v>0</v>
      </c>
      <c r="CG54" s="52">
        <v>0</v>
      </c>
      <c r="CH54" s="52">
        <v>0</v>
      </c>
      <c r="CI54" s="52">
        <v>0</v>
      </c>
      <c r="CJ54" s="52">
        <v>0</v>
      </c>
      <c r="CK54" s="52" t="s">
        <v>52</v>
      </c>
      <c r="CL54" s="52">
        <v>0</v>
      </c>
      <c r="CM54" s="52" t="s">
        <v>53</v>
      </c>
      <c r="CN54" s="52">
        <v>0</v>
      </c>
      <c r="CO54" s="52">
        <v>1</v>
      </c>
      <c r="CP54" s="52">
        <v>0</v>
      </c>
      <c r="CQ54" s="52">
        <v>0</v>
      </c>
      <c r="CR54" s="52">
        <v>0</v>
      </c>
      <c r="CS54" s="52">
        <v>0</v>
      </c>
      <c r="CT54" s="52">
        <v>0</v>
      </c>
      <c r="CU54" s="52">
        <v>0</v>
      </c>
      <c r="CV54" s="52">
        <v>0</v>
      </c>
      <c r="CW54" s="52">
        <v>0</v>
      </c>
      <c r="CX54" s="52">
        <v>0</v>
      </c>
      <c r="CY54" s="52">
        <v>0</v>
      </c>
      <c r="CZ54" s="52">
        <v>0</v>
      </c>
      <c r="DA54" s="52">
        <v>0</v>
      </c>
      <c r="DB54" s="52">
        <v>0</v>
      </c>
      <c r="DC54" s="52">
        <v>0</v>
      </c>
      <c r="DD54" s="52">
        <v>0</v>
      </c>
      <c r="DE54" s="52">
        <v>0</v>
      </c>
      <c r="DF54" s="52">
        <v>0</v>
      </c>
      <c r="DG54" s="52" t="s">
        <v>52</v>
      </c>
      <c r="DH54" s="52" t="s">
        <v>52</v>
      </c>
      <c r="DI54" s="52" t="s">
        <v>52</v>
      </c>
      <c r="DJ54" s="52" t="s">
        <v>52</v>
      </c>
      <c r="DK54" s="52" t="s">
        <v>52</v>
      </c>
      <c r="DL54" s="52" t="s">
        <v>52</v>
      </c>
      <c r="DM54" s="52" t="s">
        <v>52</v>
      </c>
      <c r="DN54" s="52" t="s">
        <v>52</v>
      </c>
      <c r="DO54" s="52">
        <v>1</v>
      </c>
      <c r="DP54" s="52">
        <v>1</v>
      </c>
      <c r="DQ54" s="52">
        <v>1</v>
      </c>
      <c r="DR54" s="52">
        <v>1</v>
      </c>
      <c r="DS54" s="52">
        <v>0</v>
      </c>
      <c r="DT54" s="52">
        <v>1</v>
      </c>
      <c r="DU54" s="52">
        <v>0</v>
      </c>
      <c r="DV54" s="52">
        <v>0</v>
      </c>
      <c r="DW54" s="52">
        <v>1</v>
      </c>
      <c r="DX54" s="52">
        <v>0</v>
      </c>
      <c r="DY54" s="52">
        <v>0</v>
      </c>
      <c r="DZ54" s="52">
        <v>0</v>
      </c>
      <c r="EA54" s="52">
        <v>1</v>
      </c>
      <c r="EB54" s="52">
        <v>1</v>
      </c>
      <c r="EC54" s="52">
        <v>0</v>
      </c>
      <c r="ED54" s="52">
        <v>0</v>
      </c>
      <c r="EE54" s="52">
        <v>700</v>
      </c>
      <c r="EF54" s="52">
        <v>0</v>
      </c>
      <c r="EG54" s="52" t="s">
        <v>52</v>
      </c>
      <c r="EH54" s="52">
        <v>0</v>
      </c>
      <c r="EI54" s="52">
        <v>0</v>
      </c>
      <c r="EJ54" s="52">
        <v>0</v>
      </c>
      <c r="EK54" s="52">
        <v>40</v>
      </c>
      <c r="EL54" s="52">
        <v>24</v>
      </c>
      <c r="EM54" s="52">
        <v>24000</v>
      </c>
      <c r="EN54" s="52">
        <v>240</v>
      </c>
      <c r="EO54" s="52">
        <v>35</v>
      </c>
      <c r="EP54" s="52">
        <v>32.598999999999997</v>
      </c>
      <c r="EQ54" s="52">
        <v>0</v>
      </c>
      <c r="ER54" s="52">
        <v>0</v>
      </c>
      <c r="ES54" s="52">
        <v>0</v>
      </c>
      <c r="ET54" s="52">
        <v>0</v>
      </c>
      <c r="EU54" s="52">
        <v>0</v>
      </c>
      <c r="EV54" s="52">
        <v>0</v>
      </c>
      <c r="EW54" s="52">
        <v>0</v>
      </c>
      <c r="EX54" s="52">
        <v>1.3690909090909091</v>
      </c>
      <c r="EY54" s="52">
        <v>7.5</v>
      </c>
      <c r="EZ54" s="52">
        <v>0.55000000000000004</v>
      </c>
      <c r="FA54" s="52">
        <v>32.798999999999999</v>
      </c>
      <c r="FB54" s="52">
        <v>75.3</v>
      </c>
      <c r="FC54" s="52">
        <v>23.399000000000001</v>
      </c>
      <c r="FD54" s="52">
        <v>34.4</v>
      </c>
      <c r="FE54" s="52">
        <v>81</v>
      </c>
      <c r="FF54" s="52">
        <v>94.3</v>
      </c>
      <c r="FG54" s="52">
        <v>8</v>
      </c>
      <c r="FH54" s="52">
        <v>5</v>
      </c>
      <c r="FI54" s="52" t="s">
        <v>52</v>
      </c>
      <c r="FJ54" s="52">
        <v>37</v>
      </c>
      <c r="FK54" s="52">
        <v>30</v>
      </c>
      <c r="FL54" s="52">
        <v>925</v>
      </c>
      <c r="FM54" s="52">
        <v>0</v>
      </c>
      <c r="FN54" s="52">
        <v>0</v>
      </c>
      <c r="FO54" s="52" t="s">
        <v>52</v>
      </c>
      <c r="FP54" s="52">
        <v>0</v>
      </c>
      <c r="FQ54" s="52" t="s">
        <v>52</v>
      </c>
      <c r="FR54" s="52">
        <v>0</v>
      </c>
      <c r="FS54" s="52" t="s">
        <v>52</v>
      </c>
      <c r="FT54" s="52">
        <v>16</v>
      </c>
      <c r="FU54" s="52">
        <v>2</v>
      </c>
      <c r="FV54" s="52">
        <v>21</v>
      </c>
      <c r="FW54" s="52">
        <v>0.89900000000000002</v>
      </c>
      <c r="FX54" s="58">
        <v>-0.10099999999999998</v>
      </c>
      <c r="FY54" s="52">
        <v>-0.10099999999999998</v>
      </c>
      <c r="FZ54" s="52">
        <v>-0.10099999999999998</v>
      </c>
      <c r="GA54" s="51">
        <v>0</v>
      </c>
      <c r="GB54" s="51">
        <v>0</v>
      </c>
      <c r="GC54" s="52">
        <v>1.2</v>
      </c>
      <c r="GD54" s="52">
        <v>0</v>
      </c>
      <c r="GE54" s="52">
        <v>0</v>
      </c>
      <c r="GF54" s="52">
        <v>0</v>
      </c>
      <c r="GG54" s="52">
        <v>0</v>
      </c>
      <c r="GH54" s="52">
        <v>0</v>
      </c>
      <c r="GI54" s="52">
        <v>0</v>
      </c>
      <c r="GJ54" s="52">
        <v>0</v>
      </c>
      <c r="GK54" s="52">
        <v>0</v>
      </c>
      <c r="GL54" s="52">
        <v>0</v>
      </c>
      <c r="GM54" s="52">
        <v>0</v>
      </c>
      <c r="GN54" s="52">
        <v>0</v>
      </c>
      <c r="GO54" s="52">
        <v>0</v>
      </c>
      <c r="GP54" s="52">
        <v>0</v>
      </c>
      <c r="GQ54" s="52">
        <v>0</v>
      </c>
      <c r="GR54" s="52">
        <v>0</v>
      </c>
      <c r="GS54" s="52">
        <v>0</v>
      </c>
      <c r="GT54" s="52">
        <v>0</v>
      </c>
      <c r="GU54" s="52">
        <v>0</v>
      </c>
      <c r="GV54" s="52">
        <v>0</v>
      </c>
      <c r="GW54" s="52">
        <v>0</v>
      </c>
      <c r="GX54" s="52">
        <v>0</v>
      </c>
      <c r="GY54" s="52">
        <v>0</v>
      </c>
      <c r="GZ54" s="52">
        <v>0</v>
      </c>
      <c r="HA54" s="52">
        <v>0</v>
      </c>
      <c r="HB54" s="52">
        <v>0</v>
      </c>
      <c r="HC54" s="52">
        <v>0</v>
      </c>
      <c r="HD54" s="52">
        <v>0</v>
      </c>
      <c r="HE54" s="52">
        <v>0</v>
      </c>
      <c r="HF54" s="52">
        <v>0</v>
      </c>
      <c r="HG54" s="52">
        <v>0</v>
      </c>
      <c r="HH54" s="52">
        <v>0</v>
      </c>
      <c r="HI54" s="52">
        <v>0</v>
      </c>
      <c r="HJ54" s="52">
        <v>0</v>
      </c>
      <c r="HK54" s="52">
        <v>0</v>
      </c>
      <c r="HL54" s="52">
        <v>0</v>
      </c>
      <c r="HM54" s="52">
        <v>0</v>
      </c>
      <c r="HN54" s="52">
        <v>0</v>
      </c>
      <c r="HO54" s="52">
        <v>0</v>
      </c>
      <c r="HP54" s="52">
        <v>0</v>
      </c>
      <c r="HQ54" s="52">
        <v>0</v>
      </c>
      <c r="HR54" s="52">
        <v>0</v>
      </c>
      <c r="HS54" s="52">
        <v>0</v>
      </c>
      <c r="HT54" s="52">
        <v>0</v>
      </c>
      <c r="HU54" s="52">
        <v>0</v>
      </c>
      <c r="HV54" s="52">
        <v>0</v>
      </c>
      <c r="HW54" s="52">
        <v>0</v>
      </c>
      <c r="HX54" s="52">
        <v>1.1000000000000001</v>
      </c>
    </row>
    <row r="55" spans="1:232" s="52" customFormat="1" x14ac:dyDescent="0.35">
      <c r="A55" s="50" t="s">
        <v>117</v>
      </c>
      <c r="B55" s="88">
        <v>1</v>
      </c>
      <c r="C55" s="89">
        <v>0</v>
      </c>
      <c r="D55" s="88">
        <v>0</v>
      </c>
      <c r="E55" s="90">
        <v>0</v>
      </c>
      <c r="F55" s="55"/>
      <c r="G55" s="55"/>
      <c r="H55" s="55"/>
      <c r="I55" s="55"/>
      <c r="J55" s="55"/>
      <c r="K55" s="55"/>
      <c r="L55" s="55"/>
      <c r="M55" s="55"/>
      <c r="N55" s="55"/>
      <c r="O55" s="55"/>
      <c r="R55" s="55"/>
      <c r="S55" s="55"/>
      <c r="T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Q55" s="55"/>
      <c r="AR55" s="55"/>
      <c r="AS55" s="55"/>
      <c r="BD55" s="52">
        <v>71</v>
      </c>
      <c r="BE55" s="52" t="s">
        <v>51</v>
      </c>
      <c r="BF55" s="52">
        <f>IF(BE55="M",1,0)</f>
        <v>1</v>
      </c>
      <c r="BG55" s="52">
        <v>86</v>
      </c>
      <c r="BH55" s="52">
        <v>175</v>
      </c>
      <c r="BI55" s="56">
        <f>BG55/((BH55/100)^2)</f>
        <v>28.081632653061224</v>
      </c>
      <c r="BJ55" s="52">
        <v>55</v>
      </c>
      <c r="BK55" s="57">
        <v>0</v>
      </c>
      <c r="BL55" s="52">
        <v>0</v>
      </c>
      <c r="BM55" s="52">
        <v>0</v>
      </c>
      <c r="BN55" s="52">
        <v>1</v>
      </c>
      <c r="BO55" s="52">
        <v>0</v>
      </c>
      <c r="BP55" s="52" t="s">
        <v>52</v>
      </c>
      <c r="BQ55" s="52">
        <v>0</v>
      </c>
      <c r="BR55" s="52">
        <v>0</v>
      </c>
      <c r="BS55" s="52">
        <v>0</v>
      </c>
      <c r="BT55" s="52">
        <v>0</v>
      </c>
      <c r="BU55" s="52">
        <v>0.8</v>
      </c>
      <c r="BV55" s="52">
        <v>0</v>
      </c>
      <c r="BW55" s="52">
        <v>0</v>
      </c>
      <c r="BX55" s="52">
        <v>0</v>
      </c>
      <c r="BY55" s="52">
        <v>0</v>
      </c>
      <c r="BZ55" s="52">
        <v>0</v>
      </c>
      <c r="CA55" s="52">
        <v>43.598999999999997</v>
      </c>
      <c r="CB55" s="52">
        <v>0.5</v>
      </c>
      <c r="CC55" s="52">
        <v>0</v>
      </c>
      <c r="CD55" s="52" t="s">
        <v>52</v>
      </c>
      <c r="CE55" s="52">
        <v>0</v>
      </c>
      <c r="CF55" s="52">
        <v>0</v>
      </c>
      <c r="CG55" s="52">
        <v>0</v>
      </c>
      <c r="CH55" s="52">
        <v>0</v>
      </c>
      <c r="CI55" s="52">
        <v>0</v>
      </c>
      <c r="CJ55" s="52">
        <v>0</v>
      </c>
      <c r="CK55" s="52" t="s">
        <v>52</v>
      </c>
      <c r="CL55" s="52">
        <v>0</v>
      </c>
      <c r="CM55" s="52" t="s">
        <v>53</v>
      </c>
      <c r="CN55" s="52">
        <v>0</v>
      </c>
      <c r="CO55" s="52">
        <v>1</v>
      </c>
      <c r="CP55" s="52">
        <v>0</v>
      </c>
      <c r="CQ55" s="52">
        <v>0</v>
      </c>
      <c r="CR55" s="52">
        <v>0</v>
      </c>
      <c r="CS55" s="52">
        <v>0</v>
      </c>
      <c r="CT55" s="52">
        <v>0</v>
      </c>
      <c r="CU55" s="52">
        <v>0</v>
      </c>
      <c r="CV55" s="52">
        <v>0</v>
      </c>
      <c r="CW55" s="52">
        <v>0</v>
      </c>
      <c r="CX55" s="52">
        <v>0</v>
      </c>
      <c r="CY55" s="52">
        <v>0</v>
      </c>
      <c r="CZ55" s="52">
        <v>0</v>
      </c>
      <c r="DA55" s="52">
        <v>0</v>
      </c>
      <c r="DB55" s="52">
        <v>0</v>
      </c>
      <c r="DC55" s="52">
        <v>0</v>
      </c>
      <c r="DD55" s="52">
        <v>0</v>
      </c>
      <c r="DE55" s="52">
        <v>0</v>
      </c>
      <c r="DF55" s="52">
        <v>0</v>
      </c>
      <c r="DG55" s="52" t="s">
        <v>52</v>
      </c>
      <c r="DH55" s="52" t="s">
        <v>52</v>
      </c>
      <c r="DI55" s="52" t="s">
        <v>52</v>
      </c>
      <c r="DJ55" s="52" t="s">
        <v>52</v>
      </c>
      <c r="DK55" s="52" t="s">
        <v>52</v>
      </c>
      <c r="DL55" s="52" t="s">
        <v>52</v>
      </c>
      <c r="DM55" s="52" t="s">
        <v>52</v>
      </c>
      <c r="DN55" s="52" t="s">
        <v>52</v>
      </c>
      <c r="DO55" s="52">
        <v>1</v>
      </c>
      <c r="DP55" s="52">
        <v>1</v>
      </c>
      <c r="DQ55" s="52">
        <v>1</v>
      </c>
      <c r="DR55" s="52">
        <v>1</v>
      </c>
      <c r="DS55" s="52">
        <v>0</v>
      </c>
      <c r="DT55" s="52">
        <v>1</v>
      </c>
      <c r="DU55" s="52">
        <v>0</v>
      </c>
      <c r="DV55" s="52">
        <v>0</v>
      </c>
      <c r="DW55" s="52">
        <v>1</v>
      </c>
      <c r="DX55" s="52">
        <v>0</v>
      </c>
      <c r="DY55" s="52">
        <v>0</v>
      </c>
      <c r="DZ55" s="52">
        <v>0</v>
      </c>
      <c r="EA55" s="52">
        <v>1</v>
      </c>
      <c r="EB55" s="52">
        <v>1</v>
      </c>
      <c r="EC55" s="52">
        <v>0</v>
      </c>
      <c r="ED55" s="52">
        <v>0</v>
      </c>
      <c r="EE55" s="52">
        <v>1000</v>
      </c>
      <c r="EF55" s="52">
        <v>0</v>
      </c>
      <c r="EG55" s="52" t="s">
        <v>52</v>
      </c>
      <c r="EH55" s="52">
        <v>0</v>
      </c>
      <c r="EI55" s="52">
        <v>0</v>
      </c>
      <c r="EJ55" s="52">
        <v>0</v>
      </c>
      <c r="EK55" s="52">
        <v>56</v>
      </c>
      <c r="EL55" s="52">
        <v>38</v>
      </c>
      <c r="EM55" s="52">
        <v>26000</v>
      </c>
      <c r="EN55" s="52">
        <v>260</v>
      </c>
      <c r="EO55" s="52">
        <v>31</v>
      </c>
      <c r="EP55" s="52">
        <v>33</v>
      </c>
      <c r="EQ55" s="52">
        <v>0</v>
      </c>
      <c r="ER55" s="52">
        <v>0</v>
      </c>
      <c r="ES55" s="52">
        <v>0</v>
      </c>
      <c r="ET55" s="52">
        <v>0</v>
      </c>
      <c r="EU55" s="52">
        <v>0</v>
      </c>
      <c r="EV55" s="52">
        <v>0</v>
      </c>
      <c r="EW55" s="52">
        <v>0</v>
      </c>
      <c r="EX55" s="52">
        <v>1.9880952380952381</v>
      </c>
      <c r="EY55" s="52">
        <v>7.4</v>
      </c>
      <c r="EZ55" s="52">
        <v>0.42</v>
      </c>
      <c r="FA55" s="52">
        <v>35.4</v>
      </c>
      <c r="FB55" s="52">
        <v>83.5</v>
      </c>
      <c r="FC55" s="52">
        <v>22.1</v>
      </c>
      <c r="FD55" s="52">
        <v>35.200000000000003</v>
      </c>
      <c r="FE55" s="52">
        <v>84</v>
      </c>
      <c r="FF55" s="52">
        <v>95.3</v>
      </c>
      <c r="FG55" s="52">
        <v>7</v>
      </c>
      <c r="FH55" s="52">
        <v>5</v>
      </c>
      <c r="FI55" s="52" t="s">
        <v>52</v>
      </c>
      <c r="FJ55" s="52">
        <v>36</v>
      </c>
      <c r="FK55" s="52">
        <v>30</v>
      </c>
      <c r="FL55" s="52">
        <v>380</v>
      </c>
      <c r="FM55" s="52">
        <v>0</v>
      </c>
      <c r="FN55" s="52">
        <v>0</v>
      </c>
      <c r="FO55" s="52" t="s">
        <v>52</v>
      </c>
      <c r="FP55" s="52">
        <v>0</v>
      </c>
      <c r="FQ55" s="52" t="s">
        <v>52</v>
      </c>
      <c r="FR55" s="52">
        <v>0</v>
      </c>
      <c r="FS55" s="52" t="s">
        <v>52</v>
      </c>
      <c r="FT55" s="52">
        <v>18</v>
      </c>
      <c r="FU55" s="52">
        <v>1</v>
      </c>
      <c r="FV55" s="52">
        <v>11</v>
      </c>
      <c r="FW55" s="52">
        <v>0.89900000000000002</v>
      </c>
      <c r="FX55" s="58">
        <v>0.12374999999999997</v>
      </c>
      <c r="FY55" s="52">
        <v>9.8999999999999977E-2</v>
      </c>
      <c r="FZ55" s="52">
        <v>9.8999999999999977E-2</v>
      </c>
      <c r="GA55" s="51">
        <v>1</v>
      </c>
      <c r="GB55" s="51">
        <v>0</v>
      </c>
      <c r="GC55" s="52">
        <v>0.5</v>
      </c>
      <c r="GD55" s="52">
        <v>0</v>
      </c>
      <c r="GE55" s="52">
        <v>0</v>
      </c>
      <c r="GF55" s="52">
        <v>0</v>
      </c>
      <c r="GG55" s="52">
        <v>0</v>
      </c>
      <c r="GH55" s="52">
        <v>0</v>
      </c>
      <c r="GI55" s="52">
        <v>0</v>
      </c>
      <c r="GJ55" s="52">
        <v>0</v>
      </c>
      <c r="GK55" s="52">
        <v>0</v>
      </c>
      <c r="GL55" s="52">
        <v>0</v>
      </c>
      <c r="GM55" s="52">
        <v>0</v>
      </c>
      <c r="GN55" s="52">
        <v>0</v>
      </c>
      <c r="GO55" s="52">
        <v>0</v>
      </c>
      <c r="GP55" s="52">
        <v>0</v>
      </c>
      <c r="GQ55" s="52">
        <v>0</v>
      </c>
      <c r="GR55" s="52">
        <v>0</v>
      </c>
      <c r="GS55" s="52">
        <v>0</v>
      </c>
      <c r="GT55" s="52">
        <v>0</v>
      </c>
      <c r="GU55" s="52">
        <v>0</v>
      </c>
      <c r="GV55" s="52">
        <v>0</v>
      </c>
      <c r="GW55" s="52">
        <v>0</v>
      </c>
      <c r="GX55" s="52">
        <v>0</v>
      </c>
      <c r="GY55" s="52">
        <v>0</v>
      </c>
      <c r="GZ55" s="52">
        <v>0</v>
      </c>
      <c r="HA55" s="52">
        <v>0</v>
      </c>
      <c r="HB55" s="52">
        <v>0</v>
      </c>
      <c r="HC55" s="52">
        <v>0</v>
      </c>
      <c r="HD55" s="52">
        <v>0</v>
      </c>
      <c r="HE55" s="52">
        <v>0</v>
      </c>
      <c r="HF55" s="52">
        <v>0</v>
      </c>
      <c r="HG55" s="52">
        <v>0</v>
      </c>
      <c r="HH55" s="52">
        <v>0</v>
      </c>
      <c r="HI55" s="52">
        <v>0</v>
      </c>
      <c r="HJ55" s="52">
        <v>0</v>
      </c>
      <c r="HK55" s="52">
        <v>0</v>
      </c>
      <c r="HL55" s="52">
        <v>0</v>
      </c>
      <c r="HM55" s="52">
        <v>0</v>
      </c>
      <c r="HN55" s="52">
        <v>0</v>
      </c>
      <c r="HO55" s="52">
        <v>0</v>
      </c>
      <c r="HP55" s="52">
        <v>0</v>
      </c>
      <c r="HQ55" s="52">
        <v>0</v>
      </c>
      <c r="HR55" s="52">
        <v>0</v>
      </c>
      <c r="HS55" s="52">
        <v>0</v>
      </c>
      <c r="HT55" s="52">
        <v>0</v>
      </c>
      <c r="HU55" s="52">
        <v>0</v>
      </c>
      <c r="HV55" s="52">
        <v>0</v>
      </c>
      <c r="HW55" s="52">
        <v>0</v>
      </c>
      <c r="HX55" s="52">
        <v>1.5</v>
      </c>
    </row>
    <row r="56" spans="1:232" s="52" customFormat="1" x14ac:dyDescent="0.35">
      <c r="A56" s="50" t="s">
        <v>118</v>
      </c>
      <c r="B56" s="88">
        <v>0</v>
      </c>
      <c r="C56" s="89">
        <v>0</v>
      </c>
      <c r="D56" s="88">
        <v>0</v>
      </c>
      <c r="E56" s="90">
        <v>0</v>
      </c>
      <c r="F56" s="55"/>
      <c r="G56" s="55"/>
      <c r="H56" s="55"/>
      <c r="I56" s="55"/>
      <c r="J56" s="55"/>
      <c r="K56" s="55"/>
      <c r="L56" s="55"/>
      <c r="M56" s="55"/>
      <c r="N56" s="55"/>
      <c r="O56" s="55"/>
      <c r="R56" s="55"/>
      <c r="S56" s="55"/>
      <c r="T56" s="55"/>
      <c r="AE56" s="55">
        <v>0.77174469999999995</v>
      </c>
      <c r="AF56" s="55">
        <v>1.8979679999999999E-5</v>
      </c>
      <c r="AG56" s="55">
        <v>8.1971509999999993E-6</v>
      </c>
      <c r="AH56" s="55">
        <v>1.959279</v>
      </c>
      <c r="AI56" s="55">
        <v>64.360280000000003</v>
      </c>
      <c r="AJ56" s="55">
        <v>3.0442369550103446E-2</v>
      </c>
      <c r="AK56" s="55">
        <v>94.0642</v>
      </c>
      <c r="AL56" s="55">
        <v>6.8496040000000002</v>
      </c>
      <c r="AM56" s="55">
        <v>3.7852370000000003E-2</v>
      </c>
      <c r="AN56" s="55">
        <v>0.63123700000000005</v>
      </c>
      <c r="AO56" s="52">
        <v>2.5675810174418978</v>
      </c>
      <c r="AP56" s="52">
        <v>1.1741856396008052</v>
      </c>
      <c r="AQ56" s="55">
        <v>0.15179970000000001</v>
      </c>
      <c r="AR56" s="55">
        <v>1.5353000000000001</v>
      </c>
      <c r="AS56" s="55">
        <v>3.830476</v>
      </c>
      <c r="AT56" s="52">
        <v>-72311.290286999996</v>
      </c>
      <c r="AU56" s="52">
        <v>2.1999999999999999E-5</v>
      </c>
      <c r="AV56" s="52">
        <v>4.8514000000000002E-2</v>
      </c>
      <c r="AW56" s="52">
        <v>2.5481E-2</v>
      </c>
      <c r="AX56" s="52">
        <v>1.2045779999999999</v>
      </c>
      <c r="AY56" s="52">
        <v>2.5649500000000001</v>
      </c>
      <c r="AZ56" s="52">
        <v>0.48685400000000001</v>
      </c>
      <c r="BA56" s="52">
        <v>1.0745150000000001</v>
      </c>
      <c r="BB56" s="52">
        <v>5.5861000000000001E-2</v>
      </c>
      <c r="BC56" s="52">
        <v>4.4491000000000003E-2</v>
      </c>
      <c r="BD56" s="52">
        <v>70</v>
      </c>
      <c r="BE56" s="52" t="s">
        <v>51</v>
      </c>
      <c r="BF56" s="52">
        <f>IF(BE56="M",1,0)</f>
        <v>1</v>
      </c>
      <c r="BG56" s="52">
        <v>90</v>
      </c>
      <c r="BH56" s="52">
        <v>188</v>
      </c>
      <c r="BI56" s="56">
        <f>BG56/((BH56/100)^2)</f>
        <v>25.464010864644639</v>
      </c>
      <c r="BJ56" s="52">
        <v>58</v>
      </c>
      <c r="BK56" s="57">
        <v>2</v>
      </c>
      <c r="BL56" s="52">
        <v>0</v>
      </c>
      <c r="BM56" s="52">
        <v>0</v>
      </c>
      <c r="BN56" s="52">
        <v>0</v>
      </c>
      <c r="BO56" s="52">
        <v>0</v>
      </c>
      <c r="BP56" s="52" t="s">
        <v>52</v>
      </c>
      <c r="BQ56" s="52">
        <v>0</v>
      </c>
      <c r="BR56" s="52">
        <v>0</v>
      </c>
      <c r="BS56" s="52">
        <v>0</v>
      </c>
      <c r="BT56" s="52">
        <v>0</v>
      </c>
      <c r="BU56" s="52">
        <v>1.2</v>
      </c>
      <c r="BV56" s="52">
        <v>0</v>
      </c>
      <c r="BW56" s="52">
        <v>0</v>
      </c>
      <c r="BX56" s="52">
        <v>1</v>
      </c>
      <c r="BY56" s="52">
        <v>0</v>
      </c>
      <c r="BZ56" s="52">
        <v>0</v>
      </c>
      <c r="CA56" s="52">
        <v>37</v>
      </c>
      <c r="CB56" s="52">
        <v>0.5</v>
      </c>
      <c r="CC56" s="52">
        <v>0</v>
      </c>
      <c r="CD56" s="52" t="s">
        <v>52</v>
      </c>
      <c r="CE56" s="52">
        <v>0</v>
      </c>
      <c r="CF56" s="52">
        <v>0</v>
      </c>
      <c r="CG56" s="52">
        <v>0</v>
      </c>
      <c r="CH56" s="52">
        <v>0</v>
      </c>
      <c r="CI56" s="52">
        <v>0</v>
      </c>
      <c r="CJ56" s="52">
        <v>0</v>
      </c>
      <c r="CK56" s="52" t="s">
        <v>52</v>
      </c>
      <c r="CL56" s="52">
        <v>0</v>
      </c>
      <c r="CM56" s="52" t="s">
        <v>58</v>
      </c>
      <c r="CN56" s="52">
        <v>1</v>
      </c>
      <c r="CO56" s="52">
        <v>1</v>
      </c>
      <c r="CP56" s="52">
        <v>0</v>
      </c>
      <c r="CQ56" s="52">
        <v>0</v>
      </c>
      <c r="CR56" s="52">
        <v>0</v>
      </c>
      <c r="CS56" s="52">
        <v>1</v>
      </c>
      <c r="CT56" s="52">
        <v>0</v>
      </c>
      <c r="CU56" s="52">
        <v>0</v>
      </c>
      <c r="CV56" s="52">
        <v>0</v>
      </c>
      <c r="CW56" s="52">
        <v>0</v>
      </c>
      <c r="CX56" s="52">
        <v>0</v>
      </c>
      <c r="CY56" s="52">
        <v>0</v>
      </c>
      <c r="CZ56" s="52">
        <v>0</v>
      </c>
      <c r="DA56" s="52">
        <v>0</v>
      </c>
      <c r="DB56" s="52">
        <v>0</v>
      </c>
      <c r="DC56" s="52">
        <v>0</v>
      </c>
      <c r="DD56" s="52">
        <v>0</v>
      </c>
      <c r="DE56" s="52">
        <v>0</v>
      </c>
      <c r="DF56" s="52">
        <v>0</v>
      </c>
      <c r="DG56" s="52" t="s">
        <v>56</v>
      </c>
      <c r="DH56" s="52" t="s">
        <v>52</v>
      </c>
      <c r="DI56" s="52" t="s">
        <v>52</v>
      </c>
      <c r="DJ56" s="52" t="s">
        <v>52</v>
      </c>
      <c r="DK56" s="52" t="s">
        <v>52</v>
      </c>
      <c r="DL56" s="52" t="s">
        <v>52</v>
      </c>
      <c r="DM56" s="52" t="s">
        <v>52</v>
      </c>
      <c r="DN56" s="52" t="s">
        <v>52</v>
      </c>
      <c r="DO56" s="52">
        <v>1</v>
      </c>
      <c r="DP56" s="52">
        <v>1</v>
      </c>
      <c r="DQ56" s="52">
        <v>1</v>
      </c>
      <c r="DR56" s="52">
        <v>1</v>
      </c>
      <c r="DS56" s="52">
        <v>0</v>
      </c>
      <c r="DT56" s="52">
        <v>1</v>
      </c>
      <c r="DU56" s="52">
        <v>0</v>
      </c>
      <c r="DV56" s="52">
        <v>0</v>
      </c>
      <c r="DW56" s="52">
        <v>1</v>
      </c>
      <c r="DX56" s="52">
        <v>0</v>
      </c>
      <c r="DY56" s="52">
        <v>0</v>
      </c>
      <c r="DZ56" s="52">
        <v>0</v>
      </c>
      <c r="EA56" s="52">
        <v>1</v>
      </c>
      <c r="EB56" s="52">
        <v>1</v>
      </c>
      <c r="EC56" s="52">
        <v>0</v>
      </c>
      <c r="ED56" s="52">
        <v>0</v>
      </c>
      <c r="EE56" s="52">
        <v>700</v>
      </c>
      <c r="EF56" s="52">
        <v>0</v>
      </c>
      <c r="EG56" s="52" t="s">
        <v>52</v>
      </c>
      <c r="EH56" s="52">
        <v>0</v>
      </c>
      <c r="EI56" s="52">
        <v>0</v>
      </c>
      <c r="EJ56" s="52">
        <v>0</v>
      </c>
      <c r="EK56" s="52">
        <v>80</v>
      </c>
      <c r="EL56" s="52">
        <v>65</v>
      </c>
      <c r="EM56" s="52">
        <v>27000</v>
      </c>
      <c r="EN56" s="52">
        <v>270</v>
      </c>
      <c r="EO56" s="52">
        <v>27</v>
      </c>
      <c r="EP56" s="52">
        <v>33</v>
      </c>
      <c r="EQ56" s="52">
        <v>0</v>
      </c>
      <c r="ER56" s="52">
        <v>0</v>
      </c>
      <c r="ES56" s="52">
        <v>0</v>
      </c>
      <c r="ET56" s="52">
        <v>0</v>
      </c>
      <c r="EU56" s="52">
        <v>0</v>
      </c>
      <c r="EV56" s="52">
        <v>0</v>
      </c>
      <c r="EW56" s="52">
        <v>0</v>
      </c>
      <c r="EX56" s="52">
        <v>2.9166666666666665</v>
      </c>
      <c r="EY56" s="52">
        <v>7.5</v>
      </c>
      <c r="EZ56" s="52">
        <v>0.6</v>
      </c>
      <c r="FA56" s="52">
        <v>28</v>
      </c>
      <c r="FB56" s="52">
        <v>175</v>
      </c>
      <c r="FC56" s="52">
        <v>21</v>
      </c>
      <c r="FD56" s="52">
        <v>35.098999999999997</v>
      </c>
      <c r="FE56" s="52">
        <v>83</v>
      </c>
      <c r="FF56" s="52">
        <v>98</v>
      </c>
      <c r="FG56" s="52">
        <v>9</v>
      </c>
      <c r="FH56" s="52">
        <v>5</v>
      </c>
      <c r="FI56" s="52" t="s">
        <v>52</v>
      </c>
      <c r="FJ56" s="52">
        <v>31</v>
      </c>
      <c r="FK56" s="52">
        <v>30</v>
      </c>
      <c r="FL56" s="52">
        <v>350</v>
      </c>
      <c r="FM56" s="52">
        <v>0</v>
      </c>
      <c r="FN56" s="52">
        <v>0</v>
      </c>
      <c r="FO56" s="52" t="s">
        <v>52</v>
      </c>
      <c r="FP56" s="52">
        <v>0</v>
      </c>
      <c r="FQ56" s="52" t="s">
        <v>52</v>
      </c>
      <c r="FR56" s="52">
        <v>0</v>
      </c>
      <c r="FS56" s="52" t="s">
        <v>52</v>
      </c>
      <c r="FT56" s="52">
        <v>16</v>
      </c>
      <c r="FU56" s="52">
        <v>1</v>
      </c>
      <c r="FV56" s="52">
        <v>8</v>
      </c>
      <c r="FW56" s="52">
        <v>1</v>
      </c>
      <c r="FX56" s="58">
        <v>-0.16666666666666663</v>
      </c>
      <c r="FY56" s="52">
        <v>-0.19999999999999996</v>
      </c>
      <c r="FZ56" s="52">
        <v>-0.19999999999999996</v>
      </c>
      <c r="GA56" s="51">
        <v>0</v>
      </c>
      <c r="GB56" s="51">
        <v>0</v>
      </c>
      <c r="GC56" s="52">
        <v>0.8</v>
      </c>
      <c r="GD56" s="52">
        <v>0</v>
      </c>
      <c r="GE56" s="52">
        <v>0</v>
      </c>
      <c r="GF56" s="52">
        <v>0</v>
      </c>
      <c r="GG56" s="52">
        <v>0</v>
      </c>
      <c r="GH56" s="52">
        <v>0</v>
      </c>
      <c r="GI56" s="52">
        <v>0</v>
      </c>
      <c r="GJ56" s="52">
        <v>0</v>
      </c>
      <c r="GK56" s="52">
        <v>0</v>
      </c>
      <c r="GL56" s="52">
        <v>0</v>
      </c>
      <c r="GM56" s="52">
        <v>0</v>
      </c>
      <c r="GN56" s="52">
        <v>0</v>
      </c>
      <c r="GO56" s="52">
        <v>0</v>
      </c>
      <c r="GP56" s="52">
        <v>0</v>
      </c>
      <c r="GQ56" s="52">
        <v>0</v>
      </c>
      <c r="GR56" s="52">
        <v>0</v>
      </c>
      <c r="GS56" s="52">
        <v>0</v>
      </c>
      <c r="GT56" s="52">
        <v>0</v>
      </c>
      <c r="GU56" s="52">
        <v>0</v>
      </c>
      <c r="GV56" s="52">
        <v>0</v>
      </c>
      <c r="GW56" s="52">
        <v>0</v>
      </c>
      <c r="GX56" s="52">
        <v>0</v>
      </c>
      <c r="GY56" s="52">
        <v>0</v>
      </c>
      <c r="GZ56" s="52">
        <v>0</v>
      </c>
      <c r="HA56" s="52">
        <v>0</v>
      </c>
      <c r="HB56" s="52">
        <v>0</v>
      </c>
      <c r="HC56" s="52">
        <v>0</v>
      </c>
      <c r="HD56" s="52">
        <v>0</v>
      </c>
      <c r="HE56" s="52">
        <v>0</v>
      </c>
      <c r="HF56" s="52">
        <v>0</v>
      </c>
      <c r="HG56" s="52">
        <v>0</v>
      </c>
      <c r="HH56" s="52">
        <v>0</v>
      </c>
      <c r="HI56" s="52">
        <v>0</v>
      </c>
      <c r="HJ56" s="52">
        <v>0</v>
      </c>
      <c r="HK56" s="52">
        <v>0</v>
      </c>
      <c r="HL56" s="52">
        <v>0</v>
      </c>
      <c r="HM56" s="52">
        <v>0</v>
      </c>
      <c r="HN56" s="52">
        <v>0</v>
      </c>
      <c r="HO56" s="52">
        <v>0</v>
      </c>
      <c r="HP56" s="52">
        <v>0</v>
      </c>
      <c r="HQ56" s="52">
        <v>0</v>
      </c>
      <c r="HR56" s="52">
        <v>0</v>
      </c>
      <c r="HS56" s="52">
        <v>0</v>
      </c>
      <c r="HT56" s="52">
        <v>0</v>
      </c>
      <c r="HU56" s="52">
        <v>0</v>
      </c>
      <c r="HV56" s="52">
        <v>0</v>
      </c>
      <c r="HW56" s="52">
        <v>0</v>
      </c>
      <c r="HX56" s="52">
        <v>3.5</v>
      </c>
    </row>
    <row r="57" spans="1:232" s="52" customFormat="1" x14ac:dyDescent="0.35">
      <c r="A57" s="50" t="s">
        <v>119</v>
      </c>
      <c r="B57" s="88">
        <v>0</v>
      </c>
      <c r="C57" s="89">
        <v>0</v>
      </c>
      <c r="D57" s="88">
        <v>0</v>
      </c>
      <c r="E57" s="90">
        <v>0</v>
      </c>
      <c r="F57" s="55"/>
      <c r="G57" s="55"/>
      <c r="H57" s="55"/>
      <c r="I57" s="55"/>
      <c r="J57" s="55"/>
      <c r="K57" s="55"/>
      <c r="L57" s="55"/>
      <c r="M57" s="55"/>
      <c r="N57" s="55"/>
      <c r="O57" s="55"/>
      <c r="R57" s="55"/>
      <c r="S57" s="55"/>
      <c r="T57" s="55"/>
      <c r="AE57" s="55">
        <v>1.110136</v>
      </c>
      <c r="AF57" s="55">
        <v>3.3540760000000001E-4</v>
      </c>
      <c r="AG57" s="55">
        <v>4.2276959999999999E-5</v>
      </c>
      <c r="AH57" s="55">
        <v>36.035060000000001</v>
      </c>
      <c r="AI57" s="55">
        <v>63.964939999999999</v>
      </c>
      <c r="AJ57" s="55">
        <v>0.5633562583497016</v>
      </c>
      <c r="AK57" s="55">
        <v>101.1071</v>
      </c>
      <c r="AL57" s="55">
        <v>4.4810449999999999</v>
      </c>
      <c r="AM57" s="55">
        <v>0.77252399999999999</v>
      </c>
      <c r="AN57" s="55">
        <v>23.38091</v>
      </c>
      <c r="AO57" s="52">
        <v>5.5524856765163362</v>
      </c>
      <c r="AP57" s="52">
        <v>4.0865605161552816</v>
      </c>
      <c r="AQ57" s="55">
        <v>0.1012265</v>
      </c>
      <c r="AR57" s="55">
        <v>2.51993</v>
      </c>
      <c r="AS57" s="55">
        <v>2.54196</v>
      </c>
      <c r="AT57" s="52">
        <v>-6281.0457909999996</v>
      </c>
      <c r="AU57" s="52">
        <v>9.9400000000000009E-4</v>
      </c>
      <c r="AV57" s="52">
        <v>7.6553999999999997E-2</v>
      </c>
      <c r="AW57" s="52">
        <v>3.1999E-2</v>
      </c>
      <c r="AX57" s="52">
        <v>0.91112599999999999</v>
      </c>
      <c r="AY57" s="52">
        <v>1.9588129999999999</v>
      </c>
      <c r="AZ57" s="52">
        <v>0.61597599999999997</v>
      </c>
      <c r="BA57" s="52">
        <v>1.3723080000000001</v>
      </c>
      <c r="BB57" s="52">
        <v>4.4521999999999999E-2</v>
      </c>
      <c r="BC57" s="52">
        <v>4.5823000000000003E-2</v>
      </c>
      <c r="BD57" s="52">
        <v>48</v>
      </c>
      <c r="BE57" s="52" t="s">
        <v>51</v>
      </c>
      <c r="BF57" s="52">
        <f>IF(BE57="M",1,0)</f>
        <v>1</v>
      </c>
      <c r="BG57" s="52">
        <v>100</v>
      </c>
      <c r="BH57" s="52">
        <v>178</v>
      </c>
      <c r="BI57" s="56">
        <f>BG57/((BH57/100)^2)</f>
        <v>31.561671506122963</v>
      </c>
      <c r="BJ57" s="52">
        <v>60</v>
      </c>
      <c r="BK57" s="57">
        <v>0</v>
      </c>
      <c r="BL57" s="52">
        <v>0</v>
      </c>
      <c r="BM57" s="52">
        <v>0</v>
      </c>
      <c r="BN57" s="52">
        <v>0</v>
      </c>
      <c r="BO57" s="52">
        <v>0</v>
      </c>
      <c r="BP57" s="52" t="s">
        <v>52</v>
      </c>
      <c r="BQ57" s="52">
        <v>0</v>
      </c>
      <c r="BR57" s="52">
        <v>0</v>
      </c>
      <c r="BS57" s="52">
        <v>0</v>
      </c>
      <c r="BT57" s="52">
        <v>0</v>
      </c>
      <c r="BU57" s="52">
        <v>0.89900000000000002</v>
      </c>
      <c r="BV57" s="52">
        <v>0</v>
      </c>
      <c r="BW57" s="52">
        <v>0</v>
      </c>
      <c r="BX57" s="52">
        <v>0</v>
      </c>
      <c r="BY57" s="52">
        <v>0</v>
      </c>
      <c r="BZ57" s="52">
        <v>0</v>
      </c>
      <c r="CA57" s="52">
        <v>47.598999999999997</v>
      </c>
      <c r="CB57" s="52">
        <v>0.5</v>
      </c>
      <c r="CC57" s="52">
        <v>0</v>
      </c>
      <c r="CD57" s="52" t="s">
        <v>52</v>
      </c>
      <c r="CE57" s="52">
        <v>0</v>
      </c>
      <c r="CF57" s="52">
        <v>0</v>
      </c>
      <c r="CG57" s="52">
        <v>0</v>
      </c>
      <c r="CH57" s="52">
        <v>0</v>
      </c>
      <c r="CI57" s="52">
        <v>0</v>
      </c>
      <c r="CJ57" s="52">
        <v>0</v>
      </c>
      <c r="CK57" s="52" t="s">
        <v>52</v>
      </c>
      <c r="CL57" s="52">
        <v>0</v>
      </c>
      <c r="CM57" s="52" t="s">
        <v>53</v>
      </c>
      <c r="CN57" s="52">
        <v>0</v>
      </c>
      <c r="CO57" s="52">
        <v>1</v>
      </c>
      <c r="CP57" s="52">
        <v>0</v>
      </c>
      <c r="CQ57" s="52">
        <v>0</v>
      </c>
      <c r="CR57" s="52">
        <v>0</v>
      </c>
      <c r="CS57" s="52">
        <v>0</v>
      </c>
      <c r="CT57" s="52">
        <v>0</v>
      </c>
      <c r="CU57" s="52">
        <v>0</v>
      </c>
      <c r="CV57" s="52">
        <v>0</v>
      </c>
      <c r="CW57" s="52">
        <v>0</v>
      </c>
      <c r="CX57" s="52">
        <v>0</v>
      </c>
      <c r="CY57" s="52">
        <v>0</v>
      </c>
      <c r="CZ57" s="52">
        <v>0</v>
      </c>
      <c r="DA57" s="52">
        <v>0</v>
      </c>
      <c r="DB57" s="52">
        <v>0</v>
      </c>
      <c r="DC57" s="52">
        <v>0</v>
      </c>
      <c r="DD57" s="52">
        <v>0</v>
      </c>
      <c r="DE57" s="52">
        <v>0</v>
      </c>
      <c r="DF57" s="52">
        <v>0</v>
      </c>
      <c r="DG57" s="52" t="s">
        <v>52</v>
      </c>
      <c r="DH57" s="52" t="s">
        <v>52</v>
      </c>
      <c r="DI57" s="52" t="s">
        <v>52</v>
      </c>
      <c r="DJ57" s="52" t="s">
        <v>52</v>
      </c>
      <c r="DK57" s="52" t="s">
        <v>52</v>
      </c>
      <c r="DL57" s="52" t="s">
        <v>52</v>
      </c>
      <c r="DM57" s="52" t="s">
        <v>52</v>
      </c>
      <c r="DN57" s="52" t="s">
        <v>52</v>
      </c>
      <c r="DO57" s="52">
        <v>1</v>
      </c>
      <c r="DP57" s="52">
        <v>1</v>
      </c>
      <c r="DQ57" s="52">
        <v>1</v>
      </c>
      <c r="DR57" s="52">
        <v>1</v>
      </c>
      <c r="DS57" s="52">
        <v>0</v>
      </c>
      <c r="DT57" s="52">
        <v>1</v>
      </c>
      <c r="DU57" s="52">
        <v>0</v>
      </c>
      <c r="DV57" s="52">
        <v>0</v>
      </c>
      <c r="DW57" s="52">
        <v>1</v>
      </c>
      <c r="DX57" s="52">
        <v>0</v>
      </c>
      <c r="DY57" s="52">
        <v>0</v>
      </c>
      <c r="DZ57" s="52">
        <v>0</v>
      </c>
      <c r="EA57" s="52">
        <v>1</v>
      </c>
      <c r="EB57" s="52">
        <v>1</v>
      </c>
      <c r="EC57" s="52">
        <v>0</v>
      </c>
      <c r="ED57" s="52">
        <v>0</v>
      </c>
      <c r="EE57" s="52">
        <v>700</v>
      </c>
      <c r="EF57" s="52">
        <v>0</v>
      </c>
      <c r="EG57" s="52" t="s">
        <v>52</v>
      </c>
      <c r="EH57" s="52">
        <v>0</v>
      </c>
      <c r="EI57" s="52">
        <v>0</v>
      </c>
      <c r="EJ57" s="52">
        <v>0</v>
      </c>
      <c r="EK57" s="52">
        <v>74</v>
      </c>
      <c r="EL57" s="52">
        <v>54</v>
      </c>
      <c r="EM57" s="52">
        <v>30000</v>
      </c>
      <c r="EN57" s="52">
        <v>300</v>
      </c>
      <c r="EO57" s="52">
        <v>34</v>
      </c>
      <c r="EP57" s="52">
        <v>33</v>
      </c>
      <c r="EQ57" s="52">
        <v>0</v>
      </c>
      <c r="ER57" s="52">
        <v>0</v>
      </c>
      <c r="ES57" s="52">
        <v>0</v>
      </c>
      <c r="ET57" s="52">
        <v>0</v>
      </c>
      <c r="EU57" s="52">
        <v>0</v>
      </c>
      <c r="EV57" s="52">
        <v>0</v>
      </c>
      <c r="EW57" s="52">
        <v>0</v>
      </c>
      <c r="EX57" s="52">
        <v>3.6</v>
      </c>
      <c r="EY57" s="52">
        <v>7.5</v>
      </c>
      <c r="EZ57" s="52">
        <v>0.5</v>
      </c>
      <c r="FA57" s="52">
        <v>32</v>
      </c>
      <c r="FB57" s="52">
        <v>180</v>
      </c>
      <c r="FC57" s="52">
        <v>19.298999999999999</v>
      </c>
      <c r="FD57" s="52">
        <v>35</v>
      </c>
      <c r="FE57" s="52">
        <v>80</v>
      </c>
      <c r="FF57" s="52">
        <v>90</v>
      </c>
      <c r="FG57" s="52" t="s">
        <v>52</v>
      </c>
      <c r="FH57" s="52">
        <v>5</v>
      </c>
      <c r="FI57" s="52" t="s">
        <v>52</v>
      </c>
      <c r="FJ57" s="52">
        <v>30</v>
      </c>
      <c r="FK57" s="52">
        <v>30</v>
      </c>
      <c r="FL57" s="52">
        <v>250</v>
      </c>
      <c r="FM57" s="52">
        <v>0</v>
      </c>
      <c r="FN57" s="52">
        <v>0</v>
      </c>
      <c r="FO57" s="52" t="s">
        <v>52</v>
      </c>
      <c r="FP57" s="52">
        <v>0</v>
      </c>
      <c r="FQ57" s="52" t="s">
        <v>52</v>
      </c>
      <c r="FR57" s="52">
        <v>0</v>
      </c>
      <c r="FS57" s="52" t="s">
        <v>52</v>
      </c>
      <c r="FT57" s="52">
        <v>8</v>
      </c>
      <c r="FU57" s="52">
        <v>1</v>
      </c>
      <c r="FV57" s="52">
        <v>8</v>
      </c>
      <c r="FW57" s="52">
        <v>0.89900000000000002</v>
      </c>
      <c r="FX57" s="58">
        <v>0</v>
      </c>
      <c r="FY57" s="52">
        <v>0</v>
      </c>
      <c r="FZ57" s="52">
        <v>0</v>
      </c>
      <c r="GA57" s="51">
        <v>0</v>
      </c>
      <c r="GB57" s="51">
        <v>0</v>
      </c>
      <c r="GC57" s="52">
        <v>0.69899999999999995</v>
      </c>
      <c r="GD57" s="52">
        <v>0</v>
      </c>
      <c r="GE57" s="52">
        <v>0</v>
      </c>
      <c r="GF57" s="52">
        <v>0</v>
      </c>
      <c r="GG57" s="52">
        <v>0</v>
      </c>
      <c r="GH57" s="52">
        <v>0</v>
      </c>
      <c r="GI57" s="52">
        <v>0</v>
      </c>
      <c r="GJ57" s="52">
        <v>0</v>
      </c>
      <c r="GK57" s="52">
        <v>0</v>
      </c>
      <c r="GL57" s="52">
        <v>0</v>
      </c>
      <c r="GM57" s="52">
        <v>0</v>
      </c>
      <c r="GN57" s="52">
        <v>0</v>
      </c>
      <c r="GO57" s="52">
        <v>1</v>
      </c>
      <c r="GP57" s="52">
        <v>0</v>
      </c>
      <c r="GQ57" s="52">
        <v>0</v>
      </c>
      <c r="GR57" s="52">
        <v>0</v>
      </c>
      <c r="GS57" s="52">
        <v>0</v>
      </c>
      <c r="GT57" s="52">
        <v>0</v>
      </c>
      <c r="GU57" s="52">
        <v>0</v>
      </c>
      <c r="GV57" s="52">
        <v>0</v>
      </c>
      <c r="GW57" s="52">
        <v>0</v>
      </c>
      <c r="GX57" s="52">
        <v>0</v>
      </c>
      <c r="GY57" s="52">
        <v>0</v>
      </c>
      <c r="GZ57" s="52">
        <v>0</v>
      </c>
      <c r="HA57" s="52">
        <v>0</v>
      </c>
      <c r="HB57" s="52">
        <v>0</v>
      </c>
      <c r="HC57" s="52">
        <v>0</v>
      </c>
      <c r="HD57" s="52">
        <v>0</v>
      </c>
      <c r="HE57" s="52">
        <v>0</v>
      </c>
      <c r="HF57" s="52">
        <v>0</v>
      </c>
      <c r="HG57" s="52">
        <v>0</v>
      </c>
      <c r="HH57" s="52">
        <v>0</v>
      </c>
      <c r="HI57" s="52">
        <v>0</v>
      </c>
      <c r="HJ57" s="52">
        <v>0</v>
      </c>
      <c r="HK57" s="52">
        <v>0</v>
      </c>
      <c r="HL57" s="52">
        <v>0</v>
      </c>
      <c r="HM57" s="52">
        <v>0</v>
      </c>
      <c r="HN57" s="52">
        <v>0</v>
      </c>
      <c r="HO57" s="52">
        <v>0</v>
      </c>
      <c r="HP57" s="52">
        <v>0</v>
      </c>
      <c r="HQ57" s="52">
        <v>0</v>
      </c>
      <c r="HR57" s="52">
        <v>0</v>
      </c>
      <c r="HS57" s="52">
        <v>0</v>
      </c>
      <c r="HT57" s="52">
        <v>0</v>
      </c>
      <c r="HU57" s="52">
        <v>0</v>
      </c>
      <c r="HV57" s="52">
        <v>0</v>
      </c>
      <c r="HW57" s="52">
        <v>0</v>
      </c>
      <c r="HX57" s="52">
        <v>0.89900000000000002</v>
      </c>
    </row>
    <row r="58" spans="1:232" s="52" customFormat="1" x14ac:dyDescent="0.35">
      <c r="A58" s="50" t="s">
        <v>120</v>
      </c>
      <c r="B58" s="88">
        <v>0</v>
      </c>
      <c r="C58" s="89">
        <v>0</v>
      </c>
      <c r="D58" s="88">
        <v>0</v>
      </c>
      <c r="E58" s="90">
        <v>0</v>
      </c>
      <c r="F58" s="55"/>
      <c r="G58" s="55"/>
      <c r="H58" s="55"/>
      <c r="I58" s="55"/>
      <c r="J58" s="55"/>
      <c r="K58" s="55"/>
      <c r="L58" s="55"/>
      <c r="M58" s="55"/>
      <c r="N58" s="55"/>
      <c r="O58" s="55"/>
      <c r="R58" s="55"/>
      <c r="S58" s="55"/>
      <c r="T58" s="55"/>
      <c r="AE58" s="55">
        <v>1.06908</v>
      </c>
      <c r="AF58" s="55">
        <v>8.0132680000000005E-5</v>
      </c>
      <c r="AG58" s="55">
        <v>4.869489E-5</v>
      </c>
      <c r="AH58" s="55">
        <v>28.71866</v>
      </c>
      <c r="AI58" s="55">
        <v>71.281350000000003</v>
      </c>
      <c r="AJ58" s="55">
        <v>0.4028915559723002</v>
      </c>
      <c r="AK58" s="55">
        <v>105.2345</v>
      </c>
      <c r="AL58" s="55">
        <v>12.78933</v>
      </c>
      <c r="AM58" s="55">
        <v>0.17981710000000001</v>
      </c>
      <c r="AN58" s="55">
        <v>1.446609</v>
      </c>
      <c r="AO58" s="52">
        <v>10.445284719442112</v>
      </c>
      <c r="AP58" s="52">
        <v>1.9937277365527817</v>
      </c>
      <c r="AQ58" s="55">
        <v>7.9628069999999995E-2</v>
      </c>
      <c r="AR58" s="55">
        <v>1.80274</v>
      </c>
      <c r="AS58" s="55">
        <v>3.10629</v>
      </c>
      <c r="AT58" s="52">
        <v>14186.059947</v>
      </c>
      <c r="AU58" s="52">
        <v>1.531E-3</v>
      </c>
      <c r="AV58" s="52">
        <v>5.3880999999999998E-2</v>
      </c>
      <c r="AW58" s="52">
        <v>8.5217000000000001E-2</v>
      </c>
      <c r="AX58" s="52">
        <v>0.82013499999999995</v>
      </c>
      <c r="AY58" s="52">
        <v>1.79176</v>
      </c>
      <c r="AZ58" s="52">
        <v>0.32935300000000001</v>
      </c>
      <c r="BA58" s="52">
        <v>0.710615</v>
      </c>
      <c r="BB58" s="52">
        <v>0.120957</v>
      </c>
      <c r="BC58" s="52">
        <v>5.1254000000000001E-2</v>
      </c>
      <c r="BD58" s="52">
        <v>77</v>
      </c>
      <c r="BE58" s="52" t="s">
        <v>55</v>
      </c>
      <c r="BF58" s="52">
        <f>IF(BE58="M",1,0)</f>
        <v>0</v>
      </c>
      <c r="BG58" s="52">
        <v>62</v>
      </c>
      <c r="BH58" s="52">
        <v>158</v>
      </c>
      <c r="BI58" s="56">
        <f>BG58/((BH58/100)^2)</f>
        <v>24.835763499439189</v>
      </c>
      <c r="BJ58" s="52">
        <v>60</v>
      </c>
      <c r="BK58" s="57">
        <v>0</v>
      </c>
      <c r="BL58" s="52">
        <v>0</v>
      </c>
      <c r="BM58" s="52">
        <v>0</v>
      </c>
      <c r="BN58" s="52">
        <v>0</v>
      </c>
      <c r="BO58" s="52">
        <v>0</v>
      </c>
      <c r="BP58" s="52" t="s">
        <v>52</v>
      </c>
      <c r="BQ58" s="52">
        <v>0</v>
      </c>
      <c r="BR58" s="52">
        <v>0</v>
      </c>
      <c r="BS58" s="52">
        <v>0</v>
      </c>
      <c r="BT58" s="52">
        <v>0</v>
      </c>
      <c r="BU58" s="52">
        <v>0.69899999999999995</v>
      </c>
      <c r="BV58" s="52">
        <v>0</v>
      </c>
      <c r="BW58" s="52">
        <v>0</v>
      </c>
      <c r="BX58" s="52">
        <v>0</v>
      </c>
      <c r="BY58" s="52">
        <v>0</v>
      </c>
      <c r="BZ58" s="52">
        <v>0</v>
      </c>
      <c r="CA58" s="52">
        <v>36.200000000000003</v>
      </c>
      <c r="CB58" s="52">
        <v>0.6</v>
      </c>
      <c r="CC58" s="52">
        <v>0</v>
      </c>
      <c r="CD58" s="52" t="s">
        <v>52</v>
      </c>
      <c r="CE58" s="52">
        <v>0</v>
      </c>
      <c r="CF58" s="52">
        <v>0</v>
      </c>
      <c r="CG58" s="52">
        <v>0</v>
      </c>
      <c r="CH58" s="52">
        <v>0</v>
      </c>
      <c r="CI58" s="52">
        <v>0</v>
      </c>
      <c r="CJ58" s="52">
        <v>0</v>
      </c>
      <c r="CK58" s="52" t="s">
        <v>52</v>
      </c>
      <c r="CL58" s="52">
        <v>0</v>
      </c>
      <c r="CM58" s="52" t="s">
        <v>53</v>
      </c>
      <c r="CN58" s="52">
        <v>0</v>
      </c>
      <c r="CO58" s="52">
        <v>1</v>
      </c>
      <c r="CP58" s="52">
        <v>0</v>
      </c>
      <c r="CQ58" s="52">
        <v>0</v>
      </c>
      <c r="CR58" s="52">
        <v>0</v>
      </c>
      <c r="CS58" s="52">
        <v>0</v>
      </c>
      <c r="CT58" s="52">
        <v>0</v>
      </c>
      <c r="CU58" s="52">
        <v>0</v>
      </c>
      <c r="CV58" s="52">
        <v>0</v>
      </c>
      <c r="CW58" s="52">
        <v>0</v>
      </c>
      <c r="CX58" s="52">
        <v>0</v>
      </c>
      <c r="CY58" s="52">
        <v>0</v>
      </c>
      <c r="CZ58" s="52">
        <v>0</v>
      </c>
      <c r="DA58" s="52">
        <v>0</v>
      </c>
      <c r="DB58" s="52">
        <v>0</v>
      </c>
      <c r="DC58" s="52">
        <v>0</v>
      </c>
      <c r="DD58" s="52">
        <v>0</v>
      </c>
      <c r="DE58" s="52">
        <v>0</v>
      </c>
      <c r="DF58" s="52">
        <v>0</v>
      </c>
      <c r="DG58" s="52" t="s">
        <v>52</v>
      </c>
      <c r="DH58" s="52" t="s">
        <v>52</v>
      </c>
      <c r="DI58" s="52" t="s">
        <v>52</v>
      </c>
      <c r="DJ58" s="52" t="s">
        <v>52</v>
      </c>
      <c r="DK58" s="52" t="s">
        <v>52</v>
      </c>
      <c r="DL58" s="52" t="s">
        <v>52</v>
      </c>
      <c r="DM58" s="52" t="s">
        <v>52</v>
      </c>
      <c r="DN58" s="52" t="s">
        <v>52</v>
      </c>
      <c r="DO58" s="52">
        <v>1</v>
      </c>
      <c r="DP58" s="52">
        <v>1</v>
      </c>
      <c r="DQ58" s="52">
        <v>1</v>
      </c>
      <c r="DR58" s="52">
        <v>1</v>
      </c>
      <c r="DS58" s="52">
        <v>0</v>
      </c>
      <c r="DT58" s="52">
        <v>1</v>
      </c>
      <c r="DU58" s="52">
        <v>0</v>
      </c>
      <c r="DV58" s="52">
        <v>0</v>
      </c>
      <c r="DW58" s="52">
        <v>1</v>
      </c>
      <c r="DX58" s="52">
        <v>0</v>
      </c>
      <c r="DY58" s="52">
        <v>0</v>
      </c>
      <c r="DZ58" s="52">
        <v>0</v>
      </c>
      <c r="EA58" s="52">
        <v>1</v>
      </c>
      <c r="EB58" s="52">
        <v>1</v>
      </c>
      <c r="EC58" s="52">
        <v>0</v>
      </c>
      <c r="ED58" s="52">
        <v>0</v>
      </c>
      <c r="EE58" s="52">
        <v>600</v>
      </c>
      <c r="EF58" s="52">
        <v>0</v>
      </c>
      <c r="EG58" s="52" t="s">
        <v>52</v>
      </c>
      <c r="EH58" s="52">
        <v>0</v>
      </c>
      <c r="EI58" s="52">
        <v>0</v>
      </c>
      <c r="EJ58" s="52">
        <v>0</v>
      </c>
      <c r="EK58" s="52">
        <v>55</v>
      </c>
      <c r="EL58" s="52">
        <v>35</v>
      </c>
      <c r="EM58" s="52">
        <v>19500</v>
      </c>
      <c r="EN58" s="52">
        <v>190</v>
      </c>
      <c r="EO58" s="52">
        <v>24</v>
      </c>
      <c r="EP58" s="52">
        <v>33</v>
      </c>
      <c r="EQ58" s="52">
        <v>0</v>
      </c>
      <c r="ER58" s="52">
        <v>0</v>
      </c>
      <c r="ES58" s="52">
        <v>0</v>
      </c>
      <c r="ET58" s="52">
        <v>0</v>
      </c>
      <c r="EU58" s="52">
        <v>0</v>
      </c>
      <c r="EV58" s="52">
        <v>0</v>
      </c>
      <c r="EW58" s="52">
        <v>0</v>
      </c>
      <c r="EX58" s="52">
        <v>2.6923076923076925</v>
      </c>
      <c r="EY58" s="52">
        <v>7.5</v>
      </c>
      <c r="EZ58" s="52">
        <v>0.65</v>
      </c>
      <c r="FA58" s="52">
        <v>30</v>
      </c>
      <c r="FB58" s="52">
        <v>175</v>
      </c>
      <c r="FC58" s="52">
        <v>21.7</v>
      </c>
      <c r="FD58" s="52">
        <v>34.798999999999999</v>
      </c>
      <c r="FE58" s="52">
        <v>77</v>
      </c>
      <c r="FF58" s="52">
        <v>130.30000000000001</v>
      </c>
      <c r="FG58" s="52">
        <v>9</v>
      </c>
      <c r="FH58" s="52">
        <v>5</v>
      </c>
      <c r="FI58" s="52" t="s">
        <v>52</v>
      </c>
      <c r="FJ58" s="52">
        <v>31</v>
      </c>
      <c r="FK58" s="52">
        <v>30</v>
      </c>
      <c r="FL58" s="52">
        <v>250</v>
      </c>
      <c r="FM58" s="52">
        <v>0</v>
      </c>
      <c r="FN58" s="52">
        <v>0</v>
      </c>
      <c r="FO58" s="52" t="s">
        <v>52</v>
      </c>
      <c r="FP58" s="52">
        <v>0</v>
      </c>
      <c r="FQ58" s="52" t="s">
        <v>52</v>
      </c>
      <c r="FR58" s="52">
        <v>0</v>
      </c>
      <c r="FS58" s="52" t="s">
        <v>52</v>
      </c>
      <c r="FT58" s="52">
        <v>6</v>
      </c>
      <c r="FU58" s="52">
        <v>1</v>
      </c>
      <c r="FV58" s="52">
        <v>9</v>
      </c>
      <c r="FW58" s="52">
        <v>0.6</v>
      </c>
      <c r="FX58" s="58">
        <v>-0.14163090128755362</v>
      </c>
      <c r="FY58" s="52">
        <v>-9.8999999999999977E-2</v>
      </c>
      <c r="FZ58" s="52">
        <v>-9.8999999999999977E-2</v>
      </c>
      <c r="GA58" s="51">
        <v>0</v>
      </c>
      <c r="GB58" s="51">
        <v>0</v>
      </c>
      <c r="GC58" s="52">
        <v>0.69899999999999995</v>
      </c>
      <c r="GD58" s="52">
        <v>0</v>
      </c>
      <c r="GE58" s="52">
        <v>0</v>
      </c>
      <c r="GF58" s="52">
        <v>0</v>
      </c>
      <c r="GG58" s="52">
        <v>0</v>
      </c>
      <c r="GH58" s="52">
        <v>0</v>
      </c>
      <c r="GI58" s="52">
        <v>0</v>
      </c>
      <c r="GJ58" s="52">
        <v>0</v>
      </c>
      <c r="GK58" s="52">
        <v>0</v>
      </c>
      <c r="GL58" s="52">
        <v>0</v>
      </c>
      <c r="GM58" s="52">
        <v>0</v>
      </c>
      <c r="GN58" s="52">
        <v>0</v>
      </c>
      <c r="GO58" s="52">
        <v>0</v>
      </c>
      <c r="GP58" s="52">
        <v>0</v>
      </c>
      <c r="GQ58" s="52">
        <v>0</v>
      </c>
      <c r="GR58" s="52">
        <v>0</v>
      </c>
      <c r="GS58" s="52">
        <v>0</v>
      </c>
      <c r="GT58" s="52">
        <v>0</v>
      </c>
      <c r="GU58" s="52">
        <v>0</v>
      </c>
      <c r="GV58" s="52">
        <v>0</v>
      </c>
      <c r="GW58" s="52">
        <v>0</v>
      </c>
      <c r="GX58" s="52">
        <v>0</v>
      </c>
      <c r="GY58" s="52">
        <v>0</v>
      </c>
      <c r="GZ58" s="52">
        <v>0</v>
      </c>
      <c r="HA58" s="52">
        <v>0</v>
      </c>
      <c r="HB58" s="52">
        <v>0</v>
      </c>
      <c r="HC58" s="52">
        <v>0</v>
      </c>
      <c r="HD58" s="52">
        <v>0</v>
      </c>
      <c r="HE58" s="52">
        <v>0</v>
      </c>
      <c r="HF58" s="52">
        <v>0</v>
      </c>
      <c r="HG58" s="52">
        <v>0</v>
      </c>
      <c r="HH58" s="52">
        <v>0</v>
      </c>
      <c r="HI58" s="52">
        <v>0</v>
      </c>
      <c r="HJ58" s="52">
        <v>0</v>
      </c>
      <c r="HK58" s="52">
        <v>0</v>
      </c>
      <c r="HL58" s="52">
        <v>0</v>
      </c>
      <c r="HM58" s="52">
        <v>0</v>
      </c>
      <c r="HN58" s="52">
        <v>0</v>
      </c>
      <c r="HO58" s="52">
        <v>0</v>
      </c>
      <c r="HP58" s="52">
        <v>0</v>
      </c>
      <c r="HQ58" s="52">
        <v>0</v>
      </c>
      <c r="HR58" s="52">
        <v>0</v>
      </c>
      <c r="HS58" s="52">
        <v>0</v>
      </c>
      <c r="HT58" s="52">
        <v>0</v>
      </c>
      <c r="HU58" s="52">
        <v>0</v>
      </c>
      <c r="HV58" s="52">
        <v>0</v>
      </c>
      <c r="HW58" s="52">
        <v>0</v>
      </c>
      <c r="HX58" s="52" t="s">
        <v>52</v>
      </c>
    </row>
    <row r="59" spans="1:232" s="52" customFormat="1" x14ac:dyDescent="0.35">
      <c r="A59" s="50" t="s">
        <v>121</v>
      </c>
      <c r="B59" s="88">
        <v>0</v>
      </c>
      <c r="C59" s="89">
        <v>0</v>
      </c>
      <c r="D59" s="88">
        <v>0</v>
      </c>
      <c r="E59" s="90">
        <v>0</v>
      </c>
      <c r="F59" s="55"/>
      <c r="G59" s="55"/>
      <c r="H59" s="55"/>
      <c r="I59" s="55"/>
      <c r="J59" s="55"/>
      <c r="K59" s="55"/>
      <c r="L59" s="55"/>
      <c r="M59" s="55"/>
      <c r="N59" s="55"/>
      <c r="O59" s="55"/>
      <c r="R59" s="55"/>
      <c r="S59" s="55"/>
      <c r="T59" s="55"/>
      <c r="AE59" s="55">
        <v>1.2006790000000001</v>
      </c>
      <c r="AF59" s="55">
        <v>3.0300599999999998E-4</v>
      </c>
      <c r="AG59" s="55">
        <v>5.6207269999999998E-5</v>
      </c>
      <c r="AH59" s="55">
        <v>55.901359999999997</v>
      </c>
      <c r="AI59" s="55">
        <v>44.098640000000003</v>
      </c>
      <c r="AJ59" s="55">
        <v>1.2676436695822444</v>
      </c>
      <c r="AK59" s="55">
        <v>141.0925</v>
      </c>
      <c r="AL59" s="55">
        <v>8.5616900000000005</v>
      </c>
      <c r="AM59" s="55">
        <v>0.1730911</v>
      </c>
      <c r="AN59" s="55">
        <v>2.099504</v>
      </c>
      <c r="AO59" s="52">
        <v>20.288851949408361</v>
      </c>
      <c r="AP59" s="52">
        <v>2.6389096910737679</v>
      </c>
      <c r="AQ59" s="55">
        <v>0.41767470000000001</v>
      </c>
      <c r="AR59" s="55">
        <v>17.683199999999999</v>
      </c>
      <c r="AS59" s="55">
        <v>3.0848149999999999</v>
      </c>
      <c r="AT59" s="52">
        <v>-28271.010365999999</v>
      </c>
      <c r="AU59" s="52">
        <v>-7.1199999999999996E-4</v>
      </c>
      <c r="AV59" s="52">
        <v>0.140236</v>
      </c>
      <c r="AW59" s="52">
        <v>3.2931000000000002E-2</v>
      </c>
      <c r="AX59" s="52">
        <v>1.0898429999999999</v>
      </c>
      <c r="AY59" s="52">
        <v>2.4567359999999998</v>
      </c>
      <c r="AZ59" s="52">
        <v>0.55459099999999995</v>
      </c>
      <c r="BA59" s="52">
        <v>1.1169610000000001</v>
      </c>
      <c r="BB59" s="52">
        <v>4.9863999999999999E-2</v>
      </c>
      <c r="BC59" s="52">
        <v>0.14152300000000001</v>
      </c>
      <c r="BD59" s="52">
        <v>73</v>
      </c>
      <c r="BE59" s="52" t="s">
        <v>51</v>
      </c>
      <c r="BF59" s="52">
        <f>IF(BE59="M",1,0)</f>
        <v>1</v>
      </c>
      <c r="BG59" s="52">
        <v>70</v>
      </c>
      <c r="BH59" s="52">
        <v>163</v>
      </c>
      <c r="BI59" s="56">
        <f>BG59/((BH59/100)^2)</f>
        <v>26.346494034400994</v>
      </c>
      <c r="BJ59" s="52">
        <v>51</v>
      </c>
      <c r="BK59" s="57">
        <v>1</v>
      </c>
      <c r="BL59" s="52">
        <v>0</v>
      </c>
      <c r="BM59" s="52">
        <v>0</v>
      </c>
      <c r="BN59" s="52">
        <v>0</v>
      </c>
      <c r="BO59" s="52">
        <v>0</v>
      </c>
      <c r="BP59" s="52" t="s">
        <v>52</v>
      </c>
      <c r="BQ59" s="52">
        <v>0</v>
      </c>
      <c r="BR59" s="52">
        <v>0</v>
      </c>
      <c r="BS59" s="52">
        <v>0</v>
      </c>
      <c r="BT59" s="52">
        <v>0</v>
      </c>
      <c r="BU59" s="52">
        <v>1.399</v>
      </c>
      <c r="BV59" s="52">
        <v>0</v>
      </c>
      <c r="BW59" s="52">
        <v>0</v>
      </c>
      <c r="BX59" s="52">
        <v>0</v>
      </c>
      <c r="BY59" s="52">
        <v>1</v>
      </c>
      <c r="BZ59" s="52">
        <v>1</v>
      </c>
      <c r="CA59" s="52">
        <v>31.5</v>
      </c>
      <c r="CB59" s="52">
        <v>0.6</v>
      </c>
      <c r="CC59" s="52">
        <v>0</v>
      </c>
      <c r="CD59" s="52" t="s">
        <v>52</v>
      </c>
      <c r="CE59" s="52">
        <v>0</v>
      </c>
      <c r="CF59" s="52">
        <v>0</v>
      </c>
      <c r="CG59" s="52">
        <v>0</v>
      </c>
      <c r="CH59" s="52">
        <v>0</v>
      </c>
      <c r="CI59" s="52">
        <v>0</v>
      </c>
      <c r="CJ59" s="52">
        <v>0</v>
      </c>
      <c r="CK59" s="52" t="s">
        <v>52</v>
      </c>
      <c r="CL59" s="52">
        <v>0</v>
      </c>
      <c r="CM59" s="52" t="s">
        <v>58</v>
      </c>
      <c r="CN59" s="52">
        <v>0</v>
      </c>
      <c r="CO59" s="52">
        <v>1</v>
      </c>
      <c r="CP59" s="52">
        <v>0</v>
      </c>
      <c r="CQ59" s="52">
        <v>0</v>
      </c>
      <c r="CR59" s="52">
        <v>0</v>
      </c>
      <c r="CS59" s="52">
        <v>0</v>
      </c>
      <c r="CT59" s="52">
        <v>0</v>
      </c>
      <c r="CU59" s="52">
        <v>0</v>
      </c>
      <c r="CV59" s="52">
        <v>0</v>
      </c>
      <c r="CW59" s="52">
        <v>0</v>
      </c>
      <c r="CX59" s="52">
        <v>0</v>
      </c>
      <c r="CY59" s="52">
        <v>0</v>
      </c>
      <c r="CZ59" s="52">
        <v>0</v>
      </c>
      <c r="DA59" s="52">
        <v>0</v>
      </c>
      <c r="DB59" s="52">
        <v>0</v>
      </c>
      <c r="DC59" s="52">
        <v>0</v>
      </c>
      <c r="DD59" s="52">
        <v>0</v>
      </c>
      <c r="DE59" s="52">
        <v>0</v>
      </c>
      <c r="DF59" s="52">
        <v>0</v>
      </c>
      <c r="DG59" s="52" t="s">
        <v>52</v>
      </c>
      <c r="DH59" s="52" t="s">
        <v>52</v>
      </c>
      <c r="DI59" s="52" t="s">
        <v>52</v>
      </c>
      <c r="DJ59" s="52" t="s">
        <v>52</v>
      </c>
      <c r="DK59" s="52" t="s">
        <v>52</v>
      </c>
      <c r="DL59" s="52" t="s">
        <v>52</v>
      </c>
      <c r="DM59" s="52" t="s">
        <v>52</v>
      </c>
      <c r="DN59" s="52" t="s">
        <v>52</v>
      </c>
      <c r="DO59" s="52">
        <v>1</v>
      </c>
      <c r="DP59" s="52">
        <v>1</v>
      </c>
      <c r="DQ59" s="52">
        <v>1</v>
      </c>
      <c r="DR59" s="52">
        <v>2</v>
      </c>
      <c r="DS59" s="52">
        <v>0</v>
      </c>
      <c r="DT59" s="52">
        <v>1</v>
      </c>
      <c r="DU59" s="52">
        <v>0</v>
      </c>
      <c r="DV59" s="52">
        <v>0</v>
      </c>
      <c r="DW59" s="52">
        <v>1</v>
      </c>
      <c r="DX59" s="52">
        <v>0</v>
      </c>
      <c r="DY59" s="52">
        <v>0</v>
      </c>
      <c r="DZ59" s="52">
        <v>0</v>
      </c>
      <c r="EA59" s="52">
        <v>1</v>
      </c>
      <c r="EB59" s="52">
        <v>1</v>
      </c>
      <c r="EC59" s="52">
        <v>0</v>
      </c>
      <c r="ED59" s="52">
        <v>0</v>
      </c>
      <c r="EE59" s="52">
        <v>600</v>
      </c>
      <c r="EF59" s="52">
        <v>0</v>
      </c>
      <c r="EG59" s="52" t="s">
        <v>52</v>
      </c>
      <c r="EH59" s="52">
        <v>0</v>
      </c>
      <c r="EI59" s="52">
        <v>0</v>
      </c>
      <c r="EJ59" s="52">
        <v>0</v>
      </c>
      <c r="EK59" s="52">
        <v>105</v>
      </c>
      <c r="EL59" s="52">
        <v>72</v>
      </c>
      <c r="EM59" s="52">
        <v>21000</v>
      </c>
      <c r="EN59" s="52">
        <v>210</v>
      </c>
      <c r="EO59" s="52">
        <v>24</v>
      </c>
      <c r="EP59" s="52">
        <v>33</v>
      </c>
      <c r="EQ59" s="52">
        <v>0</v>
      </c>
      <c r="ER59" s="52">
        <v>0</v>
      </c>
      <c r="ES59" s="52">
        <v>0</v>
      </c>
      <c r="ET59" s="52">
        <v>0</v>
      </c>
      <c r="EU59" s="52">
        <v>0</v>
      </c>
      <c r="EV59" s="52">
        <v>0</v>
      </c>
      <c r="EW59" s="52">
        <v>0</v>
      </c>
      <c r="EX59" s="52">
        <v>3.1833333333333331</v>
      </c>
      <c r="EY59" s="52">
        <v>7.4</v>
      </c>
      <c r="EZ59" s="52">
        <v>0.6</v>
      </c>
      <c r="FA59" s="52">
        <v>33</v>
      </c>
      <c r="FB59" s="52">
        <v>191</v>
      </c>
      <c r="FC59" s="52">
        <v>22.6</v>
      </c>
      <c r="FD59" s="52">
        <v>35.598999999999997</v>
      </c>
      <c r="FE59" s="52">
        <v>81</v>
      </c>
      <c r="FF59" s="52">
        <v>107.699</v>
      </c>
      <c r="FG59" s="52">
        <v>10</v>
      </c>
      <c r="FH59" s="52">
        <v>5</v>
      </c>
      <c r="FI59" s="52" t="s">
        <v>52</v>
      </c>
      <c r="FJ59" s="52">
        <v>34</v>
      </c>
      <c r="FK59" s="52">
        <v>30</v>
      </c>
      <c r="FL59" s="52">
        <v>1200</v>
      </c>
      <c r="FM59" s="52">
        <v>1</v>
      </c>
      <c r="FN59" s="52">
        <v>1</v>
      </c>
      <c r="FO59" s="52" t="s">
        <v>52</v>
      </c>
      <c r="FP59" s="52">
        <v>0</v>
      </c>
      <c r="FQ59" s="52" t="s">
        <v>52</v>
      </c>
      <c r="FR59" s="52">
        <v>1</v>
      </c>
      <c r="FS59" s="52" t="s">
        <v>52</v>
      </c>
      <c r="FT59" s="52">
        <v>18</v>
      </c>
      <c r="FU59" s="52">
        <v>4</v>
      </c>
      <c r="FV59" s="52">
        <v>12</v>
      </c>
      <c r="FW59" s="52">
        <v>1.2989999999999999</v>
      </c>
      <c r="FX59" s="58">
        <v>-7.1479628305932866E-2</v>
      </c>
      <c r="FY59" s="52">
        <v>-0.10000000000000009</v>
      </c>
      <c r="FZ59" s="52">
        <v>-0.10000000000000009</v>
      </c>
      <c r="GA59" s="51">
        <v>0</v>
      </c>
      <c r="GB59" s="51">
        <v>0</v>
      </c>
      <c r="GC59" s="52">
        <v>0.6</v>
      </c>
      <c r="GD59" s="52">
        <v>0</v>
      </c>
      <c r="GE59" s="52">
        <v>0</v>
      </c>
      <c r="GF59" s="52">
        <v>0</v>
      </c>
      <c r="GG59" s="52">
        <v>0</v>
      </c>
      <c r="GH59" s="52">
        <v>0</v>
      </c>
      <c r="GI59" s="52">
        <v>0</v>
      </c>
      <c r="GJ59" s="52">
        <v>0</v>
      </c>
      <c r="GK59" s="52">
        <v>0</v>
      </c>
      <c r="GL59" s="52">
        <v>0</v>
      </c>
      <c r="GM59" s="52">
        <v>0</v>
      </c>
      <c r="GN59" s="52">
        <v>0</v>
      </c>
      <c r="GO59" s="52">
        <v>0</v>
      </c>
      <c r="GP59" s="52">
        <v>0</v>
      </c>
      <c r="GQ59" s="52">
        <v>0</v>
      </c>
      <c r="GR59" s="52">
        <v>0</v>
      </c>
      <c r="GS59" s="52">
        <v>0</v>
      </c>
      <c r="GT59" s="52">
        <v>0</v>
      </c>
      <c r="GU59" s="52">
        <v>0</v>
      </c>
      <c r="GV59" s="52">
        <v>0</v>
      </c>
      <c r="GW59" s="52">
        <v>0</v>
      </c>
      <c r="GX59" s="52">
        <v>0</v>
      </c>
      <c r="GY59" s="52">
        <v>0</v>
      </c>
      <c r="GZ59" s="52">
        <v>0</v>
      </c>
      <c r="HA59" s="52">
        <v>0</v>
      </c>
      <c r="HB59" s="52">
        <v>0</v>
      </c>
      <c r="HC59" s="52">
        <v>0</v>
      </c>
      <c r="HD59" s="52">
        <v>0</v>
      </c>
      <c r="HE59" s="52">
        <v>0</v>
      </c>
      <c r="HF59" s="52">
        <v>0</v>
      </c>
      <c r="HG59" s="52">
        <v>0</v>
      </c>
      <c r="HH59" s="52">
        <v>0</v>
      </c>
      <c r="HI59" s="52">
        <v>0</v>
      </c>
      <c r="HJ59" s="52">
        <v>0</v>
      </c>
      <c r="HK59" s="52">
        <v>0</v>
      </c>
      <c r="HL59" s="52">
        <v>0</v>
      </c>
      <c r="HM59" s="52">
        <v>0</v>
      </c>
      <c r="HN59" s="52">
        <v>0</v>
      </c>
      <c r="HO59" s="52">
        <v>0</v>
      </c>
      <c r="HP59" s="52">
        <v>0</v>
      </c>
      <c r="HQ59" s="52">
        <v>0</v>
      </c>
      <c r="HR59" s="52">
        <v>0</v>
      </c>
      <c r="HS59" s="52">
        <v>0</v>
      </c>
      <c r="HT59" s="52">
        <v>0</v>
      </c>
      <c r="HU59" s="52">
        <v>0</v>
      </c>
      <c r="HV59" s="52">
        <v>0</v>
      </c>
      <c r="HW59" s="52">
        <v>0</v>
      </c>
      <c r="HX59" s="52">
        <v>3</v>
      </c>
    </row>
    <row r="60" spans="1:232" s="52" customFormat="1" x14ac:dyDescent="0.35">
      <c r="A60" s="50" t="s">
        <v>122</v>
      </c>
      <c r="B60" s="88">
        <v>0</v>
      </c>
      <c r="C60" s="89">
        <v>0</v>
      </c>
      <c r="D60" s="88">
        <v>0</v>
      </c>
      <c r="E60" s="90">
        <v>0</v>
      </c>
      <c r="F60" s="55"/>
      <c r="G60" s="55"/>
      <c r="H60" s="55"/>
      <c r="I60" s="55"/>
      <c r="J60" s="55"/>
      <c r="K60" s="55"/>
      <c r="L60" s="55"/>
      <c r="M60" s="55"/>
      <c r="N60" s="55"/>
      <c r="O60" s="55"/>
      <c r="R60" s="55"/>
      <c r="S60" s="55"/>
      <c r="T60" s="55"/>
      <c r="AE60" s="55">
        <v>1.1143559999999999</v>
      </c>
      <c r="AF60" s="55">
        <v>2.4381900000000001E-5</v>
      </c>
      <c r="AG60" s="55">
        <v>7.1693829999999997E-6</v>
      </c>
      <c r="AH60" s="55">
        <v>33.045879999999997</v>
      </c>
      <c r="AI60" s="55">
        <v>66.954179999999994</v>
      </c>
      <c r="AJ60" s="55">
        <v>0.49355976657963457</v>
      </c>
      <c r="AK60" s="55">
        <v>94.136150000000001</v>
      </c>
      <c r="AL60" s="55">
        <v>7.5077420000000004</v>
      </c>
      <c r="AM60" s="55">
        <v>0.94640800000000003</v>
      </c>
      <c r="AN60" s="55">
        <v>19.886119999999998</v>
      </c>
      <c r="AO60" s="52">
        <v>1.933621937280678</v>
      </c>
      <c r="AP60" s="52">
        <v>1.3712689340739523</v>
      </c>
      <c r="AQ60" s="55">
        <v>5.6612049999999997E-2</v>
      </c>
      <c r="AR60" s="55">
        <v>0.90789220000000004</v>
      </c>
      <c r="AS60" s="55">
        <v>1.514696</v>
      </c>
      <c r="AT60" s="52">
        <v>44009.051868000002</v>
      </c>
      <c r="AU60" s="52">
        <v>1.7E-5</v>
      </c>
      <c r="AV60" s="52">
        <v>2.9870000000000001E-2</v>
      </c>
      <c r="AW60" s="52">
        <v>2.8219999999999999E-2</v>
      </c>
      <c r="AX60" s="52">
        <v>1.0595619999999999</v>
      </c>
      <c r="AY60" s="52">
        <v>2.3272780000000002</v>
      </c>
      <c r="AZ60" s="52">
        <v>0.50887000000000004</v>
      </c>
      <c r="BA60" s="52">
        <v>1.0696239999999999</v>
      </c>
      <c r="BB60" s="52">
        <v>2.6717999999999999E-2</v>
      </c>
      <c r="BC60" s="52">
        <v>3.1052E-2</v>
      </c>
      <c r="BD60" s="52">
        <v>81</v>
      </c>
      <c r="BE60" s="52" t="s">
        <v>55</v>
      </c>
      <c r="BF60" s="52">
        <f>IF(BE60="M",1,0)</f>
        <v>0</v>
      </c>
      <c r="BG60" s="52">
        <v>68</v>
      </c>
      <c r="BH60" s="52">
        <v>155</v>
      </c>
      <c r="BI60" s="56">
        <f>BG60/((BH60/100)^2)</f>
        <v>28.303850156087407</v>
      </c>
      <c r="BJ60" s="52">
        <v>55</v>
      </c>
      <c r="BK60" s="57">
        <v>0</v>
      </c>
      <c r="BL60" s="52">
        <v>1</v>
      </c>
      <c r="BM60" s="52">
        <v>1</v>
      </c>
      <c r="BN60" s="52">
        <v>0</v>
      </c>
      <c r="BO60" s="52">
        <v>0</v>
      </c>
      <c r="BP60" s="52" t="s">
        <v>52</v>
      </c>
      <c r="BQ60" s="52">
        <v>0</v>
      </c>
      <c r="BR60" s="52">
        <v>0</v>
      </c>
      <c r="BS60" s="52">
        <v>0</v>
      </c>
      <c r="BT60" s="52">
        <v>0</v>
      </c>
      <c r="BU60" s="52">
        <v>0.8</v>
      </c>
      <c r="BV60" s="52">
        <v>0</v>
      </c>
      <c r="BW60" s="52">
        <v>0</v>
      </c>
      <c r="BX60" s="52">
        <v>0</v>
      </c>
      <c r="BY60" s="52">
        <v>0</v>
      </c>
      <c r="BZ60" s="52">
        <v>0</v>
      </c>
      <c r="CA60" s="52">
        <v>38.098999999999997</v>
      </c>
      <c r="CB60" s="52">
        <v>0.5</v>
      </c>
      <c r="CC60" s="52">
        <v>0</v>
      </c>
      <c r="CD60" s="52" t="s">
        <v>52</v>
      </c>
      <c r="CE60" s="52">
        <v>0</v>
      </c>
      <c r="CF60" s="52">
        <v>0</v>
      </c>
      <c r="CG60" s="52">
        <v>0</v>
      </c>
      <c r="CH60" s="52">
        <v>0</v>
      </c>
      <c r="CI60" s="52">
        <v>0</v>
      </c>
      <c r="CJ60" s="52">
        <v>0</v>
      </c>
      <c r="CK60" s="52" t="s">
        <v>52</v>
      </c>
      <c r="CL60" s="52">
        <v>0</v>
      </c>
      <c r="CM60" s="52" t="s">
        <v>53</v>
      </c>
      <c r="CN60" s="52">
        <v>0</v>
      </c>
      <c r="CO60" s="52">
        <v>1</v>
      </c>
      <c r="CP60" s="52">
        <v>0</v>
      </c>
      <c r="CQ60" s="52">
        <v>0</v>
      </c>
      <c r="CR60" s="52">
        <v>0</v>
      </c>
      <c r="CS60" s="52">
        <v>0</v>
      </c>
      <c r="CT60" s="52">
        <v>0</v>
      </c>
      <c r="CU60" s="52">
        <v>0</v>
      </c>
      <c r="CV60" s="52">
        <v>0</v>
      </c>
      <c r="CW60" s="52">
        <v>0</v>
      </c>
      <c r="CX60" s="52">
        <v>0</v>
      </c>
      <c r="CY60" s="52">
        <v>0</v>
      </c>
      <c r="CZ60" s="52">
        <v>0</v>
      </c>
      <c r="DA60" s="52">
        <v>0</v>
      </c>
      <c r="DB60" s="52">
        <v>0</v>
      </c>
      <c r="DC60" s="52">
        <v>0</v>
      </c>
      <c r="DD60" s="52">
        <v>0</v>
      </c>
      <c r="DE60" s="52">
        <v>0</v>
      </c>
      <c r="DF60" s="52">
        <v>0</v>
      </c>
      <c r="DG60" s="52" t="s">
        <v>52</v>
      </c>
      <c r="DH60" s="52" t="s">
        <v>52</v>
      </c>
      <c r="DI60" s="52" t="s">
        <v>52</v>
      </c>
      <c r="DJ60" s="52" t="s">
        <v>52</v>
      </c>
      <c r="DK60" s="52" t="s">
        <v>52</v>
      </c>
      <c r="DL60" s="52" t="s">
        <v>52</v>
      </c>
      <c r="DM60" s="52" t="s">
        <v>52</v>
      </c>
      <c r="DN60" s="52" t="s">
        <v>52</v>
      </c>
      <c r="DO60" s="52">
        <v>1</v>
      </c>
      <c r="DP60" s="52">
        <v>1</v>
      </c>
      <c r="DQ60" s="52">
        <v>1</v>
      </c>
      <c r="DR60" s="52">
        <v>1</v>
      </c>
      <c r="DS60" s="52">
        <v>0</v>
      </c>
      <c r="DT60" s="52">
        <v>1</v>
      </c>
      <c r="DU60" s="52">
        <v>0</v>
      </c>
      <c r="DV60" s="52">
        <v>0</v>
      </c>
      <c r="DW60" s="52">
        <v>1</v>
      </c>
      <c r="DX60" s="52">
        <v>0</v>
      </c>
      <c r="DY60" s="52">
        <v>0</v>
      </c>
      <c r="DZ60" s="52">
        <v>0</v>
      </c>
      <c r="EA60" s="52">
        <v>1</v>
      </c>
      <c r="EB60" s="52">
        <v>1</v>
      </c>
      <c r="EC60" s="52">
        <v>0</v>
      </c>
      <c r="ED60" s="52">
        <v>0</v>
      </c>
      <c r="EE60" s="52">
        <v>500</v>
      </c>
      <c r="EF60" s="52">
        <v>0</v>
      </c>
      <c r="EG60" s="52" t="s">
        <v>52</v>
      </c>
      <c r="EH60" s="52">
        <v>0</v>
      </c>
      <c r="EI60" s="52">
        <v>0</v>
      </c>
      <c r="EJ60" s="52">
        <v>0</v>
      </c>
      <c r="EK60" s="52">
        <v>85</v>
      </c>
      <c r="EL60" s="52">
        <v>57</v>
      </c>
      <c r="EM60" s="52">
        <v>20000</v>
      </c>
      <c r="EN60" s="52">
        <v>200</v>
      </c>
      <c r="EO60" s="52">
        <v>24</v>
      </c>
      <c r="EP60" s="52">
        <v>32.700000000000003</v>
      </c>
      <c r="EQ60" s="52">
        <v>0</v>
      </c>
      <c r="ER60" s="52">
        <v>0</v>
      </c>
      <c r="ES60" s="52">
        <v>0</v>
      </c>
      <c r="ET60" s="52">
        <v>0</v>
      </c>
      <c r="EU60" s="52">
        <v>0</v>
      </c>
      <c r="EV60" s="52">
        <v>0</v>
      </c>
      <c r="EW60" s="52">
        <v>0</v>
      </c>
      <c r="EX60" s="52">
        <v>4.45</v>
      </c>
      <c r="EY60" s="52">
        <v>7.4</v>
      </c>
      <c r="EZ60" s="52">
        <v>0.6</v>
      </c>
      <c r="FA60" s="52">
        <v>37</v>
      </c>
      <c r="FB60" s="52">
        <v>267</v>
      </c>
      <c r="FC60" s="52">
        <v>26.399000000000001</v>
      </c>
      <c r="FD60" s="52">
        <v>34.200000000000003</v>
      </c>
      <c r="FE60" s="52">
        <v>74</v>
      </c>
      <c r="FF60" s="52">
        <v>72.698999999999998</v>
      </c>
      <c r="FG60" s="52">
        <v>10</v>
      </c>
      <c r="FH60" s="52">
        <v>5</v>
      </c>
      <c r="FI60" s="52" t="s">
        <v>52</v>
      </c>
      <c r="FJ60" s="52">
        <v>27</v>
      </c>
      <c r="FK60" s="52">
        <v>30</v>
      </c>
      <c r="FL60" s="52">
        <v>250</v>
      </c>
      <c r="FM60" s="52">
        <v>1</v>
      </c>
      <c r="FN60" s="52">
        <v>1</v>
      </c>
      <c r="FO60" s="52" t="s">
        <v>52</v>
      </c>
      <c r="FP60" s="52">
        <v>0</v>
      </c>
      <c r="FQ60" s="52" t="s">
        <v>52</v>
      </c>
      <c r="FR60" s="52">
        <v>0</v>
      </c>
      <c r="FS60" s="52" t="s">
        <v>52</v>
      </c>
      <c r="FT60" s="52">
        <v>17</v>
      </c>
      <c r="FU60" s="52">
        <v>1</v>
      </c>
      <c r="FV60" s="52">
        <v>9</v>
      </c>
      <c r="FW60" s="52">
        <v>0.69899999999999995</v>
      </c>
      <c r="FX60" s="58">
        <v>-0.12625000000000011</v>
      </c>
      <c r="FY60" s="52">
        <v>-0.10100000000000009</v>
      </c>
      <c r="FZ60" s="52">
        <v>-0.10100000000000009</v>
      </c>
      <c r="GA60" s="51">
        <v>0</v>
      </c>
      <c r="GB60" s="51">
        <v>0</v>
      </c>
      <c r="GC60" s="52">
        <v>0.5</v>
      </c>
      <c r="GD60" s="52">
        <v>0</v>
      </c>
      <c r="GE60" s="52">
        <v>0</v>
      </c>
      <c r="GF60" s="52">
        <v>0</v>
      </c>
      <c r="GG60" s="52">
        <v>0</v>
      </c>
      <c r="GH60" s="52">
        <v>0</v>
      </c>
      <c r="GI60" s="52">
        <v>0</v>
      </c>
      <c r="GJ60" s="52">
        <v>0</v>
      </c>
      <c r="GK60" s="52">
        <v>0</v>
      </c>
      <c r="GL60" s="52">
        <v>0</v>
      </c>
      <c r="GM60" s="52">
        <v>0</v>
      </c>
      <c r="GN60" s="52">
        <v>0</v>
      </c>
      <c r="GO60" s="52">
        <v>0</v>
      </c>
      <c r="GP60" s="52">
        <v>0</v>
      </c>
      <c r="GQ60" s="52">
        <v>0</v>
      </c>
      <c r="GR60" s="52">
        <v>0</v>
      </c>
      <c r="GS60" s="52">
        <v>0</v>
      </c>
      <c r="GT60" s="52">
        <v>0</v>
      </c>
      <c r="GU60" s="52">
        <v>0</v>
      </c>
      <c r="GV60" s="52">
        <v>0</v>
      </c>
      <c r="GW60" s="52">
        <v>0</v>
      </c>
      <c r="GX60" s="52">
        <v>0</v>
      </c>
      <c r="GY60" s="52">
        <v>0</v>
      </c>
      <c r="GZ60" s="52">
        <v>0</v>
      </c>
      <c r="HA60" s="52">
        <v>0</v>
      </c>
      <c r="HB60" s="52">
        <v>0</v>
      </c>
      <c r="HC60" s="52">
        <v>0</v>
      </c>
      <c r="HD60" s="52">
        <v>0</v>
      </c>
      <c r="HE60" s="52">
        <v>0</v>
      </c>
      <c r="HF60" s="52">
        <v>0</v>
      </c>
      <c r="HG60" s="52">
        <v>0</v>
      </c>
      <c r="HH60" s="52">
        <v>0</v>
      </c>
      <c r="HI60" s="52">
        <v>0</v>
      </c>
      <c r="HJ60" s="52">
        <v>0</v>
      </c>
      <c r="HK60" s="52">
        <v>0</v>
      </c>
      <c r="HL60" s="52">
        <v>0</v>
      </c>
      <c r="HM60" s="52">
        <v>0</v>
      </c>
      <c r="HN60" s="52">
        <v>0</v>
      </c>
      <c r="HO60" s="52">
        <v>0</v>
      </c>
      <c r="HP60" s="52">
        <v>0</v>
      </c>
      <c r="HQ60" s="52">
        <v>0</v>
      </c>
      <c r="HR60" s="52">
        <v>0</v>
      </c>
      <c r="HS60" s="52">
        <v>0</v>
      </c>
      <c r="HT60" s="52">
        <v>0</v>
      </c>
      <c r="HU60" s="52">
        <v>0</v>
      </c>
      <c r="HV60" s="52">
        <v>0</v>
      </c>
      <c r="HW60" s="52">
        <v>0</v>
      </c>
      <c r="HX60" s="52">
        <v>1.7989999999999999</v>
      </c>
    </row>
    <row r="61" spans="1:232" s="52" customFormat="1" x14ac:dyDescent="0.35">
      <c r="A61" s="50" t="s">
        <v>123</v>
      </c>
      <c r="B61" s="88">
        <v>0</v>
      </c>
      <c r="C61" s="89">
        <v>0</v>
      </c>
      <c r="D61" s="88">
        <v>0</v>
      </c>
      <c r="E61" s="90">
        <v>0</v>
      </c>
      <c r="F61" s="55"/>
      <c r="G61" s="55"/>
      <c r="H61" s="55"/>
      <c r="I61" s="55"/>
      <c r="J61" s="55"/>
      <c r="K61" s="55"/>
      <c r="L61" s="55"/>
      <c r="M61" s="55"/>
      <c r="N61" s="55"/>
      <c r="O61" s="55"/>
      <c r="R61" s="55"/>
      <c r="S61" s="55"/>
      <c r="T61" s="55"/>
      <c r="AE61" s="55">
        <v>1.355378</v>
      </c>
      <c r="AF61" s="55">
        <v>1.162063E-4</v>
      </c>
      <c r="AG61" s="55">
        <v>2.17269E-5</v>
      </c>
      <c r="AH61" s="55">
        <v>14.938800000000001</v>
      </c>
      <c r="AI61" s="55">
        <v>85.061040000000006</v>
      </c>
      <c r="AJ61" s="55">
        <v>0.17562445631912513</v>
      </c>
      <c r="AK61" s="55">
        <v>102.22410000000001</v>
      </c>
      <c r="AL61" s="55">
        <v>5.7899620000000001</v>
      </c>
      <c r="AM61" s="55">
        <v>3.4636E-2</v>
      </c>
      <c r="AN61" s="55">
        <v>0.68512899999999999</v>
      </c>
      <c r="AO61" s="52">
        <v>10.496089219405519</v>
      </c>
      <c r="AP61" s="52">
        <v>2.0802494029112952</v>
      </c>
      <c r="AQ61" s="55">
        <v>0.12178609999999999</v>
      </c>
      <c r="AR61" s="55">
        <v>3.8767369999999999</v>
      </c>
      <c r="AS61" s="55">
        <v>3.0795699999999999</v>
      </c>
      <c r="AT61" s="52">
        <v>-15710.421754000001</v>
      </c>
      <c r="AU61" s="52">
        <v>-8.8000000000000003E-4</v>
      </c>
      <c r="AV61" s="52">
        <v>8.1049999999999997E-2</v>
      </c>
      <c r="AW61" s="52">
        <v>6.0269000000000003E-2</v>
      </c>
      <c r="AX61" s="52">
        <v>0.78391</v>
      </c>
      <c r="AY61" s="52">
        <v>1.7491989999999999</v>
      </c>
      <c r="AZ61" s="52">
        <v>0.221494</v>
      </c>
      <c r="BA61" s="52">
        <v>0.45999800000000002</v>
      </c>
      <c r="BB61" s="52">
        <v>2.8365000000000001E-2</v>
      </c>
      <c r="BC61" s="52">
        <v>7.7795000000000003E-2</v>
      </c>
      <c r="BD61" s="52">
        <v>67</v>
      </c>
      <c r="BE61" s="52" t="s">
        <v>51</v>
      </c>
      <c r="BF61" s="52">
        <f>IF(BE61="M",1,0)</f>
        <v>1</v>
      </c>
      <c r="BG61" s="52">
        <v>55</v>
      </c>
      <c r="BH61" s="52">
        <v>165</v>
      </c>
      <c r="BI61" s="56">
        <f>BG61/((BH61/100)^2)</f>
        <v>20.202020202020204</v>
      </c>
      <c r="BJ61" s="52">
        <v>58</v>
      </c>
      <c r="BK61" s="57">
        <v>0</v>
      </c>
      <c r="BL61" s="52">
        <v>0</v>
      </c>
      <c r="BM61" s="52">
        <v>0</v>
      </c>
      <c r="BN61" s="52">
        <v>0</v>
      </c>
      <c r="BO61" s="52">
        <v>0</v>
      </c>
      <c r="BP61" s="52" t="s">
        <v>52</v>
      </c>
      <c r="BQ61" s="52">
        <v>0</v>
      </c>
      <c r="BR61" s="52">
        <v>0</v>
      </c>
      <c r="BS61" s="52">
        <v>0</v>
      </c>
      <c r="BT61" s="52">
        <v>0</v>
      </c>
      <c r="BU61" s="52">
        <v>1.1000000000000001</v>
      </c>
      <c r="BV61" s="52">
        <v>0</v>
      </c>
      <c r="BW61" s="52">
        <v>0</v>
      </c>
      <c r="BX61" s="52">
        <v>1</v>
      </c>
      <c r="BY61" s="52">
        <v>0</v>
      </c>
      <c r="BZ61" s="52">
        <v>0</v>
      </c>
      <c r="CA61" s="52">
        <v>46.9</v>
      </c>
      <c r="CB61" s="52">
        <v>0.6</v>
      </c>
      <c r="CC61" s="52">
        <v>0</v>
      </c>
      <c r="CD61" s="52" t="s">
        <v>52</v>
      </c>
      <c r="CE61" s="52">
        <v>0</v>
      </c>
      <c r="CF61" s="52">
        <v>0</v>
      </c>
      <c r="CG61" s="52">
        <v>0</v>
      </c>
      <c r="CH61" s="52">
        <v>0</v>
      </c>
      <c r="CI61" s="52">
        <v>0</v>
      </c>
      <c r="CJ61" s="52">
        <v>0</v>
      </c>
      <c r="CK61" s="52" t="s">
        <v>52</v>
      </c>
      <c r="CL61" s="52">
        <v>0</v>
      </c>
      <c r="CM61" s="52" t="s">
        <v>53</v>
      </c>
      <c r="CN61" s="52">
        <v>0</v>
      </c>
      <c r="CO61" s="52">
        <v>1</v>
      </c>
      <c r="CP61" s="52">
        <v>0</v>
      </c>
      <c r="CQ61" s="52">
        <v>0</v>
      </c>
      <c r="CR61" s="52">
        <v>0</v>
      </c>
      <c r="CS61" s="52">
        <v>0</v>
      </c>
      <c r="CT61" s="52">
        <v>0</v>
      </c>
      <c r="CU61" s="52">
        <v>0</v>
      </c>
      <c r="CV61" s="52">
        <v>0</v>
      </c>
      <c r="CW61" s="52">
        <v>0</v>
      </c>
      <c r="CX61" s="52">
        <v>0</v>
      </c>
      <c r="CY61" s="52">
        <v>0</v>
      </c>
      <c r="CZ61" s="52">
        <v>0</v>
      </c>
      <c r="DA61" s="52">
        <v>0</v>
      </c>
      <c r="DB61" s="52">
        <v>0</v>
      </c>
      <c r="DC61" s="52">
        <v>0</v>
      </c>
      <c r="DD61" s="52">
        <v>0</v>
      </c>
      <c r="DE61" s="52">
        <v>0</v>
      </c>
      <c r="DF61" s="52">
        <v>0</v>
      </c>
      <c r="DG61" s="52" t="s">
        <v>52</v>
      </c>
      <c r="DH61" s="52" t="s">
        <v>52</v>
      </c>
      <c r="DI61" s="52" t="s">
        <v>52</v>
      </c>
      <c r="DJ61" s="52" t="s">
        <v>52</v>
      </c>
      <c r="DK61" s="52" t="s">
        <v>52</v>
      </c>
      <c r="DL61" s="52" t="s">
        <v>52</v>
      </c>
      <c r="DM61" s="52" t="s">
        <v>52</v>
      </c>
      <c r="DN61" s="52" t="s">
        <v>52</v>
      </c>
      <c r="DO61" s="52">
        <v>1</v>
      </c>
      <c r="DP61" s="52">
        <v>1</v>
      </c>
      <c r="DQ61" s="52">
        <v>1</v>
      </c>
      <c r="DR61" s="52">
        <v>1</v>
      </c>
      <c r="DS61" s="52">
        <v>0</v>
      </c>
      <c r="DT61" s="52">
        <v>1</v>
      </c>
      <c r="DU61" s="52">
        <v>0</v>
      </c>
      <c r="DV61" s="52">
        <v>0</v>
      </c>
      <c r="DW61" s="52">
        <v>1</v>
      </c>
      <c r="DX61" s="52">
        <v>0</v>
      </c>
      <c r="DY61" s="52">
        <v>0</v>
      </c>
      <c r="DZ61" s="52">
        <v>0</v>
      </c>
      <c r="EA61" s="52">
        <v>1</v>
      </c>
      <c r="EB61" s="52">
        <v>1</v>
      </c>
      <c r="EC61" s="52">
        <v>0</v>
      </c>
      <c r="ED61" s="52">
        <v>0</v>
      </c>
      <c r="EE61" s="52">
        <v>800</v>
      </c>
      <c r="EF61" s="52">
        <v>0</v>
      </c>
      <c r="EG61" s="52" t="s">
        <v>52</v>
      </c>
      <c r="EH61" s="52">
        <v>0</v>
      </c>
      <c r="EI61" s="52">
        <v>0</v>
      </c>
      <c r="EJ61" s="52">
        <v>0</v>
      </c>
      <c r="EK61" s="52">
        <v>87</v>
      </c>
      <c r="EL61" s="52" t="s">
        <v>52</v>
      </c>
      <c r="EM61" s="52">
        <v>16000</v>
      </c>
      <c r="EN61" s="52">
        <v>160</v>
      </c>
      <c r="EO61" s="52">
        <v>34</v>
      </c>
      <c r="EP61" s="52">
        <v>33</v>
      </c>
      <c r="EQ61" s="52">
        <v>0</v>
      </c>
      <c r="ER61" s="52">
        <v>0</v>
      </c>
      <c r="ES61" s="52">
        <v>0</v>
      </c>
      <c r="ET61" s="52">
        <v>0</v>
      </c>
      <c r="EU61" s="52">
        <v>0</v>
      </c>
      <c r="EV61" s="52">
        <v>0</v>
      </c>
      <c r="EW61" s="52">
        <v>0</v>
      </c>
      <c r="EX61" s="52">
        <v>3.0333333333333332</v>
      </c>
      <c r="EY61" s="52">
        <v>7.4</v>
      </c>
      <c r="EZ61" s="52">
        <v>0.6</v>
      </c>
      <c r="FA61" s="52">
        <v>35</v>
      </c>
      <c r="FB61" s="52">
        <v>182</v>
      </c>
      <c r="FC61" s="52">
        <v>22</v>
      </c>
      <c r="FD61" s="52">
        <v>34.798999999999999</v>
      </c>
      <c r="FE61" s="52">
        <v>79</v>
      </c>
      <c r="FF61" s="52">
        <v>124.3</v>
      </c>
      <c r="FG61" s="52">
        <v>6</v>
      </c>
      <c r="FH61" s="52">
        <v>5</v>
      </c>
      <c r="FI61" s="52" t="s">
        <v>52</v>
      </c>
      <c r="FJ61" s="52">
        <v>34</v>
      </c>
      <c r="FK61" s="52">
        <v>30</v>
      </c>
      <c r="FL61" s="52">
        <v>500</v>
      </c>
      <c r="FM61" s="52">
        <v>1</v>
      </c>
      <c r="FN61" s="52">
        <v>1</v>
      </c>
      <c r="FO61" s="52" t="s">
        <v>52</v>
      </c>
      <c r="FP61" s="52">
        <v>0</v>
      </c>
      <c r="FQ61" s="52" t="s">
        <v>52</v>
      </c>
      <c r="FR61" s="52">
        <v>0</v>
      </c>
      <c r="FS61" s="52" t="s">
        <v>52</v>
      </c>
      <c r="FT61" s="52">
        <v>11</v>
      </c>
      <c r="FU61" s="52">
        <v>1</v>
      </c>
      <c r="FV61" s="52">
        <v>7</v>
      </c>
      <c r="FW61" s="52">
        <v>0.8</v>
      </c>
      <c r="FX61" s="58">
        <v>-0.27272727272727276</v>
      </c>
      <c r="FY61" s="52">
        <v>-0.30000000000000004</v>
      </c>
      <c r="FZ61" s="52">
        <v>-0.30000000000000004</v>
      </c>
      <c r="GA61" s="51">
        <v>0</v>
      </c>
      <c r="GB61" s="51">
        <v>0</v>
      </c>
      <c r="GC61" s="52">
        <v>0.5</v>
      </c>
      <c r="GD61" s="52">
        <v>0</v>
      </c>
      <c r="GE61" s="52">
        <v>0</v>
      </c>
      <c r="GF61" s="52">
        <v>0</v>
      </c>
      <c r="GG61" s="52">
        <v>0</v>
      </c>
      <c r="GH61" s="52">
        <v>0</v>
      </c>
      <c r="GI61" s="52">
        <v>0</v>
      </c>
      <c r="GJ61" s="52">
        <v>0</v>
      </c>
      <c r="GK61" s="52">
        <v>0</v>
      </c>
      <c r="GL61" s="52">
        <v>0</v>
      </c>
      <c r="GM61" s="52">
        <v>0</v>
      </c>
      <c r="GN61" s="52">
        <v>0</v>
      </c>
      <c r="GO61" s="52">
        <v>0</v>
      </c>
      <c r="GP61" s="52">
        <v>0</v>
      </c>
      <c r="GQ61" s="52">
        <v>0</v>
      </c>
      <c r="GR61" s="52">
        <v>0</v>
      </c>
      <c r="GS61" s="52">
        <v>0</v>
      </c>
      <c r="GT61" s="52">
        <v>0</v>
      </c>
      <c r="GU61" s="52">
        <v>0</v>
      </c>
      <c r="GV61" s="52">
        <v>0</v>
      </c>
      <c r="GW61" s="52">
        <v>0</v>
      </c>
      <c r="GX61" s="52">
        <v>0</v>
      </c>
      <c r="GY61" s="52">
        <v>0</v>
      </c>
      <c r="GZ61" s="52">
        <v>0</v>
      </c>
      <c r="HA61" s="52">
        <v>0</v>
      </c>
      <c r="HB61" s="52">
        <v>0</v>
      </c>
      <c r="HC61" s="52">
        <v>0</v>
      </c>
      <c r="HD61" s="52">
        <v>0</v>
      </c>
      <c r="HE61" s="52">
        <v>0</v>
      </c>
      <c r="HF61" s="52">
        <v>0</v>
      </c>
      <c r="HG61" s="52">
        <v>0</v>
      </c>
      <c r="HH61" s="52">
        <v>0</v>
      </c>
      <c r="HI61" s="52">
        <v>0</v>
      </c>
      <c r="HJ61" s="52">
        <v>0</v>
      </c>
      <c r="HK61" s="52">
        <v>0</v>
      </c>
      <c r="HL61" s="52">
        <v>0</v>
      </c>
      <c r="HM61" s="52">
        <v>0</v>
      </c>
      <c r="HN61" s="52">
        <v>0</v>
      </c>
      <c r="HO61" s="52">
        <v>0</v>
      </c>
      <c r="HP61" s="52">
        <v>0</v>
      </c>
      <c r="HQ61" s="52">
        <v>0</v>
      </c>
      <c r="HR61" s="52">
        <v>0</v>
      </c>
      <c r="HS61" s="52">
        <v>0</v>
      </c>
      <c r="HT61" s="52">
        <v>0</v>
      </c>
      <c r="HU61" s="52">
        <v>0</v>
      </c>
      <c r="HV61" s="52">
        <v>0</v>
      </c>
      <c r="HW61" s="52">
        <v>0</v>
      </c>
      <c r="HX61" s="52">
        <v>1.2</v>
      </c>
    </row>
    <row r="62" spans="1:232" s="52" customFormat="1" ht="14.25" customHeight="1" x14ac:dyDescent="0.35">
      <c r="A62" s="50" t="s">
        <v>124</v>
      </c>
      <c r="B62" s="88">
        <v>0</v>
      </c>
      <c r="C62" s="89">
        <v>0</v>
      </c>
      <c r="D62" s="88">
        <v>0</v>
      </c>
      <c r="E62" s="90">
        <v>0</v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R62" s="55"/>
      <c r="S62" s="55"/>
      <c r="T62" s="55"/>
      <c r="AE62" s="55">
        <v>0.85774119999999998</v>
      </c>
      <c r="AF62" s="55">
        <v>4.6049549999999997E-5</v>
      </c>
      <c r="AG62" s="55">
        <v>8.7502180000000006E-6</v>
      </c>
      <c r="AH62" s="55">
        <v>24.450469999999999</v>
      </c>
      <c r="AI62" s="55">
        <v>55.042810000000003</v>
      </c>
      <c r="AJ62" s="55">
        <v>0.444208132871661</v>
      </c>
      <c r="AK62" s="55">
        <v>99.352590000000006</v>
      </c>
      <c r="AL62" s="55">
        <v>3.5036589999999999</v>
      </c>
      <c r="AM62" s="55">
        <v>2.350534E-2</v>
      </c>
      <c r="AN62" s="55">
        <v>0.82305070000000002</v>
      </c>
      <c r="AO62" s="52">
        <v>12.859361951953002</v>
      </c>
      <c r="AP62" s="52">
        <v>1.7582465536919281</v>
      </c>
      <c r="AQ62" s="55">
        <v>0.18744710000000001</v>
      </c>
      <c r="AR62" s="55">
        <v>4.8510169999999997</v>
      </c>
      <c r="AS62" s="55">
        <v>3.8793350000000002</v>
      </c>
      <c r="AT62" s="52">
        <v>-23498.791556</v>
      </c>
      <c r="AU62" s="52">
        <v>4.7800000000000002E-4</v>
      </c>
      <c r="AV62" s="52">
        <v>2.7574000000000001E-2</v>
      </c>
      <c r="AW62" s="52">
        <v>7.7789999999999998E-2</v>
      </c>
      <c r="AX62" s="52">
        <v>0.937477</v>
      </c>
      <c r="AY62" s="52">
        <v>2.0794419999999998</v>
      </c>
      <c r="AZ62" s="52">
        <v>0.349995</v>
      </c>
      <c r="BA62" s="52">
        <v>0.77033700000000005</v>
      </c>
      <c r="BB62" s="52">
        <v>9.5425999999999997E-2</v>
      </c>
      <c r="BC62" s="52">
        <v>2.7777E-2</v>
      </c>
      <c r="BD62" s="52">
        <v>47</v>
      </c>
      <c r="BE62" s="52" t="s">
        <v>51</v>
      </c>
      <c r="BF62" s="52">
        <f>IF(BE62="M",1,0)</f>
        <v>1</v>
      </c>
      <c r="BG62" s="52">
        <v>85</v>
      </c>
      <c r="BH62" s="52">
        <v>185</v>
      </c>
      <c r="BI62" s="56">
        <f>BG62/((BH62/100)^2)</f>
        <v>24.835646457268076</v>
      </c>
      <c r="BJ62" s="52">
        <v>69</v>
      </c>
      <c r="BK62" s="57">
        <v>0</v>
      </c>
      <c r="BL62" s="52">
        <v>0</v>
      </c>
      <c r="BM62" s="52">
        <v>0</v>
      </c>
      <c r="BN62" s="52">
        <v>1</v>
      </c>
      <c r="BO62" s="52">
        <v>0</v>
      </c>
      <c r="BP62" s="52" t="s">
        <v>52</v>
      </c>
      <c r="BQ62" s="52">
        <v>0</v>
      </c>
      <c r="BR62" s="52">
        <v>0</v>
      </c>
      <c r="BS62" s="52">
        <v>0</v>
      </c>
      <c r="BT62" s="52">
        <v>0</v>
      </c>
      <c r="BU62" s="52">
        <v>0.81</v>
      </c>
      <c r="BV62" s="52">
        <v>0</v>
      </c>
      <c r="BW62" s="52">
        <v>0</v>
      </c>
      <c r="BX62" s="52">
        <v>0</v>
      </c>
      <c r="BY62" s="52">
        <v>1</v>
      </c>
      <c r="BZ62" s="52">
        <v>1</v>
      </c>
      <c r="CA62" s="52">
        <v>44.1</v>
      </c>
      <c r="CB62" s="52">
        <v>0.28000000000000003</v>
      </c>
      <c r="CC62" s="52">
        <v>0</v>
      </c>
      <c r="CD62" s="52" t="s">
        <v>52</v>
      </c>
      <c r="CE62" s="52">
        <v>0</v>
      </c>
      <c r="CF62" s="52">
        <v>0</v>
      </c>
      <c r="CG62" s="52">
        <v>0</v>
      </c>
      <c r="CH62" s="52">
        <v>0</v>
      </c>
      <c r="CI62" s="52">
        <v>0</v>
      </c>
      <c r="CJ62" s="52">
        <v>0</v>
      </c>
      <c r="CK62" s="52" t="s">
        <v>52</v>
      </c>
      <c r="CL62" s="52">
        <v>0</v>
      </c>
      <c r="CM62" s="52" t="s">
        <v>53</v>
      </c>
      <c r="CN62" s="52">
        <v>0</v>
      </c>
      <c r="CO62" s="52">
        <v>1</v>
      </c>
      <c r="CP62" s="52">
        <v>0</v>
      </c>
      <c r="CQ62" s="52">
        <v>0</v>
      </c>
      <c r="CR62" s="52">
        <v>0</v>
      </c>
      <c r="CS62" s="52">
        <v>0</v>
      </c>
      <c r="CT62" s="52">
        <v>0</v>
      </c>
      <c r="CU62" s="52">
        <v>0</v>
      </c>
      <c r="CV62" s="52">
        <v>0</v>
      </c>
      <c r="CW62" s="52">
        <v>0</v>
      </c>
      <c r="CX62" s="52">
        <v>0</v>
      </c>
      <c r="CY62" s="52">
        <v>0</v>
      </c>
      <c r="CZ62" s="52">
        <v>0</v>
      </c>
      <c r="DA62" s="52">
        <v>0</v>
      </c>
      <c r="DB62" s="52">
        <v>0</v>
      </c>
      <c r="DC62" s="52">
        <v>0</v>
      </c>
      <c r="DD62" s="52">
        <v>0</v>
      </c>
      <c r="DE62" s="52">
        <v>0</v>
      </c>
      <c r="DF62" s="52">
        <v>0</v>
      </c>
      <c r="DG62" s="52" t="s">
        <v>59</v>
      </c>
      <c r="DH62" s="52" t="s">
        <v>59</v>
      </c>
      <c r="DI62" s="52" t="s">
        <v>59</v>
      </c>
      <c r="DJ62" s="52" t="s">
        <v>59</v>
      </c>
      <c r="DK62" s="52" t="s">
        <v>59</v>
      </c>
      <c r="DL62" s="52" t="s">
        <v>59</v>
      </c>
      <c r="DM62" s="52" t="s">
        <v>59</v>
      </c>
      <c r="DN62" s="52" t="s">
        <v>59</v>
      </c>
      <c r="DO62" s="52">
        <v>1</v>
      </c>
      <c r="DP62" s="52">
        <v>1</v>
      </c>
      <c r="DQ62" s="52">
        <v>1</v>
      </c>
      <c r="DR62" s="52">
        <v>1</v>
      </c>
      <c r="DS62" s="52">
        <v>0</v>
      </c>
      <c r="DT62" s="52">
        <v>1</v>
      </c>
      <c r="DU62" s="52">
        <v>0</v>
      </c>
      <c r="DV62" s="52">
        <v>0</v>
      </c>
      <c r="DW62" s="52">
        <v>1</v>
      </c>
      <c r="DX62" s="52">
        <v>0</v>
      </c>
      <c r="DY62" s="52">
        <v>0</v>
      </c>
      <c r="DZ62" s="52">
        <v>0</v>
      </c>
      <c r="EA62" s="52">
        <v>1</v>
      </c>
      <c r="EB62" s="52">
        <v>1</v>
      </c>
      <c r="EC62" s="52">
        <v>0</v>
      </c>
      <c r="ED62" s="52">
        <v>0</v>
      </c>
      <c r="EE62" s="52">
        <v>700</v>
      </c>
      <c r="EF62" s="52">
        <v>0</v>
      </c>
      <c r="EG62" s="52" t="s">
        <v>52</v>
      </c>
      <c r="EH62" s="52">
        <v>0</v>
      </c>
      <c r="EI62" s="52">
        <v>0</v>
      </c>
      <c r="EJ62" s="52">
        <v>0</v>
      </c>
      <c r="EK62" s="52">
        <v>64</v>
      </c>
      <c r="EL62" s="52">
        <v>44</v>
      </c>
      <c r="EM62" s="52">
        <v>32000</v>
      </c>
      <c r="EN62" s="52">
        <v>255</v>
      </c>
      <c r="EO62" s="52">
        <v>35</v>
      </c>
      <c r="EP62" s="52">
        <v>31.7</v>
      </c>
      <c r="EQ62" s="52">
        <v>0</v>
      </c>
      <c r="ER62" s="52">
        <v>0</v>
      </c>
      <c r="ES62" s="52">
        <v>0</v>
      </c>
      <c r="ET62" s="52">
        <v>0</v>
      </c>
      <c r="EU62" s="52">
        <v>0</v>
      </c>
      <c r="EV62" s="52">
        <v>0</v>
      </c>
      <c r="EW62" s="52">
        <v>0</v>
      </c>
      <c r="EX62" s="52">
        <v>154.18181818181816</v>
      </c>
      <c r="EY62" s="52">
        <v>7.37</v>
      </c>
      <c r="EZ62" s="52">
        <v>0.21</v>
      </c>
      <c r="FA62" s="52">
        <v>39.9</v>
      </c>
      <c r="FB62" s="52">
        <v>84.8</v>
      </c>
      <c r="FC62" s="52">
        <v>22.8</v>
      </c>
      <c r="FD62" s="52">
        <v>35.799999999999997</v>
      </c>
      <c r="FE62" s="52">
        <v>90</v>
      </c>
      <c r="FF62" s="52">
        <v>101.3</v>
      </c>
      <c r="FG62" s="52">
        <v>6</v>
      </c>
      <c r="FH62" s="52">
        <v>5</v>
      </c>
      <c r="FI62" s="52" t="s">
        <v>52</v>
      </c>
      <c r="FJ62" s="52">
        <v>38</v>
      </c>
      <c r="FK62" s="52">
        <v>30</v>
      </c>
      <c r="FL62" s="52">
        <v>450</v>
      </c>
      <c r="FM62" s="52">
        <v>0</v>
      </c>
      <c r="FN62" s="52">
        <v>0</v>
      </c>
      <c r="FO62" s="52" t="s">
        <v>52</v>
      </c>
      <c r="FP62" s="52">
        <v>0</v>
      </c>
      <c r="FQ62" s="52" t="s">
        <v>52</v>
      </c>
      <c r="FR62" s="52">
        <v>0</v>
      </c>
      <c r="FS62" s="52" t="s">
        <v>52</v>
      </c>
      <c r="FT62" s="52">
        <v>6</v>
      </c>
      <c r="FU62" s="52">
        <v>1</v>
      </c>
      <c r="FV62" s="52">
        <v>7</v>
      </c>
      <c r="FW62" s="52">
        <v>0.69</v>
      </c>
      <c r="FX62" s="58">
        <v>-0.14814814814814828</v>
      </c>
      <c r="FY62" s="52">
        <v>-0.12000000000000011</v>
      </c>
      <c r="FZ62" s="52">
        <v>-0.12000000000000011</v>
      </c>
      <c r="GA62" s="51">
        <v>0</v>
      </c>
      <c r="GB62" s="51">
        <v>0</v>
      </c>
      <c r="GC62" s="52">
        <v>0.66</v>
      </c>
      <c r="GD62" s="52">
        <v>0</v>
      </c>
      <c r="GE62" s="52">
        <v>0</v>
      </c>
      <c r="GF62" s="52">
        <v>0</v>
      </c>
      <c r="GG62" s="52">
        <v>0</v>
      </c>
      <c r="GH62" s="52">
        <v>0</v>
      </c>
      <c r="GI62" s="52">
        <v>0</v>
      </c>
      <c r="GJ62" s="52">
        <v>0</v>
      </c>
      <c r="GK62" s="52">
        <v>0</v>
      </c>
      <c r="GL62" s="52">
        <v>0</v>
      </c>
      <c r="GM62" s="52">
        <v>0</v>
      </c>
      <c r="GN62" s="52">
        <v>0</v>
      </c>
      <c r="GO62" s="52">
        <v>0</v>
      </c>
      <c r="GP62" s="52">
        <v>0</v>
      </c>
      <c r="GQ62" s="52">
        <v>0</v>
      </c>
      <c r="GR62" s="52">
        <v>0</v>
      </c>
      <c r="GS62" s="52">
        <v>0</v>
      </c>
      <c r="GT62" s="52">
        <v>0</v>
      </c>
      <c r="GU62" s="52">
        <v>0</v>
      </c>
      <c r="GV62" s="52">
        <v>0</v>
      </c>
      <c r="GW62" s="52">
        <v>0</v>
      </c>
      <c r="GX62" s="52">
        <v>0</v>
      </c>
      <c r="GY62" s="52">
        <v>0</v>
      </c>
      <c r="GZ62" s="52">
        <v>0</v>
      </c>
      <c r="HA62" s="52">
        <v>0</v>
      </c>
      <c r="HB62" s="52">
        <v>0</v>
      </c>
      <c r="HC62" s="52">
        <v>0</v>
      </c>
      <c r="HD62" s="52">
        <v>0</v>
      </c>
      <c r="HE62" s="52">
        <v>0</v>
      </c>
      <c r="HF62" s="52">
        <v>0</v>
      </c>
      <c r="HG62" s="52">
        <v>0</v>
      </c>
      <c r="HH62" s="52">
        <v>0</v>
      </c>
      <c r="HI62" s="52">
        <v>0</v>
      </c>
      <c r="HJ62" s="52">
        <v>0</v>
      </c>
      <c r="HK62" s="52">
        <v>0</v>
      </c>
      <c r="HL62" s="52">
        <v>0</v>
      </c>
      <c r="HM62" s="52">
        <v>0</v>
      </c>
      <c r="HN62" s="52">
        <v>0</v>
      </c>
      <c r="HO62" s="52">
        <v>0</v>
      </c>
      <c r="HP62" s="52">
        <v>0</v>
      </c>
      <c r="HQ62" s="52">
        <v>0</v>
      </c>
      <c r="HR62" s="52">
        <v>0</v>
      </c>
      <c r="HS62" s="52">
        <v>0</v>
      </c>
      <c r="HT62" s="52">
        <v>0</v>
      </c>
      <c r="HU62" s="52">
        <v>0</v>
      </c>
      <c r="HV62" s="52">
        <v>0</v>
      </c>
      <c r="HW62" s="52">
        <v>0</v>
      </c>
      <c r="HX62" s="52" t="s">
        <v>52</v>
      </c>
    </row>
    <row r="63" spans="1:232" s="52" customFormat="1" x14ac:dyDescent="0.35">
      <c r="A63" s="50" t="s">
        <v>125</v>
      </c>
      <c r="B63" s="88">
        <v>1</v>
      </c>
      <c r="C63" s="89">
        <v>0</v>
      </c>
      <c r="D63" s="88">
        <v>1</v>
      </c>
      <c r="E63" s="90">
        <v>0</v>
      </c>
      <c r="F63" s="55"/>
      <c r="G63" s="55"/>
      <c r="H63" s="55"/>
      <c r="I63" s="55"/>
      <c r="J63" s="55"/>
      <c r="K63" s="55"/>
      <c r="L63" s="55"/>
      <c r="M63" s="55"/>
      <c r="N63" s="55"/>
      <c r="O63" s="55"/>
      <c r="R63" s="55"/>
      <c r="S63" s="55"/>
      <c r="T63" s="55"/>
      <c r="AE63" s="55">
        <v>1.327431</v>
      </c>
      <c r="AF63" s="55">
        <v>8.4157570000000003E-4</v>
      </c>
      <c r="AG63" s="55">
        <v>3.8870490000000001E-4</v>
      </c>
      <c r="AH63" s="55">
        <v>34.653449999999999</v>
      </c>
      <c r="AI63" s="55">
        <v>65.346530000000001</v>
      </c>
      <c r="AJ63" s="55">
        <v>0.5303028081199902</v>
      </c>
      <c r="AK63" s="55">
        <v>168.08019999999999</v>
      </c>
      <c r="AL63" s="55">
        <v>31.521000000000001</v>
      </c>
      <c r="AM63" s="55">
        <v>1.775471</v>
      </c>
      <c r="AN63" s="55">
        <v>6.0052019999999997</v>
      </c>
      <c r="AO63" s="52">
        <v>10.774947916851222</v>
      </c>
      <c r="AP63" s="52">
        <v>3.7399434118431456</v>
      </c>
      <c r="AQ63" s="55">
        <v>0.26657570000000003</v>
      </c>
      <c r="AR63" s="55">
        <v>6.103256</v>
      </c>
      <c r="AS63" s="55">
        <v>3.0853410000000001</v>
      </c>
      <c r="AT63" s="52">
        <v>-19282.588014000001</v>
      </c>
      <c r="AU63" s="52">
        <v>4.2000000000000002E-4</v>
      </c>
      <c r="AV63" s="52">
        <v>0.10552499999999999</v>
      </c>
      <c r="AW63" s="52">
        <v>5.9545000000000001E-2</v>
      </c>
      <c r="AX63" s="52">
        <v>1.2251320000000001</v>
      </c>
      <c r="AY63" s="52">
        <v>2.4277489999999999</v>
      </c>
      <c r="AZ63" s="52">
        <v>0.54649199999999998</v>
      </c>
      <c r="BA63" s="52">
        <v>1.160744</v>
      </c>
      <c r="BB63" s="52">
        <v>5.1986999999999998E-2</v>
      </c>
      <c r="BC63" s="52">
        <v>7.7088000000000004E-2</v>
      </c>
      <c r="BD63" s="52">
        <v>82</v>
      </c>
      <c r="BE63" s="52" t="s">
        <v>55</v>
      </c>
      <c r="BF63" s="52">
        <f>IF(BE63="M",1,0)</f>
        <v>0</v>
      </c>
      <c r="BG63" s="52">
        <v>65</v>
      </c>
      <c r="BH63" s="52">
        <v>153</v>
      </c>
      <c r="BI63" s="56">
        <f>BG63/((BH63/100)^2)</f>
        <v>27.767098124652911</v>
      </c>
      <c r="BJ63" s="52">
        <v>50</v>
      </c>
      <c r="BK63" s="57">
        <v>0</v>
      </c>
      <c r="BL63" s="52">
        <v>0</v>
      </c>
      <c r="BM63" s="52">
        <v>1</v>
      </c>
      <c r="BN63" s="52">
        <v>1</v>
      </c>
      <c r="BO63" s="52">
        <v>0</v>
      </c>
      <c r="BP63" s="52" t="s">
        <v>52</v>
      </c>
      <c r="BQ63" s="52">
        <v>0</v>
      </c>
      <c r="BR63" s="52">
        <v>0</v>
      </c>
      <c r="BS63" s="52">
        <v>0</v>
      </c>
      <c r="BT63" s="52">
        <v>0</v>
      </c>
      <c r="BU63" s="52">
        <v>0.69899999999999995</v>
      </c>
      <c r="BV63" s="52">
        <v>0</v>
      </c>
      <c r="BW63" s="52">
        <v>0</v>
      </c>
      <c r="BX63" s="52">
        <v>0</v>
      </c>
      <c r="BY63" s="52">
        <v>0</v>
      </c>
      <c r="BZ63" s="52">
        <v>0</v>
      </c>
      <c r="CA63" s="52">
        <v>36.4</v>
      </c>
      <c r="CB63" s="52">
        <v>0.6</v>
      </c>
      <c r="CC63" s="52">
        <v>0</v>
      </c>
      <c r="CD63" s="52" t="s">
        <v>52</v>
      </c>
      <c r="CE63" s="52">
        <v>0</v>
      </c>
      <c r="CF63" s="52">
        <v>0</v>
      </c>
      <c r="CG63" s="52">
        <v>0</v>
      </c>
      <c r="CH63" s="52">
        <v>0</v>
      </c>
      <c r="CI63" s="52">
        <v>0</v>
      </c>
      <c r="CJ63" s="52">
        <v>0</v>
      </c>
      <c r="CK63" s="52" t="s">
        <v>52</v>
      </c>
      <c r="CL63" s="52">
        <v>0</v>
      </c>
      <c r="CM63" s="52" t="s">
        <v>58</v>
      </c>
      <c r="CN63" s="52">
        <v>0</v>
      </c>
      <c r="CO63" s="52">
        <v>1</v>
      </c>
      <c r="CP63" s="52">
        <v>0</v>
      </c>
      <c r="CQ63" s="52">
        <v>0</v>
      </c>
      <c r="CR63" s="52">
        <v>0</v>
      </c>
      <c r="CS63" s="52">
        <v>0</v>
      </c>
      <c r="CT63" s="52">
        <v>0</v>
      </c>
      <c r="CU63" s="52">
        <v>0</v>
      </c>
      <c r="CV63" s="52">
        <v>0</v>
      </c>
      <c r="CW63" s="52">
        <v>0</v>
      </c>
      <c r="CX63" s="52">
        <v>0</v>
      </c>
      <c r="CY63" s="52">
        <v>0</v>
      </c>
      <c r="CZ63" s="52">
        <v>0</v>
      </c>
      <c r="DA63" s="52">
        <v>0</v>
      </c>
      <c r="DB63" s="52">
        <v>0</v>
      </c>
      <c r="DC63" s="52">
        <v>0</v>
      </c>
      <c r="DD63" s="52">
        <v>0</v>
      </c>
      <c r="DE63" s="52">
        <v>0</v>
      </c>
      <c r="DF63" s="52">
        <v>0</v>
      </c>
      <c r="DG63" s="52" t="s">
        <v>52</v>
      </c>
      <c r="DH63" s="52" t="s">
        <v>52</v>
      </c>
      <c r="DI63" s="52" t="s">
        <v>52</v>
      </c>
      <c r="DJ63" s="52" t="s">
        <v>52</v>
      </c>
      <c r="DK63" s="52" t="s">
        <v>52</v>
      </c>
      <c r="DL63" s="52" t="s">
        <v>52</v>
      </c>
      <c r="DM63" s="52" t="s">
        <v>52</v>
      </c>
      <c r="DN63" s="52" t="s">
        <v>52</v>
      </c>
      <c r="DO63" s="52">
        <v>1</v>
      </c>
      <c r="DP63" s="52">
        <v>0</v>
      </c>
      <c r="DQ63" s="52">
        <v>0</v>
      </c>
      <c r="DR63" s="52" t="s">
        <v>52</v>
      </c>
      <c r="DS63" s="52">
        <v>0</v>
      </c>
      <c r="DT63" s="52">
        <v>0</v>
      </c>
      <c r="DU63" s="52">
        <v>0</v>
      </c>
      <c r="DV63" s="52">
        <v>0</v>
      </c>
      <c r="DW63" s="52">
        <v>0</v>
      </c>
      <c r="DX63" s="52">
        <v>0</v>
      </c>
      <c r="DY63" s="52">
        <v>0</v>
      </c>
      <c r="DZ63" s="52">
        <v>0</v>
      </c>
      <c r="EA63" s="52">
        <v>1</v>
      </c>
      <c r="EB63" s="52">
        <v>1</v>
      </c>
      <c r="EC63" s="52">
        <v>0</v>
      </c>
      <c r="ED63" s="52">
        <v>0</v>
      </c>
      <c r="EE63" s="52">
        <v>700</v>
      </c>
      <c r="EF63" s="52">
        <v>0</v>
      </c>
      <c r="EG63" s="52" t="s">
        <v>52</v>
      </c>
      <c r="EH63" s="52">
        <v>0</v>
      </c>
      <c r="EI63" s="52">
        <v>0</v>
      </c>
      <c r="EJ63" s="52">
        <v>0</v>
      </c>
      <c r="EK63" s="52">
        <v>122</v>
      </c>
      <c r="EL63" s="52" t="s">
        <v>52</v>
      </c>
      <c r="EM63" s="52">
        <v>20000</v>
      </c>
      <c r="EN63" s="52">
        <v>200</v>
      </c>
      <c r="EO63" s="52">
        <v>27</v>
      </c>
      <c r="EP63" s="52">
        <v>34.5</v>
      </c>
      <c r="EQ63" s="52">
        <v>0</v>
      </c>
      <c r="ER63" s="52">
        <v>0</v>
      </c>
      <c r="ES63" s="52">
        <v>0</v>
      </c>
      <c r="ET63" s="52">
        <v>0</v>
      </c>
      <c r="EU63" s="52">
        <v>0</v>
      </c>
      <c r="EV63" s="52">
        <v>0</v>
      </c>
      <c r="EW63" s="52">
        <v>0</v>
      </c>
      <c r="EX63" s="52">
        <v>1.6333333333333333</v>
      </c>
      <c r="EY63" s="52">
        <v>7.4</v>
      </c>
      <c r="EZ63" s="52">
        <v>0.6</v>
      </c>
      <c r="FA63" s="52">
        <v>39</v>
      </c>
      <c r="FB63" s="52">
        <v>98</v>
      </c>
      <c r="FC63" s="52">
        <v>27.2</v>
      </c>
      <c r="FD63" s="52">
        <v>35.200000000000003</v>
      </c>
      <c r="FE63" s="52">
        <v>84</v>
      </c>
      <c r="FF63" s="52">
        <v>150</v>
      </c>
      <c r="FG63" s="52">
        <v>11</v>
      </c>
      <c r="FH63" s="52">
        <v>5</v>
      </c>
      <c r="FI63" s="52" t="s">
        <v>52</v>
      </c>
      <c r="FJ63" s="52">
        <v>32</v>
      </c>
      <c r="FK63" s="52">
        <v>30</v>
      </c>
      <c r="FL63" s="52">
        <v>200</v>
      </c>
      <c r="FM63" s="52">
        <v>0</v>
      </c>
      <c r="FN63" s="52">
        <v>0</v>
      </c>
      <c r="FO63" s="52" t="s">
        <v>52</v>
      </c>
      <c r="FP63" s="52">
        <v>0</v>
      </c>
      <c r="FQ63" s="52" t="s">
        <v>52</v>
      </c>
      <c r="FR63" s="52">
        <v>0</v>
      </c>
      <c r="FS63" s="52" t="s">
        <v>52</v>
      </c>
      <c r="FT63" s="52">
        <v>13</v>
      </c>
      <c r="FU63" s="52">
        <v>5</v>
      </c>
      <c r="FV63" s="52">
        <v>14</v>
      </c>
      <c r="FW63" s="52">
        <v>0.8</v>
      </c>
      <c r="FX63" s="58">
        <v>0.14449213161659527</v>
      </c>
      <c r="FY63" s="52">
        <v>0.10100000000000009</v>
      </c>
      <c r="FZ63" s="52">
        <v>0.10100000000000009</v>
      </c>
      <c r="GA63" s="51">
        <v>1</v>
      </c>
      <c r="GB63" s="51">
        <v>0</v>
      </c>
      <c r="GC63" s="52">
        <v>0.89900000000000002</v>
      </c>
      <c r="GD63" s="52">
        <v>0</v>
      </c>
      <c r="GE63" s="52">
        <v>0</v>
      </c>
      <c r="GF63" s="52">
        <v>0</v>
      </c>
      <c r="GG63" s="52">
        <v>0</v>
      </c>
      <c r="GH63" s="52">
        <v>1</v>
      </c>
      <c r="GI63" s="52">
        <v>1</v>
      </c>
      <c r="GJ63" s="52">
        <v>0</v>
      </c>
      <c r="GK63" s="52">
        <v>0</v>
      </c>
      <c r="GL63" s="52">
        <v>0</v>
      </c>
      <c r="GM63" s="52">
        <v>0</v>
      </c>
      <c r="GN63" s="52">
        <v>0</v>
      </c>
      <c r="GO63" s="52">
        <v>0</v>
      </c>
      <c r="GP63" s="52">
        <v>0</v>
      </c>
      <c r="GQ63" s="52">
        <v>0</v>
      </c>
      <c r="GR63" s="52">
        <v>0</v>
      </c>
      <c r="GS63" s="52">
        <v>0</v>
      </c>
      <c r="GT63" s="52">
        <v>0</v>
      </c>
      <c r="GU63" s="52">
        <v>0</v>
      </c>
      <c r="GV63" s="52">
        <v>0</v>
      </c>
      <c r="GW63" s="52">
        <v>0</v>
      </c>
      <c r="GX63" s="52">
        <v>0</v>
      </c>
      <c r="GY63" s="52">
        <v>0</v>
      </c>
      <c r="GZ63" s="52">
        <v>0</v>
      </c>
      <c r="HA63" s="52">
        <v>0</v>
      </c>
      <c r="HB63" s="52">
        <v>0</v>
      </c>
      <c r="HC63" s="52">
        <v>0</v>
      </c>
      <c r="HD63" s="52">
        <v>0</v>
      </c>
      <c r="HE63" s="52">
        <v>0</v>
      </c>
      <c r="HF63" s="52">
        <v>0</v>
      </c>
      <c r="HG63" s="52">
        <v>0</v>
      </c>
      <c r="HH63" s="52">
        <v>0</v>
      </c>
      <c r="HI63" s="52">
        <v>0</v>
      </c>
      <c r="HJ63" s="52">
        <v>0</v>
      </c>
      <c r="HK63" s="52">
        <v>0</v>
      </c>
      <c r="HL63" s="52">
        <v>0</v>
      </c>
      <c r="HM63" s="52">
        <v>0</v>
      </c>
      <c r="HN63" s="52">
        <v>0</v>
      </c>
      <c r="HO63" s="52">
        <v>0</v>
      </c>
      <c r="HP63" s="52">
        <v>0</v>
      </c>
      <c r="HQ63" s="52">
        <v>0</v>
      </c>
      <c r="HR63" s="52">
        <v>0</v>
      </c>
      <c r="HS63" s="52">
        <v>0</v>
      </c>
      <c r="HT63" s="52">
        <v>0</v>
      </c>
      <c r="HU63" s="52">
        <v>0</v>
      </c>
      <c r="HV63" s="52">
        <v>0</v>
      </c>
      <c r="HW63" s="52">
        <v>0</v>
      </c>
      <c r="HX63" s="52">
        <v>2.5</v>
      </c>
    </row>
    <row r="64" spans="1:232" s="52" customFormat="1" x14ac:dyDescent="0.35">
      <c r="A64" s="50" t="s">
        <v>126</v>
      </c>
      <c r="B64" s="88">
        <v>1</v>
      </c>
      <c r="C64" s="89">
        <v>0</v>
      </c>
      <c r="D64" s="88">
        <v>0</v>
      </c>
      <c r="E64" s="90">
        <v>0</v>
      </c>
      <c r="F64" s="55"/>
      <c r="G64" s="55"/>
      <c r="H64" s="55"/>
      <c r="I64" s="55"/>
      <c r="J64" s="55"/>
      <c r="K64" s="55"/>
      <c r="L64" s="55"/>
      <c r="M64" s="55"/>
      <c r="N64" s="55"/>
      <c r="O64" s="55"/>
      <c r="R64" s="55"/>
      <c r="S64" s="55"/>
      <c r="T64" s="55"/>
      <c r="AE64" s="55">
        <v>1.1107309999999999</v>
      </c>
      <c r="AF64" s="55">
        <v>0.1011354</v>
      </c>
      <c r="AG64" s="55">
        <v>9.0459300000000006E-2</v>
      </c>
      <c r="AH64" s="55">
        <v>8.0872840000000004</v>
      </c>
      <c r="AI64" s="55">
        <v>91.912710000000004</v>
      </c>
      <c r="AJ64" s="55">
        <v>8.7988730843594862E-2</v>
      </c>
      <c r="AK64" s="55">
        <v>89.172619999999995</v>
      </c>
      <c r="AL64" s="55">
        <v>6.9412739999999999</v>
      </c>
      <c r="AM64" s="55">
        <v>0.55089940000000004</v>
      </c>
      <c r="AN64" s="55">
        <v>12.37726</v>
      </c>
      <c r="AO64" s="52">
        <v>120.19986735361175</v>
      </c>
      <c r="AP64" s="52">
        <v>152.29801824165943</v>
      </c>
      <c r="AQ64" s="55">
        <v>0.12758169999999999</v>
      </c>
      <c r="AR64" s="55">
        <v>65.528199999999998</v>
      </c>
      <c r="AS64" s="55">
        <v>78.776349999999994</v>
      </c>
      <c r="AT64" s="52">
        <v>-4229.7662520000003</v>
      </c>
      <c r="AU64" s="52">
        <v>-6.3559999999999997E-3</v>
      </c>
      <c r="AV64" s="52">
        <v>8.3821000000000007E-2</v>
      </c>
      <c r="AW64" s="52">
        <v>4.8044999999999997E-2</v>
      </c>
      <c r="AX64" s="52">
        <v>0.365035</v>
      </c>
      <c r="AY64" s="52">
        <v>0.544319</v>
      </c>
      <c r="AZ64" s="52">
        <v>1.1046119999999999</v>
      </c>
      <c r="BA64" s="52">
        <v>2.4277489999999999</v>
      </c>
      <c r="BB64" s="52">
        <v>4.3582000000000003E-2</v>
      </c>
      <c r="BC64" s="52">
        <v>8.6425000000000002E-2</v>
      </c>
      <c r="BD64" s="52">
        <v>68</v>
      </c>
      <c r="BE64" s="52" t="s">
        <v>51</v>
      </c>
      <c r="BF64" s="52">
        <f>IF(BE64="M",1,0)</f>
        <v>1</v>
      </c>
      <c r="BG64" s="52">
        <v>79</v>
      </c>
      <c r="BH64" s="52">
        <v>168</v>
      </c>
      <c r="BI64" s="56">
        <f>BG64/((BH64/100)^2)</f>
        <v>27.990362811791389</v>
      </c>
      <c r="BJ64" s="52">
        <v>55</v>
      </c>
      <c r="BK64" s="57">
        <v>0</v>
      </c>
      <c r="BL64" s="52">
        <v>0</v>
      </c>
      <c r="BM64" s="52">
        <v>0</v>
      </c>
      <c r="BN64" s="52">
        <v>0</v>
      </c>
      <c r="BO64" s="52">
        <v>0</v>
      </c>
      <c r="BP64" s="52" t="s">
        <v>52</v>
      </c>
      <c r="BQ64" s="52">
        <v>0</v>
      </c>
      <c r="BR64" s="52">
        <v>0</v>
      </c>
      <c r="BS64" s="52">
        <v>0</v>
      </c>
      <c r="BT64" s="52">
        <v>0</v>
      </c>
      <c r="BU64" s="52">
        <v>0.89900000000000002</v>
      </c>
      <c r="BV64" s="52">
        <v>0</v>
      </c>
      <c r="BW64" s="52">
        <v>0</v>
      </c>
      <c r="BX64" s="52">
        <v>0</v>
      </c>
      <c r="BY64" s="52">
        <v>0</v>
      </c>
      <c r="BZ64" s="52">
        <v>0</v>
      </c>
      <c r="CA64" s="52">
        <v>43.2</v>
      </c>
      <c r="CB64" s="52">
        <v>0.5</v>
      </c>
      <c r="CC64" s="52">
        <v>0</v>
      </c>
      <c r="CD64" s="52" t="s">
        <v>52</v>
      </c>
      <c r="CE64" s="52">
        <v>0</v>
      </c>
      <c r="CF64" s="52">
        <v>0</v>
      </c>
      <c r="CG64" s="52">
        <v>0</v>
      </c>
      <c r="CH64" s="52">
        <v>0</v>
      </c>
      <c r="CI64" s="52">
        <v>0</v>
      </c>
      <c r="CJ64" s="52">
        <v>0</v>
      </c>
      <c r="CK64" s="52" t="s">
        <v>52</v>
      </c>
      <c r="CL64" s="52">
        <v>0</v>
      </c>
      <c r="CM64" s="52" t="s">
        <v>53</v>
      </c>
      <c r="CN64" s="52">
        <v>0</v>
      </c>
      <c r="CO64" s="52">
        <v>1</v>
      </c>
      <c r="CP64" s="52">
        <v>0</v>
      </c>
      <c r="CQ64" s="52">
        <v>0</v>
      </c>
      <c r="CR64" s="52">
        <v>0</v>
      </c>
      <c r="CS64" s="52">
        <v>0</v>
      </c>
      <c r="CT64" s="52">
        <v>0</v>
      </c>
      <c r="CU64" s="52">
        <v>0</v>
      </c>
      <c r="CV64" s="52">
        <v>0</v>
      </c>
      <c r="CW64" s="52">
        <v>0</v>
      </c>
      <c r="CX64" s="52">
        <v>0</v>
      </c>
      <c r="CY64" s="52">
        <v>0</v>
      </c>
      <c r="CZ64" s="52">
        <v>0</v>
      </c>
      <c r="DA64" s="52">
        <v>0</v>
      </c>
      <c r="DB64" s="52">
        <v>0</v>
      </c>
      <c r="DC64" s="52">
        <v>0</v>
      </c>
      <c r="DD64" s="52">
        <v>0</v>
      </c>
      <c r="DE64" s="52">
        <v>0</v>
      </c>
      <c r="DF64" s="52">
        <v>0</v>
      </c>
      <c r="DG64" s="52" t="s">
        <v>52</v>
      </c>
      <c r="DH64" s="52" t="s">
        <v>52</v>
      </c>
      <c r="DI64" s="52" t="s">
        <v>52</v>
      </c>
      <c r="DJ64" s="52" t="s">
        <v>52</v>
      </c>
      <c r="DK64" s="52" t="s">
        <v>52</v>
      </c>
      <c r="DL64" s="52" t="s">
        <v>52</v>
      </c>
      <c r="DM64" s="52" t="s">
        <v>52</v>
      </c>
      <c r="DN64" s="52" t="s">
        <v>52</v>
      </c>
      <c r="DO64" s="52">
        <v>1</v>
      </c>
      <c r="DP64" s="52">
        <v>1</v>
      </c>
      <c r="DQ64" s="52">
        <v>1</v>
      </c>
      <c r="DR64" s="52">
        <v>1</v>
      </c>
      <c r="DS64" s="52">
        <v>0</v>
      </c>
      <c r="DT64" s="52">
        <v>1</v>
      </c>
      <c r="DU64" s="52">
        <v>0</v>
      </c>
      <c r="DV64" s="52">
        <v>0</v>
      </c>
      <c r="DW64" s="52">
        <v>1</v>
      </c>
      <c r="DX64" s="52">
        <v>0</v>
      </c>
      <c r="DY64" s="52">
        <v>0</v>
      </c>
      <c r="DZ64" s="52">
        <v>0</v>
      </c>
      <c r="EA64" s="52">
        <v>1</v>
      </c>
      <c r="EB64" s="52">
        <v>1</v>
      </c>
      <c r="EC64" s="52">
        <v>0</v>
      </c>
      <c r="ED64" s="52">
        <v>0</v>
      </c>
      <c r="EE64" s="52">
        <v>600</v>
      </c>
      <c r="EF64" s="52">
        <v>0</v>
      </c>
      <c r="EG64" s="52" t="s">
        <v>52</v>
      </c>
      <c r="EH64" s="52">
        <v>0</v>
      </c>
      <c r="EI64" s="52">
        <v>0</v>
      </c>
      <c r="EJ64" s="52">
        <v>0</v>
      </c>
      <c r="EK64" s="52">
        <v>67</v>
      </c>
      <c r="EL64" s="52">
        <v>40</v>
      </c>
      <c r="EM64" s="52">
        <v>24000</v>
      </c>
      <c r="EN64" s="52">
        <v>240</v>
      </c>
      <c r="EO64" s="52">
        <v>32</v>
      </c>
      <c r="EP64" s="52">
        <v>32.798999999999999</v>
      </c>
      <c r="EQ64" s="52">
        <v>0</v>
      </c>
      <c r="ER64" s="52">
        <v>0</v>
      </c>
      <c r="ES64" s="52">
        <v>0</v>
      </c>
      <c r="ET64" s="52">
        <v>0</v>
      </c>
      <c r="EU64" s="52">
        <v>0</v>
      </c>
      <c r="EV64" s="52">
        <v>0</v>
      </c>
      <c r="EW64" s="52">
        <v>0</v>
      </c>
      <c r="EX64" s="52">
        <v>1.5199833333333332</v>
      </c>
      <c r="EY64" s="52">
        <v>7.3</v>
      </c>
      <c r="EZ64" s="52">
        <v>0.6</v>
      </c>
      <c r="FA64" s="52">
        <v>40.098999999999997</v>
      </c>
      <c r="FB64" s="52">
        <v>91.198999999999998</v>
      </c>
      <c r="FC64" s="52">
        <v>21.298999999999999</v>
      </c>
      <c r="FD64" s="52">
        <v>35.598999999999997</v>
      </c>
      <c r="FE64" s="52">
        <v>83</v>
      </c>
      <c r="FF64" s="52">
        <v>120</v>
      </c>
      <c r="FG64" s="52">
        <v>7</v>
      </c>
      <c r="FH64" s="52">
        <v>5</v>
      </c>
      <c r="FI64" s="52" t="s">
        <v>52</v>
      </c>
      <c r="FJ64" s="52">
        <v>37</v>
      </c>
      <c r="FK64" s="52">
        <v>30</v>
      </c>
      <c r="FL64" s="52">
        <v>250</v>
      </c>
      <c r="FM64" s="52">
        <v>0</v>
      </c>
      <c r="FN64" s="52">
        <v>0</v>
      </c>
      <c r="FO64" s="52" t="s">
        <v>52</v>
      </c>
      <c r="FP64" s="52">
        <v>0</v>
      </c>
      <c r="FQ64" s="52" t="s">
        <v>52</v>
      </c>
      <c r="FR64" s="52">
        <v>0</v>
      </c>
      <c r="FS64" s="52" t="s">
        <v>52</v>
      </c>
      <c r="FT64" s="52">
        <v>17</v>
      </c>
      <c r="FU64" s="52">
        <v>3</v>
      </c>
      <c r="FV64" s="52">
        <v>7</v>
      </c>
      <c r="FW64" s="52">
        <v>1.1000000000000001</v>
      </c>
      <c r="FX64" s="58">
        <v>0.22358175750834267</v>
      </c>
      <c r="FY64" s="52">
        <v>0.20100000000000007</v>
      </c>
      <c r="FZ64" s="52">
        <v>0.20100000000000007</v>
      </c>
      <c r="GA64" s="51">
        <v>1</v>
      </c>
      <c r="GB64" s="51">
        <v>0</v>
      </c>
      <c r="GC64" s="52">
        <v>0.5</v>
      </c>
      <c r="GD64" s="52">
        <v>0</v>
      </c>
      <c r="GE64" s="52">
        <v>0</v>
      </c>
      <c r="GF64" s="52">
        <v>0</v>
      </c>
      <c r="GG64" s="52">
        <v>0</v>
      </c>
      <c r="GH64" s="52">
        <v>0</v>
      </c>
      <c r="GI64" s="52">
        <v>0</v>
      </c>
      <c r="GJ64" s="52">
        <v>0</v>
      </c>
      <c r="GK64" s="52">
        <v>0</v>
      </c>
      <c r="GL64" s="52">
        <v>0</v>
      </c>
      <c r="GM64" s="52">
        <v>0</v>
      </c>
      <c r="GN64" s="52">
        <v>0</v>
      </c>
      <c r="GO64" s="52">
        <v>0</v>
      </c>
      <c r="GP64" s="52">
        <v>1</v>
      </c>
      <c r="GQ64" s="52">
        <v>0</v>
      </c>
      <c r="GR64" s="52">
        <v>0</v>
      </c>
      <c r="GS64" s="52">
        <v>0</v>
      </c>
      <c r="GT64" s="52">
        <v>0</v>
      </c>
      <c r="GU64" s="52">
        <v>0</v>
      </c>
      <c r="GV64" s="52">
        <v>0</v>
      </c>
      <c r="GW64" s="52">
        <v>0</v>
      </c>
      <c r="GX64" s="52">
        <v>0</v>
      </c>
      <c r="GY64" s="52">
        <v>0</v>
      </c>
      <c r="GZ64" s="52">
        <v>0</v>
      </c>
      <c r="HA64" s="52">
        <v>0</v>
      </c>
      <c r="HB64" s="52">
        <v>0</v>
      </c>
      <c r="HC64" s="52">
        <v>0</v>
      </c>
      <c r="HD64" s="52">
        <v>0</v>
      </c>
      <c r="HE64" s="52">
        <v>0</v>
      </c>
      <c r="HF64" s="52">
        <v>0</v>
      </c>
      <c r="HG64" s="52">
        <v>0</v>
      </c>
      <c r="HH64" s="52">
        <v>0</v>
      </c>
      <c r="HI64" s="52">
        <v>0</v>
      </c>
      <c r="HJ64" s="52">
        <v>0</v>
      </c>
      <c r="HK64" s="52">
        <v>0</v>
      </c>
      <c r="HL64" s="52">
        <v>0</v>
      </c>
      <c r="HM64" s="52">
        <v>0</v>
      </c>
      <c r="HN64" s="52">
        <v>0</v>
      </c>
      <c r="HO64" s="52">
        <v>0</v>
      </c>
      <c r="HP64" s="52">
        <v>0</v>
      </c>
      <c r="HQ64" s="52">
        <v>0</v>
      </c>
      <c r="HR64" s="52">
        <v>0</v>
      </c>
      <c r="HS64" s="52">
        <v>0</v>
      </c>
      <c r="HT64" s="52">
        <v>0</v>
      </c>
      <c r="HU64" s="52">
        <v>0</v>
      </c>
      <c r="HV64" s="52">
        <v>0</v>
      </c>
      <c r="HW64" s="52">
        <v>0</v>
      </c>
      <c r="HX64" s="52">
        <v>0.89900000000000002</v>
      </c>
    </row>
    <row r="65" spans="1:232" s="52" customFormat="1" x14ac:dyDescent="0.35">
      <c r="A65" s="50" t="s">
        <v>127</v>
      </c>
      <c r="B65" s="88">
        <v>1</v>
      </c>
      <c r="C65" s="89">
        <v>0</v>
      </c>
      <c r="D65" s="88">
        <v>1</v>
      </c>
      <c r="E65" s="90">
        <v>1</v>
      </c>
      <c r="F65" s="55"/>
      <c r="G65" s="55"/>
      <c r="H65" s="55"/>
      <c r="I65" s="55"/>
      <c r="J65" s="55"/>
      <c r="K65" s="55"/>
      <c r="L65" s="55"/>
      <c r="M65" s="55"/>
      <c r="N65" s="55"/>
      <c r="O65" s="55"/>
      <c r="R65" s="55"/>
      <c r="S65" s="55"/>
      <c r="T65" s="55"/>
      <c r="AE65" s="55">
        <v>1.155484</v>
      </c>
      <c r="AF65" s="55">
        <v>2.3505889999999999E-4</v>
      </c>
      <c r="AG65" s="55">
        <v>8.9756040000000002E-5</v>
      </c>
      <c r="AH65" s="55">
        <v>44.886330000000001</v>
      </c>
      <c r="AI65" s="55">
        <v>55.113660000000003</v>
      </c>
      <c r="AJ65" s="55">
        <v>0.81443220979891717</v>
      </c>
      <c r="AK65" s="55">
        <v>84.699579999999997</v>
      </c>
      <c r="AL65" s="55">
        <v>8.603491</v>
      </c>
      <c r="AM65" s="55">
        <v>5.930001E-2</v>
      </c>
      <c r="AN65" s="55">
        <v>0.70253469999999996</v>
      </c>
      <c r="AO65" s="52">
        <v>35.110088890071829</v>
      </c>
      <c r="AP65" s="52">
        <v>3.272414426171359</v>
      </c>
      <c r="AQ65" s="55">
        <v>0.22599949999999999</v>
      </c>
      <c r="AR65" s="55">
        <v>26.676359999999999</v>
      </c>
      <c r="AS65" s="55">
        <v>15.488810000000001</v>
      </c>
      <c r="AT65" s="52">
        <v>13888.587390999999</v>
      </c>
      <c r="AU65" s="52">
        <v>-3.8449999999999999E-3</v>
      </c>
      <c r="AV65" s="52">
        <v>6.6419000000000006E-2</v>
      </c>
      <c r="AW65" s="52">
        <v>6.6923999999999997E-2</v>
      </c>
      <c r="AX65" s="52">
        <v>1.1257699999999999</v>
      </c>
      <c r="AY65" s="52">
        <v>2.4277479999999998</v>
      </c>
      <c r="AZ65" s="52">
        <v>0.38756800000000002</v>
      </c>
      <c r="BA65" s="52">
        <v>0.73366799999999999</v>
      </c>
      <c r="BB65" s="52">
        <v>0.110307</v>
      </c>
      <c r="BC65" s="52">
        <v>6.2807000000000002E-2</v>
      </c>
      <c r="BD65" s="52">
        <v>77</v>
      </c>
      <c r="BE65" s="52" t="s">
        <v>55</v>
      </c>
      <c r="BF65" s="52">
        <f>IF(BE65="M",1,0)</f>
        <v>0</v>
      </c>
      <c r="BG65" s="52">
        <v>47</v>
      </c>
      <c r="BH65" s="52">
        <v>150</v>
      </c>
      <c r="BI65" s="56">
        <f>BG65/((BH65/100)^2)</f>
        <v>20.888888888888889</v>
      </c>
      <c r="BJ65" s="52">
        <v>44</v>
      </c>
      <c r="BK65" s="57">
        <v>0</v>
      </c>
      <c r="BL65" s="52">
        <v>0</v>
      </c>
      <c r="BM65" s="52">
        <v>0</v>
      </c>
      <c r="BN65" s="52">
        <v>0</v>
      </c>
      <c r="BO65" s="52">
        <v>0</v>
      </c>
      <c r="BP65" s="52" t="s">
        <v>52</v>
      </c>
      <c r="BQ65" s="52">
        <v>0</v>
      </c>
      <c r="BR65" s="52">
        <v>0</v>
      </c>
      <c r="BS65" s="52">
        <v>0</v>
      </c>
      <c r="BT65" s="52">
        <v>0</v>
      </c>
      <c r="BU65" s="52">
        <v>0.89900000000000002</v>
      </c>
      <c r="BV65" s="52">
        <v>0</v>
      </c>
      <c r="BW65" s="52">
        <v>0</v>
      </c>
      <c r="BX65" s="52">
        <v>0</v>
      </c>
      <c r="BY65" s="52">
        <v>0</v>
      </c>
      <c r="BZ65" s="52">
        <v>0</v>
      </c>
      <c r="CA65" s="52">
        <v>40.700000000000003</v>
      </c>
      <c r="CB65" s="52">
        <v>0.5</v>
      </c>
      <c r="CC65" s="52">
        <v>0</v>
      </c>
      <c r="CD65" s="52" t="s">
        <v>52</v>
      </c>
      <c r="CE65" s="52">
        <v>0</v>
      </c>
      <c r="CF65" s="52">
        <v>0</v>
      </c>
      <c r="CG65" s="52">
        <v>0</v>
      </c>
      <c r="CH65" s="52">
        <v>0</v>
      </c>
      <c r="CI65" s="52">
        <v>0</v>
      </c>
      <c r="CJ65" s="52">
        <v>0</v>
      </c>
      <c r="CK65" s="52" t="s">
        <v>52</v>
      </c>
      <c r="CL65" s="52">
        <v>0</v>
      </c>
      <c r="CM65" s="52" t="s">
        <v>52</v>
      </c>
      <c r="CN65" s="52">
        <v>0</v>
      </c>
      <c r="CO65" s="52">
        <v>0</v>
      </c>
      <c r="CP65" s="52">
        <v>0</v>
      </c>
      <c r="CQ65" s="52">
        <v>0</v>
      </c>
      <c r="CR65" s="52">
        <v>0</v>
      </c>
      <c r="CS65" s="52">
        <v>0</v>
      </c>
      <c r="CT65" s="52">
        <v>0</v>
      </c>
      <c r="CU65" s="52">
        <v>0</v>
      </c>
      <c r="CV65" s="52">
        <v>0</v>
      </c>
      <c r="CW65" s="52">
        <v>0</v>
      </c>
      <c r="CX65" s="52">
        <v>0</v>
      </c>
      <c r="CY65" s="52">
        <v>1</v>
      </c>
      <c r="CZ65" s="52">
        <v>0</v>
      </c>
      <c r="DA65" s="52">
        <v>0</v>
      </c>
      <c r="DB65" s="52">
        <v>0</v>
      </c>
      <c r="DC65" s="52">
        <v>0</v>
      </c>
      <c r="DD65" s="52">
        <v>0</v>
      </c>
      <c r="DE65" s="52">
        <v>0</v>
      </c>
      <c r="DF65" s="52">
        <v>0</v>
      </c>
      <c r="DG65" s="52" t="s">
        <v>59</v>
      </c>
      <c r="DH65" s="52" t="s">
        <v>59</v>
      </c>
      <c r="DI65" s="52" t="s">
        <v>59</v>
      </c>
      <c r="DJ65" s="52" t="s">
        <v>59</v>
      </c>
      <c r="DK65" s="52" t="s">
        <v>59</v>
      </c>
      <c r="DL65" s="52" t="s">
        <v>57</v>
      </c>
      <c r="DM65" s="52" t="s">
        <v>59</v>
      </c>
      <c r="DN65" s="52" t="s">
        <v>59</v>
      </c>
      <c r="DO65" s="52">
        <v>0</v>
      </c>
      <c r="DP65" s="52">
        <v>0</v>
      </c>
      <c r="DQ65" s="52">
        <v>0</v>
      </c>
      <c r="DR65" s="52" t="s">
        <v>52</v>
      </c>
      <c r="DS65" s="52">
        <v>0</v>
      </c>
      <c r="DT65" s="52">
        <v>0</v>
      </c>
      <c r="DU65" s="52">
        <v>0</v>
      </c>
      <c r="DV65" s="52">
        <v>0</v>
      </c>
      <c r="DW65" s="52">
        <v>0</v>
      </c>
      <c r="DX65" s="52">
        <v>0</v>
      </c>
      <c r="DY65" s="52">
        <v>0</v>
      </c>
      <c r="DZ65" s="52">
        <v>0</v>
      </c>
      <c r="EA65" s="52">
        <v>0</v>
      </c>
      <c r="EB65" s="52">
        <v>0</v>
      </c>
      <c r="EC65" s="52">
        <v>0</v>
      </c>
      <c r="ED65" s="52">
        <v>0</v>
      </c>
      <c r="EE65" s="52" t="s">
        <v>52</v>
      </c>
      <c r="EF65" s="52">
        <v>0</v>
      </c>
      <c r="EG65" s="52" t="s">
        <v>52</v>
      </c>
      <c r="EH65" s="52">
        <v>0</v>
      </c>
      <c r="EI65" s="52">
        <v>0</v>
      </c>
      <c r="EJ65" s="52">
        <v>0</v>
      </c>
      <c r="EK65" s="52" t="s">
        <v>52</v>
      </c>
      <c r="EL65" s="52" t="s">
        <v>52</v>
      </c>
      <c r="EM65" s="52" t="s">
        <v>52</v>
      </c>
      <c r="EN65" s="52" t="s">
        <v>52</v>
      </c>
      <c r="EO65" s="52" t="s">
        <v>52</v>
      </c>
      <c r="EP65" s="52" t="s">
        <v>52</v>
      </c>
      <c r="EQ65" s="52">
        <v>0</v>
      </c>
      <c r="ER65" s="52">
        <v>0</v>
      </c>
      <c r="ES65" s="52">
        <v>0</v>
      </c>
      <c r="ET65" s="52">
        <v>0</v>
      </c>
      <c r="EU65" s="52">
        <v>0</v>
      </c>
      <c r="EV65" s="52">
        <v>0</v>
      </c>
      <c r="EW65" s="52">
        <v>0</v>
      </c>
      <c r="EX65" s="52">
        <v>391.11111111111109</v>
      </c>
      <c r="EY65" s="52">
        <v>7.5</v>
      </c>
      <c r="EZ65" s="52">
        <v>0.21</v>
      </c>
      <c r="FA65" s="52">
        <v>22</v>
      </c>
      <c r="FB65" s="52">
        <v>176</v>
      </c>
      <c r="FC65" s="52">
        <v>18</v>
      </c>
      <c r="FD65" s="52">
        <v>34.5</v>
      </c>
      <c r="FE65" s="52">
        <v>66</v>
      </c>
      <c r="FF65" s="52">
        <v>80</v>
      </c>
      <c r="FG65" s="52">
        <v>7</v>
      </c>
      <c r="FH65" s="52">
        <v>5</v>
      </c>
      <c r="FI65" s="52" t="s">
        <v>52</v>
      </c>
      <c r="FJ65" s="52">
        <v>28</v>
      </c>
      <c r="FK65" s="52">
        <v>30</v>
      </c>
      <c r="FL65" s="52">
        <v>350</v>
      </c>
      <c r="FM65" s="52">
        <v>0</v>
      </c>
      <c r="FN65" s="52">
        <v>0</v>
      </c>
      <c r="FO65" s="52" t="s">
        <v>52</v>
      </c>
      <c r="FP65" s="52">
        <v>0</v>
      </c>
      <c r="FQ65" s="52" t="s">
        <v>52</v>
      </c>
      <c r="FR65" s="52">
        <v>0</v>
      </c>
      <c r="FS65" s="52" t="s">
        <v>52</v>
      </c>
      <c r="FT65" s="52">
        <v>24</v>
      </c>
      <c r="FU65" s="52">
        <v>7</v>
      </c>
      <c r="FV65" s="52">
        <v>14</v>
      </c>
      <c r="FW65" s="52">
        <v>0.9</v>
      </c>
      <c r="FX65" s="58">
        <v>1.1123470522803123E-3</v>
      </c>
      <c r="FY65" s="52">
        <v>1.0000000000000009E-3</v>
      </c>
      <c r="FZ65" s="52">
        <v>1.0000000000000009E-3</v>
      </c>
      <c r="GA65" s="51">
        <v>1</v>
      </c>
      <c r="GB65" s="51">
        <v>0</v>
      </c>
      <c r="GC65" s="52">
        <v>0.5</v>
      </c>
      <c r="GD65" s="52">
        <v>0</v>
      </c>
      <c r="GE65" s="52">
        <v>0</v>
      </c>
      <c r="GF65" s="52">
        <v>0</v>
      </c>
      <c r="GG65" s="52">
        <v>0</v>
      </c>
      <c r="GH65" s="52">
        <v>1</v>
      </c>
      <c r="GI65" s="52">
        <v>1</v>
      </c>
      <c r="GJ65" s="52">
        <v>0</v>
      </c>
      <c r="GK65" s="52">
        <v>0</v>
      </c>
      <c r="GL65" s="52">
        <v>0</v>
      </c>
      <c r="GM65" s="52">
        <v>0</v>
      </c>
      <c r="GN65" s="52">
        <v>1</v>
      </c>
      <c r="GO65" s="52">
        <v>0</v>
      </c>
      <c r="GP65" s="52">
        <v>0</v>
      </c>
      <c r="GQ65" s="52">
        <v>0</v>
      </c>
      <c r="GR65" s="52">
        <v>0</v>
      </c>
      <c r="GS65" s="52">
        <v>0</v>
      </c>
      <c r="GT65" s="52">
        <v>0</v>
      </c>
      <c r="GU65" s="52">
        <v>0</v>
      </c>
      <c r="GV65" s="52">
        <v>0</v>
      </c>
      <c r="GW65" s="52">
        <v>0</v>
      </c>
      <c r="GX65" s="52">
        <v>0</v>
      </c>
      <c r="GY65" s="52">
        <v>0</v>
      </c>
      <c r="GZ65" s="52">
        <v>0</v>
      </c>
      <c r="HA65" s="52">
        <v>0</v>
      </c>
      <c r="HB65" s="52">
        <v>0</v>
      </c>
      <c r="HC65" s="52">
        <v>0</v>
      </c>
      <c r="HD65" s="52">
        <v>0</v>
      </c>
      <c r="HE65" s="52">
        <v>0</v>
      </c>
      <c r="HF65" s="52">
        <v>0</v>
      </c>
      <c r="HG65" s="52">
        <v>0</v>
      </c>
      <c r="HH65" s="52">
        <v>0</v>
      </c>
      <c r="HI65" s="52">
        <v>0</v>
      </c>
      <c r="HJ65" s="52">
        <v>0</v>
      </c>
      <c r="HK65" s="52">
        <v>0</v>
      </c>
      <c r="HL65" s="52">
        <v>0</v>
      </c>
      <c r="HM65" s="52">
        <v>0</v>
      </c>
      <c r="HN65" s="52">
        <v>0</v>
      </c>
      <c r="HO65" s="52">
        <v>0</v>
      </c>
      <c r="HP65" s="52">
        <v>0</v>
      </c>
      <c r="HQ65" s="52">
        <v>0</v>
      </c>
      <c r="HR65" s="52">
        <v>0</v>
      </c>
      <c r="HS65" s="52">
        <v>0</v>
      </c>
      <c r="HT65" s="52">
        <v>0</v>
      </c>
      <c r="HU65" s="52">
        <v>0</v>
      </c>
      <c r="HV65" s="52">
        <v>0</v>
      </c>
      <c r="HW65" s="52">
        <v>0</v>
      </c>
      <c r="HX65" s="52">
        <v>2</v>
      </c>
    </row>
    <row r="66" spans="1:232" s="52" customFormat="1" x14ac:dyDescent="0.35">
      <c r="A66" s="50" t="s">
        <v>128</v>
      </c>
      <c r="B66" s="88">
        <v>1</v>
      </c>
      <c r="C66" s="89">
        <v>0</v>
      </c>
      <c r="D66" s="88">
        <v>0</v>
      </c>
      <c r="E66" s="90">
        <v>0</v>
      </c>
      <c r="F66" s="55"/>
      <c r="G66" s="55"/>
      <c r="H66" s="55"/>
      <c r="I66" s="55"/>
      <c r="J66" s="55"/>
      <c r="K66" s="55"/>
      <c r="L66" s="55"/>
      <c r="M66" s="55"/>
      <c r="N66" s="55"/>
      <c r="O66" s="55"/>
      <c r="R66" s="55"/>
      <c r="S66" s="55"/>
      <c r="T66" s="55"/>
      <c r="AE66" s="55">
        <v>0.98322359999999998</v>
      </c>
      <c r="AF66" s="55">
        <v>2.0983910000000002E-5</v>
      </c>
      <c r="AG66" s="55">
        <v>4.3065530000000002E-6</v>
      </c>
      <c r="AH66" s="55">
        <v>50.659730000000003</v>
      </c>
      <c r="AI66" s="55">
        <v>43.474350000000001</v>
      </c>
      <c r="AJ66" s="55">
        <v>1.1652783560309139</v>
      </c>
      <c r="AK66" s="55">
        <v>94.662419999999997</v>
      </c>
      <c r="AL66" s="55">
        <v>8.8846749999999997</v>
      </c>
      <c r="AM66" s="55">
        <v>5.4504490000000003E-2</v>
      </c>
      <c r="AN66" s="55">
        <v>0.63465249999999995</v>
      </c>
      <c r="AO66" s="52">
        <v>9.595411362340192</v>
      </c>
      <c r="AP66" s="52">
        <v>0.71051608251670961</v>
      </c>
      <c r="AQ66" s="55">
        <v>0.1928328</v>
      </c>
      <c r="AR66" s="55">
        <v>4.4411350000000001</v>
      </c>
      <c r="AS66" s="55">
        <v>1.799928</v>
      </c>
      <c r="AT66" s="52">
        <v>26528.754084</v>
      </c>
      <c r="AU66" s="52">
        <v>-2.9E-4</v>
      </c>
      <c r="AV66" s="52">
        <v>4.3985999999999997E-2</v>
      </c>
      <c r="AW66" s="52">
        <v>4.1027000000000001E-2</v>
      </c>
      <c r="AX66" s="52">
        <v>1.304492</v>
      </c>
      <c r="AY66" s="52">
        <v>2.890371</v>
      </c>
      <c r="AZ66" s="52">
        <v>0.34706399999999998</v>
      </c>
      <c r="BA66" s="52">
        <v>0.70588600000000001</v>
      </c>
      <c r="BB66" s="52">
        <v>0.105503</v>
      </c>
      <c r="BC66" s="52">
        <v>4.8358999999999999E-2</v>
      </c>
      <c r="BD66" s="52">
        <v>55</v>
      </c>
      <c r="BE66" s="52" t="s">
        <v>51</v>
      </c>
      <c r="BF66" s="52">
        <f>IF(BE66="M",1,0)</f>
        <v>1</v>
      </c>
      <c r="BG66" s="52">
        <v>73</v>
      </c>
      <c r="BH66" s="52">
        <v>167</v>
      </c>
      <c r="BI66" s="56">
        <f>BG66/((BH66/100)^2)</f>
        <v>26.175194521137367</v>
      </c>
      <c r="BJ66" s="52">
        <v>59</v>
      </c>
      <c r="BK66" s="57">
        <v>0</v>
      </c>
      <c r="BL66" s="52">
        <v>0</v>
      </c>
      <c r="BM66" s="52">
        <v>0</v>
      </c>
      <c r="BN66" s="52">
        <v>0</v>
      </c>
      <c r="BO66" s="52">
        <v>0</v>
      </c>
      <c r="BP66" s="52" t="s">
        <v>52</v>
      </c>
      <c r="BQ66" s="52">
        <v>0</v>
      </c>
      <c r="BR66" s="52">
        <v>0</v>
      </c>
      <c r="BS66" s="52">
        <v>0</v>
      </c>
      <c r="BT66" s="52">
        <v>0</v>
      </c>
      <c r="BU66" s="52">
        <v>0.8</v>
      </c>
      <c r="BV66" s="52">
        <v>0</v>
      </c>
      <c r="BW66" s="52">
        <v>0</v>
      </c>
      <c r="BX66" s="52">
        <v>0</v>
      </c>
      <c r="BY66" s="52">
        <v>0</v>
      </c>
      <c r="BZ66" s="52">
        <v>0</v>
      </c>
      <c r="CA66" s="52">
        <v>41.5</v>
      </c>
      <c r="CB66" s="52">
        <v>0.6</v>
      </c>
      <c r="CC66" s="52">
        <v>0</v>
      </c>
      <c r="CD66" s="52" t="s">
        <v>52</v>
      </c>
      <c r="CE66" s="52">
        <v>0</v>
      </c>
      <c r="CF66" s="52">
        <v>0</v>
      </c>
      <c r="CG66" s="52">
        <v>0</v>
      </c>
      <c r="CH66" s="52">
        <v>0</v>
      </c>
      <c r="CI66" s="52">
        <v>0</v>
      </c>
      <c r="CJ66" s="52">
        <v>0</v>
      </c>
      <c r="CK66" s="52" t="s">
        <v>52</v>
      </c>
      <c r="CL66" s="52">
        <v>0</v>
      </c>
      <c r="CM66" s="52" t="s">
        <v>58</v>
      </c>
      <c r="CN66" s="52">
        <v>0</v>
      </c>
      <c r="CO66" s="52">
        <v>1</v>
      </c>
      <c r="CP66" s="52">
        <v>0</v>
      </c>
      <c r="CQ66" s="52">
        <v>0</v>
      </c>
      <c r="CR66" s="52">
        <v>0</v>
      </c>
      <c r="CS66" s="52">
        <v>0</v>
      </c>
      <c r="CT66" s="52">
        <v>0</v>
      </c>
      <c r="CU66" s="52">
        <v>0</v>
      </c>
      <c r="CV66" s="52">
        <v>0</v>
      </c>
      <c r="CW66" s="52">
        <v>0</v>
      </c>
      <c r="CX66" s="52">
        <v>0</v>
      </c>
      <c r="CY66" s="52">
        <v>0</v>
      </c>
      <c r="CZ66" s="52">
        <v>0</v>
      </c>
      <c r="DA66" s="52">
        <v>0</v>
      </c>
      <c r="DB66" s="52">
        <v>0</v>
      </c>
      <c r="DC66" s="52">
        <v>0</v>
      </c>
      <c r="DD66" s="52">
        <v>0</v>
      </c>
      <c r="DE66" s="52">
        <v>0</v>
      </c>
      <c r="DF66" s="52">
        <v>0</v>
      </c>
      <c r="DG66" s="52" t="s">
        <v>52</v>
      </c>
      <c r="DH66" s="52" t="s">
        <v>52</v>
      </c>
      <c r="DI66" s="52" t="s">
        <v>52</v>
      </c>
      <c r="DJ66" s="52" t="s">
        <v>52</v>
      </c>
      <c r="DK66" s="52" t="s">
        <v>52</v>
      </c>
      <c r="DL66" s="52" t="s">
        <v>52</v>
      </c>
      <c r="DM66" s="52" t="s">
        <v>52</v>
      </c>
      <c r="DN66" s="52" t="s">
        <v>52</v>
      </c>
      <c r="DO66" s="52">
        <v>1</v>
      </c>
      <c r="DP66" s="52">
        <v>1</v>
      </c>
      <c r="DQ66" s="52">
        <v>1</v>
      </c>
      <c r="DR66" s="52">
        <v>1</v>
      </c>
      <c r="DS66" s="52">
        <v>0</v>
      </c>
      <c r="DT66" s="52">
        <v>1</v>
      </c>
      <c r="DU66" s="52">
        <v>0</v>
      </c>
      <c r="DV66" s="52">
        <v>0</v>
      </c>
      <c r="DW66" s="52">
        <v>1</v>
      </c>
      <c r="DX66" s="52">
        <v>0</v>
      </c>
      <c r="DY66" s="52">
        <v>0</v>
      </c>
      <c r="DZ66" s="52">
        <v>0</v>
      </c>
      <c r="EA66" s="52">
        <v>1</v>
      </c>
      <c r="EB66" s="52">
        <v>1</v>
      </c>
      <c r="EC66" s="52">
        <v>0</v>
      </c>
      <c r="ED66" s="52">
        <v>0</v>
      </c>
      <c r="EE66" s="52">
        <v>600</v>
      </c>
      <c r="EF66" s="52">
        <v>0</v>
      </c>
      <c r="EG66" s="52" t="s">
        <v>52</v>
      </c>
      <c r="EH66" s="52">
        <v>0</v>
      </c>
      <c r="EI66" s="52">
        <v>0</v>
      </c>
      <c r="EJ66" s="52">
        <v>0</v>
      </c>
      <c r="EK66" s="52">
        <v>71</v>
      </c>
      <c r="EL66" s="52">
        <v>47</v>
      </c>
      <c r="EM66" s="52">
        <v>28000</v>
      </c>
      <c r="EN66" s="52">
        <v>220</v>
      </c>
      <c r="EO66" s="52">
        <v>33</v>
      </c>
      <c r="EP66" s="52">
        <v>33</v>
      </c>
      <c r="EQ66" s="52">
        <v>0</v>
      </c>
      <c r="ER66" s="52">
        <v>0</v>
      </c>
      <c r="ES66" s="52">
        <v>0</v>
      </c>
      <c r="ET66" s="52">
        <v>0</v>
      </c>
      <c r="EU66" s="52">
        <v>0</v>
      </c>
      <c r="EV66" s="52">
        <v>0</v>
      </c>
      <c r="EW66" s="52">
        <v>0</v>
      </c>
      <c r="EX66" s="52">
        <v>1.4833333333333334</v>
      </c>
      <c r="EY66" s="52">
        <v>7.4</v>
      </c>
      <c r="EZ66" s="52">
        <v>0.6</v>
      </c>
      <c r="FA66" s="52">
        <v>38</v>
      </c>
      <c r="FB66" s="52">
        <v>89</v>
      </c>
      <c r="FC66" s="52">
        <v>25.798999999999999</v>
      </c>
      <c r="FD66" s="52">
        <v>35</v>
      </c>
      <c r="FE66" s="52">
        <v>52</v>
      </c>
      <c r="FF66" s="52">
        <v>93.3</v>
      </c>
      <c r="FG66" s="52">
        <v>8</v>
      </c>
      <c r="FH66" s="52">
        <v>5</v>
      </c>
      <c r="FI66" s="52" t="s">
        <v>52</v>
      </c>
      <c r="FJ66" s="52">
        <v>37</v>
      </c>
      <c r="FK66" s="52">
        <v>30</v>
      </c>
      <c r="FL66" s="52">
        <v>400</v>
      </c>
      <c r="FM66" s="52">
        <v>0</v>
      </c>
      <c r="FN66" s="52">
        <v>0</v>
      </c>
      <c r="FO66" s="52" t="s">
        <v>52</v>
      </c>
      <c r="FP66" s="52">
        <v>0</v>
      </c>
      <c r="FQ66" s="52" t="s">
        <v>52</v>
      </c>
      <c r="FR66" s="52">
        <v>0</v>
      </c>
      <c r="FS66" s="52" t="s">
        <v>52</v>
      </c>
      <c r="FT66" s="52">
        <v>12</v>
      </c>
      <c r="FU66" s="52">
        <v>1</v>
      </c>
      <c r="FV66" s="52">
        <v>6</v>
      </c>
      <c r="FW66" s="52">
        <v>0.89900000000000002</v>
      </c>
      <c r="FX66" s="58">
        <v>0.12374999999999997</v>
      </c>
      <c r="FY66" s="52">
        <v>9.8999999999999977E-2</v>
      </c>
      <c r="FZ66" s="52">
        <v>9.8999999999999977E-2</v>
      </c>
      <c r="GA66" s="51">
        <v>1</v>
      </c>
      <c r="GB66" s="51">
        <v>0</v>
      </c>
      <c r="GC66" s="52">
        <v>1.1000000000000001</v>
      </c>
      <c r="GD66" s="52">
        <v>0</v>
      </c>
      <c r="GE66" s="52">
        <v>0</v>
      </c>
      <c r="GF66" s="52">
        <v>0</v>
      </c>
      <c r="GG66" s="52">
        <v>0</v>
      </c>
      <c r="GH66" s="52">
        <v>0</v>
      </c>
      <c r="GI66" s="52">
        <v>0</v>
      </c>
      <c r="GJ66" s="52">
        <v>0</v>
      </c>
      <c r="GK66" s="52">
        <v>0</v>
      </c>
      <c r="GL66" s="52">
        <v>0</v>
      </c>
      <c r="GM66" s="52">
        <v>0</v>
      </c>
      <c r="GN66" s="52">
        <v>0</v>
      </c>
      <c r="GO66" s="52">
        <v>0</v>
      </c>
      <c r="GP66" s="52">
        <v>0</v>
      </c>
      <c r="GQ66" s="52">
        <v>0</v>
      </c>
      <c r="GR66" s="52">
        <v>0</v>
      </c>
      <c r="GS66" s="52">
        <v>0</v>
      </c>
      <c r="GT66" s="52">
        <v>0</v>
      </c>
      <c r="GU66" s="52">
        <v>0</v>
      </c>
      <c r="GV66" s="52">
        <v>0</v>
      </c>
      <c r="GW66" s="52">
        <v>0</v>
      </c>
      <c r="GX66" s="52">
        <v>0</v>
      </c>
      <c r="GY66" s="52">
        <v>0</v>
      </c>
      <c r="GZ66" s="52">
        <v>0</v>
      </c>
      <c r="HA66" s="52">
        <v>0</v>
      </c>
      <c r="HB66" s="52">
        <v>0</v>
      </c>
      <c r="HC66" s="52">
        <v>0</v>
      </c>
      <c r="HD66" s="52">
        <v>0</v>
      </c>
      <c r="HE66" s="52">
        <v>0</v>
      </c>
      <c r="HF66" s="52">
        <v>0</v>
      </c>
      <c r="HG66" s="52">
        <v>0</v>
      </c>
      <c r="HH66" s="52">
        <v>0</v>
      </c>
      <c r="HI66" s="52">
        <v>0</v>
      </c>
      <c r="HJ66" s="52">
        <v>0</v>
      </c>
      <c r="HK66" s="52">
        <v>0</v>
      </c>
      <c r="HL66" s="52">
        <v>0</v>
      </c>
      <c r="HM66" s="52">
        <v>0</v>
      </c>
      <c r="HN66" s="52">
        <v>0</v>
      </c>
      <c r="HO66" s="52">
        <v>0</v>
      </c>
      <c r="HP66" s="52">
        <v>0</v>
      </c>
      <c r="HQ66" s="52">
        <v>0</v>
      </c>
      <c r="HR66" s="52">
        <v>0</v>
      </c>
      <c r="HS66" s="52">
        <v>0</v>
      </c>
      <c r="HT66" s="52">
        <v>0</v>
      </c>
      <c r="HU66" s="52">
        <v>0</v>
      </c>
      <c r="HV66" s="52">
        <v>0</v>
      </c>
      <c r="HW66" s="52">
        <v>0</v>
      </c>
      <c r="HX66" s="52">
        <v>1.2989999999999999</v>
      </c>
    </row>
    <row r="67" spans="1:232" s="52" customFormat="1" x14ac:dyDescent="0.35">
      <c r="A67" s="50" t="s">
        <v>129</v>
      </c>
      <c r="B67" s="88">
        <v>0</v>
      </c>
      <c r="C67" s="89">
        <v>0</v>
      </c>
      <c r="D67" s="88">
        <v>0</v>
      </c>
      <c r="E67" s="90">
        <v>0</v>
      </c>
      <c r="F67" s="55"/>
      <c r="G67" s="55"/>
      <c r="H67" s="55"/>
      <c r="I67" s="55"/>
      <c r="J67" s="55"/>
      <c r="K67" s="55"/>
      <c r="L67" s="55"/>
      <c r="M67" s="55"/>
      <c r="N67" s="55"/>
      <c r="O67" s="55"/>
      <c r="R67" s="55"/>
      <c r="S67" s="55"/>
      <c r="T67" s="55"/>
      <c r="AE67" s="55">
        <v>0.82589230000000002</v>
      </c>
      <c r="AF67" s="55">
        <v>4.5056940000000002E-3</v>
      </c>
      <c r="AG67" s="55">
        <v>3.613251E-3</v>
      </c>
      <c r="AH67" s="55">
        <v>3.6496330000000001</v>
      </c>
      <c r="AI67" s="55">
        <v>81.618600000000001</v>
      </c>
      <c r="AJ67" s="55">
        <v>4.4715714463235461E-2</v>
      </c>
      <c r="AK67" s="55">
        <v>99.946979999999996</v>
      </c>
      <c r="AL67" s="55">
        <v>10.05048</v>
      </c>
      <c r="AM67" s="55">
        <v>0.30195109999999997</v>
      </c>
      <c r="AN67" s="55">
        <v>3.3280789999999998</v>
      </c>
      <c r="AO67" s="52">
        <v>23.131875429748671</v>
      </c>
      <c r="AP67" s="52">
        <v>20.493791441747366</v>
      </c>
      <c r="AQ67" s="55">
        <v>6.8740480000000007E-2</v>
      </c>
      <c r="AR67" s="55">
        <v>5.0170940000000002</v>
      </c>
      <c r="AS67" s="55">
        <v>22.788969999999999</v>
      </c>
      <c r="AT67" s="52">
        <v>-137.090722</v>
      </c>
      <c r="AU67" s="52">
        <v>2.9359999999999998E-3</v>
      </c>
      <c r="AV67" s="52">
        <v>0.122099</v>
      </c>
      <c r="AW67" s="52">
        <v>1.3009E-2</v>
      </c>
      <c r="AX67" s="52">
        <v>0.79340100000000002</v>
      </c>
      <c r="AY67" s="52">
        <v>0.67327599999999999</v>
      </c>
      <c r="AZ67" s="52">
        <v>0.55184999999999995</v>
      </c>
      <c r="BA67" s="52">
        <v>1.1865810000000001</v>
      </c>
      <c r="BB67" s="52">
        <v>1.4798E-2</v>
      </c>
      <c r="BC67" s="52">
        <v>0.168905</v>
      </c>
      <c r="BD67" s="52">
        <v>63</v>
      </c>
      <c r="BE67" s="52" t="s">
        <v>51</v>
      </c>
      <c r="BF67" s="52">
        <f>IF(BE67="M",1,0)</f>
        <v>1</v>
      </c>
      <c r="BG67" s="52">
        <v>72</v>
      </c>
      <c r="BH67" s="52">
        <v>171</v>
      </c>
      <c r="BI67" s="56">
        <f>BG67/((BH67/100)^2)</f>
        <v>24.622960911049557</v>
      </c>
      <c r="BJ67" s="52">
        <v>50</v>
      </c>
      <c r="BK67" s="57">
        <v>0</v>
      </c>
      <c r="BL67" s="52">
        <v>0</v>
      </c>
      <c r="BM67" s="52">
        <v>0</v>
      </c>
      <c r="BN67" s="52">
        <v>0</v>
      </c>
      <c r="BO67" s="52">
        <v>0</v>
      </c>
      <c r="BP67" s="52" t="s">
        <v>52</v>
      </c>
      <c r="BQ67" s="52">
        <v>0</v>
      </c>
      <c r="BR67" s="52">
        <v>0</v>
      </c>
      <c r="BS67" s="52">
        <v>0</v>
      </c>
      <c r="BT67" s="52">
        <v>0</v>
      </c>
      <c r="BU67" s="52">
        <v>0.89900000000000002</v>
      </c>
      <c r="BV67" s="52">
        <v>0</v>
      </c>
      <c r="BW67" s="52">
        <v>0</v>
      </c>
      <c r="BX67" s="52">
        <v>0</v>
      </c>
      <c r="BY67" s="52">
        <v>0</v>
      </c>
      <c r="BZ67" s="52">
        <v>0</v>
      </c>
      <c r="CA67" s="52">
        <v>43</v>
      </c>
      <c r="CB67" s="52">
        <v>0.69899999999999995</v>
      </c>
      <c r="CC67" s="52">
        <v>0</v>
      </c>
      <c r="CD67" s="52" t="s">
        <v>52</v>
      </c>
      <c r="CE67" s="52">
        <v>0</v>
      </c>
      <c r="CF67" s="52">
        <v>0</v>
      </c>
      <c r="CG67" s="52">
        <v>0</v>
      </c>
      <c r="CH67" s="52">
        <v>0</v>
      </c>
      <c r="CI67" s="52">
        <v>0</v>
      </c>
      <c r="CJ67" s="52">
        <v>0</v>
      </c>
      <c r="CK67" s="52" t="s">
        <v>52</v>
      </c>
      <c r="CL67" s="52">
        <v>0</v>
      </c>
      <c r="CM67" s="52" t="s">
        <v>53</v>
      </c>
      <c r="CN67" s="52">
        <v>0</v>
      </c>
      <c r="CO67" s="52">
        <v>1</v>
      </c>
      <c r="CP67" s="52">
        <v>0</v>
      </c>
      <c r="CQ67" s="52">
        <v>0</v>
      </c>
      <c r="CR67" s="52">
        <v>0</v>
      </c>
      <c r="CS67" s="52">
        <v>0</v>
      </c>
      <c r="CT67" s="52">
        <v>0</v>
      </c>
      <c r="CU67" s="52">
        <v>0</v>
      </c>
      <c r="CV67" s="52">
        <v>0</v>
      </c>
      <c r="CW67" s="52">
        <v>0</v>
      </c>
      <c r="CX67" s="52">
        <v>0</v>
      </c>
      <c r="CY67" s="52">
        <v>0</v>
      </c>
      <c r="CZ67" s="52">
        <v>0</v>
      </c>
      <c r="DA67" s="52">
        <v>0</v>
      </c>
      <c r="DB67" s="52">
        <v>0</v>
      </c>
      <c r="DC67" s="52">
        <v>0</v>
      </c>
      <c r="DD67" s="52">
        <v>0</v>
      </c>
      <c r="DE67" s="52">
        <v>0</v>
      </c>
      <c r="DF67" s="52">
        <v>0</v>
      </c>
      <c r="DG67" s="52" t="s">
        <v>52</v>
      </c>
      <c r="DH67" s="52" t="s">
        <v>52</v>
      </c>
      <c r="DI67" s="52" t="s">
        <v>52</v>
      </c>
      <c r="DJ67" s="52" t="s">
        <v>52</v>
      </c>
      <c r="DK67" s="52" t="s">
        <v>52</v>
      </c>
      <c r="DL67" s="52" t="s">
        <v>52</v>
      </c>
      <c r="DM67" s="52" t="s">
        <v>52</v>
      </c>
      <c r="DN67" s="52" t="s">
        <v>52</v>
      </c>
      <c r="DO67" s="52">
        <v>1</v>
      </c>
      <c r="DP67" s="52">
        <v>1</v>
      </c>
      <c r="DQ67" s="52">
        <v>1</v>
      </c>
      <c r="DR67" s="52">
        <v>1</v>
      </c>
      <c r="DS67" s="52">
        <v>0</v>
      </c>
      <c r="DT67" s="52">
        <v>1</v>
      </c>
      <c r="DU67" s="52">
        <v>0</v>
      </c>
      <c r="DV67" s="52">
        <v>0</v>
      </c>
      <c r="DW67" s="52">
        <v>1</v>
      </c>
      <c r="DX67" s="52">
        <v>0</v>
      </c>
      <c r="DY67" s="52">
        <v>0</v>
      </c>
      <c r="DZ67" s="52">
        <v>0</v>
      </c>
      <c r="EA67" s="52">
        <v>1</v>
      </c>
      <c r="EB67" s="52">
        <v>1</v>
      </c>
      <c r="EC67" s="52">
        <v>0</v>
      </c>
      <c r="ED67" s="52">
        <v>0</v>
      </c>
      <c r="EE67" s="52">
        <v>600</v>
      </c>
      <c r="EF67" s="52">
        <v>0</v>
      </c>
      <c r="EG67" s="52" t="s">
        <v>52</v>
      </c>
      <c r="EH67" s="52">
        <v>0</v>
      </c>
      <c r="EI67" s="52">
        <v>0</v>
      </c>
      <c r="EJ67" s="52">
        <v>0</v>
      </c>
      <c r="EK67" s="52">
        <v>51</v>
      </c>
      <c r="EL67" s="52">
        <v>28</v>
      </c>
      <c r="EM67" s="52">
        <v>27000</v>
      </c>
      <c r="EN67" s="52">
        <v>220</v>
      </c>
      <c r="EO67" s="52">
        <v>31</v>
      </c>
      <c r="EP67" s="52">
        <v>34.598999999999997</v>
      </c>
      <c r="EQ67" s="52">
        <v>0</v>
      </c>
      <c r="ER67" s="52">
        <v>0</v>
      </c>
      <c r="ES67" s="52">
        <v>0</v>
      </c>
      <c r="ET67" s="52">
        <v>0</v>
      </c>
      <c r="EU67" s="52">
        <v>0</v>
      </c>
      <c r="EV67" s="52">
        <v>0</v>
      </c>
      <c r="EW67" s="52">
        <v>0</v>
      </c>
      <c r="EX67" s="52">
        <v>2.1639344262295084</v>
      </c>
      <c r="EY67" s="52">
        <v>7.4</v>
      </c>
      <c r="EZ67" s="52">
        <v>0.61</v>
      </c>
      <c r="FA67" s="52">
        <v>29</v>
      </c>
      <c r="FB67" s="52">
        <v>132</v>
      </c>
      <c r="FC67" s="52">
        <v>19.298999999999999</v>
      </c>
      <c r="FD67" s="52">
        <v>33.5</v>
      </c>
      <c r="FE67" s="52">
        <v>80</v>
      </c>
      <c r="FF67" s="52">
        <v>66.3</v>
      </c>
      <c r="FG67" s="52">
        <v>6</v>
      </c>
      <c r="FH67" s="52">
        <v>5</v>
      </c>
      <c r="FI67" s="52" t="s">
        <v>52</v>
      </c>
      <c r="FJ67" s="52">
        <v>36</v>
      </c>
      <c r="FK67" s="52">
        <v>30</v>
      </c>
      <c r="FL67" s="52">
        <v>750</v>
      </c>
      <c r="FM67" s="52">
        <v>0</v>
      </c>
      <c r="FN67" s="52">
        <v>0</v>
      </c>
      <c r="FO67" s="52" t="s">
        <v>52</v>
      </c>
      <c r="FP67" s="52">
        <v>0</v>
      </c>
      <c r="FQ67" s="52" t="s">
        <v>52</v>
      </c>
      <c r="FR67" s="52">
        <v>0</v>
      </c>
      <c r="FS67" s="52" t="s">
        <v>52</v>
      </c>
      <c r="FT67" s="52">
        <v>12</v>
      </c>
      <c r="FU67" s="52">
        <v>1</v>
      </c>
      <c r="FV67" s="52">
        <v>7</v>
      </c>
      <c r="FW67" s="52">
        <v>0.89900000000000002</v>
      </c>
      <c r="FX67" s="58">
        <v>0</v>
      </c>
      <c r="FY67" s="52">
        <v>0</v>
      </c>
      <c r="FZ67" s="52">
        <v>0</v>
      </c>
      <c r="GA67" s="51">
        <v>0</v>
      </c>
      <c r="GB67" s="51">
        <v>0</v>
      </c>
      <c r="GC67" s="52">
        <v>0.89900000000000002</v>
      </c>
      <c r="GD67" s="52">
        <v>0</v>
      </c>
      <c r="GE67" s="52">
        <v>0</v>
      </c>
      <c r="GF67" s="52">
        <v>0</v>
      </c>
      <c r="GG67" s="52">
        <v>0</v>
      </c>
      <c r="GH67" s="52">
        <v>0</v>
      </c>
      <c r="GI67" s="52">
        <v>0</v>
      </c>
      <c r="GJ67" s="52">
        <v>0</v>
      </c>
      <c r="GK67" s="52">
        <v>0</v>
      </c>
      <c r="GL67" s="52">
        <v>0</v>
      </c>
      <c r="GM67" s="52">
        <v>0</v>
      </c>
      <c r="GN67" s="52">
        <v>0</v>
      </c>
      <c r="GO67" s="52">
        <v>0</v>
      </c>
      <c r="GP67" s="52">
        <v>0</v>
      </c>
      <c r="GQ67" s="52">
        <v>0</v>
      </c>
      <c r="GR67" s="52">
        <v>0</v>
      </c>
      <c r="GS67" s="52">
        <v>0</v>
      </c>
      <c r="GT67" s="52">
        <v>0</v>
      </c>
      <c r="GU67" s="52">
        <v>0</v>
      </c>
      <c r="GV67" s="52">
        <v>0</v>
      </c>
      <c r="GW67" s="52">
        <v>0</v>
      </c>
      <c r="GX67" s="52">
        <v>0</v>
      </c>
      <c r="GY67" s="52">
        <v>0</v>
      </c>
      <c r="GZ67" s="52">
        <v>0</v>
      </c>
      <c r="HA67" s="52">
        <v>0</v>
      </c>
      <c r="HB67" s="52">
        <v>0</v>
      </c>
      <c r="HC67" s="52">
        <v>0</v>
      </c>
      <c r="HD67" s="52">
        <v>0</v>
      </c>
      <c r="HE67" s="52">
        <v>0</v>
      </c>
      <c r="HF67" s="52">
        <v>0</v>
      </c>
      <c r="HG67" s="52">
        <v>0</v>
      </c>
      <c r="HH67" s="52">
        <v>0</v>
      </c>
      <c r="HI67" s="52">
        <v>0</v>
      </c>
      <c r="HJ67" s="52">
        <v>0</v>
      </c>
      <c r="HK67" s="52">
        <v>0</v>
      </c>
      <c r="HL67" s="52">
        <v>0</v>
      </c>
      <c r="HM67" s="52">
        <v>0</v>
      </c>
      <c r="HN67" s="52">
        <v>0</v>
      </c>
      <c r="HO67" s="52">
        <v>0</v>
      </c>
      <c r="HP67" s="52">
        <v>0</v>
      </c>
      <c r="HQ67" s="52">
        <v>0</v>
      </c>
      <c r="HR67" s="52">
        <v>0</v>
      </c>
      <c r="HS67" s="52">
        <v>0</v>
      </c>
      <c r="HT67" s="52">
        <v>0</v>
      </c>
      <c r="HU67" s="52">
        <v>0</v>
      </c>
      <c r="HV67" s="52">
        <v>0</v>
      </c>
      <c r="HW67" s="52">
        <v>0</v>
      </c>
      <c r="HX67" s="52">
        <v>1.1000000000000001</v>
      </c>
    </row>
    <row r="68" spans="1:232" s="52" customFormat="1" x14ac:dyDescent="0.35">
      <c r="A68" s="50" t="s">
        <v>130</v>
      </c>
      <c r="B68" s="88">
        <v>1</v>
      </c>
      <c r="C68" s="89">
        <v>0</v>
      </c>
      <c r="D68" s="88">
        <v>0</v>
      </c>
      <c r="E68" s="90">
        <v>1</v>
      </c>
      <c r="F68" s="55"/>
      <c r="G68" s="55"/>
      <c r="H68" s="55"/>
      <c r="I68" s="55"/>
      <c r="J68" s="55"/>
      <c r="K68" s="55"/>
      <c r="L68" s="55"/>
      <c r="M68" s="55"/>
      <c r="N68" s="55"/>
      <c r="O68" s="55"/>
      <c r="R68" s="55"/>
      <c r="S68" s="55"/>
      <c r="T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Q68" s="55"/>
      <c r="AR68" s="55"/>
      <c r="AS68" s="55"/>
      <c r="BD68" s="52">
        <v>85</v>
      </c>
      <c r="BE68" s="52" t="s">
        <v>51</v>
      </c>
      <c r="BF68" s="52">
        <f>IF(BE68="M",1,0)</f>
        <v>1</v>
      </c>
      <c r="BG68" s="52">
        <v>80</v>
      </c>
      <c r="BH68" s="52">
        <v>180</v>
      </c>
      <c r="BI68" s="56">
        <f>BG68/((BH68/100)^2)</f>
        <v>24.691358024691358</v>
      </c>
      <c r="BJ68" s="52">
        <v>50</v>
      </c>
      <c r="BK68" s="57">
        <v>0</v>
      </c>
      <c r="BL68" s="52">
        <v>0</v>
      </c>
      <c r="BM68" s="52">
        <v>0</v>
      </c>
      <c r="BN68" s="52">
        <v>0</v>
      </c>
      <c r="BO68" s="52">
        <v>0</v>
      </c>
      <c r="BP68" s="52" t="s">
        <v>52</v>
      </c>
      <c r="BQ68" s="52">
        <v>0</v>
      </c>
      <c r="BR68" s="52">
        <v>0</v>
      </c>
      <c r="BS68" s="52">
        <v>0</v>
      </c>
      <c r="BT68" s="52">
        <v>0</v>
      </c>
      <c r="BU68" s="52">
        <v>1</v>
      </c>
      <c r="BV68" s="52">
        <v>0</v>
      </c>
      <c r="BW68" s="52">
        <v>0</v>
      </c>
      <c r="BX68" s="52">
        <v>0</v>
      </c>
      <c r="BY68" s="52">
        <v>1</v>
      </c>
      <c r="BZ68" s="52">
        <v>1</v>
      </c>
      <c r="CA68" s="52">
        <v>36</v>
      </c>
      <c r="CB68" s="52">
        <v>0.5</v>
      </c>
      <c r="CC68" s="52">
        <v>0</v>
      </c>
      <c r="CD68" s="52" t="s">
        <v>52</v>
      </c>
      <c r="CE68" s="52">
        <v>1</v>
      </c>
      <c r="CF68" s="52">
        <v>0</v>
      </c>
      <c r="CG68" s="52">
        <v>0</v>
      </c>
      <c r="CH68" s="52">
        <v>0</v>
      </c>
      <c r="CI68" s="52">
        <v>0</v>
      </c>
      <c r="CJ68" s="52">
        <v>1</v>
      </c>
      <c r="CK68" s="52" t="s">
        <v>60</v>
      </c>
      <c r="CL68" s="52">
        <v>0</v>
      </c>
      <c r="CM68" s="52" t="s">
        <v>53</v>
      </c>
      <c r="CN68" s="52">
        <v>0</v>
      </c>
      <c r="CO68" s="52">
        <v>1</v>
      </c>
      <c r="CP68" s="52">
        <v>0</v>
      </c>
      <c r="CQ68" s="52">
        <v>0</v>
      </c>
      <c r="CR68" s="52">
        <v>0</v>
      </c>
      <c r="CS68" s="52">
        <v>0</v>
      </c>
      <c r="CT68" s="52">
        <v>0</v>
      </c>
      <c r="CU68" s="52">
        <v>0</v>
      </c>
      <c r="CV68" s="52">
        <v>0</v>
      </c>
      <c r="CW68" s="52">
        <v>0</v>
      </c>
      <c r="CX68" s="52">
        <v>0</v>
      </c>
      <c r="CY68" s="52">
        <v>0</v>
      </c>
      <c r="CZ68" s="52">
        <v>0</v>
      </c>
      <c r="DA68" s="52">
        <v>0</v>
      </c>
      <c r="DB68" s="52">
        <v>0</v>
      </c>
      <c r="DC68" s="52">
        <v>0</v>
      </c>
      <c r="DD68" s="52">
        <v>0</v>
      </c>
      <c r="DE68" s="52">
        <v>0</v>
      </c>
      <c r="DF68" s="52">
        <v>0</v>
      </c>
      <c r="DG68" s="52" t="s">
        <v>59</v>
      </c>
      <c r="DH68" s="52" t="s">
        <v>59</v>
      </c>
      <c r="DI68" s="52" t="s">
        <v>59</v>
      </c>
      <c r="DJ68" s="52" t="s">
        <v>59</v>
      </c>
      <c r="DK68" s="52" t="s">
        <v>59</v>
      </c>
      <c r="DL68" s="52" t="s">
        <v>59</v>
      </c>
      <c r="DM68" s="52" t="s">
        <v>59</v>
      </c>
      <c r="DN68" s="52" t="s">
        <v>59</v>
      </c>
      <c r="DO68" s="52">
        <v>1</v>
      </c>
      <c r="DP68" s="52">
        <v>1</v>
      </c>
      <c r="DQ68" s="52">
        <v>1</v>
      </c>
      <c r="DR68" s="52">
        <v>1</v>
      </c>
      <c r="DS68" s="52">
        <v>0</v>
      </c>
      <c r="DT68" s="52">
        <v>1</v>
      </c>
      <c r="DU68" s="52">
        <v>0</v>
      </c>
      <c r="DV68" s="52">
        <v>0</v>
      </c>
      <c r="DW68" s="52">
        <v>1</v>
      </c>
      <c r="DX68" s="52">
        <v>0</v>
      </c>
      <c r="DY68" s="52">
        <v>0</v>
      </c>
      <c r="DZ68" s="52">
        <v>0</v>
      </c>
      <c r="EA68" s="52">
        <v>1</v>
      </c>
      <c r="EB68" s="52">
        <v>1</v>
      </c>
      <c r="EC68" s="52">
        <v>0</v>
      </c>
      <c r="ED68" s="52">
        <v>0</v>
      </c>
      <c r="EE68" s="52">
        <v>650</v>
      </c>
      <c r="EF68" s="52">
        <v>0</v>
      </c>
      <c r="EG68" s="52" t="s">
        <v>52</v>
      </c>
      <c r="EH68" s="52">
        <v>0</v>
      </c>
      <c r="EI68" s="52">
        <v>0</v>
      </c>
      <c r="EJ68" s="52">
        <v>0</v>
      </c>
      <c r="EK68" s="52">
        <v>72</v>
      </c>
      <c r="EL68" s="52">
        <v>45</v>
      </c>
      <c r="EM68" s="52">
        <v>24000</v>
      </c>
      <c r="EN68" s="52">
        <v>240</v>
      </c>
      <c r="EO68" s="52">
        <v>24</v>
      </c>
      <c r="EP68" s="52">
        <v>33</v>
      </c>
      <c r="EQ68" s="52">
        <v>0</v>
      </c>
      <c r="ER68" s="52">
        <v>0</v>
      </c>
      <c r="ES68" s="52">
        <v>0</v>
      </c>
      <c r="ET68" s="52">
        <v>0</v>
      </c>
      <c r="EU68" s="52">
        <v>0</v>
      </c>
      <c r="EV68" s="52">
        <v>0</v>
      </c>
      <c r="EW68" s="52">
        <v>0</v>
      </c>
      <c r="EX68" s="52">
        <v>232.16666666666669</v>
      </c>
      <c r="EY68" s="52">
        <v>7.42</v>
      </c>
      <c r="EZ68" s="52">
        <v>0.21</v>
      </c>
      <c r="FA68" s="52">
        <v>35.1</v>
      </c>
      <c r="FB68" s="52">
        <v>139.30000000000001</v>
      </c>
      <c r="FC68" s="52">
        <v>22.3</v>
      </c>
      <c r="FD68" s="52">
        <v>34.1</v>
      </c>
      <c r="FE68" s="52">
        <v>55</v>
      </c>
      <c r="FF68" s="52">
        <v>98</v>
      </c>
      <c r="FG68" s="52">
        <v>8</v>
      </c>
      <c r="FH68" s="52">
        <v>5</v>
      </c>
      <c r="FI68" s="52" t="s">
        <v>52</v>
      </c>
      <c r="FJ68" s="52">
        <v>33</v>
      </c>
      <c r="FK68" s="52">
        <v>30</v>
      </c>
      <c r="FL68" s="52">
        <v>375</v>
      </c>
      <c r="FM68" s="52">
        <v>1</v>
      </c>
      <c r="FN68" s="52">
        <v>1</v>
      </c>
      <c r="FO68" s="52">
        <v>2</v>
      </c>
      <c r="FP68" s="52">
        <v>0</v>
      </c>
      <c r="FQ68" s="52" t="s">
        <v>52</v>
      </c>
      <c r="FR68" s="52">
        <v>1</v>
      </c>
      <c r="FS68" s="52">
        <v>1</v>
      </c>
      <c r="FT68" s="52">
        <v>12</v>
      </c>
      <c r="FU68" s="52">
        <v>1</v>
      </c>
      <c r="FV68" s="52">
        <v>7</v>
      </c>
      <c r="FW68" s="52">
        <v>1.03</v>
      </c>
      <c r="FX68" s="58">
        <v>3.0000000000000027E-2</v>
      </c>
      <c r="FY68" s="52">
        <v>3.0000000000000027E-2</v>
      </c>
      <c r="FZ68" s="52">
        <v>3.0000000000000027E-2</v>
      </c>
      <c r="GA68" s="51">
        <v>1</v>
      </c>
      <c r="GB68" s="51">
        <v>0</v>
      </c>
      <c r="GC68" s="52">
        <v>0.57999999999999996</v>
      </c>
      <c r="GD68" s="52">
        <v>0</v>
      </c>
      <c r="GE68" s="52">
        <v>0</v>
      </c>
      <c r="GF68" s="52">
        <v>0</v>
      </c>
      <c r="GG68" s="52">
        <v>0</v>
      </c>
      <c r="GH68" s="52">
        <v>0</v>
      </c>
      <c r="GI68" s="52">
        <v>0</v>
      </c>
      <c r="GJ68" s="52">
        <v>0</v>
      </c>
      <c r="GK68" s="52">
        <v>0</v>
      </c>
      <c r="GL68" s="52">
        <v>0</v>
      </c>
      <c r="GM68" s="52">
        <v>0</v>
      </c>
      <c r="GN68" s="52">
        <v>1</v>
      </c>
      <c r="GO68" s="52">
        <v>1</v>
      </c>
      <c r="GP68" s="52">
        <v>0</v>
      </c>
      <c r="GQ68" s="52">
        <v>0</v>
      </c>
      <c r="GR68" s="52">
        <v>0</v>
      </c>
      <c r="GS68" s="52">
        <v>0</v>
      </c>
      <c r="GT68" s="52">
        <v>0</v>
      </c>
      <c r="GU68" s="52">
        <v>0</v>
      </c>
      <c r="GV68" s="52">
        <v>0</v>
      </c>
      <c r="GW68" s="52">
        <v>0</v>
      </c>
      <c r="GX68" s="52">
        <v>0</v>
      </c>
      <c r="GY68" s="52">
        <v>0</v>
      </c>
      <c r="GZ68" s="52">
        <v>0</v>
      </c>
      <c r="HA68" s="52">
        <v>0</v>
      </c>
      <c r="HB68" s="52">
        <v>0</v>
      </c>
      <c r="HC68" s="52">
        <v>0</v>
      </c>
      <c r="HD68" s="52">
        <v>0</v>
      </c>
      <c r="HE68" s="52">
        <v>0</v>
      </c>
      <c r="HF68" s="52">
        <v>0</v>
      </c>
      <c r="HG68" s="52">
        <v>0</v>
      </c>
      <c r="HH68" s="52">
        <v>0</v>
      </c>
      <c r="HI68" s="52">
        <v>0</v>
      </c>
      <c r="HJ68" s="52">
        <v>0</v>
      </c>
      <c r="HK68" s="52">
        <v>0</v>
      </c>
      <c r="HL68" s="52">
        <v>0</v>
      </c>
      <c r="HM68" s="52">
        <v>0</v>
      </c>
      <c r="HN68" s="52">
        <v>0</v>
      </c>
      <c r="HO68" s="52">
        <v>0</v>
      </c>
      <c r="HP68" s="52">
        <v>0</v>
      </c>
      <c r="HQ68" s="52">
        <v>0</v>
      </c>
      <c r="HR68" s="52">
        <v>0</v>
      </c>
      <c r="HS68" s="52">
        <v>0</v>
      </c>
      <c r="HT68" s="52">
        <v>0</v>
      </c>
      <c r="HU68" s="52">
        <v>0</v>
      </c>
      <c r="HV68" s="52">
        <v>0</v>
      </c>
      <c r="HW68" s="52">
        <v>0</v>
      </c>
      <c r="HX68" s="52">
        <v>1.2</v>
      </c>
    </row>
    <row r="69" spans="1:232" s="52" customFormat="1" x14ac:dyDescent="0.35">
      <c r="A69" s="50" t="s">
        <v>131</v>
      </c>
      <c r="B69" s="88">
        <v>0</v>
      </c>
      <c r="C69" s="89">
        <v>0</v>
      </c>
      <c r="D69" s="88">
        <v>1</v>
      </c>
      <c r="E69" s="90">
        <v>1</v>
      </c>
      <c r="F69" s="55"/>
      <c r="G69" s="55"/>
      <c r="H69" s="55"/>
      <c r="I69" s="55"/>
      <c r="J69" s="55"/>
      <c r="K69" s="55"/>
      <c r="L69" s="55"/>
      <c r="M69" s="55"/>
      <c r="N69" s="55"/>
      <c r="O69" s="55"/>
      <c r="R69" s="55"/>
      <c r="S69" s="55"/>
      <c r="T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Q69" s="55"/>
      <c r="AR69" s="55"/>
      <c r="AS69" s="55"/>
      <c r="BD69" s="52">
        <v>65</v>
      </c>
      <c r="BE69" s="52" t="s">
        <v>51</v>
      </c>
      <c r="BF69" s="52">
        <f>IF(BE69="M",1,0)</f>
        <v>1</v>
      </c>
      <c r="BG69" s="52">
        <v>64</v>
      </c>
      <c r="BH69" s="52">
        <v>165</v>
      </c>
      <c r="BI69" s="56">
        <f>BG69/((BH69/100)^2)</f>
        <v>23.507805325987146</v>
      </c>
      <c r="BJ69" s="52">
        <v>55</v>
      </c>
      <c r="BK69" s="57">
        <v>0</v>
      </c>
      <c r="BL69" s="52">
        <v>0</v>
      </c>
      <c r="BM69" s="52">
        <v>0</v>
      </c>
      <c r="BN69" s="52">
        <v>0</v>
      </c>
      <c r="BO69" s="52">
        <v>0</v>
      </c>
      <c r="BP69" s="52" t="s">
        <v>52</v>
      </c>
      <c r="BQ69" s="52">
        <v>0</v>
      </c>
      <c r="BR69" s="52">
        <v>0</v>
      </c>
      <c r="BS69" s="52">
        <v>0</v>
      </c>
      <c r="BT69" s="52">
        <v>0</v>
      </c>
      <c r="BU69" s="52">
        <v>0.89900000000000002</v>
      </c>
      <c r="BV69" s="52">
        <v>0</v>
      </c>
      <c r="BW69" s="52">
        <v>0</v>
      </c>
      <c r="BX69" s="52">
        <v>0</v>
      </c>
      <c r="BY69" s="52">
        <v>0</v>
      </c>
      <c r="BZ69" s="52">
        <v>0</v>
      </c>
      <c r="CA69" s="52">
        <v>38</v>
      </c>
      <c r="CB69" s="52">
        <v>0.5</v>
      </c>
      <c r="CC69" s="52">
        <v>0</v>
      </c>
      <c r="CD69" s="52" t="s">
        <v>52</v>
      </c>
      <c r="CE69" s="52">
        <v>0</v>
      </c>
      <c r="CF69" s="52">
        <v>0</v>
      </c>
      <c r="CG69" s="52">
        <v>0</v>
      </c>
      <c r="CH69" s="52">
        <v>0</v>
      </c>
      <c r="CI69" s="52">
        <v>0</v>
      </c>
      <c r="CJ69" s="52">
        <v>0</v>
      </c>
      <c r="CK69" s="52" t="s">
        <v>52</v>
      </c>
      <c r="CL69" s="52">
        <v>0</v>
      </c>
      <c r="CM69" s="52" t="s">
        <v>53</v>
      </c>
      <c r="CN69" s="52">
        <v>0</v>
      </c>
      <c r="CO69" s="52">
        <v>1</v>
      </c>
      <c r="CP69" s="52">
        <v>0</v>
      </c>
      <c r="CQ69" s="52">
        <v>0</v>
      </c>
      <c r="CR69" s="52">
        <v>0</v>
      </c>
      <c r="CS69" s="52">
        <v>0</v>
      </c>
      <c r="CT69" s="52">
        <v>0</v>
      </c>
      <c r="CU69" s="52">
        <v>0</v>
      </c>
      <c r="CV69" s="52">
        <v>0</v>
      </c>
      <c r="CW69" s="52">
        <v>0</v>
      </c>
      <c r="CX69" s="52">
        <v>0</v>
      </c>
      <c r="CY69" s="52">
        <v>0</v>
      </c>
      <c r="CZ69" s="52">
        <v>0</v>
      </c>
      <c r="DA69" s="52">
        <v>0</v>
      </c>
      <c r="DB69" s="52">
        <v>0</v>
      </c>
      <c r="DC69" s="52">
        <v>0</v>
      </c>
      <c r="DD69" s="52">
        <v>0</v>
      </c>
      <c r="DE69" s="52">
        <v>0</v>
      </c>
      <c r="DF69" s="52">
        <v>0</v>
      </c>
      <c r="DG69" s="52" t="s">
        <v>52</v>
      </c>
      <c r="DH69" s="52" t="s">
        <v>52</v>
      </c>
      <c r="DI69" s="52" t="s">
        <v>52</v>
      </c>
      <c r="DJ69" s="52" t="s">
        <v>52</v>
      </c>
      <c r="DK69" s="52" t="s">
        <v>52</v>
      </c>
      <c r="DL69" s="52" t="s">
        <v>52</v>
      </c>
      <c r="DM69" s="52" t="s">
        <v>52</v>
      </c>
      <c r="DN69" s="52" t="s">
        <v>52</v>
      </c>
      <c r="DO69" s="52">
        <v>1</v>
      </c>
      <c r="DP69" s="52">
        <v>1</v>
      </c>
      <c r="DQ69" s="52">
        <v>1</v>
      </c>
      <c r="DR69" s="52">
        <v>1</v>
      </c>
      <c r="DS69" s="52">
        <v>0</v>
      </c>
      <c r="DT69" s="52">
        <v>1</v>
      </c>
      <c r="DU69" s="52">
        <v>0</v>
      </c>
      <c r="DV69" s="52">
        <v>0</v>
      </c>
      <c r="DW69" s="52">
        <v>1</v>
      </c>
      <c r="DX69" s="52">
        <v>0</v>
      </c>
      <c r="DY69" s="52">
        <v>0</v>
      </c>
      <c r="DZ69" s="52">
        <v>0</v>
      </c>
      <c r="EA69" s="52">
        <v>1</v>
      </c>
      <c r="EB69" s="52">
        <v>1</v>
      </c>
      <c r="EC69" s="52">
        <v>0</v>
      </c>
      <c r="ED69" s="52">
        <v>0</v>
      </c>
      <c r="EE69" s="52">
        <v>700</v>
      </c>
      <c r="EF69" s="52">
        <v>0</v>
      </c>
      <c r="EG69" s="52" t="s">
        <v>52</v>
      </c>
      <c r="EH69" s="52">
        <v>0</v>
      </c>
      <c r="EI69" s="52">
        <v>0</v>
      </c>
      <c r="EJ69" s="52">
        <v>0</v>
      </c>
      <c r="EK69" s="52">
        <v>50</v>
      </c>
      <c r="EL69" s="52">
        <v>30</v>
      </c>
      <c r="EM69" s="52">
        <v>24000</v>
      </c>
      <c r="EN69" s="52">
        <v>240</v>
      </c>
      <c r="EO69" s="52">
        <v>28</v>
      </c>
      <c r="EP69" s="52">
        <v>32.200000000000003</v>
      </c>
      <c r="EQ69" s="52">
        <v>0</v>
      </c>
      <c r="ER69" s="52">
        <v>0</v>
      </c>
      <c r="ES69" s="52">
        <v>0</v>
      </c>
      <c r="ET69" s="52">
        <v>0</v>
      </c>
      <c r="EU69" s="52">
        <v>0</v>
      </c>
      <c r="EV69" s="52">
        <v>0</v>
      </c>
      <c r="EW69" s="52">
        <v>0</v>
      </c>
      <c r="EX69" s="52">
        <v>452.74313725490197</v>
      </c>
      <c r="EY69" s="52">
        <v>7.4</v>
      </c>
      <c r="EZ69" s="52">
        <v>0.21</v>
      </c>
      <c r="FA69" s="52">
        <v>36.9</v>
      </c>
      <c r="FB69" s="52">
        <v>230.899</v>
      </c>
      <c r="FC69" s="52">
        <v>25.2</v>
      </c>
      <c r="FD69" s="52">
        <v>34.598999999999997</v>
      </c>
      <c r="FE69" s="52">
        <v>61</v>
      </c>
      <c r="FF69" s="52">
        <v>91.698999999999998</v>
      </c>
      <c r="FG69" s="52">
        <v>8</v>
      </c>
      <c r="FH69" s="52">
        <v>5</v>
      </c>
      <c r="FI69" s="52" t="s">
        <v>52</v>
      </c>
      <c r="FJ69" s="52">
        <v>31</v>
      </c>
      <c r="FK69" s="52">
        <v>30</v>
      </c>
      <c r="FL69" s="52">
        <v>850</v>
      </c>
      <c r="FM69" s="52">
        <v>1</v>
      </c>
      <c r="FN69" s="52">
        <v>1</v>
      </c>
      <c r="FO69" s="52">
        <v>1</v>
      </c>
      <c r="FP69" s="52">
        <v>0</v>
      </c>
      <c r="FQ69" s="52" t="s">
        <v>52</v>
      </c>
      <c r="FR69" s="52">
        <v>1</v>
      </c>
      <c r="FS69" s="52">
        <v>1</v>
      </c>
      <c r="FT69" s="52">
        <v>12</v>
      </c>
      <c r="FU69" s="52">
        <v>3</v>
      </c>
      <c r="FV69" s="52">
        <v>8</v>
      </c>
      <c r="FW69" s="52">
        <v>0.7</v>
      </c>
      <c r="FX69" s="58">
        <v>-0.22135706340378206</v>
      </c>
      <c r="FY69" s="52">
        <v>-0.19900000000000007</v>
      </c>
      <c r="FZ69" s="52">
        <v>-0.19900000000000007</v>
      </c>
      <c r="GA69" s="51">
        <v>0</v>
      </c>
      <c r="GB69" s="51">
        <v>0</v>
      </c>
      <c r="GC69" s="52">
        <v>0.5</v>
      </c>
      <c r="GD69" s="52">
        <v>0</v>
      </c>
      <c r="GE69" s="52">
        <v>0</v>
      </c>
      <c r="GF69" s="52">
        <v>0</v>
      </c>
      <c r="GG69" s="52">
        <v>0</v>
      </c>
      <c r="GH69" s="52">
        <v>1</v>
      </c>
      <c r="GI69" s="52">
        <v>1</v>
      </c>
      <c r="GJ69" s="52">
        <v>0</v>
      </c>
      <c r="GK69" s="52">
        <v>0</v>
      </c>
      <c r="GL69" s="52">
        <v>0</v>
      </c>
      <c r="GM69" s="52">
        <v>0</v>
      </c>
      <c r="GN69" s="52">
        <v>1</v>
      </c>
      <c r="GO69" s="52">
        <v>0</v>
      </c>
      <c r="GP69" s="52">
        <v>0</v>
      </c>
      <c r="GQ69" s="52">
        <v>0</v>
      </c>
      <c r="GR69" s="52">
        <v>0</v>
      </c>
      <c r="GS69" s="52">
        <v>0</v>
      </c>
      <c r="GT69" s="52">
        <v>0</v>
      </c>
      <c r="GU69" s="52">
        <v>0</v>
      </c>
      <c r="GV69" s="52">
        <v>0</v>
      </c>
      <c r="GW69" s="52">
        <v>0</v>
      </c>
      <c r="GX69" s="52">
        <v>0</v>
      </c>
      <c r="GY69" s="52">
        <v>0</v>
      </c>
      <c r="GZ69" s="52">
        <v>0</v>
      </c>
      <c r="HA69" s="52">
        <v>0</v>
      </c>
      <c r="HB69" s="52">
        <v>0</v>
      </c>
      <c r="HC69" s="52">
        <v>0</v>
      </c>
      <c r="HD69" s="52">
        <v>0</v>
      </c>
      <c r="HE69" s="52">
        <v>0</v>
      </c>
      <c r="HF69" s="52">
        <v>0</v>
      </c>
      <c r="HG69" s="52">
        <v>0</v>
      </c>
      <c r="HH69" s="52">
        <v>0</v>
      </c>
      <c r="HI69" s="52">
        <v>0</v>
      </c>
      <c r="HJ69" s="52">
        <v>0</v>
      </c>
      <c r="HK69" s="52">
        <v>0</v>
      </c>
      <c r="HL69" s="52">
        <v>0</v>
      </c>
      <c r="HM69" s="52">
        <v>0</v>
      </c>
      <c r="HN69" s="52">
        <v>0</v>
      </c>
      <c r="HO69" s="52">
        <v>0</v>
      </c>
      <c r="HP69" s="52">
        <v>0</v>
      </c>
      <c r="HQ69" s="52">
        <v>0</v>
      </c>
      <c r="HR69" s="52">
        <v>0</v>
      </c>
      <c r="HS69" s="52">
        <v>0</v>
      </c>
      <c r="HT69" s="52">
        <v>0</v>
      </c>
      <c r="HU69" s="52">
        <v>0</v>
      </c>
      <c r="HV69" s="52">
        <v>0</v>
      </c>
      <c r="HW69" s="52">
        <v>0</v>
      </c>
      <c r="HX69" s="52">
        <v>1</v>
      </c>
    </row>
    <row r="70" spans="1:232" s="52" customFormat="1" x14ac:dyDescent="0.35">
      <c r="A70" s="50" t="s">
        <v>132</v>
      </c>
      <c r="B70" s="88">
        <v>1</v>
      </c>
      <c r="C70" s="89">
        <v>0</v>
      </c>
      <c r="D70" s="88">
        <v>0</v>
      </c>
      <c r="E70" s="90">
        <v>0</v>
      </c>
      <c r="F70" s="55"/>
      <c r="G70" s="55"/>
      <c r="H70" s="55"/>
      <c r="I70" s="55"/>
      <c r="J70" s="55"/>
      <c r="K70" s="55"/>
      <c r="L70" s="55"/>
      <c r="M70" s="55"/>
      <c r="N70" s="55"/>
      <c r="O70" s="55"/>
      <c r="R70" s="55"/>
      <c r="S70" s="55"/>
      <c r="T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Q70" s="55"/>
      <c r="AR70" s="55"/>
      <c r="AS70" s="55"/>
      <c r="BD70" s="52">
        <v>63</v>
      </c>
      <c r="BE70" s="52" t="s">
        <v>55</v>
      </c>
      <c r="BF70" s="52">
        <f>IF(BE70="M",1,0)</f>
        <v>0</v>
      </c>
      <c r="BG70" s="52">
        <v>61</v>
      </c>
      <c r="BH70" s="52">
        <v>154</v>
      </c>
      <c r="BI70" s="56">
        <f>BG70/((BH70/100)^2)</f>
        <v>25.72103221453871</v>
      </c>
      <c r="BJ70" s="52">
        <v>35</v>
      </c>
      <c r="BK70" s="57">
        <v>0</v>
      </c>
      <c r="BL70" s="52">
        <v>0</v>
      </c>
      <c r="BM70" s="52">
        <v>0</v>
      </c>
      <c r="BN70" s="52">
        <v>0</v>
      </c>
      <c r="BO70" s="52">
        <v>0</v>
      </c>
      <c r="BP70" s="52" t="s">
        <v>52</v>
      </c>
      <c r="BQ70" s="52">
        <v>0</v>
      </c>
      <c r="BR70" s="52">
        <v>0</v>
      </c>
      <c r="BS70" s="52">
        <v>0</v>
      </c>
      <c r="BT70" s="52">
        <v>0</v>
      </c>
      <c r="BU70" s="52">
        <v>1.24</v>
      </c>
      <c r="BV70" s="52">
        <v>0</v>
      </c>
      <c r="BW70" s="52">
        <v>0</v>
      </c>
      <c r="BX70" s="52">
        <v>0</v>
      </c>
      <c r="BY70" s="52">
        <v>1</v>
      </c>
      <c r="BZ70" s="52">
        <v>1</v>
      </c>
      <c r="CA70" s="52">
        <v>33.6</v>
      </c>
      <c r="CB70" s="52">
        <v>0.8</v>
      </c>
      <c r="CC70" s="52">
        <v>0</v>
      </c>
      <c r="CD70" s="52" t="s">
        <v>52</v>
      </c>
      <c r="CE70" s="52">
        <v>0</v>
      </c>
      <c r="CF70" s="52">
        <v>0</v>
      </c>
      <c r="CG70" s="52">
        <v>0</v>
      </c>
      <c r="CH70" s="52">
        <v>0</v>
      </c>
      <c r="CI70" s="52">
        <v>0</v>
      </c>
      <c r="CJ70" s="52">
        <v>0</v>
      </c>
      <c r="CK70" s="52" t="s">
        <v>52</v>
      </c>
      <c r="CL70" s="52">
        <v>0</v>
      </c>
      <c r="CM70" s="52" t="s">
        <v>58</v>
      </c>
      <c r="CN70" s="52">
        <v>0</v>
      </c>
      <c r="CO70" s="52">
        <v>1</v>
      </c>
      <c r="CP70" s="52">
        <v>0</v>
      </c>
      <c r="CQ70" s="52">
        <v>0</v>
      </c>
      <c r="CR70" s="52">
        <v>0</v>
      </c>
      <c r="CS70" s="52">
        <v>0</v>
      </c>
      <c r="CT70" s="52">
        <v>0</v>
      </c>
      <c r="CU70" s="52">
        <v>0</v>
      </c>
      <c r="CV70" s="52">
        <v>0</v>
      </c>
      <c r="CW70" s="52">
        <v>0</v>
      </c>
      <c r="CX70" s="52">
        <v>0</v>
      </c>
      <c r="CY70" s="52">
        <v>0</v>
      </c>
      <c r="CZ70" s="52">
        <v>0</v>
      </c>
      <c r="DA70" s="52">
        <v>0</v>
      </c>
      <c r="DB70" s="52">
        <v>0</v>
      </c>
      <c r="DC70" s="52">
        <v>0</v>
      </c>
      <c r="DD70" s="52">
        <v>0</v>
      </c>
      <c r="DE70" s="52">
        <v>0</v>
      </c>
      <c r="DF70" s="52">
        <v>0</v>
      </c>
      <c r="DG70" s="52" t="s">
        <v>52</v>
      </c>
      <c r="DH70" s="52" t="s">
        <v>52</v>
      </c>
      <c r="DI70" s="52" t="s">
        <v>52</v>
      </c>
      <c r="DJ70" s="52" t="s">
        <v>52</v>
      </c>
      <c r="DK70" s="52" t="s">
        <v>52</v>
      </c>
      <c r="DL70" s="52" t="s">
        <v>52</v>
      </c>
      <c r="DM70" s="52" t="s">
        <v>52</v>
      </c>
      <c r="DN70" s="52" t="s">
        <v>52</v>
      </c>
      <c r="DO70" s="52">
        <v>1</v>
      </c>
      <c r="DP70" s="52">
        <v>1</v>
      </c>
      <c r="DQ70" s="52">
        <v>1</v>
      </c>
      <c r="DR70" s="52">
        <v>2</v>
      </c>
      <c r="DS70" s="52">
        <v>0</v>
      </c>
      <c r="DT70" s="52">
        <v>1</v>
      </c>
      <c r="DU70" s="52">
        <v>0</v>
      </c>
      <c r="DV70" s="52">
        <v>0</v>
      </c>
      <c r="DW70" s="52">
        <v>1</v>
      </c>
      <c r="DX70" s="52">
        <v>0</v>
      </c>
      <c r="DY70" s="52">
        <v>0</v>
      </c>
      <c r="DZ70" s="52">
        <v>0</v>
      </c>
      <c r="EA70" s="52">
        <v>1</v>
      </c>
      <c r="EB70" s="52">
        <v>1</v>
      </c>
      <c r="EC70" s="52">
        <v>0</v>
      </c>
      <c r="ED70" s="52">
        <v>0</v>
      </c>
      <c r="EE70" s="52">
        <v>500</v>
      </c>
      <c r="EF70" s="52">
        <v>0</v>
      </c>
      <c r="EG70" s="52" t="s">
        <v>52</v>
      </c>
      <c r="EH70" s="52">
        <v>0</v>
      </c>
      <c r="EI70" s="52">
        <v>0</v>
      </c>
      <c r="EJ70" s="52">
        <v>0</v>
      </c>
      <c r="EK70" s="52">
        <v>104</v>
      </c>
      <c r="EL70" s="52">
        <v>72</v>
      </c>
      <c r="EM70" s="52">
        <v>23000</v>
      </c>
      <c r="EN70" s="52">
        <v>200</v>
      </c>
      <c r="EO70" s="52">
        <v>23</v>
      </c>
      <c r="EP70" s="52">
        <v>32.9</v>
      </c>
      <c r="EQ70" s="52">
        <v>0</v>
      </c>
      <c r="ER70" s="52">
        <v>0</v>
      </c>
      <c r="ES70" s="52">
        <v>0</v>
      </c>
      <c r="ET70" s="52">
        <v>0</v>
      </c>
      <c r="EU70" s="52">
        <v>0</v>
      </c>
      <c r="EV70" s="52">
        <v>0</v>
      </c>
      <c r="EW70" s="52">
        <v>0</v>
      </c>
      <c r="EX70" s="52">
        <v>153.84615384615384</v>
      </c>
      <c r="EY70" s="52">
        <v>7.4</v>
      </c>
      <c r="EZ70" s="52">
        <v>0.21</v>
      </c>
      <c r="FA70" s="52">
        <v>35</v>
      </c>
      <c r="FB70" s="52">
        <v>100</v>
      </c>
      <c r="FC70" s="52">
        <v>28.7</v>
      </c>
      <c r="FD70" s="52">
        <v>35.799999999999997</v>
      </c>
      <c r="FE70" s="52">
        <v>78</v>
      </c>
      <c r="FF70" s="52">
        <v>77.3</v>
      </c>
      <c r="FG70" s="52">
        <v>10</v>
      </c>
      <c r="FH70" s="52">
        <v>5</v>
      </c>
      <c r="FI70" s="52" t="s">
        <v>52</v>
      </c>
      <c r="FJ70" s="52">
        <v>28</v>
      </c>
      <c r="FK70" s="52">
        <v>30</v>
      </c>
      <c r="FL70" s="52">
        <v>250</v>
      </c>
      <c r="FM70" s="52">
        <v>1</v>
      </c>
      <c r="FN70" s="52">
        <v>1</v>
      </c>
      <c r="FO70" s="52">
        <v>1</v>
      </c>
      <c r="FP70" s="52">
        <v>0</v>
      </c>
      <c r="FQ70" s="52" t="s">
        <v>52</v>
      </c>
      <c r="FR70" s="52">
        <v>0</v>
      </c>
      <c r="FS70" s="52" t="s">
        <v>52</v>
      </c>
      <c r="FT70" s="52">
        <v>7</v>
      </c>
      <c r="FU70" s="52">
        <v>5</v>
      </c>
      <c r="FV70" s="52">
        <v>11</v>
      </c>
      <c r="FW70" s="52">
        <v>1.29</v>
      </c>
      <c r="FX70" s="58">
        <v>4.0322580645161324E-2</v>
      </c>
      <c r="FY70" s="52">
        <v>5.0000000000000044E-2</v>
      </c>
      <c r="FZ70" s="52">
        <v>5.0000000000000044E-2</v>
      </c>
      <c r="GA70" s="51">
        <v>1</v>
      </c>
      <c r="GB70" s="51">
        <v>0</v>
      </c>
      <c r="GC70" s="52">
        <v>0.5</v>
      </c>
      <c r="GD70" s="52">
        <v>0</v>
      </c>
      <c r="GE70" s="52">
        <v>0</v>
      </c>
      <c r="GF70" s="52">
        <v>0</v>
      </c>
      <c r="GG70" s="52">
        <v>0</v>
      </c>
      <c r="GH70" s="52">
        <v>0</v>
      </c>
      <c r="GI70" s="52">
        <v>0</v>
      </c>
      <c r="GJ70" s="52">
        <v>0</v>
      </c>
      <c r="GK70" s="52">
        <v>0</v>
      </c>
      <c r="GL70" s="52">
        <v>0</v>
      </c>
      <c r="GM70" s="52">
        <v>0</v>
      </c>
      <c r="GN70" s="52">
        <v>0</v>
      </c>
      <c r="GO70" s="52">
        <v>0</v>
      </c>
      <c r="GP70" s="52">
        <v>0</v>
      </c>
      <c r="GQ70" s="52">
        <v>0</v>
      </c>
      <c r="GR70" s="52">
        <v>0</v>
      </c>
      <c r="GS70" s="52">
        <v>0</v>
      </c>
      <c r="GT70" s="52">
        <v>0</v>
      </c>
      <c r="GU70" s="52">
        <v>0</v>
      </c>
      <c r="GV70" s="52">
        <v>0</v>
      </c>
      <c r="GW70" s="52">
        <v>0</v>
      </c>
      <c r="GX70" s="52">
        <v>0</v>
      </c>
      <c r="GY70" s="52">
        <v>0</v>
      </c>
      <c r="GZ70" s="52">
        <v>0</v>
      </c>
      <c r="HA70" s="52">
        <v>0</v>
      </c>
      <c r="HB70" s="52">
        <v>0</v>
      </c>
      <c r="HC70" s="52">
        <v>0</v>
      </c>
      <c r="HD70" s="52">
        <v>0</v>
      </c>
      <c r="HE70" s="52">
        <v>0</v>
      </c>
      <c r="HF70" s="52">
        <v>0</v>
      </c>
      <c r="HG70" s="52">
        <v>0</v>
      </c>
      <c r="HH70" s="52">
        <v>0</v>
      </c>
      <c r="HI70" s="52">
        <v>0</v>
      </c>
      <c r="HJ70" s="52">
        <v>0</v>
      </c>
      <c r="HK70" s="52">
        <v>0</v>
      </c>
      <c r="HL70" s="52">
        <v>0</v>
      </c>
      <c r="HM70" s="52">
        <v>0</v>
      </c>
      <c r="HN70" s="52">
        <v>0</v>
      </c>
      <c r="HO70" s="52">
        <v>0</v>
      </c>
      <c r="HP70" s="52">
        <v>0</v>
      </c>
      <c r="HQ70" s="52">
        <v>0</v>
      </c>
      <c r="HR70" s="52">
        <v>0</v>
      </c>
      <c r="HS70" s="52">
        <v>0</v>
      </c>
      <c r="HT70" s="52">
        <v>0</v>
      </c>
      <c r="HU70" s="52">
        <v>0</v>
      </c>
      <c r="HV70" s="52">
        <v>0</v>
      </c>
      <c r="HW70" s="52">
        <v>0</v>
      </c>
      <c r="HX70" s="52">
        <v>1.2</v>
      </c>
    </row>
    <row r="71" spans="1:232" s="52" customFormat="1" x14ac:dyDescent="0.35">
      <c r="A71" s="50" t="s">
        <v>133</v>
      </c>
      <c r="B71" s="88">
        <v>0</v>
      </c>
      <c r="C71" s="89">
        <v>0</v>
      </c>
      <c r="D71" s="88">
        <v>0</v>
      </c>
      <c r="E71" s="90">
        <v>1</v>
      </c>
      <c r="F71" s="55"/>
      <c r="G71" s="55"/>
      <c r="H71" s="55"/>
      <c r="I71" s="55"/>
      <c r="J71" s="55"/>
      <c r="K71" s="55"/>
      <c r="L71" s="55"/>
      <c r="M71" s="55"/>
      <c r="N71" s="55"/>
      <c r="O71" s="55"/>
      <c r="R71" s="55"/>
      <c r="S71" s="55"/>
      <c r="T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Q71" s="55"/>
      <c r="AR71" s="55"/>
      <c r="AS71" s="55"/>
      <c r="BD71" s="52">
        <v>65</v>
      </c>
      <c r="BE71" s="52" t="s">
        <v>51</v>
      </c>
      <c r="BF71" s="52">
        <f>IF(BE71="M",1,0)</f>
        <v>1</v>
      </c>
      <c r="BG71" s="52">
        <v>95</v>
      </c>
      <c r="BH71" s="52">
        <v>175</v>
      </c>
      <c r="BI71" s="56">
        <f>BG71/((BH71/100)^2)</f>
        <v>31.020408163265305</v>
      </c>
      <c r="BJ71" s="52">
        <v>55</v>
      </c>
      <c r="BK71" s="57">
        <v>0</v>
      </c>
      <c r="BL71" s="52">
        <v>0</v>
      </c>
      <c r="BM71" s="52">
        <v>0</v>
      </c>
      <c r="BN71" s="52">
        <v>0</v>
      </c>
      <c r="BO71" s="52">
        <v>0</v>
      </c>
      <c r="BP71" s="52" t="s">
        <v>52</v>
      </c>
      <c r="BQ71" s="52">
        <v>0</v>
      </c>
      <c r="BR71" s="52">
        <v>0</v>
      </c>
      <c r="BS71" s="52">
        <v>0</v>
      </c>
      <c r="BT71" s="52">
        <v>0</v>
      </c>
      <c r="BU71" s="52">
        <v>1.05</v>
      </c>
      <c r="BV71" s="52">
        <v>0</v>
      </c>
      <c r="BW71" s="52">
        <v>0</v>
      </c>
      <c r="BX71" s="52">
        <v>0</v>
      </c>
      <c r="BY71" s="52">
        <v>0</v>
      </c>
      <c r="BZ71" s="52">
        <v>0</v>
      </c>
      <c r="CA71" s="52">
        <v>39</v>
      </c>
      <c r="CB71" s="52">
        <v>0.7</v>
      </c>
      <c r="CC71" s="52">
        <v>0</v>
      </c>
      <c r="CD71" s="52" t="s">
        <v>52</v>
      </c>
      <c r="CE71" s="52">
        <v>0</v>
      </c>
      <c r="CF71" s="52">
        <v>0</v>
      </c>
      <c r="CG71" s="52">
        <v>0</v>
      </c>
      <c r="CH71" s="52">
        <v>0</v>
      </c>
      <c r="CI71" s="52">
        <v>0</v>
      </c>
      <c r="CJ71" s="52">
        <v>0</v>
      </c>
      <c r="CK71" s="52" t="s">
        <v>52</v>
      </c>
      <c r="CL71" s="52">
        <v>0</v>
      </c>
      <c r="CM71" s="52" t="s">
        <v>53</v>
      </c>
      <c r="CN71" s="52">
        <v>0</v>
      </c>
      <c r="CO71" s="52">
        <v>0</v>
      </c>
      <c r="CP71" s="52">
        <v>0</v>
      </c>
      <c r="CQ71" s="52">
        <v>0</v>
      </c>
      <c r="CR71" s="52">
        <v>0</v>
      </c>
      <c r="CS71" s="52">
        <v>0</v>
      </c>
      <c r="CT71" s="52">
        <v>0</v>
      </c>
      <c r="CU71" s="52">
        <v>0</v>
      </c>
      <c r="CV71" s="52">
        <v>0</v>
      </c>
      <c r="CW71" s="52">
        <v>0</v>
      </c>
      <c r="CX71" s="52">
        <v>0</v>
      </c>
      <c r="CY71" s="52">
        <v>0</v>
      </c>
      <c r="CZ71" s="52">
        <v>0</v>
      </c>
      <c r="DA71" s="52">
        <v>0</v>
      </c>
      <c r="DB71" s="52">
        <v>0</v>
      </c>
      <c r="DC71" s="52">
        <v>0</v>
      </c>
      <c r="DD71" s="52">
        <v>0</v>
      </c>
      <c r="DE71" s="52">
        <v>0</v>
      </c>
      <c r="DF71" s="52">
        <v>0</v>
      </c>
      <c r="DG71" s="52" t="s">
        <v>52</v>
      </c>
      <c r="DH71" s="52" t="s">
        <v>52</v>
      </c>
      <c r="DI71" s="52" t="s">
        <v>52</v>
      </c>
      <c r="DJ71" s="52" t="s">
        <v>52</v>
      </c>
      <c r="DK71" s="52" t="s">
        <v>52</v>
      </c>
      <c r="DL71" s="52" t="s">
        <v>52</v>
      </c>
      <c r="DM71" s="52" t="s">
        <v>52</v>
      </c>
      <c r="DN71" s="52" t="s">
        <v>52</v>
      </c>
      <c r="DO71" s="52">
        <v>1</v>
      </c>
      <c r="DP71" s="52">
        <v>1</v>
      </c>
      <c r="DQ71" s="52">
        <v>0</v>
      </c>
      <c r="DR71" s="52">
        <v>1</v>
      </c>
      <c r="DS71" s="52">
        <v>1</v>
      </c>
      <c r="DT71" s="52">
        <v>0</v>
      </c>
      <c r="DU71" s="52">
        <v>0</v>
      </c>
      <c r="DV71" s="52">
        <v>0</v>
      </c>
      <c r="DW71" s="52">
        <v>0</v>
      </c>
      <c r="DX71" s="52">
        <v>0</v>
      </c>
      <c r="DY71" s="52">
        <v>0</v>
      </c>
      <c r="DZ71" s="52">
        <v>0</v>
      </c>
      <c r="EA71" s="52">
        <v>1</v>
      </c>
      <c r="EB71" s="52">
        <v>1</v>
      </c>
      <c r="EC71" s="52">
        <v>0</v>
      </c>
      <c r="ED71" s="52">
        <v>0</v>
      </c>
      <c r="EE71" s="52">
        <v>700</v>
      </c>
      <c r="EF71" s="52">
        <v>0</v>
      </c>
      <c r="EG71" s="52" t="s">
        <v>52</v>
      </c>
      <c r="EH71" s="52">
        <v>0</v>
      </c>
      <c r="EI71" s="52">
        <v>0</v>
      </c>
      <c r="EJ71" s="52">
        <v>0</v>
      </c>
      <c r="EK71" s="52">
        <v>56</v>
      </c>
      <c r="EL71" s="52">
        <v>35</v>
      </c>
      <c r="EM71" s="52">
        <v>28000</v>
      </c>
      <c r="EN71" s="52">
        <v>280</v>
      </c>
      <c r="EO71" s="52">
        <v>31</v>
      </c>
      <c r="EP71" s="52">
        <v>31.9</v>
      </c>
      <c r="EQ71" s="52">
        <v>0</v>
      </c>
      <c r="ER71" s="52">
        <v>0</v>
      </c>
      <c r="ES71" s="52">
        <v>0</v>
      </c>
      <c r="ET71" s="52">
        <v>0</v>
      </c>
      <c r="EU71" s="52">
        <v>0</v>
      </c>
      <c r="EV71" s="52">
        <v>0</v>
      </c>
      <c r="EW71" s="52">
        <v>0</v>
      </c>
      <c r="EX71" s="52">
        <v>252.94117647058823</v>
      </c>
      <c r="EY71" s="52">
        <v>7.47</v>
      </c>
      <c r="EZ71" s="52">
        <v>0.21</v>
      </c>
      <c r="FA71" s="52">
        <v>32</v>
      </c>
      <c r="FB71" s="52">
        <v>129</v>
      </c>
      <c r="FC71" s="52">
        <v>23.5</v>
      </c>
      <c r="FD71" s="52">
        <v>36.1</v>
      </c>
      <c r="FE71" s="52">
        <v>73</v>
      </c>
      <c r="FF71" s="52">
        <v>84.7</v>
      </c>
      <c r="FG71" s="52">
        <v>7</v>
      </c>
      <c r="FH71" s="52">
        <v>5</v>
      </c>
      <c r="FI71" s="52" t="s">
        <v>52</v>
      </c>
      <c r="FJ71" s="52">
        <v>32</v>
      </c>
      <c r="FK71" s="52">
        <v>30</v>
      </c>
      <c r="FL71" s="52">
        <v>1025</v>
      </c>
      <c r="FM71" s="52">
        <v>1</v>
      </c>
      <c r="FN71" s="52">
        <v>0</v>
      </c>
      <c r="FO71" s="52" t="s">
        <v>52</v>
      </c>
      <c r="FP71" s="52">
        <v>0</v>
      </c>
      <c r="FQ71" s="52" t="s">
        <v>52</v>
      </c>
      <c r="FR71" s="52">
        <v>1</v>
      </c>
      <c r="FS71" s="52">
        <v>1</v>
      </c>
      <c r="FT71" s="52">
        <v>12</v>
      </c>
      <c r="FU71" s="52">
        <v>1</v>
      </c>
      <c r="FV71" s="52">
        <v>7</v>
      </c>
      <c r="FW71" s="52">
        <v>1.05</v>
      </c>
      <c r="FX71" s="58">
        <v>0</v>
      </c>
      <c r="FZ71" s="52">
        <v>0</v>
      </c>
      <c r="GA71" s="51">
        <v>0</v>
      </c>
      <c r="GB71" s="51">
        <v>0</v>
      </c>
      <c r="GC71" s="52">
        <v>1.62</v>
      </c>
      <c r="GD71" s="52">
        <v>0</v>
      </c>
      <c r="GE71" s="52">
        <v>0</v>
      </c>
      <c r="GF71" s="52">
        <v>0</v>
      </c>
      <c r="GG71" s="52">
        <v>0</v>
      </c>
      <c r="GH71" s="52">
        <v>0</v>
      </c>
      <c r="GI71" s="52">
        <v>0</v>
      </c>
      <c r="GJ71" s="52">
        <v>0</v>
      </c>
      <c r="GK71" s="52">
        <v>0</v>
      </c>
      <c r="GL71" s="52">
        <v>0</v>
      </c>
      <c r="GM71" s="52">
        <v>0</v>
      </c>
      <c r="GN71" s="52">
        <v>1</v>
      </c>
      <c r="GO71" s="52">
        <v>0</v>
      </c>
      <c r="GP71" s="52">
        <v>0</v>
      </c>
      <c r="GQ71" s="52">
        <v>0</v>
      </c>
      <c r="GR71" s="52">
        <v>0</v>
      </c>
      <c r="GS71" s="52">
        <v>0</v>
      </c>
      <c r="GT71" s="52">
        <v>0</v>
      </c>
      <c r="GU71" s="52">
        <v>0</v>
      </c>
      <c r="GV71" s="52">
        <v>0</v>
      </c>
      <c r="GW71" s="52">
        <v>0</v>
      </c>
      <c r="GX71" s="52">
        <v>0</v>
      </c>
      <c r="GY71" s="52">
        <v>0</v>
      </c>
      <c r="GZ71" s="52">
        <v>0</v>
      </c>
      <c r="HA71" s="52">
        <v>0</v>
      </c>
      <c r="HB71" s="52">
        <v>0</v>
      </c>
      <c r="HC71" s="52">
        <v>0</v>
      </c>
      <c r="HD71" s="52">
        <v>0</v>
      </c>
      <c r="HE71" s="52">
        <v>0</v>
      </c>
      <c r="HF71" s="52">
        <v>0</v>
      </c>
      <c r="HG71" s="52">
        <v>0</v>
      </c>
      <c r="HH71" s="52">
        <v>0</v>
      </c>
      <c r="HI71" s="52">
        <v>0</v>
      </c>
      <c r="HJ71" s="52">
        <v>0</v>
      </c>
      <c r="HK71" s="52">
        <v>0</v>
      </c>
      <c r="HL71" s="52">
        <v>0</v>
      </c>
      <c r="HM71" s="52">
        <v>0</v>
      </c>
      <c r="HN71" s="52">
        <v>0</v>
      </c>
      <c r="HO71" s="52">
        <v>0</v>
      </c>
      <c r="HP71" s="52">
        <v>0</v>
      </c>
      <c r="HQ71" s="52">
        <v>0</v>
      </c>
      <c r="HR71" s="52">
        <v>0</v>
      </c>
      <c r="HS71" s="52">
        <v>0</v>
      </c>
      <c r="HT71" s="52">
        <v>0</v>
      </c>
      <c r="HU71" s="52">
        <v>0</v>
      </c>
      <c r="HV71" s="52">
        <v>0</v>
      </c>
      <c r="HW71" s="52">
        <v>0</v>
      </c>
      <c r="HX71" s="52">
        <v>1</v>
      </c>
    </row>
    <row r="72" spans="1:232" s="52" customFormat="1" x14ac:dyDescent="0.35">
      <c r="A72" s="50" t="s">
        <v>134</v>
      </c>
      <c r="B72" s="88">
        <v>1</v>
      </c>
      <c r="C72" s="89">
        <v>0</v>
      </c>
      <c r="D72" s="88">
        <v>0</v>
      </c>
      <c r="E72" s="90">
        <v>0</v>
      </c>
      <c r="F72" s="55"/>
      <c r="G72" s="55"/>
      <c r="H72" s="55"/>
      <c r="I72" s="55"/>
      <c r="J72" s="55"/>
      <c r="K72" s="55"/>
      <c r="L72" s="55"/>
      <c r="M72" s="55"/>
      <c r="N72" s="55"/>
      <c r="O72" s="55"/>
      <c r="R72" s="55"/>
      <c r="S72" s="55"/>
      <c r="T72" s="55"/>
      <c r="AE72" s="55">
        <v>0.85569600000000001</v>
      </c>
      <c r="AF72" s="55">
        <v>1.4327320000000001E-4</v>
      </c>
      <c r="AG72" s="55">
        <v>2.336136E-5</v>
      </c>
      <c r="AH72" s="55">
        <v>35.963270000000001</v>
      </c>
      <c r="AI72" s="55">
        <v>54.503599999999999</v>
      </c>
      <c r="AJ72" s="55">
        <v>0.65983273234092532</v>
      </c>
      <c r="AK72" s="55">
        <v>97.431929999999994</v>
      </c>
      <c r="AL72" s="55">
        <v>10.54297</v>
      </c>
      <c r="AM72" s="55">
        <v>1.0632360000000001</v>
      </c>
      <c r="AN72" s="55">
        <v>11.54632</v>
      </c>
      <c r="AO72" s="52">
        <v>3.8075985470878253</v>
      </c>
      <c r="AP72" s="52">
        <v>1.6977016842788151</v>
      </c>
      <c r="AQ72" s="55">
        <v>0.30748219999999998</v>
      </c>
      <c r="AR72" s="55">
        <v>6.056279</v>
      </c>
      <c r="AS72" s="55">
        <v>2.8321160000000001</v>
      </c>
      <c r="AT72" s="52">
        <v>-77640.999236000003</v>
      </c>
      <c r="AU72" s="52">
        <v>7.6099999999999996E-4</v>
      </c>
      <c r="AV72" s="52">
        <v>9.8180000000000003E-2</v>
      </c>
      <c r="AW72" s="52">
        <v>2.0303999999999999E-2</v>
      </c>
      <c r="AX72" s="52">
        <v>0.88747200000000004</v>
      </c>
      <c r="AY72" s="52">
        <v>1.931521</v>
      </c>
      <c r="AZ72" s="52">
        <v>0.679226</v>
      </c>
      <c r="BA72" s="52">
        <v>1.510591</v>
      </c>
      <c r="BB72" s="52">
        <v>8.2018999999999995E-2</v>
      </c>
      <c r="BC72" s="52">
        <v>0.109304</v>
      </c>
      <c r="BD72" s="52">
        <v>55</v>
      </c>
      <c r="BE72" s="52" t="s">
        <v>51</v>
      </c>
      <c r="BF72" s="52">
        <f>IF(BE72="M",1,0)</f>
        <v>1</v>
      </c>
      <c r="BG72" s="52">
        <v>120</v>
      </c>
      <c r="BH72" s="52">
        <v>174</v>
      </c>
      <c r="BI72" s="56">
        <f>BG72/((BH72/100)^2)</f>
        <v>39.635354736424887</v>
      </c>
      <c r="BJ72" s="52">
        <v>64</v>
      </c>
      <c r="BK72" s="57">
        <v>0</v>
      </c>
      <c r="BL72" s="52">
        <v>0</v>
      </c>
      <c r="BM72" s="52">
        <v>0</v>
      </c>
      <c r="BN72" s="52">
        <v>0</v>
      </c>
      <c r="BO72" s="52">
        <v>0</v>
      </c>
      <c r="BP72" s="52" t="s">
        <v>52</v>
      </c>
      <c r="BQ72" s="52">
        <v>0</v>
      </c>
      <c r="BR72" s="52">
        <v>0</v>
      </c>
      <c r="BS72" s="52">
        <v>0</v>
      </c>
      <c r="BT72" s="52">
        <v>0</v>
      </c>
      <c r="BU72" s="52">
        <v>1</v>
      </c>
      <c r="BV72" s="52">
        <v>0</v>
      </c>
      <c r="BW72" s="52">
        <v>0</v>
      </c>
      <c r="BX72" s="52">
        <v>0</v>
      </c>
      <c r="BY72" s="52">
        <v>0</v>
      </c>
      <c r="BZ72" s="52">
        <v>0</v>
      </c>
      <c r="CA72" s="52">
        <v>45</v>
      </c>
      <c r="CB72" s="52">
        <v>0.52</v>
      </c>
      <c r="CC72" s="52">
        <v>0</v>
      </c>
      <c r="CD72" s="52" t="s">
        <v>52</v>
      </c>
      <c r="CE72" s="52">
        <v>0</v>
      </c>
      <c r="CF72" s="52">
        <v>0</v>
      </c>
      <c r="CG72" s="52">
        <v>0</v>
      </c>
      <c r="CH72" s="52">
        <v>0</v>
      </c>
      <c r="CI72" s="52">
        <v>0</v>
      </c>
      <c r="CJ72" s="52">
        <v>0</v>
      </c>
      <c r="CK72" s="52" t="s">
        <v>52</v>
      </c>
      <c r="CL72" s="52">
        <v>0</v>
      </c>
      <c r="CM72" s="52" t="s">
        <v>53</v>
      </c>
      <c r="CN72" s="52">
        <v>1</v>
      </c>
      <c r="CO72" s="52">
        <v>1</v>
      </c>
      <c r="CP72" s="52">
        <v>0</v>
      </c>
      <c r="CQ72" s="52">
        <v>0</v>
      </c>
      <c r="CR72" s="52">
        <v>0</v>
      </c>
      <c r="CS72" s="52">
        <v>0</v>
      </c>
      <c r="CT72" s="52">
        <v>0</v>
      </c>
      <c r="CU72" s="52">
        <v>0</v>
      </c>
      <c r="CV72" s="52">
        <v>0</v>
      </c>
      <c r="CW72" s="52">
        <v>0</v>
      </c>
      <c r="CX72" s="52">
        <v>0</v>
      </c>
      <c r="CY72" s="52">
        <v>0</v>
      </c>
      <c r="CZ72" s="52">
        <v>0</v>
      </c>
      <c r="DA72" s="52">
        <v>0</v>
      </c>
      <c r="DB72" s="52">
        <v>0</v>
      </c>
      <c r="DC72" s="52">
        <v>0</v>
      </c>
      <c r="DD72" s="52">
        <v>0</v>
      </c>
      <c r="DE72" s="52">
        <v>0</v>
      </c>
      <c r="DF72" s="52">
        <v>0</v>
      </c>
      <c r="DG72" s="52" t="s">
        <v>52</v>
      </c>
      <c r="DH72" s="52" t="s">
        <v>52</v>
      </c>
      <c r="DI72" s="52" t="s">
        <v>52</v>
      </c>
      <c r="DJ72" s="52" t="s">
        <v>52</v>
      </c>
      <c r="DK72" s="52" t="s">
        <v>52</v>
      </c>
      <c r="DL72" s="52" t="s">
        <v>52</v>
      </c>
      <c r="DM72" s="52" t="s">
        <v>52</v>
      </c>
      <c r="DN72" s="52" t="s">
        <v>52</v>
      </c>
      <c r="DO72" s="52">
        <v>1</v>
      </c>
      <c r="DP72" s="52">
        <v>1</v>
      </c>
      <c r="DQ72" s="52">
        <v>1</v>
      </c>
      <c r="DR72" s="52">
        <v>1</v>
      </c>
      <c r="DS72" s="52">
        <v>0</v>
      </c>
      <c r="DT72" s="52">
        <v>1</v>
      </c>
      <c r="DU72" s="52">
        <v>0</v>
      </c>
      <c r="DV72" s="52">
        <v>0</v>
      </c>
      <c r="DW72" s="52">
        <v>1</v>
      </c>
      <c r="DX72" s="52">
        <v>0</v>
      </c>
      <c r="DY72" s="52">
        <v>0</v>
      </c>
      <c r="DZ72" s="52">
        <v>0</v>
      </c>
      <c r="EA72" s="52">
        <v>1</v>
      </c>
      <c r="EB72" s="52">
        <v>1</v>
      </c>
      <c r="EC72" s="52">
        <v>0</v>
      </c>
      <c r="ED72" s="52">
        <v>0</v>
      </c>
      <c r="EE72" s="52">
        <v>700</v>
      </c>
      <c r="EF72" s="52">
        <v>0</v>
      </c>
      <c r="EG72" s="52" t="s">
        <v>52</v>
      </c>
      <c r="EH72" s="52">
        <v>0</v>
      </c>
      <c r="EI72" s="52">
        <v>0</v>
      </c>
      <c r="EJ72" s="52">
        <v>0</v>
      </c>
      <c r="EK72" s="52">
        <v>29</v>
      </c>
      <c r="EL72" s="52">
        <v>13</v>
      </c>
      <c r="EM72" s="52">
        <v>28000</v>
      </c>
      <c r="EN72" s="52">
        <v>230</v>
      </c>
      <c r="EO72" s="52">
        <v>35</v>
      </c>
      <c r="EP72" s="52">
        <v>35.299999999999997</v>
      </c>
      <c r="EQ72" s="52">
        <v>0</v>
      </c>
      <c r="ER72" s="52">
        <v>0</v>
      </c>
      <c r="ES72" s="52">
        <v>0</v>
      </c>
      <c r="ET72" s="52">
        <v>0</v>
      </c>
      <c r="EU72" s="52">
        <v>0</v>
      </c>
      <c r="EV72" s="52">
        <v>0</v>
      </c>
      <c r="EW72" s="52">
        <v>0</v>
      </c>
      <c r="EX72" s="52">
        <v>130</v>
      </c>
      <c r="EY72" s="52">
        <v>7.37</v>
      </c>
      <c r="EZ72" s="52">
        <v>0.21</v>
      </c>
      <c r="FA72" s="52">
        <v>38.1</v>
      </c>
      <c r="FB72" s="52">
        <v>78</v>
      </c>
      <c r="FC72" s="52">
        <v>22</v>
      </c>
      <c r="FD72" s="52">
        <v>35.5</v>
      </c>
      <c r="FE72" s="52">
        <v>80</v>
      </c>
      <c r="FF72" s="52">
        <v>93.3</v>
      </c>
      <c r="FG72" s="52">
        <v>11</v>
      </c>
      <c r="FH72" s="52">
        <v>5</v>
      </c>
      <c r="FI72" s="52" t="s">
        <v>52</v>
      </c>
      <c r="FJ72" s="52">
        <v>42</v>
      </c>
      <c r="FK72" s="52">
        <v>30</v>
      </c>
      <c r="FL72" s="52">
        <v>350</v>
      </c>
      <c r="FM72" s="52">
        <v>0</v>
      </c>
      <c r="FN72" s="52">
        <v>0</v>
      </c>
      <c r="FO72" s="52" t="s">
        <v>52</v>
      </c>
      <c r="FP72" s="52">
        <v>0</v>
      </c>
      <c r="FQ72" s="52" t="s">
        <v>52</v>
      </c>
      <c r="FR72" s="52">
        <v>0</v>
      </c>
      <c r="FS72" s="52" t="s">
        <v>52</v>
      </c>
      <c r="FT72" s="52">
        <v>17</v>
      </c>
      <c r="FU72" s="52">
        <v>1</v>
      </c>
      <c r="FV72" s="52">
        <v>6</v>
      </c>
      <c r="FW72" s="52">
        <v>1.22</v>
      </c>
      <c r="FX72" s="58">
        <v>0.21999999999999997</v>
      </c>
      <c r="FY72" s="52">
        <v>0.21999999999999997</v>
      </c>
      <c r="FZ72" s="52">
        <v>0.21999999999999997</v>
      </c>
      <c r="GA72" s="51">
        <v>1</v>
      </c>
      <c r="GB72" s="51">
        <v>0</v>
      </c>
      <c r="GC72" s="52">
        <v>1.02</v>
      </c>
      <c r="GD72" s="52">
        <v>0</v>
      </c>
      <c r="GE72" s="52">
        <v>0</v>
      </c>
      <c r="GF72" s="52">
        <v>0</v>
      </c>
      <c r="GG72" s="52">
        <v>0</v>
      </c>
      <c r="GH72" s="52">
        <v>0</v>
      </c>
      <c r="GI72" s="52">
        <v>0</v>
      </c>
      <c r="GJ72" s="52">
        <v>0</v>
      </c>
      <c r="GK72" s="52">
        <v>0</v>
      </c>
      <c r="GL72" s="52">
        <v>0</v>
      </c>
      <c r="GM72" s="52">
        <v>0</v>
      </c>
      <c r="GN72" s="52">
        <v>0</v>
      </c>
      <c r="GO72" s="52">
        <v>0</v>
      </c>
      <c r="GP72" s="52">
        <v>0</v>
      </c>
      <c r="GQ72" s="52">
        <v>0</v>
      </c>
      <c r="GR72" s="52">
        <v>0</v>
      </c>
      <c r="GS72" s="52">
        <v>0</v>
      </c>
      <c r="GT72" s="52">
        <v>0</v>
      </c>
      <c r="GU72" s="52">
        <v>0</v>
      </c>
      <c r="GV72" s="52">
        <v>0</v>
      </c>
      <c r="GW72" s="52">
        <v>0</v>
      </c>
      <c r="GX72" s="52">
        <v>0</v>
      </c>
      <c r="GY72" s="52">
        <v>0</v>
      </c>
      <c r="GZ72" s="52">
        <v>0</v>
      </c>
      <c r="HA72" s="52">
        <v>0</v>
      </c>
      <c r="HB72" s="52">
        <v>0</v>
      </c>
      <c r="HC72" s="52">
        <v>0</v>
      </c>
      <c r="HD72" s="52">
        <v>0</v>
      </c>
      <c r="HE72" s="52">
        <v>0</v>
      </c>
      <c r="HF72" s="52">
        <v>0</v>
      </c>
      <c r="HG72" s="52">
        <v>0</v>
      </c>
      <c r="HH72" s="52">
        <v>0</v>
      </c>
      <c r="HI72" s="52">
        <v>0</v>
      </c>
      <c r="HJ72" s="52">
        <v>0</v>
      </c>
      <c r="HK72" s="52">
        <v>0</v>
      </c>
      <c r="HL72" s="52">
        <v>0</v>
      </c>
      <c r="HM72" s="52">
        <v>0</v>
      </c>
      <c r="HN72" s="52">
        <v>0</v>
      </c>
      <c r="HO72" s="52">
        <v>0</v>
      </c>
      <c r="HP72" s="52">
        <v>0</v>
      </c>
      <c r="HQ72" s="52">
        <v>0</v>
      </c>
      <c r="HR72" s="52">
        <v>0</v>
      </c>
      <c r="HS72" s="52">
        <v>0</v>
      </c>
      <c r="HT72" s="52">
        <v>0</v>
      </c>
      <c r="HU72" s="52">
        <v>0</v>
      </c>
      <c r="HV72" s="52">
        <v>0</v>
      </c>
      <c r="HW72" s="52">
        <v>0</v>
      </c>
      <c r="HX72" s="52">
        <v>0.7</v>
      </c>
    </row>
    <row r="73" spans="1:232" s="52" customFormat="1" x14ac:dyDescent="0.35">
      <c r="A73" s="50" t="s">
        <v>135</v>
      </c>
      <c r="B73" s="88">
        <v>1</v>
      </c>
      <c r="C73" s="89">
        <v>0</v>
      </c>
      <c r="D73" s="88">
        <v>0</v>
      </c>
      <c r="E73" s="90">
        <v>0</v>
      </c>
      <c r="F73" s="55"/>
      <c r="G73" s="55"/>
      <c r="H73" s="55"/>
      <c r="I73" s="55"/>
      <c r="J73" s="55"/>
      <c r="K73" s="55"/>
      <c r="L73" s="55"/>
      <c r="M73" s="55"/>
      <c r="N73" s="55"/>
      <c r="O73" s="55"/>
      <c r="R73" s="55"/>
      <c r="S73" s="55"/>
      <c r="T73" s="55"/>
      <c r="AE73" s="55">
        <v>1.205219</v>
      </c>
      <c r="AF73" s="55">
        <v>2.1155029999999999E-3</v>
      </c>
      <c r="AG73" s="55">
        <v>4.4367940000000002E-5</v>
      </c>
      <c r="AH73" s="55">
        <v>33.281599999999997</v>
      </c>
      <c r="AI73" s="55">
        <v>66.722110000000001</v>
      </c>
      <c r="AJ73" s="55">
        <v>0.49880904995814546</v>
      </c>
      <c r="AK73" s="55">
        <v>127.747</v>
      </c>
      <c r="AL73" s="55">
        <v>14.15601</v>
      </c>
      <c r="AM73" s="55">
        <v>0.52560830000000003</v>
      </c>
      <c r="AN73" s="55">
        <v>16.87734</v>
      </c>
      <c r="AO73" s="52">
        <v>6.4888941128694464</v>
      </c>
      <c r="AP73" s="52">
        <v>4.1399605548240528</v>
      </c>
      <c r="AQ73" s="55">
        <v>4.6303759999999999E-2</v>
      </c>
      <c r="AR73" s="55">
        <v>0.83486970000000005</v>
      </c>
      <c r="AS73" s="55">
        <v>1.6560520000000001</v>
      </c>
      <c r="AT73" s="52">
        <v>-6922.2559270000002</v>
      </c>
      <c r="AU73" s="52">
        <v>-3.8900000000000002E-4</v>
      </c>
      <c r="AV73" s="52">
        <v>6.9609000000000004E-2</v>
      </c>
      <c r="AW73" s="52">
        <v>4.4179000000000003E-2</v>
      </c>
      <c r="AX73" s="52">
        <v>0.56481199999999998</v>
      </c>
      <c r="AY73" s="52">
        <v>1.0499989999999999</v>
      </c>
      <c r="AZ73" s="52">
        <v>1.176855</v>
      </c>
      <c r="BA73" s="52">
        <v>2.6100699999999999</v>
      </c>
      <c r="BB73" s="52">
        <v>7.8446000000000002E-2</v>
      </c>
      <c r="BC73" s="52">
        <v>0.116532</v>
      </c>
      <c r="BD73" s="52">
        <v>75</v>
      </c>
      <c r="BE73" s="52" t="s">
        <v>51</v>
      </c>
      <c r="BF73" s="52">
        <f>IF(BE73="M",1,0)</f>
        <v>1</v>
      </c>
      <c r="BG73" s="52">
        <v>66</v>
      </c>
      <c r="BH73" s="52">
        <v>166</v>
      </c>
      <c r="BI73" s="56">
        <f>BG73/((BH73/100)^2)</f>
        <v>23.951226593119468</v>
      </c>
      <c r="BJ73" s="52">
        <v>52</v>
      </c>
      <c r="BK73" s="57">
        <v>0</v>
      </c>
      <c r="BL73" s="52">
        <v>0</v>
      </c>
      <c r="BM73" s="52">
        <v>0</v>
      </c>
      <c r="BN73" s="52">
        <v>0</v>
      </c>
      <c r="BO73" s="52">
        <v>0</v>
      </c>
      <c r="BP73" s="52" t="s">
        <v>52</v>
      </c>
      <c r="BQ73" s="52">
        <v>0</v>
      </c>
      <c r="BR73" s="52">
        <v>0</v>
      </c>
      <c r="BS73" s="52">
        <v>0</v>
      </c>
      <c r="BT73" s="52">
        <v>0</v>
      </c>
      <c r="BU73" s="52">
        <v>1</v>
      </c>
      <c r="BV73" s="52">
        <v>0</v>
      </c>
      <c r="BW73" s="52">
        <v>0</v>
      </c>
      <c r="BX73" s="52">
        <v>0</v>
      </c>
      <c r="BY73" s="52">
        <v>0</v>
      </c>
      <c r="BZ73" s="52">
        <v>0</v>
      </c>
      <c r="CA73" s="52">
        <v>36</v>
      </c>
      <c r="CB73" s="52">
        <v>0.2</v>
      </c>
      <c r="CC73" s="52">
        <v>0</v>
      </c>
      <c r="CD73" s="52" t="s">
        <v>52</v>
      </c>
      <c r="CE73" s="52">
        <v>0</v>
      </c>
      <c r="CF73" s="52">
        <v>0</v>
      </c>
      <c r="CG73" s="52">
        <v>0</v>
      </c>
      <c r="CH73" s="52">
        <v>0</v>
      </c>
      <c r="CI73" s="52">
        <v>0</v>
      </c>
      <c r="CJ73" s="52">
        <v>0</v>
      </c>
      <c r="CK73" s="52" t="s">
        <v>52</v>
      </c>
      <c r="CL73" s="52">
        <v>0</v>
      </c>
      <c r="CM73" s="52" t="s">
        <v>53</v>
      </c>
      <c r="CN73" s="52">
        <v>0</v>
      </c>
      <c r="CO73" s="52">
        <v>0</v>
      </c>
      <c r="CP73" s="52">
        <v>0</v>
      </c>
      <c r="CQ73" s="52">
        <v>0</v>
      </c>
      <c r="CR73" s="52">
        <v>0</v>
      </c>
      <c r="CS73" s="52">
        <v>0</v>
      </c>
      <c r="CT73" s="52">
        <v>0</v>
      </c>
      <c r="CU73" s="52">
        <v>0</v>
      </c>
      <c r="CV73" s="52">
        <v>0</v>
      </c>
      <c r="CW73" s="52">
        <v>0</v>
      </c>
      <c r="CX73" s="52">
        <v>0</v>
      </c>
      <c r="CY73" s="52">
        <v>0</v>
      </c>
      <c r="CZ73" s="52">
        <v>0</v>
      </c>
      <c r="DA73" s="52">
        <v>0</v>
      </c>
      <c r="DB73" s="52">
        <v>0</v>
      </c>
      <c r="DC73" s="52">
        <v>0</v>
      </c>
      <c r="DD73" s="52">
        <v>0</v>
      </c>
      <c r="DE73" s="52">
        <v>0</v>
      </c>
      <c r="DF73" s="52">
        <v>0</v>
      </c>
      <c r="DG73" s="52" t="s">
        <v>52</v>
      </c>
      <c r="DH73" s="52" t="s">
        <v>52</v>
      </c>
      <c r="DI73" s="52" t="s">
        <v>52</v>
      </c>
      <c r="DJ73" s="52" t="s">
        <v>52</v>
      </c>
      <c r="DK73" s="52" t="s">
        <v>52</v>
      </c>
      <c r="DL73" s="52" t="s">
        <v>52</v>
      </c>
      <c r="DM73" s="52" t="s">
        <v>52</v>
      </c>
      <c r="DN73" s="52" t="s">
        <v>52</v>
      </c>
      <c r="DO73" s="52">
        <v>1</v>
      </c>
      <c r="DP73" s="52">
        <v>1</v>
      </c>
      <c r="DQ73" s="52">
        <v>1</v>
      </c>
      <c r="DR73" s="52">
        <v>1</v>
      </c>
      <c r="DS73" s="52">
        <v>0</v>
      </c>
      <c r="DT73" s="52">
        <v>1</v>
      </c>
      <c r="DU73" s="52">
        <v>0</v>
      </c>
      <c r="DV73" s="52">
        <v>0</v>
      </c>
      <c r="DW73" s="52">
        <v>1</v>
      </c>
      <c r="DX73" s="52">
        <v>0</v>
      </c>
      <c r="DY73" s="52">
        <v>0</v>
      </c>
      <c r="DZ73" s="52">
        <v>0</v>
      </c>
      <c r="EA73" s="52">
        <v>1</v>
      </c>
      <c r="EB73" s="52">
        <v>1</v>
      </c>
      <c r="EC73" s="52">
        <v>0</v>
      </c>
      <c r="ED73" s="52">
        <v>0</v>
      </c>
      <c r="EE73" s="52">
        <v>700</v>
      </c>
      <c r="EF73" s="52">
        <v>0</v>
      </c>
      <c r="EG73" s="52" t="s">
        <v>52</v>
      </c>
      <c r="EH73" s="52">
        <v>0</v>
      </c>
      <c r="EI73" s="52">
        <v>0</v>
      </c>
      <c r="EJ73" s="52">
        <v>0</v>
      </c>
      <c r="EK73" s="52">
        <v>70</v>
      </c>
      <c r="EL73" s="52">
        <v>52</v>
      </c>
      <c r="EM73" s="52">
        <v>20000</v>
      </c>
      <c r="EN73" s="52">
        <v>200</v>
      </c>
      <c r="EO73" s="52">
        <v>26</v>
      </c>
      <c r="EP73" s="52">
        <v>34.6</v>
      </c>
      <c r="EQ73" s="52">
        <v>0</v>
      </c>
      <c r="ER73" s="52">
        <v>0</v>
      </c>
      <c r="ES73" s="52">
        <v>0</v>
      </c>
      <c r="ET73" s="52">
        <v>0</v>
      </c>
      <c r="EU73" s="52">
        <v>0</v>
      </c>
      <c r="EV73" s="52">
        <v>0</v>
      </c>
      <c r="EW73" s="52">
        <v>0</v>
      </c>
      <c r="EX73" s="52">
        <v>179</v>
      </c>
      <c r="EY73" s="52">
        <v>7.35</v>
      </c>
      <c r="EZ73" s="52">
        <v>0.21</v>
      </c>
      <c r="FA73" s="52">
        <v>45.7</v>
      </c>
      <c r="FB73" s="52">
        <v>89.5</v>
      </c>
      <c r="FC73" s="52">
        <v>24.8</v>
      </c>
      <c r="FD73" s="52">
        <v>35.799999999999997</v>
      </c>
      <c r="FE73" s="52">
        <v>75</v>
      </c>
      <c r="FF73" s="52">
        <v>86.7</v>
      </c>
      <c r="FG73" s="52">
        <v>6</v>
      </c>
      <c r="FH73" s="52">
        <v>5</v>
      </c>
      <c r="FI73" s="52" t="s">
        <v>52</v>
      </c>
      <c r="FJ73" s="52">
        <v>29</v>
      </c>
      <c r="FK73" s="52">
        <v>30</v>
      </c>
      <c r="FL73" s="52">
        <v>400</v>
      </c>
      <c r="FM73" s="52">
        <v>0</v>
      </c>
      <c r="FN73" s="52">
        <v>0</v>
      </c>
      <c r="FO73" s="52" t="s">
        <v>52</v>
      </c>
      <c r="FP73" s="52">
        <v>0</v>
      </c>
      <c r="FQ73" s="52" t="s">
        <v>52</v>
      </c>
      <c r="FR73" s="52">
        <v>0</v>
      </c>
      <c r="FS73" s="52" t="s">
        <v>52</v>
      </c>
      <c r="FT73" s="52">
        <v>8</v>
      </c>
      <c r="FU73" s="52">
        <v>1</v>
      </c>
      <c r="FV73" s="52">
        <v>6</v>
      </c>
      <c r="FW73" s="52">
        <v>1.0900000000000001</v>
      </c>
      <c r="FX73" s="58">
        <v>9.000000000000008E-2</v>
      </c>
      <c r="FY73" s="52">
        <v>9.000000000000008E-2</v>
      </c>
      <c r="FZ73" s="52">
        <v>9.000000000000008E-2</v>
      </c>
      <c r="GA73" s="51">
        <v>1</v>
      </c>
      <c r="GB73" s="51">
        <v>0</v>
      </c>
      <c r="GC73" s="52">
        <v>0.5</v>
      </c>
      <c r="GD73" s="52">
        <v>0</v>
      </c>
      <c r="GE73" s="52">
        <v>0</v>
      </c>
      <c r="GF73" s="52">
        <v>0</v>
      </c>
      <c r="GG73" s="52">
        <v>0</v>
      </c>
      <c r="GH73" s="52">
        <v>0</v>
      </c>
      <c r="GI73" s="52">
        <v>0</v>
      </c>
      <c r="GJ73" s="52">
        <v>0</v>
      </c>
      <c r="GK73" s="52">
        <v>0</v>
      </c>
      <c r="GL73" s="52">
        <v>0</v>
      </c>
      <c r="GM73" s="52">
        <v>0</v>
      </c>
      <c r="GN73" s="52">
        <v>0</v>
      </c>
      <c r="GO73" s="52">
        <v>0</v>
      </c>
      <c r="GP73" s="52">
        <v>0</v>
      </c>
      <c r="GQ73" s="52">
        <v>0</v>
      </c>
      <c r="GR73" s="52">
        <v>0</v>
      </c>
      <c r="GS73" s="52">
        <v>0</v>
      </c>
      <c r="GT73" s="52">
        <v>0</v>
      </c>
      <c r="GU73" s="52">
        <v>0</v>
      </c>
      <c r="GV73" s="52">
        <v>0</v>
      </c>
      <c r="GW73" s="52">
        <v>0</v>
      </c>
      <c r="GX73" s="52">
        <v>0</v>
      </c>
      <c r="GY73" s="52">
        <v>0</v>
      </c>
      <c r="GZ73" s="52">
        <v>0</v>
      </c>
      <c r="HA73" s="52">
        <v>0</v>
      </c>
      <c r="HB73" s="52">
        <v>0</v>
      </c>
      <c r="HC73" s="52">
        <v>0</v>
      </c>
      <c r="HD73" s="52">
        <v>0</v>
      </c>
      <c r="HE73" s="52">
        <v>0</v>
      </c>
      <c r="HF73" s="52">
        <v>0</v>
      </c>
      <c r="HG73" s="52">
        <v>0</v>
      </c>
      <c r="HH73" s="52">
        <v>0</v>
      </c>
      <c r="HI73" s="52">
        <v>0</v>
      </c>
      <c r="HJ73" s="52">
        <v>0</v>
      </c>
      <c r="HK73" s="52">
        <v>0</v>
      </c>
      <c r="HL73" s="52">
        <v>0</v>
      </c>
      <c r="HM73" s="52">
        <v>0</v>
      </c>
      <c r="HN73" s="52">
        <v>0</v>
      </c>
      <c r="HO73" s="52">
        <v>0</v>
      </c>
      <c r="HP73" s="52">
        <v>0</v>
      </c>
      <c r="HQ73" s="52">
        <v>0</v>
      </c>
      <c r="HR73" s="52">
        <v>0</v>
      </c>
      <c r="HS73" s="52">
        <v>0</v>
      </c>
      <c r="HT73" s="52">
        <v>0</v>
      </c>
      <c r="HU73" s="52">
        <v>0</v>
      </c>
      <c r="HV73" s="52">
        <v>0</v>
      </c>
      <c r="HW73" s="52">
        <v>0</v>
      </c>
      <c r="HX73" s="52">
        <v>1.6</v>
      </c>
    </row>
    <row r="74" spans="1:232" s="52" customFormat="1" x14ac:dyDescent="0.35">
      <c r="A74" s="50" t="s">
        <v>136</v>
      </c>
      <c r="B74" s="88">
        <v>0</v>
      </c>
      <c r="C74" s="89">
        <v>0</v>
      </c>
      <c r="D74" s="88">
        <v>0</v>
      </c>
      <c r="E74" s="90">
        <v>0</v>
      </c>
      <c r="F74" s="55"/>
      <c r="G74" s="55"/>
      <c r="H74" s="55"/>
      <c r="I74" s="55"/>
      <c r="J74" s="55"/>
      <c r="K74" s="55"/>
      <c r="L74" s="55"/>
      <c r="M74" s="55"/>
      <c r="N74" s="55"/>
      <c r="O74" s="55"/>
      <c r="R74" s="55"/>
      <c r="S74" s="55"/>
      <c r="T74" s="55"/>
      <c r="AE74" s="55">
        <v>1.14653</v>
      </c>
      <c r="AF74" s="55">
        <v>6.1012399999999997E-4</v>
      </c>
      <c r="AG74" s="55">
        <v>7.8747749999999995E-5</v>
      </c>
      <c r="AH74" s="55">
        <v>57.604199999999999</v>
      </c>
      <c r="AI74" s="55">
        <v>42.395910000000001</v>
      </c>
      <c r="AJ74" s="55">
        <v>1.3587207253540579</v>
      </c>
      <c r="AK74" s="55">
        <v>98.624489999999994</v>
      </c>
      <c r="AL74" s="55">
        <v>6.5481860000000003</v>
      </c>
      <c r="AM74" s="55">
        <v>4.2899840000000002E-2</v>
      </c>
      <c r="AN74" s="55">
        <v>0.78683959999999997</v>
      </c>
      <c r="AO74" s="52">
        <v>49.940897249281413</v>
      </c>
      <c r="AP74" s="52">
        <v>3.8154863813538107</v>
      </c>
      <c r="AQ74" s="55">
        <v>0.22580800000000001</v>
      </c>
      <c r="AR74" s="55">
        <v>14.36171</v>
      </c>
      <c r="AS74" s="55">
        <v>4.9226650000000003</v>
      </c>
      <c r="AT74" s="52">
        <v>-4838.4851099999996</v>
      </c>
      <c r="AU74" s="52">
        <v>1.578E-3</v>
      </c>
      <c r="AV74" s="52">
        <v>4.6726999999999998E-2</v>
      </c>
      <c r="AW74" s="52">
        <v>6.5017000000000005E-2</v>
      </c>
      <c r="AX74" s="52">
        <v>1.242437</v>
      </c>
      <c r="AY74" s="52">
        <v>2.7080510000000002</v>
      </c>
      <c r="AZ74" s="52">
        <v>0.48097099999999998</v>
      </c>
      <c r="BA74" s="52">
        <v>1.057369</v>
      </c>
      <c r="BB74" s="52">
        <v>0.140458</v>
      </c>
      <c r="BC74" s="52">
        <v>7.8319E-2</v>
      </c>
      <c r="BD74" s="52">
        <v>52</v>
      </c>
      <c r="BE74" s="52" t="s">
        <v>51</v>
      </c>
      <c r="BF74" s="52">
        <f>IF(BE74="M",1,0)</f>
        <v>1</v>
      </c>
      <c r="BG74" s="52">
        <v>85</v>
      </c>
      <c r="BH74" s="52">
        <v>172</v>
      </c>
      <c r="BI74" s="56">
        <f>BG74/((BH74/100)^2)</f>
        <v>28.731746890210928</v>
      </c>
      <c r="BJ74" s="52">
        <v>55</v>
      </c>
      <c r="BK74" s="57">
        <v>0</v>
      </c>
      <c r="BL74" s="52">
        <v>0</v>
      </c>
      <c r="BM74" s="52">
        <v>0</v>
      </c>
      <c r="BN74" s="52">
        <v>1</v>
      </c>
      <c r="BO74" s="52">
        <v>0</v>
      </c>
      <c r="BP74" s="52" t="s">
        <v>52</v>
      </c>
      <c r="BQ74" s="52">
        <v>0</v>
      </c>
      <c r="BR74" s="52">
        <v>0</v>
      </c>
      <c r="BS74" s="52">
        <v>0</v>
      </c>
      <c r="BT74" s="52">
        <v>0</v>
      </c>
      <c r="BU74" s="52">
        <v>1.1499999999999999</v>
      </c>
      <c r="BV74" s="52">
        <v>0</v>
      </c>
      <c r="BW74" s="52">
        <v>0</v>
      </c>
      <c r="BX74" s="52">
        <v>0</v>
      </c>
      <c r="BY74" s="52">
        <v>0</v>
      </c>
      <c r="BZ74" s="52">
        <v>0</v>
      </c>
      <c r="CA74" s="52">
        <v>40</v>
      </c>
      <c r="CB74" s="52">
        <v>0.22</v>
      </c>
      <c r="CC74" s="52">
        <v>0</v>
      </c>
      <c r="CD74" s="52" t="s">
        <v>52</v>
      </c>
      <c r="CE74" s="52">
        <v>1</v>
      </c>
      <c r="CF74" s="52">
        <v>0</v>
      </c>
      <c r="CG74" s="52">
        <v>0</v>
      </c>
      <c r="CH74" s="52">
        <v>0</v>
      </c>
      <c r="CI74" s="52">
        <v>0</v>
      </c>
      <c r="CJ74" s="52">
        <v>0</v>
      </c>
      <c r="CK74" s="52" t="s">
        <v>52</v>
      </c>
      <c r="CL74" s="52">
        <v>0</v>
      </c>
      <c r="CM74" s="52" t="s">
        <v>53</v>
      </c>
      <c r="CN74" s="52">
        <v>0</v>
      </c>
      <c r="CO74" s="52">
        <v>1</v>
      </c>
      <c r="CP74" s="52">
        <v>0</v>
      </c>
      <c r="CQ74" s="52">
        <v>0</v>
      </c>
      <c r="CR74" s="52">
        <v>0</v>
      </c>
      <c r="CS74" s="52">
        <v>0</v>
      </c>
      <c r="CT74" s="52">
        <v>0</v>
      </c>
      <c r="CU74" s="52">
        <v>0</v>
      </c>
      <c r="CV74" s="52">
        <v>0</v>
      </c>
      <c r="CW74" s="52">
        <v>0</v>
      </c>
      <c r="CX74" s="52">
        <v>0</v>
      </c>
      <c r="CY74" s="52">
        <v>0</v>
      </c>
      <c r="CZ74" s="52">
        <v>0</v>
      </c>
      <c r="DA74" s="52">
        <v>0</v>
      </c>
      <c r="DB74" s="52">
        <v>0</v>
      </c>
      <c r="DC74" s="52">
        <v>0</v>
      </c>
      <c r="DD74" s="52">
        <v>0</v>
      </c>
      <c r="DE74" s="52">
        <v>0</v>
      </c>
      <c r="DF74" s="52">
        <v>0</v>
      </c>
      <c r="DG74" s="52" t="s">
        <v>59</v>
      </c>
      <c r="DH74" s="52" t="s">
        <v>59</v>
      </c>
      <c r="DI74" s="52" t="s">
        <v>59</v>
      </c>
      <c r="DJ74" s="52" t="s">
        <v>59</v>
      </c>
      <c r="DK74" s="52" t="s">
        <v>59</v>
      </c>
      <c r="DL74" s="52" t="s">
        <v>59</v>
      </c>
      <c r="DM74" s="52" t="s">
        <v>59</v>
      </c>
      <c r="DN74" s="52" t="s">
        <v>59</v>
      </c>
      <c r="DO74" s="52">
        <v>1</v>
      </c>
      <c r="DP74" s="52">
        <v>1</v>
      </c>
      <c r="DQ74" s="52">
        <v>1</v>
      </c>
      <c r="DR74" s="52">
        <v>1</v>
      </c>
      <c r="DS74" s="52">
        <v>0</v>
      </c>
      <c r="DT74" s="52">
        <v>1</v>
      </c>
      <c r="DU74" s="52">
        <v>0</v>
      </c>
      <c r="DV74" s="52">
        <v>0</v>
      </c>
      <c r="DW74" s="52">
        <v>1</v>
      </c>
      <c r="DX74" s="52">
        <v>0</v>
      </c>
      <c r="DY74" s="52">
        <v>0</v>
      </c>
      <c r="DZ74" s="52">
        <v>0</v>
      </c>
      <c r="EA74" s="52">
        <v>1</v>
      </c>
      <c r="EB74" s="52">
        <v>1</v>
      </c>
      <c r="EC74" s="52">
        <v>0</v>
      </c>
      <c r="ED74" s="52">
        <v>0</v>
      </c>
      <c r="EE74" s="52">
        <v>600</v>
      </c>
      <c r="EF74" s="52">
        <v>0</v>
      </c>
      <c r="EG74" s="52" t="s">
        <v>52</v>
      </c>
      <c r="EH74" s="52">
        <v>0</v>
      </c>
      <c r="EI74" s="52">
        <v>0</v>
      </c>
      <c r="EJ74" s="52">
        <v>0</v>
      </c>
      <c r="EK74" s="52">
        <v>81</v>
      </c>
      <c r="EL74" s="52">
        <v>50</v>
      </c>
      <c r="EM74" s="52">
        <v>26000</v>
      </c>
      <c r="EN74" s="52">
        <v>260</v>
      </c>
      <c r="EO74" s="52">
        <v>24</v>
      </c>
      <c r="EP74" s="52">
        <v>33.4</v>
      </c>
      <c r="EQ74" s="52">
        <v>0</v>
      </c>
      <c r="ER74" s="52">
        <v>0</v>
      </c>
      <c r="ES74" s="52">
        <v>0</v>
      </c>
      <c r="ET74" s="52">
        <v>0</v>
      </c>
      <c r="EU74" s="52">
        <v>0</v>
      </c>
      <c r="EV74" s="52">
        <v>0</v>
      </c>
      <c r="EW74" s="52">
        <v>0</v>
      </c>
      <c r="EX74" s="52">
        <v>141.50000000000003</v>
      </c>
      <c r="EY74" s="52">
        <v>7.45</v>
      </c>
      <c r="EZ74" s="52">
        <v>0.21</v>
      </c>
      <c r="FA74" s="52">
        <v>37.200000000000003</v>
      </c>
      <c r="FB74" s="52">
        <v>84.9</v>
      </c>
      <c r="FC74" s="52">
        <v>26</v>
      </c>
      <c r="FD74" s="52">
        <v>36.4</v>
      </c>
      <c r="FE74" s="52">
        <v>88</v>
      </c>
      <c r="FF74" s="52">
        <v>81</v>
      </c>
      <c r="FG74" s="52">
        <v>4</v>
      </c>
      <c r="FH74" s="52">
        <v>5</v>
      </c>
      <c r="FI74" s="52" t="s">
        <v>52</v>
      </c>
      <c r="FJ74" s="52">
        <v>25</v>
      </c>
      <c r="FK74" s="52">
        <v>30</v>
      </c>
      <c r="FL74" s="52">
        <v>1000</v>
      </c>
      <c r="FM74" s="52">
        <v>1</v>
      </c>
      <c r="FN74" s="52">
        <v>1</v>
      </c>
      <c r="FO74" s="52">
        <v>2</v>
      </c>
      <c r="FP74" s="52">
        <v>0</v>
      </c>
      <c r="FQ74" s="52" t="s">
        <v>52</v>
      </c>
      <c r="FR74" s="52">
        <v>0</v>
      </c>
      <c r="FS74" s="52" t="s">
        <v>52</v>
      </c>
      <c r="FT74" s="52">
        <v>16</v>
      </c>
      <c r="FU74" s="52">
        <v>1</v>
      </c>
      <c r="FV74" s="52">
        <v>7</v>
      </c>
      <c r="FW74" s="52">
        <v>1.02</v>
      </c>
      <c r="FX74" s="58">
        <v>-0.11304347826086948</v>
      </c>
      <c r="FY74" s="52">
        <v>-0.12999999999999989</v>
      </c>
      <c r="FZ74" s="52">
        <v>-0.12999999999999989</v>
      </c>
      <c r="GA74" s="51">
        <v>0</v>
      </c>
      <c r="GB74" s="51">
        <v>0</v>
      </c>
      <c r="GC74" s="52" t="s">
        <v>52</v>
      </c>
      <c r="GD74" s="52">
        <v>0</v>
      </c>
      <c r="GE74" s="52">
        <v>0</v>
      </c>
      <c r="GF74" s="52">
        <v>0</v>
      </c>
      <c r="GG74" s="52">
        <v>0</v>
      </c>
      <c r="GH74" s="52">
        <v>0</v>
      </c>
      <c r="GI74" s="52">
        <v>0</v>
      </c>
      <c r="GJ74" s="52">
        <v>0</v>
      </c>
      <c r="GK74" s="52">
        <v>0</v>
      </c>
      <c r="GL74" s="52">
        <v>0</v>
      </c>
      <c r="GM74" s="52">
        <v>0</v>
      </c>
      <c r="GN74" s="52">
        <v>0</v>
      </c>
      <c r="GO74" s="52">
        <v>0</v>
      </c>
      <c r="GP74" s="52">
        <v>0</v>
      </c>
      <c r="GQ74" s="52">
        <v>0</v>
      </c>
      <c r="GR74" s="52">
        <v>0</v>
      </c>
      <c r="GS74" s="52">
        <v>0</v>
      </c>
      <c r="GT74" s="52">
        <v>0</v>
      </c>
      <c r="GU74" s="52">
        <v>0</v>
      </c>
      <c r="GV74" s="52">
        <v>0</v>
      </c>
      <c r="GW74" s="52">
        <v>0</v>
      </c>
      <c r="GX74" s="52">
        <v>0</v>
      </c>
      <c r="GY74" s="52">
        <v>0</v>
      </c>
      <c r="GZ74" s="52">
        <v>0</v>
      </c>
      <c r="HA74" s="52">
        <v>0</v>
      </c>
      <c r="HB74" s="52">
        <v>0</v>
      </c>
      <c r="HC74" s="52">
        <v>0</v>
      </c>
      <c r="HD74" s="52">
        <v>0</v>
      </c>
      <c r="HE74" s="52">
        <v>0</v>
      </c>
      <c r="HF74" s="52">
        <v>0</v>
      </c>
      <c r="HG74" s="52">
        <v>0</v>
      </c>
      <c r="HH74" s="52">
        <v>0</v>
      </c>
      <c r="HI74" s="52">
        <v>0</v>
      </c>
      <c r="HJ74" s="52">
        <v>0</v>
      </c>
      <c r="HK74" s="52">
        <v>0</v>
      </c>
      <c r="HL74" s="52">
        <v>0</v>
      </c>
      <c r="HM74" s="52">
        <v>0</v>
      </c>
      <c r="HN74" s="52">
        <v>0</v>
      </c>
      <c r="HO74" s="52">
        <v>0</v>
      </c>
      <c r="HP74" s="52">
        <v>0</v>
      </c>
      <c r="HQ74" s="52">
        <v>0</v>
      </c>
      <c r="HR74" s="52">
        <v>0</v>
      </c>
      <c r="HS74" s="52">
        <v>0</v>
      </c>
      <c r="HT74" s="52">
        <v>0</v>
      </c>
      <c r="HU74" s="52">
        <v>0</v>
      </c>
      <c r="HV74" s="52">
        <v>0</v>
      </c>
      <c r="HW74" s="52">
        <v>0</v>
      </c>
      <c r="HX74" s="52">
        <v>0.9</v>
      </c>
    </row>
    <row r="75" spans="1:232" s="52" customFormat="1" x14ac:dyDescent="0.35">
      <c r="A75" s="50" t="s">
        <v>137</v>
      </c>
      <c r="B75" s="88">
        <v>1</v>
      </c>
      <c r="C75" s="89">
        <v>0</v>
      </c>
      <c r="D75" s="88">
        <v>1</v>
      </c>
      <c r="E75" s="90">
        <v>1</v>
      </c>
      <c r="F75" s="55"/>
      <c r="G75" s="55"/>
      <c r="H75" s="55"/>
      <c r="I75" s="55"/>
      <c r="J75" s="55"/>
      <c r="K75" s="55"/>
      <c r="L75" s="55"/>
      <c r="M75" s="55"/>
      <c r="N75" s="55"/>
      <c r="O75" s="55"/>
      <c r="R75" s="55"/>
      <c r="S75" s="55"/>
      <c r="T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Q75" s="55"/>
      <c r="AR75" s="55"/>
      <c r="AS75" s="55"/>
      <c r="BD75" s="52">
        <v>86</v>
      </c>
      <c r="BE75" s="52" t="s">
        <v>55</v>
      </c>
      <c r="BF75" s="52">
        <f>IF(BE75="M",1,0)</f>
        <v>0</v>
      </c>
      <c r="BG75" s="52">
        <v>74</v>
      </c>
      <c r="BH75" s="52">
        <v>158</v>
      </c>
      <c r="BI75" s="56">
        <f>BG75/((BH75/100)^2)</f>
        <v>29.642685467072578</v>
      </c>
      <c r="BJ75" s="52">
        <v>36</v>
      </c>
      <c r="BK75" s="57">
        <v>0</v>
      </c>
      <c r="BL75" s="52">
        <v>0</v>
      </c>
      <c r="BM75" s="52">
        <v>0</v>
      </c>
      <c r="BN75" s="52">
        <v>0</v>
      </c>
      <c r="BO75" s="52">
        <v>0</v>
      </c>
      <c r="BP75" s="52" t="s">
        <v>52</v>
      </c>
      <c r="BQ75" s="52">
        <v>0</v>
      </c>
      <c r="BR75" s="52">
        <v>0</v>
      </c>
      <c r="BS75" s="52">
        <v>0</v>
      </c>
      <c r="BT75" s="52">
        <v>0</v>
      </c>
      <c r="BU75" s="52">
        <v>0.76</v>
      </c>
      <c r="BV75" s="52">
        <v>0</v>
      </c>
      <c r="BW75" s="52">
        <v>0</v>
      </c>
      <c r="BX75" s="52">
        <v>0</v>
      </c>
      <c r="BY75" s="52">
        <v>1</v>
      </c>
      <c r="BZ75" s="52">
        <v>1</v>
      </c>
      <c r="CA75" s="52">
        <v>35</v>
      </c>
      <c r="CB75" s="52">
        <v>0.77</v>
      </c>
      <c r="CC75" s="52">
        <v>0</v>
      </c>
      <c r="CD75" s="52" t="s">
        <v>52</v>
      </c>
      <c r="CE75" s="52">
        <v>0</v>
      </c>
      <c r="CF75" s="52">
        <v>0</v>
      </c>
      <c r="CG75" s="52">
        <v>0</v>
      </c>
      <c r="CH75" s="52">
        <v>0</v>
      </c>
      <c r="CI75" s="52">
        <v>0</v>
      </c>
      <c r="CJ75" s="52">
        <v>0</v>
      </c>
      <c r="CK75" s="52" t="s">
        <v>52</v>
      </c>
      <c r="CL75" s="52">
        <v>0</v>
      </c>
      <c r="CM75" s="52" t="s">
        <v>58</v>
      </c>
      <c r="CN75" s="52">
        <v>1</v>
      </c>
      <c r="CO75" s="52">
        <v>1</v>
      </c>
      <c r="CP75" s="52">
        <v>0</v>
      </c>
      <c r="CQ75" s="52">
        <v>0</v>
      </c>
      <c r="CR75" s="52">
        <v>0</v>
      </c>
      <c r="CS75" s="52">
        <v>1</v>
      </c>
      <c r="CT75" s="52">
        <v>0</v>
      </c>
      <c r="CU75" s="52">
        <v>0</v>
      </c>
      <c r="CV75" s="52">
        <v>0</v>
      </c>
      <c r="CW75" s="52">
        <v>0</v>
      </c>
      <c r="CX75" s="52">
        <v>0</v>
      </c>
      <c r="CY75" s="52">
        <v>0</v>
      </c>
      <c r="CZ75" s="52">
        <v>0</v>
      </c>
      <c r="DA75" s="52">
        <v>0</v>
      </c>
      <c r="DB75" s="52">
        <v>0</v>
      </c>
      <c r="DC75" s="52">
        <v>0</v>
      </c>
      <c r="DD75" s="52">
        <v>0</v>
      </c>
      <c r="DE75" s="52">
        <v>0</v>
      </c>
      <c r="DF75" s="52">
        <v>0</v>
      </c>
      <c r="DG75" s="52" t="s">
        <v>59</v>
      </c>
      <c r="DH75" s="52" t="s">
        <v>59</v>
      </c>
      <c r="DI75" s="52" t="s">
        <v>59</v>
      </c>
      <c r="DJ75" s="52" t="s">
        <v>59</v>
      </c>
      <c r="DK75" s="52" t="s">
        <v>59</v>
      </c>
      <c r="DL75" s="52" t="s">
        <v>59</v>
      </c>
      <c r="DM75" s="52" t="s">
        <v>59</v>
      </c>
      <c r="DN75" s="52" t="s">
        <v>59</v>
      </c>
      <c r="DO75" s="52">
        <v>1</v>
      </c>
      <c r="DP75" s="52">
        <v>1</v>
      </c>
      <c r="DQ75" s="52">
        <v>1</v>
      </c>
      <c r="DR75" s="52">
        <v>2</v>
      </c>
      <c r="DS75" s="52">
        <v>0</v>
      </c>
      <c r="DT75" s="52">
        <v>1</v>
      </c>
      <c r="DU75" s="52">
        <v>0</v>
      </c>
      <c r="DV75" s="52">
        <v>0</v>
      </c>
      <c r="DW75" s="52">
        <v>1</v>
      </c>
      <c r="DX75" s="52">
        <v>0</v>
      </c>
      <c r="DY75" s="52">
        <v>0</v>
      </c>
      <c r="DZ75" s="52">
        <v>0</v>
      </c>
      <c r="EA75" s="52">
        <v>1</v>
      </c>
      <c r="EB75" s="52">
        <v>0</v>
      </c>
      <c r="EC75" s="52">
        <v>1</v>
      </c>
      <c r="ED75" s="52">
        <v>0</v>
      </c>
      <c r="EE75" s="52" t="s">
        <v>52</v>
      </c>
      <c r="EF75" s="52">
        <v>0</v>
      </c>
      <c r="EG75" s="52" t="s">
        <v>52</v>
      </c>
      <c r="EH75" s="52">
        <v>0</v>
      </c>
      <c r="EI75" s="52">
        <v>0</v>
      </c>
      <c r="EJ75" s="52">
        <v>0</v>
      </c>
      <c r="EK75" s="52">
        <v>116</v>
      </c>
      <c r="EL75" s="52">
        <v>92</v>
      </c>
      <c r="EM75" s="52">
        <v>35000</v>
      </c>
      <c r="EN75" s="52">
        <v>230</v>
      </c>
      <c r="EO75" s="52">
        <v>22</v>
      </c>
      <c r="EP75" s="52">
        <v>31.4</v>
      </c>
      <c r="EQ75" s="52">
        <v>0</v>
      </c>
      <c r="ER75" s="52">
        <v>0</v>
      </c>
      <c r="ES75" s="52">
        <v>0</v>
      </c>
      <c r="ET75" s="52">
        <v>0</v>
      </c>
      <c r="EU75" s="52">
        <v>0</v>
      </c>
      <c r="EV75" s="52">
        <v>0</v>
      </c>
      <c r="EW75" s="52">
        <v>0</v>
      </c>
      <c r="EX75" s="52">
        <v>324.56140350877195</v>
      </c>
      <c r="EY75" s="52">
        <v>7.35</v>
      </c>
      <c r="EZ75" s="52">
        <v>0.21</v>
      </c>
      <c r="FA75" s="52">
        <v>36</v>
      </c>
      <c r="FB75" s="52">
        <v>185</v>
      </c>
      <c r="FC75" s="52">
        <v>20</v>
      </c>
      <c r="FD75" s="52">
        <v>34.5</v>
      </c>
      <c r="FE75" s="52">
        <v>106</v>
      </c>
      <c r="FF75" s="52">
        <v>77.7</v>
      </c>
      <c r="FG75" s="52">
        <v>11</v>
      </c>
      <c r="FH75" s="52">
        <v>5</v>
      </c>
      <c r="FI75" s="52" t="s">
        <v>52</v>
      </c>
      <c r="FJ75" s="52">
        <v>29</v>
      </c>
      <c r="FK75" s="52">
        <v>30</v>
      </c>
      <c r="FL75" s="52">
        <v>350</v>
      </c>
      <c r="FM75" s="52">
        <v>1</v>
      </c>
      <c r="FN75" s="52">
        <v>1</v>
      </c>
      <c r="FO75" s="52">
        <v>5</v>
      </c>
      <c r="FP75" s="52">
        <v>0</v>
      </c>
      <c r="FQ75" s="52" t="s">
        <v>52</v>
      </c>
      <c r="FR75" s="52">
        <v>0</v>
      </c>
      <c r="FS75" s="52" t="s">
        <v>52</v>
      </c>
      <c r="FT75" s="52">
        <v>25</v>
      </c>
      <c r="FU75" s="52">
        <v>5</v>
      </c>
      <c r="FV75" s="52">
        <v>5</v>
      </c>
      <c r="FW75" s="52">
        <v>1.02</v>
      </c>
      <c r="FX75" s="58">
        <v>0.34210526315789475</v>
      </c>
      <c r="FY75" s="52">
        <v>0.26</v>
      </c>
      <c r="FZ75" s="52">
        <v>0.26</v>
      </c>
      <c r="GA75" s="51">
        <v>1</v>
      </c>
      <c r="GB75" s="51">
        <v>0</v>
      </c>
      <c r="GC75" s="52">
        <v>0.5</v>
      </c>
      <c r="GD75" s="52">
        <v>0</v>
      </c>
      <c r="GE75" s="52">
        <v>0</v>
      </c>
      <c r="GF75" s="52">
        <v>0</v>
      </c>
      <c r="GG75" s="52">
        <v>0</v>
      </c>
      <c r="GH75" s="52">
        <v>1</v>
      </c>
      <c r="GI75" s="52">
        <v>0</v>
      </c>
      <c r="GJ75" s="52">
        <v>1</v>
      </c>
      <c r="GK75" s="52">
        <v>0</v>
      </c>
      <c r="GL75" s="52">
        <v>0</v>
      </c>
      <c r="GM75" s="52">
        <v>0</v>
      </c>
      <c r="GN75" s="52">
        <v>1</v>
      </c>
      <c r="GO75" s="52">
        <v>0</v>
      </c>
      <c r="GP75" s="52">
        <v>0</v>
      </c>
      <c r="GQ75" s="52">
        <v>0</v>
      </c>
      <c r="GR75" s="52">
        <v>0</v>
      </c>
      <c r="GS75" s="52">
        <v>0</v>
      </c>
      <c r="GT75" s="52">
        <v>0</v>
      </c>
      <c r="GU75" s="52">
        <v>0</v>
      </c>
      <c r="GV75" s="52">
        <v>0</v>
      </c>
      <c r="GW75" s="52">
        <v>0</v>
      </c>
      <c r="GX75" s="52">
        <v>0</v>
      </c>
      <c r="GY75" s="52">
        <v>1</v>
      </c>
      <c r="GZ75" s="52">
        <v>0</v>
      </c>
      <c r="HA75" s="52">
        <v>0</v>
      </c>
      <c r="HB75" s="52">
        <v>0</v>
      </c>
      <c r="HC75" s="52">
        <v>0</v>
      </c>
      <c r="HD75" s="52">
        <v>0</v>
      </c>
      <c r="HE75" s="52">
        <v>0</v>
      </c>
      <c r="HF75" s="52">
        <v>0</v>
      </c>
      <c r="HG75" s="52">
        <v>0</v>
      </c>
      <c r="HH75" s="52">
        <v>0</v>
      </c>
      <c r="HI75" s="52">
        <v>0</v>
      </c>
      <c r="HJ75" s="52">
        <v>0</v>
      </c>
      <c r="HK75" s="52">
        <v>0</v>
      </c>
      <c r="HL75" s="52">
        <v>1</v>
      </c>
      <c r="HM75" s="52">
        <v>0</v>
      </c>
      <c r="HN75" s="52">
        <v>1</v>
      </c>
      <c r="HO75" s="52">
        <v>1</v>
      </c>
      <c r="HP75" s="52">
        <v>0</v>
      </c>
      <c r="HQ75" s="52">
        <v>0</v>
      </c>
      <c r="HR75" s="52">
        <v>0</v>
      </c>
      <c r="HS75" s="52">
        <v>0</v>
      </c>
      <c r="HT75" s="52">
        <v>0</v>
      </c>
      <c r="HU75" s="52">
        <v>0</v>
      </c>
      <c r="HV75" s="52">
        <v>0</v>
      </c>
      <c r="HW75" s="52">
        <v>0</v>
      </c>
      <c r="HX75" s="52">
        <v>4.74</v>
      </c>
    </row>
    <row r="76" spans="1:232" s="52" customFormat="1" x14ac:dyDescent="0.35">
      <c r="A76" s="50" t="s">
        <v>138</v>
      </c>
      <c r="B76" s="88">
        <v>1</v>
      </c>
      <c r="C76" s="89">
        <v>0</v>
      </c>
      <c r="D76" s="88">
        <v>0</v>
      </c>
      <c r="E76" s="90">
        <v>0</v>
      </c>
      <c r="F76" s="55"/>
      <c r="G76" s="55"/>
      <c r="H76" s="55"/>
      <c r="I76" s="55"/>
      <c r="J76" s="55"/>
      <c r="K76" s="55"/>
      <c r="L76" s="55"/>
      <c r="M76" s="55"/>
      <c r="N76" s="55"/>
      <c r="O76" s="55"/>
      <c r="R76" s="55"/>
      <c r="S76" s="55"/>
      <c r="T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Q76" s="55"/>
      <c r="AR76" s="55"/>
      <c r="AS76" s="55"/>
      <c r="BD76" s="52">
        <v>77</v>
      </c>
      <c r="BE76" s="52" t="s">
        <v>51</v>
      </c>
      <c r="BF76" s="52">
        <f>IF(BE76="M",1,0)</f>
        <v>1</v>
      </c>
      <c r="BG76" s="52">
        <v>74</v>
      </c>
      <c r="BH76" s="52">
        <v>170</v>
      </c>
      <c r="BI76" s="56">
        <f>BG76/((BH76/100)^2)</f>
        <v>25.605536332179934</v>
      </c>
      <c r="BJ76" s="52">
        <v>65</v>
      </c>
      <c r="BK76" s="57">
        <v>0</v>
      </c>
      <c r="BL76" s="52">
        <v>0</v>
      </c>
      <c r="BM76" s="52">
        <v>0</v>
      </c>
      <c r="BN76" s="52">
        <v>1</v>
      </c>
      <c r="BO76" s="52">
        <v>0</v>
      </c>
      <c r="BP76" s="52" t="s">
        <v>52</v>
      </c>
      <c r="BQ76" s="52">
        <v>0</v>
      </c>
      <c r="BR76" s="52">
        <v>0</v>
      </c>
      <c r="BS76" s="52">
        <v>0</v>
      </c>
      <c r="BT76" s="52">
        <v>0</v>
      </c>
      <c r="BU76" s="52">
        <v>0.72</v>
      </c>
      <c r="BV76" s="52">
        <v>0</v>
      </c>
      <c r="BW76" s="52">
        <v>0</v>
      </c>
      <c r="BX76" s="52">
        <v>0</v>
      </c>
      <c r="BY76" s="52">
        <v>0</v>
      </c>
      <c r="BZ76" s="52">
        <v>0</v>
      </c>
      <c r="CA76" s="52">
        <v>42</v>
      </c>
      <c r="CB76" s="52">
        <v>0.6</v>
      </c>
      <c r="CC76" s="52">
        <v>0</v>
      </c>
      <c r="CD76" s="52" t="s">
        <v>52</v>
      </c>
      <c r="CE76" s="52">
        <v>1</v>
      </c>
      <c r="CF76" s="52">
        <v>0</v>
      </c>
      <c r="CG76" s="52">
        <v>0</v>
      </c>
      <c r="CH76" s="52">
        <v>0</v>
      </c>
      <c r="CI76" s="52">
        <v>0</v>
      </c>
      <c r="CJ76" s="52">
        <v>0</v>
      </c>
      <c r="CK76" s="52" t="s">
        <v>52</v>
      </c>
      <c r="CL76" s="52">
        <v>0</v>
      </c>
      <c r="CM76" s="52" t="s">
        <v>53</v>
      </c>
      <c r="CN76" s="52">
        <v>0</v>
      </c>
      <c r="CO76" s="52">
        <v>1</v>
      </c>
      <c r="CP76" s="52">
        <v>0</v>
      </c>
      <c r="CQ76" s="52">
        <v>0</v>
      </c>
      <c r="CR76" s="52">
        <v>0</v>
      </c>
      <c r="CS76" s="52">
        <v>0</v>
      </c>
      <c r="CT76" s="52">
        <v>0</v>
      </c>
      <c r="CU76" s="52">
        <v>0</v>
      </c>
      <c r="CV76" s="52">
        <v>0</v>
      </c>
      <c r="CW76" s="52">
        <v>0</v>
      </c>
      <c r="CX76" s="52">
        <v>0</v>
      </c>
      <c r="CY76" s="52">
        <v>0</v>
      </c>
      <c r="CZ76" s="52">
        <v>0</v>
      </c>
      <c r="DA76" s="52">
        <v>0</v>
      </c>
      <c r="DB76" s="52">
        <v>0</v>
      </c>
      <c r="DC76" s="52">
        <v>0</v>
      </c>
      <c r="DD76" s="52">
        <v>0</v>
      </c>
      <c r="DE76" s="52">
        <v>0</v>
      </c>
      <c r="DF76" s="52">
        <v>0</v>
      </c>
      <c r="DG76" s="52" t="s">
        <v>59</v>
      </c>
      <c r="DH76" s="52" t="s">
        <v>59</v>
      </c>
      <c r="DI76" s="52" t="s">
        <v>59</v>
      </c>
      <c r="DJ76" s="52" t="s">
        <v>59</v>
      </c>
      <c r="DK76" s="52" t="s">
        <v>59</v>
      </c>
      <c r="DL76" s="52" t="s">
        <v>59</v>
      </c>
      <c r="DM76" s="52" t="s">
        <v>59</v>
      </c>
      <c r="DN76" s="52" t="s">
        <v>59</v>
      </c>
      <c r="DO76" s="52">
        <v>1</v>
      </c>
      <c r="DP76" s="52">
        <v>1</v>
      </c>
      <c r="DQ76" s="52">
        <v>1</v>
      </c>
      <c r="DR76" s="52">
        <v>1</v>
      </c>
      <c r="DS76" s="52">
        <v>0</v>
      </c>
      <c r="DT76" s="52">
        <v>1</v>
      </c>
      <c r="DU76" s="52">
        <v>0</v>
      </c>
      <c r="DV76" s="52">
        <v>0</v>
      </c>
      <c r="DW76" s="52">
        <v>1</v>
      </c>
      <c r="DX76" s="52">
        <v>0</v>
      </c>
      <c r="DY76" s="52">
        <v>0</v>
      </c>
      <c r="DZ76" s="52">
        <v>0</v>
      </c>
      <c r="EA76" s="52">
        <v>1</v>
      </c>
      <c r="EB76" s="52">
        <v>1</v>
      </c>
      <c r="EC76" s="52">
        <v>0</v>
      </c>
      <c r="ED76" s="52">
        <v>0</v>
      </c>
      <c r="EE76" s="52">
        <v>650</v>
      </c>
      <c r="EF76" s="52">
        <v>0</v>
      </c>
      <c r="EG76" s="52" t="s">
        <v>52</v>
      </c>
      <c r="EH76" s="52">
        <v>0</v>
      </c>
      <c r="EI76" s="52">
        <v>0</v>
      </c>
      <c r="EJ76" s="52">
        <v>0</v>
      </c>
      <c r="EK76" s="52">
        <v>67</v>
      </c>
      <c r="EL76" s="52">
        <v>40</v>
      </c>
      <c r="EM76" s="52">
        <v>22000</v>
      </c>
      <c r="EN76" s="52">
        <v>220</v>
      </c>
      <c r="EO76" s="52">
        <v>30</v>
      </c>
      <c r="EP76" s="52">
        <v>34.200000000000003</v>
      </c>
      <c r="EQ76" s="52">
        <v>0</v>
      </c>
      <c r="ER76" s="52">
        <v>0</v>
      </c>
      <c r="ES76" s="52">
        <v>0</v>
      </c>
      <c r="ET76" s="52">
        <v>0</v>
      </c>
      <c r="EU76" s="52">
        <v>0</v>
      </c>
      <c r="EV76" s="52">
        <v>0</v>
      </c>
      <c r="EW76" s="52">
        <v>0</v>
      </c>
      <c r="EX76" s="52">
        <v>207.16666666666666</v>
      </c>
      <c r="EY76" s="52">
        <v>7.39</v>
      </c>
      <c r="EZ76" s="52">
        <v>0.21</v>
      </c>
      <c r="FA76" s="52">
        <v>40</v>
      </c>
      <c r="FB76" s="52">
        <v>124.3</v>
      </c>
      <c r="FC76" s="52">
        <v>23.7</v>
      </c>
      <c r="FD76" s="52">
        <v>35</v>
      </c>
      <c r="FE76" s="52">
        <v>85</v>
      </c>
      <c r="FF76" s="52">
        <v>114.7</v>
      </c>
      <c r="FG76" s="52">
        <v>7</v>
      </c>
      <c r="FH76" s="52">
        <v>5</v>
      </c>
      <c r="FI76" s="52" t="s">
        <v>52</v>
      </c>
      <c r="FJ76" s="52">
        <v>36</v>
      </c>
      <c r="FK76" s="52" t="s">
        <v>52</v>
      </c>
      <c r="FL76" s="52">
        <v>600</v>
      </c>
      <c r="FM76" s="52">
        <v>0</v>
      </c>
      <c r="FN76" s="52">
        <v>0</v>
      </c>
      <c r="FO76" s="52" t="s">
        <v>52</v>
      </c>
      <c r="FP76" s="52">
        <v>0</v>
      </c>
      <c r="FQ76" s="52" t="s">
        <v>52</v>
      </c>
      <c r="FR76" s="52">
        <v>0</v>
      </c>
      <c r="FS76" s="52" t="s">
        <v>52</v>
      </c>
      <c r="FT76" s="52">
        <v>6</v>
      </c>
      <c r="FU76" s="52">
        <v>1</v>
      </c>
      <c r="FV76" s="52">
        <v>6</v>
      </c>
      <c r="FW76" s="52">
        <v>0.77</v>
      </c>
      <c r="FX76" s="58">
        <v>6.9444444444444503E-2</v>
      </c>
      <c r="FY76" s="52">
        <v>5.0000000000000044E-2</v>
      </c>
      <c r="FZ76" s="52">
        <v>5.0000000000000044E-2</v>
      </c>
      <c r="GA76" s="51">
        <v>1</v>
      </c>
      <c r="GB76" s="51">
        <v>0</v>
      </c>
      <c r="GC76" s="52">
        <v>0.69</v>
      </c>
      <c r="GD76" s="52">
        <v>0</v>
      </c>
      <c r="GE76" s="52">
        <v>0</v>
      </c>
      <c r="GF76" s="52">
        <v>0</v>
      </c>
      <c r="GG76" s="52">
        <v>0</v>
      </c>
      <c r="GH76" s="52">
        <v>0</v>
      </c>
      <c r="GI76" s="52">
        <v>0</v>
      </c>
      <c r="GJ76" s="52">
        <v>0</v>
      </c>
      <c r="GK76" s="52">
        <v>0</v>
      </c>
      <c r="GL76" s="52">
        <v>0</v>
      </c>
      <c r="GM76" s="52">
        <v>0</v>
      </c>
      <c r="GN76" s="52">
        <v>0</v>
      </c>
      <c r="GO76" s="52">
        <v>0</v>
      </c>
      <c r="GP76" s="52">
        <v>0</v>
      </c>
      <c r="GQ76" s="52">
        <v>0</v>
      </c>
      <c r="GR76" s="52">
        <v>0</v>
      </c>
      <c r="GS76" s="52">
        <v>0</v>
      </c>
      <c r="GT76" s="52">
        <v>0</v>
      </c>
      <c r="GU76" s="52">
        <v>0</v>
      </c>
      <c r="GV76" s="52">
        <v>0</v>
      </c>
      <c r="GW76" s="52">
        <v>0</v>
      </c>
      <c r="GX76" s="52">
        <v>0</v>
      </c>
      <c r="GY76" s="52">
        <v>0</v>
      </c>
      <c r="GZ76" s="52">
        <v>0</v>
      </c>
      <c r="HA76" s="52">
        <v>0</v>
      </c>
      <c r="HB76" s="52">
        <v>0</v>
      </c>
      <c r="HC76" s="52">
        <v>0</v>
      </c>
      <c r="HD76" s="52">
        <v>0</v>
      </c>
      <c r="HE76" s="52">
        <v>0</v>
      </c>
      <c r="HF76" s="52">
        <v>0</v>
      </c>
      <c r="HG76" s="52">
        <v>0</v>
      </c>
      <c r="HH76" s="52">
        <v>0</v>
      </c>
      <c r="HI76" s="52">
        <v>0</v>
      </c>
      <c r="HJ76" s="52">
        <v>0</v>
      </c>
      <c r="HK76" s="52">
        <v>0</v>
      </c>
      <c r="HL76" s="52">
        <v>0</v>
      </c>
      <c r="HM76" s="52">
        <v>0</v>
      </c>
      <c r="HN76" s="52">
        <v>0</v>
      </c>
      <c r="HO76" s="52">
        <v>0</v>
      </c>
      <c r="HP76" s="52">
        <v>0</v>
      </c>
      <c r="HQ76" s="52">
        <v>0</v>
      </c>
      <c r="HR76" s="52">
        <v>0</v>
      </c>
      <c r="HS76" s="52">
        <v>0</v>
      </c>
      <c r="HT76" s="52">
        <v>0</v>
      </c>
      <c r="HU76" s="52">
        <v>0</v>
      </c>
      <c r="HV76" s="52">
        <v>0</v>
      </c>
      <c r="HW76" s="52">
        <v>0</v>
      </c>
      <c r="HX76" s="52">
        <v>1.2</v>
      </c>
    </row>
    <row r="77" spans="1:232" s="52" customFormat="1" x14ac:dyDescent="0.35">
      <c r="A77" s="50" t="s">
        <v>139</v>
      </c>
      <c r="B77" s="88">
        <v>1</v>
      </c>
      <c r="C77" s="89">
        <v>0</v>
      </c>
      <c r="D77" s="88">
        <v>0</v>
      </c>
      <c r="E77" s="90">
        <v>0</v>
      </c>
      <c r="F77" s="55"/>
      <c r="G77" s="55"/>
      <c r="H77" s="55"/>
      <c r="I77" s="55"/>
      <c r="J77" s="55"/>
      <c r="K77" s="55"/>
      <c r="L77" s="55"/>
      <c r="M77" s="55"/>
      <c r="N77" s="55"/>
      <c r="O77" s="55"/>
      <c r="R77" s="55"/>
      <c r="S77" s="55"/>
      <c r="T77" s="55"/>
      <c r="AE77" s="55">
        <v>0.89427199999999996</v>
      </c>
      <c r="AF77" s="55">
        <v>1.3833079999999999E-4</v>
      </c>
      <c r="AG77" s="55">
        <v>3.6073789999999999E-5</v>
      </c>
      <c r="AH77" s="55">
        <v>50.339080000000003</v>
      </c>
      <c r="AI77" s="55">
        <v>47.487009999999998</v>
      </c>
      <c r="AJ77" s="55">
        <v>1.0600602265522974</v>
      </c>
      <c r="AK77" s="55">
        <v>99.998329999999996</v>
      </c>
      <c r="AL77" s="55">
        <v>9.6709010000000006</v>
      </c>
      <c r="AM77" s="55">
        <v>0.15746879999999999</v>
      </c>
      <c r="AN77" s="55">
        <v>3.7168429999999999</v>
      </c>
      <c r="AO77" s="52">
        <v>15.583460247016282</v>
      </c>
      <c r="AP77" s="52">
        <v>2.9900612896613707</v>
      </c>
      <c r="AQ77" s="55">
        <v>0.50597590000000003</v>
      </c>
      <c r="AR77" s="55">
        <v>7.3226979999999999</v>
      </c>
      <c r="AS77" s="55">
        <v>3.0549059999999999</v>
      </c>
      <c r="AT77" s="52">
        <v>-78790.535774000004</v>
      </c>
      <c r="AU77" s="52">
        <v>1.4400000000000001E-3</v>
      </c>
      <c r="AV77" s="52">
        <v>0.116762</v>
      </c>
      <c r="AW77" s="52">
        <v>6.9713999999999998E-2</v>
      </c>
      <c r="AX77" s="52">
        <v>1.0193730000000001</v>
      </c>
      <c r="AY77" s="52">
        <v>2.2512919999999998</v>
      </c>
      <c r="AZ77" s="52">
        <v>0.58753500000000003</v>
      </c>
      <c r="BA77" s="52">
        <v>1.299283</v>
      </c>
      <c r="BB77" s="52">
        <v>0.127549</v>
      </c>
      <c r="BC77" s="52">
        <v>0.101423</v>
      </c>
      <c r="BD77" s="52">
        <v>45</v>
      </c>
      <c r="BE77" s="52" t="s">
        <v>51</v>
      </c>
      <c r="BF77" s="52">
        <f>IF(BE77="M",1,0)</f>
        <v>1</v>
      </c>
      <c r="BG77" s="52">
        <v>94</v>
      </c>
      <c r="BH77" s="52">
        <v>173</v>
      </c>
      <c r="BI77" s="56">
        <f>BG77/((BH77/100)^2)</f>
        <v>31.40766480670921</v>
      </c>
      <c r="BJ77" s="52">
        <v>66</v>
      </c>
      <c r="BK77" s="57">
        <v>0</v>
      </c>
      <c r="BL77" s="52">
        <v>0</v>
      </c>
      <c r="BM77" s="52">
        <v>0</v>
      </c>
      <c r="BN77" s="52">
        <v>0</v>
      </c>
      <c r="BO77" s="52">
        <v>0</v>
      </c>
      <c r="BP77" s="52" t="s">
        <v>52</v>
      </c>
      <c r="BQ77" s="52">
        <v>0</v>
      </c>
      <c r="BR77" s="52">
        <v>0</v>
      </c>
      <c r="BS77" s="52">
        <v>0</v>
      </c>
      <c r="BT77" s="52">
        <v>0</v>
      </c>
      <c r="BU77" s="52">
        <v>0.94</v>
      </c>
      <c r="BV77" s="52">
        <v>0</v>
      </c>
      <c r="BW77" s="52">
        <v>0</v>
      </c>
      <c r="BX77" s="52">
        <v>0</v>
      </c>
      <c r="BY77" s="52">
        <v>0</v>
      </c>
      <c r="BZ77" s="52">
        <v>0</v>
      </c>
      <c r="CA77" s="52">
        <v>42.7</v>
      </c>
      <c r="CB77" s="52">
        <v>0.26</v>
      </c>
      <c r="CC77" s="52">
        <v>0</v>
      </c>
      <c r="CD77" s="52" t="s">
        <v>52</v>
      </c>
      <c r="CE77" s="52">
        <v>1</v>
      </c>
      <c r="CF77" s="52">
        <v>0</v>
      </c>
      <c r="CG77" s="52">
        <v>0</v>
      </c>
      <c r="CH77" s="52">
        <v>0</v>
      </c>
      <c r="CI77" s="52">
        <v>0</v>
      </c>
      <c r="CJ77" s="52">
        <v>0</v>
      </c>
      <c r="CK77" s="52" t="s">
        <v>52</v>
      </c>
      <c r="CL77" s="52">
        <v>0</v>
      </c>
      <c r="CM77" s="52" t="s">
        <v>53</v>
      </c>
      <c r="CN77" s="52">
        <v>0</v>
      </c>
      <c r="CO77" s="52">
        <v>1</v>
      </c>
      <c r="CP77" s="52">
        <v>0</v>
      </c>
      <c r="CQ77" s="52">
        <v>0</v>
      </c>
      <c r="CR77" s="52">
        <v>0</v>
      </c>
      <c r="CS77" s="52">
        <v>0</v>
      </c>
      <c r="CT77" s="52">
        <v>0</v>
      </c>
      <c r="CU77" s="52">
        <v>0</v>
      </c>
      <c r="CV77" s="52">
        <v>0</v>
      </c>
      <c r="CW77" s="52">
        <v>0</v>
      </c>
      <c r="CX77" s="52">
        <v>0</v>
      </c>
      <c r="CY77" s="52">
        <v>0</v>
      </c>
      <c r="CZ77" s="52">
        <v>0</v>
      </c>
      <c r="DA77" s="52">
        <v>0</v>
      </c>
      <c r="DB77" s="52">
        <v>0</v>
      </c>
      <c r="DC77" s="52">
        <v>0</v>
      </c>
      <c r="DD77" s="52">
        <v>0</v>
      </c>
      <c r="DE77" s="52">
        <v>0</v>
      </c>
      <c r="DF77" s="52">
        <v>0</v>
      </c>
      <c r="DG77" s="52" t="s">
        <v>59</v>
      </c>
      <c r="DH77" s="52" t="s">
        <v>59</v>
      </c>
      <c r="DI77" s="52" t="s">
        <v>59</v>
      </c>
      <c r="DJ77" s="52" t="s">
        <v>59</v>
      </c>
      <c r="DK77" s="52" t="s">
        <v>59</v>
      </c>
      <c r="DL77" s="52" t="s">
        <v>59</v>
      </c>
      <c r="DM77" s="52" t="s">
        <v>59</v>
      </c>
      <c r="DN77" s="52" t="s">
        <v>59</v>
      </c>
      <c r="DO77" s="52">
        <v>1</v>
      </c>
      <c r="DP77" s="52">
        <v>1</v>
      </c>
      <c r="DQ77" s="52">
        <v>1</v>
      </c>
      <c r="DR77" s="52">
        <v>1</v>
      </c>
      <c r="DS77" s="52">
        <v>0</v>
      </c>
      <c r="DT77" s="52">
        <v>1</v>
      </c>
      <c r="DU77" s="52">
        <v>0</v>
      </c>
      <c r="DV77" s="52">
        <v>0</v>
      </c>
      <c r="DW77" s="52">
        <v>1</v>
      </c>
      <c r="DX77" s="52">
        <v>0</v>
      </c>
      <c r="DY77" s="52">
        <v>0</v>
      </c>
      <c r="DZ77" s="52">
        <v>0</v>
      </c>
      <c r="EA77" s="52">
        <v>1</v>
      </c>
      <c r="EB77" s="52">
        <v>1</v>
      </c>
      <c r="EC77" s="52">
        <v>0</v>
      </c>
      <c r="ED77" s="52">
        <v>0</v>
      </c>
      <c r="EE77" s="52">
        <v>850</v>
      </c>
      <c r="EF77" s="52">
        <v>0</v>
      </c>
      <c r="EG77" s="52" t="s">
        <v>52</v>
      </c>
      <c r="EH77" s="52">
        <v>0</v>
      </c>
      <c r="EI77" s="52">
        <v>0</v>
      </c>
      <c r="EJ77" s="52">
        <v>0</v>
      </c>
      <c r="EK77" s="52">
        <v>62</v>
      </c>
      <c r="EL77" s="52">
        <v>40</v>
      </c>
      <c r="EM77" s="52">
        <v>28000</v>
      </c>
      <c r="EN77" s="52">
        <v>280</v>
      </c>
      <c r="EO77" s="52">
        <v>33</v>
      </c>
      <c r="EP77" s="52">
        <v>35.200000000000003</v>
      </c>
      <c r="EQ77" s="52">
        <v>0</v>
      </c>
      <c r="ER77" s="52">
        <v>0</v>
      </c>
      <c r="ES77" s="52">
        <v>0</v>
      </c>
      <c r="ET77" s="52">
        <v>0</v>
      </c>
      <c r="EU77" s="52">
        <v>0</v>
      </c>
      <c r="EV77" s="52">
        <v>0</v>
      </c>
      <c r="EW77" s="52">
        <v>0</v>
      </c>
      <c r="EX77" s="52">
        <v>168.85245901639345</v>
      </c>
      <c r="EY77" s="52">
        <v>7.42</v>
      </c>
      <c r="EZ77" s="52">
        <v>0.21</v>
      </c>
      <c r="FA77" s="52">
        <v>37</v>
      </c>
      <c r="FB77" s="52">
        <v>103</v>
      </c>
      <c r="FC77" s="52">
        <v>23.4</v>
      </c>
      <c r="FD77" s="52">
        <v>36.1</v>
      </c>
      <c r="FE77" s="52">
        <v>98</v>
      </c>
      <c r="FF77" s="52">
        <v>80</v>
      </c>
      <c r="FG77" s="52">
        <v>11</v>
      </c>
      <c r="FH77" s="52">
        <v>5</v>
      </c>
      <c r="FI77" s="52" t="s">
        <v>52</v>
      </c>
      <c r="FJ77" s="52">
        <v>37</v>
      </c>
      <c r="FK77" s="52">
        <v>30</v>
      </c>
      <c r="FL77" s="52">
        <v>550</v>
      </c>
      <c r="FM77" s="52">
        <v>0</v>
      </c>
      <c r="FN77" s="52">
        <v>0</v>
      </c>
      <c r="FO77" s="52" t="s">
        <v>52</v>
      </c>
      <c r="FP77" s="52">
        <v>0</v>
      </c>
      <c r="FQ77" s="52" t="s">
        <v>52</v>
      </c>
      <c r="FR77" s="52">
        <v>0</v>
      </c>
      <c r="FS77" s="52" t="s">
        <v>52</v>
      </c>
      <c r="FT77" s="52">
        <v>7</v>
      </c>
      <c r="FU77" s="52">
        <v>1</v>
      </c>
      <c r="FV77" s="52">
        <v>7</v>
      </c>
      <c r="FW77" s="52">
        <v>0.98</v>
      </c>
      <c r="FX77" s="58">
        <v>4.2553191489361743E-2</v>
      </c>
      <c r="FY77" s="52">
        <v>4.0000000000000036E-2</v>
      </c>
      <c r="FZ77" s="52">
        <v>4.0000000000000036E-2</v>
      </c>
      <c r="GA77" s="51">
        <v>1</v>
      </c>
      <c r="GB77" s="51">
        <v>0</v>
      </c>
      <c r="GC77" s="52">
        <v>0.5</v>
      </c>
      <c r="GD77" s="52">
        <v>0</v>
      </c>
      <c r="GE77" s="52">
        <v>0</v>
      </c>
      <c r="GF77" s="52">
        <v>0</v>
      </c>
      <c r="GG77" s="52">
        <v>0</v>
      </c>
      <c r="GH77" s="52">
        <v>0</v>
      </c>
      <c r="GI77" s="52">
        <v>0</v>
      </c>
      <c r="GJ77" s="52">
        <v>0</v>
      </c>
      <c r="GK77" s="52">
        <v>0</v>
      </c>
      <c r="GL77" s="52">
        <v>0</v>
      </c>
      <c r="GM77" s="52">
        <v>0</v>
      </c>
      <c r="GN77" s="52">
        <v>0</v>
      </c>
      <c r="GO77" s="52">
        <v>0</v>
      </c>
      <c r="GP77" s="52">
        <v>0</v>
      </c>
      <c r="GQ77" s="52">
        <v>0</v>
      </c>
      <c r="GR77" s="52">
        <v>0</v>
      </c>
      <c r="GS77" s="52">
        <v>0</v>
      </c>
      <c r="GT77" s="52">
        <v>0</v>
      </c>
      <c r="GU77" s="52">
        <v>0</v>
      </c>
      <c r="GV77" s="52">
        <v>0</v>
      </c>
      <c r="GW77" s="52">
        <v>0</v>
      </c>
      <c r="GX77" s="52">
        <v>0</v>
      </c>
      <c r="GY77" s="52">
        <v>0</v>
      </c>
      <c r="GZ77" s="52">
        <v>0</v>
      </c>
      <c r="HA77" s="52">
        <v>0</v>
      </c>
      <c r="HB77" s="52">
        <v>0</v>
      </c>
      <c r="HC77" s="52">
        <v>0</v>
      </c>
      <c r="HD77" s="52">
        <v>0</v>
      </c>
      <c r="HE77" s="52">
        <v>0</v>
      </c>
      <c r="HF77" s="52">
        <v>0</v>
      </c>
      <c r="HG77" s="52">
        <v>0</v>
      </c>
      <c r="HH77" s="52">
        <v>0</v>
      </c>
      <c r="HI77" s="52">
        <v>0</v>
      </c>
      <c r="HJ77" s="52">
        <v>0</v>
      </c>
      <c r="HK77" s="52">
        <v>0</v>
      </c>
      <c r="HL77" s="52">
        <v>0</v>
      </c>
      <c r="HM77" s="52">
        <v>0</v>
      </c>
      <c r="HN77" s="52">
        <v>0</v>
      </c>
      <c r="HO77" s="52">
        <v>0</v>
      </c>
      <c r="HP77" s="52">
        <v>0</v>
      </c>
      <c r="HQ77" s="52">
        <v>0</v>
      </c>
      <c r="HR77" s="52">
        <v>0</v>
      </c>
      <c r="HS77" s="52">
        <v>0</v>
      </c>
      <c r="HT77" s="52">
        <v>0</v>
      </c>
      <c r="HU77" s="52">
        <v>0</v>
      </c>
      <c r="HV77" s="52">
        <v>0</v>
      </c>
      <c r="HW77" s="52">
        <v>0</v>
      </c>
      <c r="HX77" s="52" t="s">
        <v>52</v>
      </c>
    </row>
    <row r="78" spans="1:232" s="52" customFormat="1" x14ac:dyDescent="0.35">
      <c r="A78" s="50" t="s">
        <v>140</v>
      </c>
      <c r="B78" s="88">
        <v>0</v>
      </c>
      <c r="C78" s="89">
        <v>0</v>
      </c>
      <c r="D78" s="88">
        <v>0</v>
      </c>
      <c r="E78" s="90">
        <v>1</v>
      </c>
      <c r="F78" s="55"/>
      <c r="G78" s="55"/>
      <c r="H78" s="55"/>
      <c r="I78" s="55"/>
      <c r="J78" s="55"/>
      <c r="K78" s="55"/>
      <c r="L78" s="55"/>
      <c r="M78" s="55"/>
      <c r="N78" s="55"/>
      <c r="O78" s="55"/>
      <c r="R78" s="55"/>
      <c r="S78" s="55"/>
      <c r="T78" s="55"/>
      <c r="AE78" s="55">
        <v>1.218253</v>
      </c>
      <c r="AF78" s="55">
        <v>5.5028550000000001E-3</v>
      </c>
      <c r="AG78" s="55">
        <v>1.421755E-3</v>
      </c>
      <c r="AH78" s="55">
        <v>72.913169999999994</v>
      </c>
      <c r="AI78" s="55">
        <v>27.086829999999999</v>
      </c>
      <c r="AJ78" s="55">
        <v>2.6918308710009811</v>
      </c>
      <c r="AK78" s="55">
        <v>121.5184</v>
      </c>
      <c r="AL78" s="55">
        <v>9.5361700000000003</v>
      </c>
      <c r="AM78" s="55">
        <v>4.0494380000000003</v>
      </c>
      <c r="AN78" s="55">
        <v>61.404299999999999</v>
      </c>
      <c r="AO78" s="52">
        <v>30.742479342170423</v>
      </c>
      <c r="AP78" s="52">
        <v>23.634438131392155</v>
      </c>
      <c r="AQ78" s="55">
        <v>0.47530220000000001</v>
      </c>
      <c r="AR78" s="55">
        <v>25.28097</v>
      </c>
      <c r="AS78" s="55">
        <v>12.709709999999999</v>
      </c>
      <c r="AT78" s="52">
        <v>-23113.943243999998</v>
      </c>
      <c r="AU78" s="52">
        <v>1.4450000000000001E-3</v>
      </c>
      <c r="AV78" s="52">
        <v>0.148262</v>
      </c>
      <c r="AW78" s="52">
        <v>2.8830000000000001E-2</v>
      </c>
      <c r="AX78" s="52">
        <v>0.65459999999999996</v>
      </c>
      <c r="AY78" s="52">
        <v>1.220407</v>
      </c>
      <c r="AZ78" s="52">
        <v>1.5967199999999999</v>
      </c>
      <c r="BA78" s="52">
        <v>3.555348</v>
      </c>
      <c r="BB78" s="52">
        <v>0.114728</v>
      </c>
      <c r="BC78" s="52">
        <v>0.160742</v>
      </c>
      <c r="BD78" s="52">
        <v>70</v>
      </c>
      <c r="BE78" s="52" t="s">
        <v>51</v>
      </c>
      <c r="BF78" s="52">
        <f>IF(BE78="M",1,0)</f>
        <v>1</v>
      </c>
      <c r="BG78" s="52">
        <v>70</v>
      </c>
      <c r="BH78" s="52">
        <v>170</v>
      </c>
      <c r="BI78" s="56">
        <f>BG78/((BH78/100)^2)</f>
        <v>24.221453287197235</v>
      </c>
      <c r="BJ78" s="52">
        <v>50</v>
      </c>
      <c r="BK78" s="57">
        <v>3</v>
      </c>
      <c r="BL78" s="52">
        <v>0</v>
      </c>
      <c r="BM78" s="52">
        <v>0</v>
      </c>
      <c r="BN78" s="52">
        <v>1</v>
      </c>
      <c r="BO78" s="52">
        <v>0</v>
      </c>
      <c r="BP78" s="52" t="s">
        <v>52</v>
      </c>
      <c r="BQ78" s="52">
        <v>0</v>
      </c>
      <c r="BR78" s="52">
        <v>0</v>
      </c>
      <c r="BS78" s="52">
        <v>0</v>
      </c>
      <c r="BT78" s="52">
        <v>0</v>
      </c>
      <c r="BU78" s="52">
        <v>0.97</v>
      </c>
      <c r="BV78" s="52">
        <v>0</v>
      </c>
      <c r="BW78" s="52">
        <v>0</v>
      </c>
      <c r="BX78" s="52">
        <v>0</v>
      </c>
      <c r="BY78" s="52">
        <v>1</v>
      </c>
      <c r="BZ78" s="52">
        <v>1</v>
      </c>
      <c r="CA78" s="52">
        <v>39.200000000000003</v>
      </c>
      <c r="CB78" s="52">
        <v>0.8</v>
      </c>
      <c r="CC78" s="52">
        <v>0</v>
      </c>
      <c r="CD78" s="52" t="s">
        <v>52</v>
      </c>
      <c r="CE78" s="52">
        <v>0</v>
      </c>
      <c r="CF78" s="52">
        <v>0</v>
      </c>
      <c r="CG78" s="52">
        <v>0</v>
      </c>
      <c r="CH78" s="52">
        <v>0</v>
      </c>
      <c r="CI78" s="52">
        <v>0</v>
      </c>
      <c r="CJ78" s="52">
        <v>0</v>
      </c>
      <c r="CK78" s="52" t="s">
        <v>52</v>
      </c>
      <c r="CL78" s="52">
        <v>0</v>
      </c>
      <c r="CM78" s="52" t="s">
        <v>53</v>
      </c>
      <c r="CN78" s="52">
        <v>1</v>
      </c>
      <c r="CO78" s="52">
        <v>0</v>
      </c>
      <c r="CP78" s="52">
        <v>0</v>
      </c>
      <c r="CQ78" s="52">
        <v>0</v>
      </c>
      <c r="CR78" s="52">
        <v>0</v>
      </c>
      <c r="CS78" s="52">
        <v>1</v>
      </c>
      <c r="CT78" s="52">
        <v>0</v>
      </c>
      <c r="CU78" s="52">
        <v>0</v>
      </c>
      <c r="CV78" s="52">
        <v>0</v>
      </c>
      <c r="CW78" s="52">
        <v>0</v>
      </c>
      <c r="CX78" s="52">
        <v>0</v>
      </c>
      <c r="CY78" s="52">
        <v>0</v>
      </c>
      <c r="CZ78" s="52">
        <v>0</v>
      </c>
      <c r="DA78" s="52">
        <v>0</v>
      </c>
      <c r="DB78" s="52">
        <v>0</v>
      </c>
      <c r="DC78" s="52">
        <v>0</v>
      </c>
      <c r="DD78" s="52">
        <v>0</v>
      </c>
      <c r="DE78" s="52">
        <v>0</v>
      </c>
      <c r="DF78" s="52">
        <v>0</v>
      </c>
      <c r="DG78" s="52" t="s">
        <v>56</v>
      </c>
      <c r="DH78" s="52" t="s">
        <v>59</v>
      </c>
      <c r="DI78" s="52" t="s">
        <v>59</v>
      </c>
      <c r="DJ78" s="52" t="s">
        <v>59</v>
      </c>
      <c r="DK78" s="52" t="s">
        <v>59</v>
      </c>
      <c r="DL78" s="52" t="s">
        <v>59</v>
      </c>
      <c r="DM78" s="52" t="s">
        <v>59</v>
      </c>
      <c r="DN78" s="52" t="s">
        <v>59</v>
      </c>
      <c r="DO78" s="52">
        <v>1</v>
      </c>
      <c r="DP78" s="52">
        <v>1</v>
      </c>
      <c r="DQ78" s="52">
        <v>1</v>
      </c>
      <c r="DR78" s="52">
        <v>2</v>
      </c>
      <c r="DS78" s="52">
        <v>0</v>
      </c>
      <c r="DT78" s="52">
        <v>1</v>
      </c>
      <c r="DU78" s="52">
        <v>0</v>
      </c>
      <c r="DV78" s="52">
        <v>0</v>
      </c>
      <c r="DW78" s="52">
        <v>1</v>
      </c>
      <c r="DX78" s="52">
        <v>0</v>
      </c>
      <c r="DY78" s="52">
        <v>0</v>
      </c>
      <c r="DZ78" s="52">
        <v>0</v>
      </c>
      <c r="EA78" s="52">
        <v>1</v>
      </c>
      <c r="EB78" s="52">
        <v>1</v>
      </c>
      <c r="EC78" s="52">
        <v>0</v>
      </c>
      <c r="ED78" s="52">
        <v>0</v>
      </c>
      <c r="EE78" s="52">
        <v>600</v>
      </c>
      <c r="EF78" s="52">
        <v>0</v>
      </c>
      <c r="EG78" s="52" t="s">
        <v>52</v>
      </c>
      <c r="EH78" s="52">
        <v>0</v>
      </c>
      <c r="EI78" s="52">
        <v>0</v>
      </c>
      <c r="EJ78" s="52">
        <v>0</v>
      </c>
      <c r="EK78" s="52">
        <v>109</v>
      </c>
      <c r="EL78" s="52">
        <v>84</v>
      </c>
      <c r="EM78" s="52">
        <v>26000</v>
      </c>
      <c r="EN78" s="52">
        <v>600</v>
      </c>
      <c r="EO78" s="52">
        <v>29</v>
      </c>
      <c r="EP78" s="52">
        <v>33</v>
      </c>
      <c r="EQ78" s="52">
        <v>0</v>
      </c>
      <c r="ER78" s="52">
        <v>0</v>
      </c>
      <c r="ES78" s="52">
        <v>0</v>
      </c>
      <c r="ET78" s="52">
        <v>0</v>
      </c>
      <c r="EU78" s="52">
        <v>0</v>
      </c>
      <c r="EV78" s="52">
        <v>0</v>
      </c>
      <c r="EW78" s="52">
        <v>0</v>
      </c>
      <c r="EX78" s="52">
        <v>149.50819672131149</v>
      </c>
      <c r="EY78" s="52">
        <v>7.34</v>
      </c>
      <c r="EZ78" s="52">
        <v>0.21</v>
      </c>
      <c r="FA78" s="52">
        <v>44.7</v>
      </c>
      <c r="FB78" s="52">
        <v>91.2</v>
      </c>
      <c r="FC78" s="52">
        <v>23.7</v>
      </c>
      <c r="FD78" s="52">
        <v>35.5</v>
      </c>
      <c r="FE78" s="52">
        <v>71</v>
      </c>
      <c r="FF78" s="52">
        <v>105.3</v>
      </c>
      <c r="FG78" s="52">
        <v>5</v>
      </c>
      <c r="FH78" s="52">
        <v>5</v>
      </c>
      <c r="FI78" s="52" t="s">
        <v>52</v>
      </c>
      <c r="FJ78" s="52">
        <v>32</v>
      </c>
      <c r="FK78" s="52">
        <v>30</v>
      </c>
      <c r="FL78" s="52">
        <v>750</v>
      </c>
      <c r="FM78" s="52">
        <v>0</v>
      </c>
      <c r="FN78" s="52">
        <v>0</v>
      </c>
      <c r="FO78" s="52" t="s">
        <v>52</v>
      </c>
      <c r="FP78" s="52">
        <v>0</v>
      </c>
      <c r="FQ78" s="52" t="s">
        <v>52</v>
      </c>
      <c r="FR78" s="52">
        <v>0</v>
      </c>
      <c r="FS78" s="52" t="s">
        <v>52</v>
      </c>
      <c r="FT78" s="52">
        <v>18</v>
      </c>
      <c r="FU78" s="52">
        <v>2</v>
      </c>
      <c r="FV78" s="52">
        <v>6</v>
      </c>
      <c r="FW78" s="52">
        <v>0.83</v>
      </c>
      <c r="FX78" s="58">
        <v>-0.14432989690721651</v>
      </c>
      <c r="FY78" s="52">
        <v>-0.14000000000000001</v>
      </c>
      <c r="FZ78" s="52">
        <v>-0.14000000000000001</v>
      </c>
      <c r="GA78" s="51">
        <v>0</v>
      </c>
      <c r="GB78" s="51">
        <v>0</v>
      </c>
      <c r="GC78" s="52">
        <v>1.06</v>
      </c>
      <c r="GD78" s="52">
        <v>0</v>
      </c>
      <c r="GE78" s="52">
        <v>0</v>
      </c>
      <c r="GF78" s="52">
        <v>0</v>
      </c>
      <c r="GG78" s="52">
        <v>0</v>
      </c>
      <c r="GH78" s="52">
        <v>0</v>
      </c>
      <c r="GI78" s="52">
        <v>0</v>
      </c>
      <c r="GJ78" s="52">
        <v>0</v>
      </c>
      <c r="GK78" s="52">
        <v>0</v>
      </c>
      <c r="GL78" s="52">
        <v>0</v>
      </c>
      <c r="GM78" s="52">
        <v>0</v>
      </c>
      <c r="GN78" s="52">
        <v>1</v>
      </c>
      <c r="GO78" s="52">
        <v>0</v>
      </c>
      <c r="GP78" s="52">
        <v>0</v>
      </c>
      <c r="GQ78" s="52">
        <v>0</v>
      </c>
      <c r="GR78" s="52">
        <v>0</v>
      </c>
      <c r="GS78" s="52">
        <v>0</v>
      </c>
      <c r="GT78" s="52">
        <v>0</v>
      </c>
      <c r="GU78" s="52">
        <v>0</v>
      </c>
      <c r="GV78" s="52">
        <v>0</v>
      </c>
      <c r="GW78" s="52">
        <v>0</v>
      </c>
      <c r="GX78" s="52">
        <v>0</v>
      </c>
      <c r="GY78" s="52">
        <v>0</v>
      </c>
      <c r="GZ78" s="52">
        <v>0</v>
      </c>
      <c r="HA78" s="52">
        <v>0</v>
      </c>
      <c r="HB78" s="52">
        <v>0</v>
      </c>
      <c r="HC78" s="52">
        <v>0</v>
      </c>
      <c r="HD78" s="52">
        <v>0</v>
      </c>
      <c r="HE78" s="52">
        <v>0</v>
      </c>
      <c r="HF78" s="52">
        <v>0</v>
      </c>
      <c r="HG78" s="52">
        <v>0</v>
      </c>
      <c r="HH78" s="52">
        <v>0</v>
      </c>
      <c r="HI78" s="52">
        <v>0</v>
      </c>
      <c r="HJ78" s="52">
        <v>0</v>
      </c>
      <c r="HK78" s="52">
        <v>0</v>
      </c>
      <c r="HL78" s="52">
        <v>0</v>
      </c>
      <c r="HM78" s="52">
        <v>0</v>
      </c>
      <c r="HN78" s="52">
        <v>0</v>
      </c>
      <c r="HO78" s="52">
        <v>0</v>
      </c>
      <c r="HP78" s="52">
        <v>0</v>
      </c>
      <c r="HQ78" s="52">
        <v>0</v>
      </c>
      <c r="HR78" s="52">
        <v>0</v>
      </c>
      <c r="HS78" s="52">
        <v>0</v>
      </c>
      <c r="HT78" s="52">
        <v>0</v>
      </c>
      <c r="HU78" s="52">
        <v>0</v>
      </c>
      <c r="HV78" s="52">
        <v>0</v>
      </c>
      <c r="HW78" s="52">
        <v>0</v>
      </c>
      <c r="HX78" s="52">
        <v>3.9</v>
      </c>
    </row>
    <row r="79" spans="1:232" s="52" customFormat="1" x14ac:dyDescent="0.35">
      <c r="A79" s="50" t="s">
        <v>141</v>
      </c>
      <c r="B79" s="88">
        <v>1</v>
      </c>
      <c r="C79" s="89">
        <v>1</v>
      </c>
      <c r="D79" s="88">
        <v>0</v>
      </c>
      <c r="E79" s="90">
        <v>1</v>
      </c>
      <c r="F79" s="55"/>
      <c r="G79" s="55"/>
      <c r="H79" s="55"/>
      <c r="I79" s="55"/>
      <c r="J79" s="55"/>
      <c r="K79" s="55"/>
      <c r="L79" s="55"/>
      <c r="M79" s="55"/>
      <c r="N79" s="55"/>
      <c r="O79" s="55"/>
      <c r="R79" s="55"/>
      <c r="S79" s="55"/>
      <c r="T79" s="55"/>
      <c r="AE79" s="55">
        <v>1.142736</v>
      </c>
      <c r="AF79" s="55">
        <v>1.8997959999999999E-4</v>
      </c>
      <c r="AG79" s="55">
        <v>8.7148400000000001E-5</v>
      </c>
      <c r="AH79" s="55">
        <v>30.450530000000001</v>
      </c>
      <c r="AI79" s="55">
        <v>69.549459999999996</v>
      </c>
      <c r="AJ79" s="55">
        <v>0.43782559404418209</v>
      </c>
      <c r="AK79" s="55">
        <v>75.825289999999995</v>
      </c>
      <c r="AL79" s="55">
        <v>6.7513209999999999</v>
      </c>
      <c r="AM79" s="55">
        <v>7.2288809999999995E-2</v>
      </c>
      <c r="AN79" s="55">
        <v>1.07986</v>
      </c>
      <c r="AO79" s="52">
        <v>22.974429936739373</v>
      </c>
      <c r="AP79" s="52">
        <v>3.6277387686299352</v>
      </c>
      <c r="AQ79" s="55">
        <v>0.1887895</v>
      </c>
      <c r="AR79" s="55">
        <v>12.293609999999999</v>
      </c>
      <c r="AS79" s="55">
        <v>8.1128370000000007</v>
      </c>
      <c r="AT79" s="52">
        <v>-7299.1603599999999</v>
      </c>
      <c r="AU79" s="52">
        <v>-6.1799999999999995E-4</v>
      </c>
      <c r="AV79" s="52">
        <v>5.1534999999999997E-2</v>
      </c>
      <c r="AW79" s="52">
        <v>9.4892000000000004E-2</v>
      </c>
      <c r="AX79" s="52">
        <v>1.3813660000000001</v>
      </c>
      <c r="AY79" s="52">
        <v>3.0445229999999999</v>
      </c>
      <c r="AZ79" s="52">
        <v>0.44174099999999999</v>
      </c>
      <c r="BA79" s="52">
        <v>0.83368100000000001</v>
      </c>
      <c r="BB79" s="52">
        <v>0.149503</v>
      </c>
      <c r="BC79" s="52">
        <v>4.5779E-2</v>
      </c>
      <c r="BD79" s="52">
        <v>70</v>
      </c>
      <c r="BE79" s="52" t="s">
        <v>51</v>
      </c>
      <c r="BF79" s="52">
        <f>IF(BE79="M",1,0)</f>
        <v>1</v>
      </c>
      <c r="BG79" s="52">
        <v>71</v>
      </c>
      <c r="BH79" s="52">
        <v>167</v>
      </c>
      <c r="BI79" s="56">
        <f>BG79/((BH79/100)^2)</f>
        <v>25.458065904119906</v>
      </c>
      <c r="BJ79" s="52">
        <v>62</v>
      </c>
      <c r="BK79" s="57">
        <v>0</v>
      </c>
      <c r="BL79" s="52">
        <v>0</v>
      </c>
      <c r="BM79" s="52">
        <v>0</v>
      </c>
      <c r="BN79" s="52">
        <v>0</v>
      </c>
      <c r="BO79" s="52">
        <v>0</v>
      </c>
      <c r="BP79" s="52" t="s">
        <v>52</v>
      </c>
      <c r="BQ79" s="52">
        <v>0</v>
      </c>
      <c r="BR79" s="52">
        <v>0</v>
      </c>
      <c r="BS79" s="52">
        <v>0</v>
      </c>
      <c r="BT79" s="52">
        <v>0</v>
      </c>
      <c r="BU79" s="52">
        <v>1.0900000000000001</v>
      </c>
      <c r="BV79" s="52">
        <v>0</v>
      </c>
      <c r="BW79" s="52">
        <v>0</v>
      </c>
      <c r="BX79" s="52">
        <v>0</v>
      </c>
      <c r="BY79" s="52">
        <v>0</v>
      </c>
      <c r="BZ79" s="52">
        <v>0</v>
      </c>
      <c r="CA79" s="52">
        <v>37</v>
      </c>
      <c r="CB79" s="52">
        <v>0.49</v>
      </c>
      <c r="CC79" s="52">
        <v>0</v>
      </c>
      <c r="CD79" s="52" t="s">
        <v>52</v>
      </c>
      <c r="CE79" s="52">
        <v>0</v>
      </c>
      <c r="CF79" s="52">
        <v>0</v>
      </c>
      <c r="CG79" s="52">
        <v>0</v>
      </c>
      <c r="CH79" s="52">
        <v>0</v>
      </c>
      <c r="CI79" s="52">
        <v>0</v>
      </c>
      <c r="CJ79" s="52">
        <v>0</v>
      </c>
      <c r="CK79" s="52" t="s">
        <v>52</v>
      </c>
      <c r="CL79" s="52">
        <v>0</v>
      </c>
      <c r="CM79" s="52" t="s">
        <v>58</v>
      </c>
      <c r="CN79" s="52">
        <v>0</v>
      </c>
      <c r="CO79" s="52">
        <v>1</v>
      </c>
      <c r="CP79" s="52">
        <v>0</v>
      </c>
      <c r="CQ79" s="52">
        <v>0</v>
      </c>
      <c r="CR79" s="52">
        <v>0</v>
      </c>
      <c r="CS79" s="52">
        <v>0</v>
      </c>
      <c r="CT79" s="52">
        <v>0</v>
      </c>
      <c r="CU79" s="52">
        <v>0</v>
      </c>
      <c r="CV79" s="52">
        <v>0</v>
      </c>
      <c r="CW79" s="52">
        <v>0</v>
      </c>
      <c r="CX79" s="52">
        <v>0</v>
      </c>
      <c r="CY79" s="52">
        <v>0</v>
      </c>
      <c r="CZ79" s="52">
        <v>0</v>
      </c>
      <c r="DA79" s="52">
        <v>0</v>
      </c>
      <c r="DB79" s="52">
        <v>0</v>
      </c>
      <c r="DC79" s="52">
        <v>0</v>
      </c>
      <c r="DD79" s="52">
        <v>0</v>
      </c>
      <c r="DE79" s="52">
        <v>0</v>
      </c>
      <c r="DF79" s="52">
        <v>0</v>
      </c>
      <c r="DG79" s="52" t="s">
        <v>59</v>
      </c>
      <c r="DH79" s="52" t="s">
        <v>59</v>
      </c>
      <c r="DI79" s="52" t="s">
        <v>59</v>
      </c>
      <c r="DJ79" s="52" t="s">
        <v>59</v>
      </c>
      <c r="DK79" s="52" t="s">
        <v>59</v>
      </c>
      <c r="DL79" s="52" t="s">
        <v>59</v>
      </c>
      <c r="DM79" s="52" t="s">
        <v>59</v>
      </c>
      <c r="DN79" s="52" t="s">
        <v>59</v>
      </c>
      <c r="DO79" s="52">
        <v>1</v>
      </c>
      <c r="DP79" s="52">
        <v>1</v>
      </c>
      <c r="DQ79" s="52">
        <v>1</v>
      </c>
      <c r="DR79" s="52">
        <v>1</v>
      </c>
      <c r="DS79" s="52">
        <v>0</v>
      </c>
      <c r="DT79" s="52">
        <v>1</v>
      </c>
      <c r="DU79" s="52">
        <v>0</v>
      </c>
      <c r="DV79" s="52">
        <v>0</v>
      </c>
      <c r="DW79" s="52">
        <v>1</v>
      </c>
      <c r="DX79" s="52">
        <v>0</v>
      </c>
      <c r="DY79" s="52">
        <v>0</v>
      </c>
      <c r="DZ79" s="52">
        <v>0</v>
      </c>
      <c r="EA79" s="52">
        <v>1</v>
      </c>
      <c r="EB79" s="52">
        <v>1</v>
      </c>
      <c r="EC79" s="52">
        <v>0</v>
      </c>
      <c r="ED79" s="52">
        <v>0</v>
      </c>
      <c r="EE79" s="52">
        <v>450</v>
      </c>
      <c r="EF79" s="52">
        <v>0</v>
      </c>
      <c r="EG79" s="52" t="s">
        <v>52</v>
      </c>
      <c r="EH79" s="52">
        <v>0</v>
      </c>
      <c r="EI79" s="52">
        <v>0</v>
      </c>
      <c r="EJ79" s="52">
        <v>0</v>
      </c>
      <c r="EK79" s="52">
        <v>79</v>
      </c>
      <c r="EL79" s="52">
        <v>49</v>
      </c>
      <c r="EM79" s="52">
        <v>21000</v>
      </c>
      <c r="EN79" s="52">
        <v>210</v>
      </c>
      <c r="EO79" s="52">
        <v>28</v>
      </c>
      <c r="EP79" s="52">
        <v>33</v>
      </c>
      <c r="EQ79" s="52">
        <v>0</v>
      </c>
      <c r="ER79" s="52">
        <v>0</v>
      </c>
      <c r="ES79" s="52">
        <v>0</v>
      </c>
      <c r="ET79" s="52">
        <v>0</v>
      </c>
      <c r="EU79" s="52">
        <v>0</v>
      </c>
      <c r="EV79" s="52">
        <v>0</v>
      </c>
      <c r="EW79" s="52">
        <v>0</v>
      </c>
      <c r="EX79" s="52">
        <v>214.26229508196721</v>
      </c>
      <c r="EY79" s="52">
        <v>7.4</v>
      </c>
      <c r="EZ79" s="52">
        <v>0.21</v>
      </c>
      <c r="FA79" s="52">
        <v>36</v>
      </c>
      <c r="FB79" s="52">
        <v>130.69999999999999</v>
      </c>
      <c r="FC79" s="52">
        <v>22</v>
      </c>
      <c r="FD79" s="52">
        <v>35.700000000000003</v>
      </c>
      <c r="FE79" s="52">
        <v>72</v>
      </c>
      <c r="FF79" s="52">
        <v>89</v>
      </c>
      <c r="FG79" s="52">
        <v>10</v>
      </c>
      <c r="FH79" s="52">
        <v>5</v>
      </c>
      <c r="FI79" s="52" t="s">
        <v>52</v>
      </c>
      <c r="FJ79" s="52">
        <v>30</v>
      </c>
      <c r="FK79" s="52">
        <v>30</v>
      </c>
      <c r="FL79" s="52">
        <v>350</v>
      </c>
      <c r="FM79" s="52">
        <v>0</v>
      </c>
      <c r="FN79" s="52">
        <v>0</v>
      </c>
      <c r="FO79" s="52" t="s">
        <v>52</v>
      </c>
      <c r="FP79" s="52">
        <v>0</v>
      </c>
      <c r="FQ79" s="52" t="s">
        <v>52</v>
      </c>
      <c r="FR79" s="52">
        <v>0</v>
      </c>
      <c r="FS79" s="52" t="s">
        <v>52</v>
      </c>
      <c r="FT79" s="52">
        <v>3</v>
      </c>
      <c r="FU79" s="52">
        <v>1</v>
      </c>
      <c r="FV79" s="52">
        <v>7</v>
      </c>
      <c r="FW79" s="52">
        <v>1.88</v>
      </c>
      <c r="FX79" s="58">
        <v>0.72477064220183463</v>
      </c>
      <c r="FY79" s="52">
        <v>0.78999999999999981</v>
      </c>
      <c r="FZ79" s="52">
        <v>0.78999999999999981</v>
      </c>
      <c r="GA79" s="51">
        <v>1</v>
      </c>
      <c r="GB79" s="51">
        <v>1</v>
      </c>
      <c r="GC79" s="52">
        <v>0.89</v>
      </c>
      <c r="GD79" s="52">
        <v>0</v>
      </c>
      <c r="GE79" s="52">
        <v>0</v>
      </c>
      <c r="GF79" s="52">
        <v>0</v>
      </c>
      <c r="GG79" s="52">
        <v>0</v>
      </c>
      <c r="GH79" s="52">
        <v>0</v>
      </c>
      <c r="GI79" s="52">
        <v>0</v>
      </c>
      <c r="GJ79" s="52">
        <v>0</v>
      </c>
      <c r="GK79" s="52">
        <v>0</v>
      </c>
      <c r="GL79" s="52">
        <v>0</v>
      </c>
      <c r="GM79" s="52">
        <v>0</v>
      </c>
      <c r="GN79" s="52">
        <v>1</v>
      </c>
      <c r="GO79" s="52">
        <v>0</v>
      </c>
      <c r="GP79" s="52">
        <v>0</v>
      </c>
      <c r="GQ79" s="52">
        <v>0</v>
      </c>
      <c r="GR79" s="52">
        <v>0</v>
      </c>
      <c r="GS79" s="52">
        <v>0</v>
      </c>
      <c r="GT79" s="52">
        <v>0</v>
      </c>
      <c r="GU79" s="52">
        <v>0</v>
      </c>
      <c r="GV79" s="52">
        <v>0</v>
      </c>
      <c r="GW79" s="52">
        <v>0</v>
      </c>
      <c r="GX79" s="52">
        <v>0</v>
      </c>
      <c r="GY79" s="52">
        <v>0</v>
      </c>
      <c r="GZ79" s="52">
        <v>0</v>
      </c>
      <c r="HA79" s="52">
        <v>0</v>
      </c>
      <c r="HB79" s="52">
        <v>0</v>
      </c>
      <c r="HC79" s="52">
        <v>0</v>
      </c>
      <c r="HD79" s="52">
        <v>0</v>
      </c>
      <c r="HE79" s="52">
        <v>0</v>
      </c>
      <c r="HF79" s="52">
        <v>0</v>
      </c>
      <c r="HG79" s="52">
        <v>0</v>
      </c>
      <c r="HH79" s="52">
        <v>0</v>
      </c>
      <c r="HI79" s="52">
        <v>0</v>
      </c>
      <c r="HJ79" s="52">
        <v>0</v>
      </c>
      <c r="HK79" s="52">
        <v>0</v>
      </c>
      <c r="HL79" s="52">
        <v>0</v>
      </c>
      <c r="HM79" s="52">
        <v>0</v>
      </c>
      <c r="HN79" s="52">
        <v>0</v>
      </c>
      <c r="HO79" s="52">
        <v>0</v>
      </c>
      <c r="HP79" s="52">
        <v>0</v>
      </c>
      <c r="HQ79" s="52">
        <v>0</v>
      </c>
      <c r="HR79" s="52">
        <v>0</v>
      </c>
      <c r="HS79" s="52">
        <v>0</v>
      </c>
      <c r="HT79" s="52">
        <v>0</v>
      </c>
      <c r="HU79" s="52">
        <v>0</v>
      </c>
      <c r="HV79" s="52">
        <v>0</v>
      </c>
      <c r="HW79" s="52">
        <v>0</v>
      </c>
      <c r="HX79" s="52">
        <v>1.7</v>
      </c>
    </row>
    <row r="80" spans="1:232" s="52" customFormat="1" x14ac:dyDescent="0.35">
      <c r="A80" s="50" t="s">
        <v>142</v>
      </c>
      <c r="B80" s="88">
        <v>0</v>
      </c>
      <c r="C80" s="89">
        <v>0</v>
      </c>
      <c r="D80" s="88">
        <v>1</v>
      </c>
      <c r="E80" s="90">
        <v>1</v>
      </c>
      <c r="F80" s="55"/>
      <c r="G80" s="55"/>
      <c r="H80" s="55"/>
      <c r="I80" s="55"/>
      <c r="J80" s="55"/>
      <c r="K80" s="55"/>
      <c r="L80" s="55"/>
      <c r="M80" s="55"/>
      <c r="N80" s="55"/>
      <c r="O80" s="55"/>
      <c r="R80" s="55"/>
      <c r="S80" s="55"/>
      <c r="T80" s="55"/>
      <c r="AE80" s="55">
        <v>0.85917379999999999</v>
      </c>
      <c r="AF80" s="55">
        <v>8.3062840000000003E-5</v>
      </c>
      <c r="AG80" s="55">
        <v>1.494841E-5</v>
      </c>
      <c r="AH80" s="55">
        <v>27.613600000000002</v>
      </c>
      <c r="AI80" s="55">
        <v>62.604990000000001</v>
      </c>
      <c r="AJ80" s="55">
        <v>0.44107674327905111</v>
      </c>
      <c r="AK80" s="55">
        <v>128.40440000000001</v>
      </c>
      <c r="AL80" s="55">
        <v>1.581313</v>
      </c>
      <c r="AM80" s="55">
        <v>2.1149589999999999E-2</v>
      </c>
      <c r="AN80" s="55">
        <v>4.8256819999999996</v>
      </c>
      <c r="AO80" s="52">
        <v>17.656458736585783</v>
      </c>
      <c r="AP80" s="52">
        <v>6.1902690503038684</v>
      </c>
      <c r="AQ80" s="55">
        <v>0.43882569999999999</v>
      </c>
      <c r="AR80" s="55">
        <v>7.5256759999999998</v>
      </c>
      <c r="AS80" s="55">
        <v>4.8491140000000001</v>
      </c>
      <c r="AT80" s="52">
        <v>-63662.265791999998</v>
      </c>
      <c r="AU80" s="52">
        <v>-1.4200000000000001E-4</v>
      </c>
      <c r="AV80" s="52">
        <v>9.7350000000000006E-2</v>
      </c>
      <c r="AW80" s="52">
        <v>4.0747999999999999E-2</v>
      </c>
      <c r="AX80" s="52">
        <v>0.84736299999999998</v>
      </c>
      <c r="AY80" s="52">
        <v>1.7081109999999999</v>
      </c>
      <c r="AZ80" s="52">
        <v>0.81351099999999998</v>
      </c>
      <c r="BA80" s="52">
        <v>1.7730669999999999</v>
      </c>
      <c r="BB80" s="52">
        <v>4.2099999999999999E-2</v>
      </c>
      <c r="BC80" s="52">
        <v>0.115885</v>
      </c>
      <c r="BD80" s="52">
        <v>59</v>
      </c>
      <c r="BE80" s="52" t="s">
        <v>51</v>
      </c>
      <c r="BF80" s="52">
        <f>IF(BE80="M",1,0)</f>
        <v>1</v>
      </c>
      <c r="BG80" s="52">
        <v>72</v>
      </c>
      <c r="BH80" s="52">
        <v>175</v>
      </c>
      <c r="BI80" s="56">
        <f>BG80/((BH80/100)^2)</f>
        <v>23.510204081632654</v>
      </c>
      <c r="BJ80" s="52">
        <v>35</v>
      </c>
      <c r="BK80" s="57">
        <v>0</v>
      </c>
      <c r="BL80" s="52">
        <v>1</v>
      </c>
      <c r="BM80" s="52">
        <v>0</v>
      </c>
      <c r="BN80" s="52">
        <v>0</v>
      </c>
      <c r="BO80" s="52">
        <v>0</v>
      </c>
      <c r="BP80" s="52" t="s">
        <v>52</v>
      </c>
      <c r="BQ80" s="52">
        <v>0</v>
      </c>
      <c r="BR80" s="52">
        <v>0</v>
      </c>
      <c r="BS80" s="52">
        <v>0</v>
      </c>
      <c r="BT80" s="52">
        <v>0</v>
      </c>
      <c r="BU80" s="52">
        <v>1</v>
      </c>
      <c r="BV80" s="52">
        <v>0</v>
      </c>
      <c r="BW80" s="52">
        <v>0</v>
      </c>
      <c r="BX80" s="52">
        <v>0</v>
      </c>
      <c r="BY80" s="52">
        <v>1</v>
      </c>
      <c r="BZ80" s="52">
        <v>1</v>
      </c>
      <c r="CA80" s="52">
        <v>37</v>
      </c>
      <c r="CB80" s="52">
        <v>0.47</v>
      </c>
      <c r="CC80" s="52">
        <v>0</v>
      </c>
      <c r="CD80" s="52" t="s">
        <v>52</v>
      </c>
      <c r="CE80" s="52">
        <v>0</v>
      </c>
      <c r="CF80" s="52">
        <v>0</v>
      </c>
      <c r="CG80" s="52">
        <v>0</v>
      </c>
      <c r="CH80" s="52">
        <v>0</v>
      </c>
      <c r="CI80" s="52">
        <v>0</v>
      </c>
      <c r="CJ80" s="52">
        <v>0</v>
      </c>
      <c r="CK80" s="52" t="s">
        <v>52</v>
      </c>
      <c r="CL80" s="52">
        <v>0</v>
      </c>
      <c r="CM80" s="52" t="s">
        <v>58</v>
      </c>
      <c r="CN80" s="52">
        <v>0</v>
      </c>
      <c r="CO80" s="52">
        <v>1</v>
      </c>
      <c r="CP80" s="52">
        <v>0</v>
      </c>
      <c r="CQ80" s="52">
        <v>0</v>
      </c>
      <c r="CR80" s="52">
        <v>0</v>
      </c>
      <c r="CS80" s="52">
        <v>0</v>
      </c>
      <c r="CT80" s="52">
        <v>0</v>
      </c>
      <c r="CU80" s="52">
        <v>0</v>
      </c>
      <c r="CV80" s="52">
        <v>0</v>
      </c>
      <c r="CW80" s="52">
        <v>0</v>
      </c>
      <c r="CX80" s="52">
        <v>0</v>
      </c>
      <c r="CY80" s="52">
        <v>0</v>
      </c>
      <c r="CZ80" s="52">
        <v>0</v>
      </c>
      <c r="DA80" s="52">
        <v>0</v>
      </c>
      <c r="DB80" s="52">
        <v>0</v>
      </c>
      <c r="DC80" s="52">
        <v>0</v>
      </c>
      <c r="DD80" s="52">
        <v>0</v>
      </c>
      <c r="DE80" s="52">
        <v>0</v>
      </c>
      <c r="DF80" s="52">
        <v>0</v>
      </c>
      <c r="DG80" s="52" t="s">
        <v>59</v>
      </c>
      <c r="DH80" s="52" t="s">
        <v>59</v>
      </c>
      <c r="DI80" s="52" t="s">
        <v>59</v>
      </c>
      <c r="DJ80" s="52" t="s">
        <v>59</v>
      </c>
      <c r="DK80" s="52" t="s">
        <v>59</v>
      </c>
      <c r="DL80" s="52" t="s">
        <v>59</v>
      </c>
      <c r="DM80" s="52" t="s">
        <v>59</v>
      </c>
      <c r="DN80" s="52" t="s">
        <v>59</v>
      </c>
      <c r="DO80" s="52">
        <v>1</v>
      </c>
      <c r="DP80" s="52">
        <v>1</v>
      </c>
      <c r="DQ80" s="52">
        <v>1</v>
      </c>
      <c r="DR80" s="52">
        <v>1</v>
      </c>
      <c r="DS80" s="52">
        <v>0</v>
      </c>
      <c r="DT80" s="52">
        <v>1</v>
      </c>
      <c r="DU80" s="52">
        <v>0</v>
      </c>
      <c r="DV80" s="52">
        <v>0</v>
      </c>
      <c r="DW80" s="52">
        <v>1</v>
      </c>
      <c r="DX80" s="52">
        <v>0</v>
      </c>
      <c r="DY80" s="52">
        <v>0</v>
      </c>
      <c r="DZ80" s="52">
        <v>0</v>
      </c>
      <c r="EA80" s="52">
        <v>1</v>
      </c>
      <c r="EB80" s="52">
        <v>1</v>
      </c>
      <c r="EC80" s="52">
        <v>0</v>
      </c>
      <c r="ED80" s="52">
        <v>0</v>
      </c>
      <c r="EE80" s="52">
        <v>650</v>
      </c>
      <c r="EF80" s="52">
        <v>0</v>
      </c>
      <c r="EG80" s="52" t="s">
        <v>52</v>
      </c>
      <c r="EH80" s="52">
        <v>0</v>
      </c>
      <c r="EI80" s="52">
        <v>0</v>
      </c>
      <c r="EJ80" s="52">
        <v>0</v>
      </c>
      <c r="EK80" s="52">
        <v>72</v>
      </c>
      <c r="EL80" s="52">
        <v>48</v>
      </c>
      <c r="EM80" s="52">
        <v>22000</v>
      </c>
      <c r="EN80" s="52">
        <v>220</v>
      </c>
      <c r="EO80" s="52">
        <v>48</v>
      </c>
      <c r="EP80" s="52">
        <v>25</v>
      </c>
      <c r="EQ80" s="52">
        <v>0</v>
      </c>
      <c r="ER80" s="52">
        <v>0</v>
      </c>
      <c r="ES80" s="52">
        <v>0</v>
      </c>
      <c r="ET80" s="52">
        <v>0</v>
      </c>
      <c r="EU80" s="52">
        <v>0</v>
      </c>
      <c r="EV80" s="52">
        <v>0</v>
      </c>
      <c r="EW80" s="52">
        <v>0</v>
      </c>
      <c r="EX80" s="52">
        <v>357.80487804878049</v>
      </c>
      <c r="EY80" s="52">
        <v>7.39</v>
      </c>
      <c r="EZ80" s="52">
        <v>0.21</v>
      </c>
      <c r="FA80" s="52">
        <v>42.7</v>
      </c>
      <c r="FB80" s="52">
        <v>146.69999999999999</v>
      </c>
      <c r="FC80" s="52">
        <v>25.2</v>
      </c>
      <c r="FD80" s="52">
        <v>36.4</v>
      </c>
      <c r="FE80" s="52">
        <v>84</v>
      </c>
      <c r="FF80" s="52">
        <v>61</v>
      </c>
      <c r="FG80" s="52">
        <v>3</v>
      </c>
      <c r="FH80" s="52">
        <v>5</v>
      </c>
      <c r="FI80" s="52" t="s">
        <v>52</v>
      </c>
      <c r="FJ80" s="52">
        <v>29</v>
      </c>
      <c r="FK80" s="52">
        <v>30</v>
      </c>
      <c r="FL80" s="52">
        <v>700</v>
      </c>
      <c r="FM80" s="52">
        <v>1</v>
      </c>
      <c r="FN80" s="52">
        <v>1</v>
      </c>
      <c r="FO80" s="52">
        <v>3</v>
      </c>
      <c r="FP80" s="52">
        <v>0</v>
      </c>
      <c r="FQ80" s="52" t="s">
        <v>52</v>
      </c>
      <c r="FR80" s="52">
        <v>0</v>
      </c>
      <c r="FS80" s="52" t="s">
        <v>52</v>
      </c>
      <c r="FT80" s="52">
        <v>4</v>
      </c>
      <c r="FU80" s="52">
        <v>3</v>
      </c>
      <c r="FV80" s="52">
        <v>8</v>
      </c>
      <c r="FW80" s="52">
        <v>0.72</v>
      </c>
      <c r="FX80" s="58">
        <v>-0.28000000000000003</v>
      </c>
      <c r="FY80" s="52">
        <v>-0.28000000000000003</v>
      </c>
      <c r="FZ80" s="52">
        <v>-0.28000000000000003</v>
      </c>
      <c r="GA80" s="51">
        <v>0</v>
      </c>
      <c r="GB80" s="51">
        <v>0</v>
      </c>
      <c r="GC80" s="52">
        <v>0.69</v>
      </c>
      <c r="GD80" s="52">
        <v>0</v>
      </c>
      <c r="GE80" s="52">
        <v>0</v>
      </c>
      <c r="GF80" s="52">
        <v>0</v>
      </c>
      <c r="GG80" s="52">
        <v>0</v>
      </c>
      <c r="GH80" s="52">
        <v>1</v>
      </c>
      <c r="GI80" s="52">
        <v>1</v>
      </c>
      <c r="GJ80" s="52">
        <v>0</v>
      </c>
      <c r="GK80" s="52">
        <v>0</v>
      </c>
      <c r="GL80" s="52">
        <v>0</v>
      </c>
      <c r="GM80" s="52">
        <v>0</v>
      </c>
      <c r="GN80" s="52">
        <v>1</v>
      </c>
      <c r="GO80" s="52">
        <v>0</v>
      </c>
      <c r="GP80" s="52">
        <v>0</v>
      </c>
      <c r="GQ80" s="52">
        <v>0</v>
      </c>
      <c r="GR80" s="52">
        <v>0</v>
      </c>
      <c r="GS80" s="52">
        <v>0</v>
      </c>
      <c r="GT80" s="52">
        <v>0</v>
      </c>
      <c r="GU80" s="52">
        <v>0</v>
      </c>
      <c r="GV80" s="52">
        <v>0</v>
      </c>
      <c r="GW80" s="52">
        <v>0</v>
      </c>
      <c r="GX80" s="52">
        <v>0</v>
      </c>
      <c r="GY80" s="52">
        <v>0</v>
      </c>
      <c r="GZ80" s="52">
        <v>0</v>
      </c>
      <c r="HA80" s="52">
        <v>0</v>
      </c>
      <c r="HB80" s="52">
        <v>0</v>
      </c>
      <c r="HC80" s="52">
        <v>0</v>
      </c>
      <c r="HD80" s="52">
        <v>0</v>
      </c>
      <c r="HE80" s="52">
        <v>0</v>
      </c>
      <c r="HF80" s="52">
        <v>0</v>
      </c>
      <c r="HG80" s="52">
        <v>0</v>
      </c>
      <c r="HH80" s="52">
        <v>0</v>
      </c>
      <c r="HI80" s="52">
        <v>0</v>
      </c>
      <c r="HJ80" s="52">
        <v>0</v>
      </c>
      <c r="HK80" s="52">
        <v>0</v>
      </c>
      <c r="HL80" s="52">
        <v>0</v>
      </c>
      <c r="HM80" s="52">
        <v>0</v>
      </c>
      <c r="HN80" s="52">
        <v>0</v>
      </c>
      <c r="HO80" s="52">
        <v>0</v>
      </c>
      <c r="HP80" s="52">
        <v>0</v>
      </c>
      <c r="HQ80" s="52">
        <v>0</v>
      </c>
      <c r="HR80" s="52">
        <v>0</v>
      </c>
      <c r="HS80" s="52">
        <v>0</v>
      </c>
      <c r="HT80" s="52">
        <v>0</v>
      </c>
      <c r="HU80" s="52">
        <v>0</v>
      </c>
      <c r="HV80" s="52">
        <v>0</v>
      </c>
      <c r="HW80" s="52">
        <v>0</v>
      </c>
      <c r="HX80" s="52">
        <v>2</v>
      </c>
    </row>
    <row r="81" spans="1:232" s="52" customFormat="1" x14ac:dyDescent="0.35">
      <c r="A81" s="50" t="s">
        <v>143</v>
      </c>
      <c r="B81" s="88">
        <v>0</v>
      </c>
      <c r="C81" s="89">
        <v>0</v>
      </c>
      <c r="D81" s="88">
        <v>0</v>
      </c>
      <c r="E81" s="90">
        <v>0</v>
      </c>
      <c r="F81" s="55"/>
      <c r="G81" s="55"/>
      <c r="H81" s="55"/>
      <c r="I81" s="55"/>
      <c r="J81" s="55"/>
      <c r="K81" s="55"/>
      <c r="L81" s="55"/>
      <c r="M81" s="55"/>
      <c r="N81" s="55"/>
      <c r="O81" s="55"/>
      <c r="R81" s="55"/>
      <c r="S81" s="55"/>
      <c r="T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Q81" s="55"/>
      <c r="AR81" s="55"/>
      <c r="AS81" s="55"/>
      <c r="BD81" s="52">
        <v>55</v>
      </c>
      <c r="BE81" s="52" t="s">
        <v>51</v>
      </c>
      <c r="BF81" s="52">
        <f>IF(BE81="M",1,0)</f>
        <v>1</v>
      </c>
      <c r="BG81" s="52">
        <v>72</v>
      </c>
      <c r="BH81" s="52">
        <v>180</v>
      </c>
      <c r="BI81" s="56">
        <f>BG81/((BH81/100)^2)</f>
        <v>22.222222222222221</v>
      </c>
      <c r="BJ81" s="52">
        <v>55</v>
      </c>
      <c r="BK81" s="57">
        <v>0</v>
      </c>
      <c r="BL81" s="52">
        <v>0</v>
      </c>
      <c r="BM81" s="52">
        <v>0</v>
      </c>
      <c r="BN81" s="52">
        <v>0</v>
      </c>
      <c r="BO81" s="52">
        <v>0</v>
      </c>
      <c r="BP81" s="52" t="s">
        <v>52</v>
      </c>
      <c r="BQ81" s="52">
        <v>0</v>
      </c>
      <c r="BR81" s="52">
        <v>0</v>
      </c>
      <c r="BS81" s="52">
        <v>0</v>
      </c>
      <c r="BT81" s="52">
        <v>0</v>
      </c>
      <c r="BU81" s="52">
        <v>0.73</v>
      </c>
      <c r="BV81" s="52">
        <v>0</v>
      </c>
      <c r="BW81" s="52">
        <v>0</v>
      </c>
      <c r="BX81" s="52">
        <v>0</v>
      </c>
      <c r="BY81" s="52">
        <v>0</v>
      </c>
      <c r="BZ81" s="52">
        <v>0</v>
      </c>
      <c r="CA81" s="52">
        <v>44</v>
      </c>
      <c r="CB81" s="52">
        <v>1</v>
      </c>
      <c r="CC81" s="52">
        <v>0</v>
      </c>
      <c r="CD81" s="52" t="s">
        <v>52</v>
      </c>
      <c r="CE81" s="52">
        <v>1</v>
      </c>
      <c r="CF81" s="52">
        <v>0</v>
      </c>
      <c r="CG81" s="52">
        <v>0</v>
      </c>
      <c r="CH81" s="52">
        <v>0</v>
      </c>
      <c r="CI81" s="52">
        <v>0</v>
      </c>
      <c r="CJ81" s="52">
        <v>0</v>
      </c>
      <c r="CK81" s="52" t="s">
        <v>52</v>
      </c>
      <c r="CL81" s="52">
        <v>0</v>
      </c>
      <c r="CM81" s="52" t="s">
        <v>53</v>
      </c>
      <c r="CN81" s="52">
        <v>0</v>
      </c>
      <c r="CO81" s="52">
        <v>1</v>
      </c>
      <c r="CP81" s="52">
        <v>0</v>
      </c>
      <c r="CQ81" s="52">
        <v>0</v>
      </c>
      <c r="CR81" s="52">
        <v>0</v>
      </c>
      <c r="CS81" s="52">
        <v>0</v>
      </c>
      <c r="CT81" s="52">
        <v>0</v>
      </c>
      <c r="CU81" s="52">
        <v>0</v>
      </c>
      <c r="CV81" s="52">
        <v>0</v>
      </c>
      <c r="CW81" s="52">
        <v>0</v>
      </c>
      <c r="CX81" s="52">
        <v>0</v>
      </c>
      <c r="CY81" s="52">
        <v>0</v>
      </c>
      <c r="CZ81" s="52">
        <v>0</v>
      </c>
      <c r="DA81" s="52">
        <v>0</v>
      </c>
      <c r="DB81" s="52">
        <v>0</v>
      </c>
      <c r="DC81" s="52">
        <v>0</v>
      </c>
      <c r="DD81" s="52">
        <v>0</v>
      </c>
      <c r="DE81" s="52">
        <v>0</v>
      </c>
      <c r="DF81" s="52">
        <v>0</v>
      </c>
      <c r="DG81" s="52" t="s">
        <v>59</v>
      </c>
      <c r="DH81" s="52" t="s">
        <v>59</v>
      </c>
      <c r="DI81" s="52" t="s">
        <v>59</v>
      </c>
      <c r="DJ81" s="52" t="s">
        <v>59</v>
      </c>
      <c r="DK81" s="52" t="s">
        <v>59</v>
      </c>
      <c r="DL81" s="52" t="s">
        <v>59</v>
      </c>
      <c r="DM81" s="52" t="s">
        <v>59</v>
      </c>
      <c r="DN81" s="52" t="s">
        <v>59</v>
      </c>
      <c r="DO81" s="52">
        <v>1</v>
      </c>
      <c r="DP81" s="52">
        <v>1</v>
      </c>
      <c r="DQ81" s="52">
        <v>1</v>
      </c>
      <c r="DR81" s="52">
        <v>1</v>
      </c>
      <c r="DS81" s="52">
        <v>0</v>
      </c>
      <c r="DT81" s="52">
        <v>1</v>
      </c>
      <c r="DU81" s="52">
        <v>0</v>
      </c>
      <c r="DV81" s="52">
        <v>0</v>
      </c>
      <c r="DW81" s="52">
        <v>1</v>
      </c>
      <c r="DX81" s="52">
        <v>0</v>
      </c>
      <c r="DY81" s="52">
        <v>0</v>
      </c>
      <c r="DZ81" s="52">
        <v>0</v>
      </c>
      <c r="EA81" s="52">
        <v>1</v>
      </c>
      <c r="EB81" s="52">
        <v>1</v>
      </c>
      <c r="EC81" s="52">
        <v>0</v>
      </c>
      <c r="ED81" s="52">
        <v>0</v>
      </c>
      <c r="EE81" s="52">
        <v>700</v>
      </c>
      <c r="EF81" s="52">
        <v>0</v>
      </c>
      <c r="EG81" s="52" t="s">
        <v>52</v>
      </c>
      <c r="EH81" s="52">
        <v>0</v>
      </c>
      <c r="EI81" s="52">
        <v>0</v>
      </c>
      <c r="EJ81" s="52">
        <v>0</v>
      </c>
      <c r="EK81" s="52">
        <v>56</v>
      </c>
      <c r="EL81" s="52">
        <v>36</v>
      </c>
      <c r="EM81" s="52">
        <v>21000</v>
      </c>
      <c r="EN81" s="52">
        <v>210</v>
      </c>
      <c r="EO81" s="52">
        <v>31</v>
      </c>
      <c r="EP81" s="52">
        <v>35</v>
      </c>
      <c r="EQ81" s="52">
        <v>0</v>
      </c>
      <c r="ER81" s="52">
        <v>0</v>
      </c>
      <c r="ES81" s="52">
        <v>0</v>
      </c>
      <c r="ET81" s="52">
        <v>0</v>
      </c>
      <c r="EU81" s="52">
        <v>0</v>
      </c>
      <c r="EV81" s="52">
        <v>0</v>
      </c>
      <c r="EW81" s="52">
        <v>0</v>
      </c>
      <c r="EX81" s="52">
        <v>280.89285714285711</v>
      </c>
      <c r="EY81" s="52">
        <v>7.42</v>
      </c>
      <c r="EZ81" s="52">
        <v>0.21</v>
      </c>
      <c r="FA81" s="52">
        <v>38.799999999999997</v>
      </c>
      <c r="FB81" s="52">
        <v>157.30000000000001</v>
      </c>
      <c r="FC81" s="52">
        <v>24.6</v>
      </c>
      <c r="FD81" s="52">
        <v>34</v>
      </c>
      <c r="FE81" s="52">
        <v>50</v>
      </c>
      <c r="FF81" s="52">
        <v>87.7</v>
      </c>
      <c r="FG81" s="52">
        <v>5</v>
      </c>
      <c r="FH81" s="52">
        <v>5</v>
      </c>
      <c r="FI81" s="52" t="s">
        <v>52</v>
      </c>
      <c r="FJ81" s="52">
        <v>33</v>
      </c>
      <c r="FK81" s="52">
        <v>30</v>
      </c>
      <c r="FL81" s="52">
        <v>800</v>
      </c>
      <c r="FM81" s="52">
        <v>0</v>
      </c>
      <c r="FN81" s="52">
        <v>0</v>
      </c>
      <c r="FO81" s="52" t="s">
        <v>52</v>
      </c>
      <c r="FP81" s="52">
        <v>0</v>
      </c>
      <c r="FQ81" s="52" t="s">
        <v>52</v>
      </c>
      <c r="FR81" s="52">
        <v>0</v>
      </c>
      <c r="FS81" s="52" t="s">
        <v>52</v>
      </c>
      <c r="FT81" s="52">
        <v>4</v>
      </c>
      <c r="FU81" s="52">
        <v>1</v>
      </c>
      <c r="FV81" s="52">
        <v>7</v>
      </c>
      <c r="FW81" s="52">
        <v>0.66</v>
      </c>
      <c r="FX81" s="58">
        <v>-9.5890410958904049E-2</v>
      </c>
      <c r="FY81" s="52">
        <v>-6.9999999999999951E-2</v>
      </c>
      <c r="FZ81" s="52">
        <v>-6.9999999999999951E-2</v>
      </c>
      <c r="GA81" s="51">
        <v>0</v>
      </c>
      <c r="GB81" s="51">
        <v>0</v>
      </c>
      <c r="GC81" s="52">
        <v>1.1100000000000001</v>
      </c>
      <c r="GD81" s="52">
        <v>0</v>
      </c>
      <c r="GE81" s="52">
        <v>0</v>
      </c>
      <c r="GF81" s="52">
        <v>0</v>
      </c>
      <c r="GG81" s="52">
        <v>0</v>
      </c>
      <c r="GH81" s="52">
        <v>0</v>
      </c>
      <c r="GI81" s="52">
        <v>0</v>
      </c>
      <c r="GJ81" s="52">
        <v>0</v>
      </c>
      <c r="GK81" s="52">
        <v>0</v>
      </c>
      <c r="GL81" s="52">
        <v>0</v>
      </c>
      <c r="GM81" s="52">
        <v>0</v>
      </c>
      <c r="GN81" s="52">
        <v>0</v>
      </c>
      <c r="GO81" s="52">
        <v>1</v>
      </c>
      <c r="GP81" s="52">
        <v>0</v>
      </c>
      <c r="GQ81" s="52">
        <v>0</v>
      </c>
      <c r="GR81" s="52">
        <v>0</v>
      </c>
      <c r="GS81" s="52">
        <v>0</v>
      </c>
      <c r="GT81" s="52">
        <v>0</v>
      </c>
      <c r="GU81" s="52">
        <v>0</v>
      </c>
      <c r="GV81" s="52">
        <v>0</v>
      </c>
      <c r="GW81" s="52">
        <v>0</v>
      </c>
      <c r="GX81" s="52">
        <v>0</v>
      </c>
      <c r="GY81" s="52">
        <v>0</v>
      </c>
      <c r="GZ81" s="52">
        <v>0</v>
      </c>
      <c r="HA81" s="52">
        <v>0</v>
      </c>
      <c r="HB81" s="52">
        <v>0</v>
      </c>
      <c r="HC81" s="52">
        <v>0</v>
      </c>
      <c r="HD81" s="52">
        <v>0</v>
      </c>
      <c r="HE81" s="52">
        <v>0</v>
      </c>
      <c r="HF81" s="52">
        <v>0</v>
      </c>
      <c r="HG81" s="52">
        <v>0</v>
      </c>
      <c r="HH81" s="52">
        <v>0</v>
      </c>
      <c r="HI81" s="52">
        <v>0</v>
      </c>
      <c r="HJ81" s="52">
        <v>0</v>
      </c>
      <c r="HK81" s="52">
        <v>0</v>
      </c>
      <c r="HL81" s="52">
        <v>0</v>
      </c>
      <c r="HM81" s="52">
        <v>0</v>
      </c>
      <c r="HN81" s="52">
        <v>0</v>
      </c>
      <c r="HO81" s="52">
        <v>0</v>
      </c>
      <c r="HP81" s="52">
        <v>0</v>
      </c>
      <c r="HQ81" s="52">
        <v>0</v>
      </c>
      <c r="HR81" s="52">
        <v>0</v>
      </c>
      <c r="HS81" s="52">
        <v>0</v>
      </c>
      <c r="HT81" s="52">
        <v>0</v>
      </c>
      <c r="HU81" s="52">
        <v>0</v>
      </c>
      <c r="HV81" s="52">
        <v>0</v>
      </c>
      <c r="HW81" s="52">
        <v>0</v>
      </c>
      <c r="HX81" s="52">
        <v>0.7</v>
      </c>
    </row>
    <row r="82" spans="1:232" s="52" customFormat="1" x14ac:dyDescent="0.35">
      <c r="A82" s="50" t="s">
        <v>144</v>
      </c>
      <c r="B82" s="88">
        <v>1</v>
      </c>
      <c r="C82" s="89">
        <v>0</v>
      </c>
      <c r="D82" s="88">
        <v>0</v>
      </c>
      <c r="E82" s="90">
        <v>0</v>
      </c>
      <c r="F82" s="55">
        <v>1.154328</v>
      </c>
      <c r="G82" s="55">
        <v>1.9531139999999999E-3</v>
      </c>
      <c r="H82" s="55">
        <v>5.596795E-5</v>
      </c>
      <c r="I82" s="55">
        <v>74.371350000000007</v>
      </c>
      <c r="J82" s="55">
        <v>25.629809999999999</v>
      </c>
      <c r="K82" s="55">
        <v>2.9017518061676371</v>
      </c>
      <c r="L82" s="55">
        <v>167.03980000000001</v>
      </c>
      <c r="M82" s="55">
        <v>7.6042040000000002</v>
      </c>
      <c r="N82" s="55">
        <v>3.1328640000000001</v>
      </c>
      <c r="O82" s="55">
        <v>85.935029999999998</v>
      </c>
      <c r="P82" s="52">
        <v>7.1999430373417157</v>
      </c>
      <c r="Q82" s="52">
        <v>10.447599756364644</v>
      </c>
      <c r="R82" s="55">
        <v>0.52065050000000002</v>
      </c>
      <c r="S82" s="55">
        <v>5.0629460000000002</v>
      </c>
      <c r="T82" s="55">
        <v>4.9550489999999998</v>
      </c>
      <c r="U82" s="52">
        <v>-8146.1409800000001</v>
      </c>
      <c r="V82" s="52">
        <v>9.6500000000000004E-4</v>
      </c>
      <c r="W82" s="52">
        <v>6.5503000000000006E-2</v>
      </c>
      <c r="X82" s="52">
        <v>9.6765000000000004E-2</v>
      </c>
      <c r="Y82" s="52">
        <v>0.68495200000000001</v>
      </c>
      <c r="Z82" s="52">
        <v>1.4651350000000001</v>
      </c>
      <c r="AA82" s="52">
        <v>0.89720599999999995</v>
      </c>
      <c r="AB82" s="52">
        <v>1.9568399999999999</v>
      </c>
      <c r="AC82" s="52">
        <v>3.7293E-2</v>
      </c>
      <c r="AD82" s="52">
        <v>0.218724</v>
      </c>
      <c r="AE82" s="55">
        <v>1.2188060000000001</v>
      </c>
      <c r="AF82" s="55">
        <v>2.1482510000000001E-4</v>
      </c>
      <c r="AG82" s="55">
        <v>3.8326679999999999E-5</v>
      </c>
      <c r="AH82" s="55">
        <v>33.527970000000003</v>
      </c>
      <c r="AI82" s="55">
        <v>66.472200000000001</v>
      </c>
      <c r="AJ82" s="55">
        <v>0.50439093602680951</v>
      </c>
      <c r="AK82" s="55">
        <v>108.6742</v>
      </c>
      <c r="AL82" s="55">
        <v>5.9834040000000002</v>
      </c>
      <c r="AM82" s="55">
        <v>6.4763979999999999E-2</v>
      </c>
      <c r="AN82" s="55">
        <v>1.349064</v>
      </c>
      <c r="AO82" s="52">
        <v>17.276965744361309</v>
      </c>
      <c r="AP82" s="52">
        <v>2.844787277767145</v>
      </c>
      <c r="AQ82" s="55">
        <v>0.14455200000000001</v>
      </c>
      <c r="AR82" s="55">
        <v>7.4857379999999996</v>
      </c>
      <c r="AS82" s="55">
        <v>3.7468720000000002</v>
      </c>
      <c r="AT82" s="52">
        <v>-27485.336191999999</v>
      </c>
      <c r="AU82" s="52">
        <v>4.2900000000000002E-4</v>
      </c>
      <c r="AV82" s="52">
        <v>3.7878000000000002E-2</v>
      </c>
      <c r="AW82" s="52">
        <v>2.2993E-2</v>
      </c>
      <c r="AX82" s="52">
        <v>0.904501</v>
      </c>
      <c r="AY82" s="52">
        <v>1.974081</v>
      </c>
      <c r="AZ82" s="52">
        <v>0.49671199999999999</v>
      </c>
      <c r="BA82" s="52">
        <v>1.0986119999999999</v>
      </c>
      <c r="BB82" s="52">
        <v>8.6984000000000006E-2</v>
      </c>
      <c r="BC82" s="52">
        <v>5.5972000000000001E-2</v>
      </c>
      <c r="BD82" s="52">
        <v>53</v>
      </c>
      <c r="BE82" s="52" t="s">
        <v>51</v>
      </c>
      <c r="BF82" s="52">
        <f>IF(BE82="M",1,0)</f>
        <v>1</v>
      </c>
      <c r="BG82" s="52">
        <v>94</v>
      </c>
      <c r="BH82" s="52">
        <v>170</v>
      </c>
      <c r="BI82" s="56">
        <f>BG82/((BH82/100)^2)</f>
        <v>32.525951557093428</v>
      </c>
      <c r="BJ82" s="52">
        <v>45</v>
      </c>
      <c r="BK82" s="57">
        <v>0</v>
      </c>
      <c r="BL82" s="52">
        <v>0</v>
      </c>
      <c r="BM82" s="52">
        <v>0</v>
      </c>
      <c r="BN82" s="52">
        <v>0</v>
      </c>
      <c r="BO82" s="52">
        <v>0</v>
      </c>
      <c r="BP82" s="52" t="s">
        <v>52</v>
      </c>
      <c r="BQ82" s="52">
        <v>0</v>
      </c>
      <c r="BR82" s="52">
        <v>0</v>
      </c>
      <c r="BS82" s="52">
        <v>0</v>
      </c>
      <c r="BT82" s="52">
        <v>0</v>
      </c>
      <c r="BU82" s="52">
        <v>1.1000000000000001</v>
      </c>
      <c r="BV82" s="52">
        <v>0</v>
      </c>
      <c r="BW82" s="52">
        <v>0</v>
      </c>
      <c r="BX82" s="52">
        <v>0</v>
      </c>
      <c r="BY82" s="52">
        <v>0</v>
      </c>
      <c r="BZ82" s="52">
        <v>0</v>
      </c>
      <c r="CA82" s="52">
        <v>44.2</v>
      </c>
      <c r="CB82" s="52">
        <v>0.9</v>
      </c>
      <c r="CC82" s="52">
        <v>0</v>
      </c>
      <c r="CD82" s="52" t="s">
        <v>52</v>
      </c>
      <c r="CE82" s="52">
        <v>0</v>
      </c>
      <c r="CF82" s="52">
        <v>0</v>
      </c>
      <c r="CG82" s="52">
        <v>1</v>
      </c>
      <c r="CH82" s="52">
        <v>0</v>
      </c>
      <c r="CI82" s="52">
        <v>0</v>
      </c>
      <c r="CJ82" s="52">
        <v>1</v>
      </c>
      <c r="CK82" s="52" t="s">
        <v>60</v>
      </c>
      <c r="CL82" s="52">
        <v>0</v>
      </c>
      <c r="CM82" s="52" t="s">
        <v>58</v>
      </c>
      <c r="CN82" s="52">
        <v>0</v>
      </c>
      <c r="CO82" s="52">
        <v>1</v>
      </c>
      <c r="CP82" s="52">
        <v>0</v>
      </c>
      <c r="CQ82" s="52">
        <v>0</v>
      </c>
      <c r="CR82" s="52">
        <v>0</v>
      </c>
      <c r="CS82" s="52">
        <v>0</v>
      </c>
      <c r="CT82" s="52">
        <v>0</v>
      </c>
      <c r="CU82" s="52">
        <v>0</v>
      </c>
      <c r="CV82" s="52">
        <v>0</v>
      </c>
      <c r="CW82" s="52">
        <v>0</v>
      </c>
      <c r="CX82" s="52">
        <v>0</v>
      </c>
      <c r="CY82" s="52">
        <v>0</v>
      </c>
      <c r="CZ82" s="52">
        <v>0</v>
      </c>
      <c r="DA82" s="52">
        <v>0</v>
      </c>
      <c r="DB82" s="52">
        <v>0</v>
      </c>
      <c r="DC82" s="52">
        <v>0</v>
      </c>
      <c r="DD82" s="52">
        <v>0</v>
      </c>
      <c r="DE82" s="52">
        <v>0</v>
      </c>
      <c r="DF82" s="52">
        <v>0</v>
      </c>
      <c r="DG82" s="52" t="s">
        <v>59</v>
      </c>
      <c r="DH82" s="52" t="s">
        <v>59</v>
      </c>
      <c r="DI82" s="52" t="s">
        <v>59</v>
      </c>
      <c r="DJ82" s="52" t="s">
        <v>59</v>
      </c>
      <c r="DK82" s="52" t="s">
        <v>59</v>
      </c>
      <c r="DL82" s="52" t="s">
        <v>59</v>
      </c>
      <c r="DM82" s="52" t="s">
        <v>59</v>
      </c>
      <c r="DN82" s="52" t="s">
        <v>59</v>
      </c>
      <c r="DO82" s="52">
        <v>1</v>
      </c>
      <c r="DP82" s="52">
        <v>1</v>
      </c>
      <c r="DQ82" s="52">
        <v>1</v>
      </c>
      <c r="DR82" s="52">
        <v>2</v>
      </c>
      <c r="DS82" s="52">
        <v>0</v>
      </c>
      <c r="DT82" s="52">
        <v>1</v>
      </c>
      <c r="DU82" s="52">
        <v>0</v>
      </c>
      <c r="DV82" s="52">
        <v>0</v>
      </c>
      <c r="DW82" s="52">
        <v>1</v>
      </c>
      <c r="DX82" s="52">
        <v>0</v>
      </c>
      <c r="DY82" s="52">
        <v>0</v>
      </c>
      <c r="DZ82" s="52">
        <v>0</v>
      </c>
      <c r="EA82" s="52">
        <v>1</v>
      </c>
      <c r="EB82" s="52">
        <v>1</v>
      </c>
      <c r="EC82" s="52">
        <v>0</v>
      </c>
      <c r="ED82" s="52">
        <v>0</v>
      </c>
      <c r="EE82" s="52">
        <v>800</v>
      </c>
      <c r="EF82" s="52">
        <v>0</v>
      </c>
      <c r="EG82" s="52" t="s">
        <v>52</v>
      </c>
      <c r="EH82" s="52">
        <v>0</v>
      </c>
      <c r="EI82" s="52">
        <v>0</v>
      </c>
      <c r="EJ82" s="52">
        <v>0</v>
      </c>
      <c r="EK82" s="52">
        <v>85</v>
      </c>
      <c r="EL82" s="52">
        <v>63</v>
      </c>
      <c r="EM82" s="52">
        <v>34000</v>
      </c>
      <c r="EN82" s="52">
        <v>290</v>
      </c>
      <c r="EO82" s="52">
        <v>34</v>
      </c>
      <c r="EP82" s="52">
        <v>35.5</v>
      </c>
      <c r="EQ82" s="52">
        <v>0</v>
      </c>
      <c r="ER82" s="52">
        <v>0</v>
      </c>
      <c r="ES82" s="52">
        <v>0</v>
      </c>
      <c r="ET82" s="52">
        <v>0</v>
      </c>
      <c r="EU82" s="52">
        <v>0</v>
      </c>
      <c r="EV82" s="52">
        <v>0</v>
      </c>
      <c r="EW82" s="52">
        <v>0</v>
      </c>
      <c r="EX82" s="52">
        <v>199.34426229508196</v>
      </c>
      <c r="EY82" s="52">
        <v>7.36</v>
      </c>
      <c r="EZ82" s="52">
        <v>0.21</v>
      </c>
      <c r="FA82" s="52">
        <v>40.799999999999997</v>
      </c>
      <c r="FB82" s="52">
        <v>121.6</v>
      </c>
      <c r="FC82" s="52">
        <v>22.3</v>
      </c>
      <c r="FD82" s="52">
        <v>35.9</v>
      </c>
      <c r="FE82" s="52">
        <v>94</v>
      </c>
      <c r="FF82" s="52">
        <v>93.3</v>
      </c>
      <c r="FG82" s="52">
        <v>7</v>
      </c>
      <c r="FH82" s="52">
        <v>5</v>
      </c>
      <c r="FI82" s="52" t="s">
        <v>52</v>
      </c>
      <c r="FJ82" s="52">
        <v>42</v>
      </c>
      <c r="FK82" s="52">
        <v>30</v>
      </c>
      <c r="FL82" s="52">
        <v>350</v>
      </c>
      <c r="FM82" s="52">
        <v>0</v>
      </c>
      <c r="FN82" s="52">
        <v>0</v>
      </c>
      <c r="FO82" s="52" t="s">
        <v>52</v>
      </c>
      <c r="FP82" s="52">
        <v>0</v>
      </c>
      <c r="FQ82" s="52" t="s">
        <v>52</v>
      </c>
      <c r="FR82" s="52">
        <v>0</v>
      </c>
      <c r="FS82" s="52" t="s">
        <v>52</v>
      </c>
      <c r="FT82" s="52">
        <v>4</v>
      </c>
      <c r="FU82" s="52">
        <v>1</v>
      </c>
      <c r="FV82" s="52">
        <v>8</v>
      </c>
      <c r="FW82" s="52">
        <v>1.18</v>
      </c>
      <c r="FX82" s="58">
        <v>7.2727272727272585E-2</v>
      </c>
      <c r="FY82" s="52">
        <v>7.9999999999999849E-2</v>
      </c>
      <c r="FZ82" s="52">
        <v>7.9999999999999849E-2</v>
      </c>
      <c r="GA82" s="51">
        <v>1</v>
      </c>
      <c r="GB82" s="51">
        <v>0</v>
      </c>
      <c r="GC82" s="52">
        <v>0.61</v>
      </c>
      <c r="GD82" s="52">
        <v>0</v>
      </c>
      <c r="GE82" s="52">
        <v>0</v>
      </c>
      <c r="GF82" s="52">
        <v>0</v>
      </c>
      <c r="GG82" s="52">
        <v>0</v>
      </c>
      <c r="GH82" s="52">
        <v>0</v>
      </c>
      <c r="GI82" s="52">
        <v>0</v>
      </c>
      <c r="GJ82" s="52">
        <v>0</v>
      </c>
      <c r="GK82" s="52">
        <v>0</v>
      </c>
      <c r="GL82" s="52">
        <v>0</v>
      </c>
      <c r="GM82" s="52">
        <v>0</v>
      </c>
      <c r="GN82" s="52">
        <v>0</v>
      </c>
      <c r="GO82" s="52">
        <v>0</v>
      </c>
      <c r="GP82" s="52">
        <v>0</v>
      </c>
      <c r="GQ82" s="52">
        <v>0</v>
      </c>
      <c r="GR82" s="52">
        <v>0</v>
      </c>
      <c r="GS82" s="52">
        <v>0</v>
      </c>
      <c r="GT82" s="52">
        <v>0</v>
      </c>
      <c r="GU82" s="52">
        <v>0</v>
      </c>
      <c r="GV82" s="52">
        <v>0</v>
      </c>
      <c r="GW82" s="52">
        <v>0</v>
      </c>
      <c r="GX82" s="52">
        <v>0</v>
      </c>
      <c r="GY82" s="52">
        <v>0</v>
      </c>
      <c r="GZ82" s="52">
        <v>0</v>
      </c>
      <c r="HA82" s="52">
        <v>0</v>
      </c>
      <c r="HB82" s="52">
        <v>0</v>
      </c>
      <c r="HC82" s="52">
        <v>0</v>
      </c>
      <c r="HD82" s="52">
        <v>0</v>
      </c>
      <c r="HE82" s="52">
        <v>0</v>
      </c>
      <c r="HF82" s="52">
        <v>0</v>
      </c>
      <c r="HG82" s="52">
        <v>0</v>
      </c>
      <c r="HH82" s="52">
        <v>0</v>
      </c>
      <c r="HI82" s="52">
        <v>0</v>
      </c>
      <c r="HJ82" s="52">
        <v>0</v>
      </c>
      <c r="HK82" s="52">
        <v>0</v>
      </c>
      <c r="HL82" s="52">
        <v>0</v>
      </c>
      <c r="HM82" s="52">
        <v>0</v>
      </c>
      <c r="HN82" s="52">
        <v>0</v>
      </c>
      <c r="HO82" s="52">
        <v>0</v>
      </c>
      <c r="HP82" s="52">
        <v>0</v>
      </c>
      <c r="HQ82" s="52">
        <v>0</v>
      </c>
      <c r="HR82" s="52">
        <v>0</v>
      </c>
      <c r="HS82" s="52">
        <v>0</v>
      </c>
      <c r="HT82" s="52">
        <v>0</v>
      </c>
      <c r="HU82" s="52">
        <v>0</v>
      </c>
      <c r="HV82" s="52">
        <v>0</v>
      </c>
      <c r="HW82" s="52">
        <v>0</v>
      </c>
      <c r="HX82" s="52">
        <v>1.52</v>
      </c>
    </row>
    <row r="83" spans="1:232" s="52" customFormat="1" ht="17" customHeight="1" x14ac:dyDescent="0.35">
      <c r="A83" s="50" t="s">
        <v>145</v>
      </c>
      <c r="B83" s="88">
        <v>0</v>
      </c>
      <c r="C83" s="89">
        <v>0</v>
      </c>
      <c r="D83" s="88">
        <v>0</v>
      </c>
      <c r="E83" s="90">
        <v>0</v>
      </c>
      <c r="F83" s="55"/>
      <c r="G83" s="55"/>
      <c r="H83" s="55"/>
      <c r="I83" s="55"/>
      <c r="J83" s="55"/>
      <c r="K83" s="55"/>
      <c r="L83" s="55"/>
      <c r="M83" s="55"/>
      <c r="N83" s="55"/>
      <c r="O83" s="55"/>
      <c r="R83" s="55"/>
      <c r="S83" s="55"/>
      <c r="T83" s="55"/>
      <c r="AE83" s="55">
        <v>1.2000440000000001</v>
      </c>
      <c r="AF83" s="55">
        <v>5.0819479999999995E-4</v>
      </c>
      <c r="AG83" s="55">
        <v>3.7282709999999998E-4</v>
      </c>
      <c r="AH83" s="55">
        <v>12.75666</v>
      </c>
      <c r="AI83" s="55">
        <v>87.243350000000007</v>
      </c>
      <c r="AJ83" s="55">
        <v>0.14621925283864828</v>
      </c>
      <c r="AK83" s="55">
        <v>106.7796</v>
      </c>
      <c r="AL83" s="55">
        <v>12.5037</v>
      </c>
      <c r="AM83" s="55">
        <v>0.2366606</v>
      </c>
      <c r="AN83" s="55">
        <v>2.5101460000000002</v>
      </c>
      <c r="AO83" s="52">
        <v>15.17724818482581</v>
      </c>
      <c r="AP83" s="52">
        <v>6.3688460814383205</v>
      </c>
      <c r="AQ83" s="55">
        <v>5.9211060000000003E-2</v>
      </c>
      <c r="AR83" s="55">
        <v>3.5952220000000001</v>
      </c>
      <c r="AS83" s="55">
        <v>3.6423160000000001</v>
      </c>
      <c r="AT83" s="52">
        <v>-15073.816076999999</v>
      </c>
      <c r="AU83" s="52">
        <v>2.52E-4</v>
      </c>
      <c r="AV83" s="52">
        <v>1.1624000000000001E-2</v>
      </c>
      <c r="AW83" s="52">
        <v>3.9129999999999998E-3</v>
      </c>
      <c r="AX83" s="52">
        <v>1.068465</v>
      </c>
      <c r="AY83" s="52">
        <v>2.3513760000000001</v>
      </c>
      <c r="AZ83" s="52">
        <v>0.53589699999999996</v>
      </c>
      <c r="BA83" s="52">
        <v>1.203973</v>
      </c>
      <c r="BB83" s="52">
        <v>3.0081E-2</v>
      </c>
      <c r="BC83" s="52">
        <v>2.0029999999999999E-2</v>
      </c>
      <c r="BD83" s="52">
        <v>70</v>
      </c>
      <c r="BE83" s="52" t="s">
        <v>55</v>
      </c>
      <c r="BF83" s="52">
        <f>IF(BE83="M",1,0)</f>
        <v>0</v>
      </c>
      <c r="BG83" s="52">
        <v>67</v>
      </c>
      <c r="BH83" s="52">
        <v>160</v>
      </c>
      <c r="BI83" s="56">
        <f>BG83/((BH83/100)^2)</f>
        <v>26.171874999999996</v>
      </c>
      <c r="BJ83" s="52">
        <v>65</v>
      </c>
      <c r="BK83" s="57">
        <v>2</v>
      </c>
      <c r="BL83" s="52">
        <v>0</v>
      </c>
      <c r="BM83" s="52">
        <v>0</v>
      </c>
      <c r="BN83" s="52">
        <v>0</v>
      </c>
      <c r="BO83" s="52">
        <v>0</v>
      </c>
      <c r="BP83" s="52" t="s">
        <v>52</v>
      </c>
      <c r="BQ83" s="52">
        <v>0</v>
      </c>
      <c r="BR83" s="52">
        <v>0</v>
      </c>
      <c r="BS83" s="52">
        <v>0</v>
      </c>
      <c r="BT83" s="52">
        <v>0</v>
      </c>
      <c r="BU83" s="52">
        <v>0.66</v>
      </c>
      <c r="BV83" s="52">
        <v>0</v>
      </c>
      <c r="BW83" s="52">
        <v>0</v>
      </c>
      <c r="BX83" s="52">
        <v>0</v>
      </c>
      <c r="BY83" s="52">
        <v>1</v>
      </c>
      <c r="BZ83" s="52">
        <v>1</v>
      </c>
      <c r="CA83" s="52">
        <v>42.4</v>
      </c>
      <c r="CB83" s="52">
        <v>0.42</v>
      </c>
      <c r="CC83" s="52">
        <v>0</v>
      </c>
      <c r="CD83" s="52" t="s">
        <v>52</v>
      </c>
      <c r="CE83" s="52">
        <v>0</v>
      </c>
      <c r="CF83" s="52">
        <v>0</v>
      </c>
      <c r="CG83" s="52">
        <v>0</v>
      </c>
      <c r="CH83" s="52">
        <v>0</v>
      </c>
      <c r="CI83" s="52">
        <v>0</v>
      </c>
      <c r="CJ83" s="52">
        <v>0</v>
      </c>
      <c r="CK83" s="52" t="s">
        <v>52</v>
      </c>
      <c r="CL83" s="52">
        <v>0</v>
      </c>
      <c r="CM83" s="52" t="s">
        <v>58</v>
      </c>
      <c r="CN83" s="52">
        <v>0</v>
      </c>
      <c r="CO83" s="52">
        <v>1</v>
      </c>
      <c r="CP83" s="52">
        <v>0</v>
      </c>
      <c r="CQ83" s="52">
        <v>0</v>
      </c>
      <c r="CR83" s="52">
        <v>0</v>
      </c>
      <c r="CS83" s="52">
        <v>0</v>
      </c>
      <c r="CT83" s="52">
        <v>0</v>
      </c>
      <c r="CU83" s="52">
        <v>0</v>
      </c>
      <c r="CV83" s="52">
        <v>0</v>
      </c>
      <c r="CW83" s="52">
        <v>0</v>
      </c>
      <c r="CX83" s="52">
        <v>0</v>
      </c>
      <c r="CY83" s="52">
        <v>0</v>
      </c>
      <c r="CZ83" s="52">
        <v>0</v>
      </c>
      <c r="DA83" s="52">
        <v>0</v>
      </c>
      <c r="DB83" s="52">
        <v>0</v>
      </c>
      <c r="DC83" s="52">
        <v>0</v>
      </c>
      <c r="DD83" s="52">
        <v>0</v>
      </c>
      <c r="DE83" s="52">
        <v>0</v>
      </c>
      <c r="DF83" s="52">
        <v>0</v>
      </c>
      <c r="DG83" s="52" t="s">
        <v>59</v>
      </c>
      <c r="DH83" s="52" t="s">
        <v>59</v>
      </c>
      <c r="DI83" s="52" t="s">
        <v>59</v>
      </c>
      <c r="DJ83" s="52" t="s">
        <v>59</v>
      </c>
      <c r="DK83" s="52" t="s">
        <v>59</v>
      </c>
      <c r="DL83" s="52" t="s">
        <v>59</v>
      </c>
      <c r="DM83" s="52" t="s">
        <v>59</v>
      </c>
      <c r="DN83" s="52" t="s">
        <v>59</v>
      </c>
      <c r="DO83" s="52">
        <v>1</v>
      </c>
      <c r="DP83" s="52">
        <v>1</v>
      </c>
      <c r="DQ83" s="52">
        <v>1</v>
      </c>
      <c r="DR83" s="52">
        <v>1</v>
      </c>
      <c r="DS83" s="52">
        <v>0</v>
      </c>
      <c r="DT83" s="52">
        <v>1</v>
      </c>
      <c r="DU83" s="52">
        <v>0</v>
      </c>
      <c r="DV83" s="52">
        <v>0</v>
      </c>
      <c r="DW83" s="52">
        <v>1</v>
      </c>
      <c r="DX83" s="52">
        <v>0</v>
      </c>
      <c r="DY83" s="52">
        <v>0</v>
      </c>
      <c r="DZ83" s="52">
        <v>0</v>
      </c>
      <c r="EA83" s="52">
        <v>0</v>
      </c>
      <c r="EB83" s="52">
        <v>1</v>
      </c>
      <c r="EC83" s="52">
        <v>0</v>
      </c>
      <c r="ED83" s="52">
        <v>0</v>
      </c>
      <c r="EE83" s="52">
        <v>800</v>
      </c>
      <c r="EF83" s="52">
        <v>0</v>
      </c>
      <c r="EG83" s="52" t="s">
        <v>52</v>
      </c>
      <c r="EH83" s="52">
        <v>0</v>
      </c>
      <c r="EI83" s="52">
        <v>0</v>
      </c>
      <c r="EJ83" s="52">
        <v>0</v>
      </c>
      <c r="EK83" s="52">
        <v>77</v>
      </c>
      <c r="EL83" s="52">
        <v>50</v>
      </c>
      <c r="EM83" s="52">
        <v>30000</v>
      </c>
      <c r="EN83" s="52">
        <v>200</v>
      </c>
      <c r="EO83" s="52" t="s">
        <v>52</v>
      </c>
      <c r="EP83" s="52">
        <v>32.9</v>
      </c>
      <c r="EQ83" s="52">
        <v>0</v>
      </c>
      <c r="ER83" s="52">
        <v>0</v>
      </c>
      <c r="ES83" s="52">
        <v>0</v>
      </c>
      <c r="ET83" s="52">
        <v>0</v>
      </c>
      <c r="EU83" s="52">
        <v>0</v>
      </c>
      <c r="EV83" s="52">
        <v>0</v>
      </c>
      <c r="EW83" s="52">
        <v>0</v>
      </c>
      <c r="EX83" s="52">
        <v>135</v>
      </c>
      <c r="EY83" s="52">
        <v>7.4</v>
      </c>
      <c r="EZ83" s="52">
        <v>0.21</v>
      </c>
      <c r="FA83" s="52">
        <v>38</v>
      </c>
      <c r="FB83" s="52">
        <v>81</v>
      </c>
      <c r="FC83" s="52">
        <v>23.5</v>
      </c>
      <c r="FD83" s="52">
        <v>35.4</v>
      </c>
      <c r="FE83" s="52">
        <v>66</v>
      </c>
      <c r="FF83" s="52">
        <v>93.3</v>
      </c>
      <c r="FG83" s="52">
        <v>8</v>
      </c>
      <c r="FH83" s="52">
        <v>5</v>
      </c>
      <c r="FI83" s="52" t="s">
        <v>52</v>
      </c>
      <c r="FJ83" s="52">
        <v>34</v>
      </c>
      <c r="FK83" s="52">
        <v>30</v>
      </c>
      <c r="FL83" s="52">
        <v>150</v>
      </c>
      <c r="FM83" s="52">
        <v>0</v>
      </c>
      <c r="FN83" s="52">
        <v>0</v>
      </c>
      <c r="FO83" s="52" t="s">
        <v>52</v>
      </c>
      <c r="FP83" s="52">
        <v>0</v>
      </c>
      <c r="FQ83" s="52" t="s">
        <v>52</v>
      </c>
      <c r="FR83" s="52">
        <v>0</v>
      </c>
      <c r="FS83" s="52" t="s">
        <v>52</v>
      </c>
      <c r="FT83" s="52">
        <v>6</v>
      </c>
      <c r="FU83" s="52">
        <v>1</v>
      </c>
      <c r="FV83" s="52">
        <v>9</v>
      </c>
      <c r="FW83" s="52">
        <v>0.5</v>
      </c>
      <c r="FX83" s="58">
        <v>-0.24242424242424246</v>
      </c>
      <c r="FY83" s="52">
        <v>-0.16000000000000003</v>
      </c>
      <c r="FZ83" s="52">
        <v>-0.16000000000000003</v>
      </c>
      <c r="GA83" s="51">
        <v>0</v>
      </c>
      <c r="GB83" s="51">
        <v>0</v>
      </c>
      <c r="GC83" s="52">
        <v>0.55000000000000004</v>
      </c>
      <c r="GD83" s="52">
        <v>0</v>
      </c>
      <c r="GE83" s="52">
        <v>0</v>
      </c>
      <c r="GF83" s="52">
        <v>0</v>
      </c>
      <c r="GG83" s="52">
        <v>0</v>
      </c>
      <c r="GH83" s="52">
        <v>0</v>
      </c>
      <c r="GI83" s="52">
        <v>0</v>
      </c>
      <c r="GJ83" s="52">
        <v>0</v>
      </c>
      <c r="GK83" s="52">
        <v>0</v>
      </c>
      <c r="GL83" s="52">
        <v>0</v>
      </c>
      <c r="GM83" s="52">
        <v>0</v>
      </c>
      <c r="GN83" s="52">
        <v>0</v>
      </c>
      <c r="GO83" s="52">
        <v>0</v>
      </c>
      <c r="GP83" s="52">
        <v>0</v>
      </c>
      <c r="GQ83" s="52">
        <v>0</v>
      </c>
      <c r="GR83" s="52">
        <v>0</v>
      </c>
      <c r="GS83" s="52">
        <v>0</v>
      </c>
      <c r="GT83" s="52">
        <v>0</v>
      </c>
      <c r="GU83" s="52">
        <v>0</v>
      </c>
      <c r="GV83" s="52">
        <v>0</v>
      </c>
      <c r="GW83" s="52">
        <v>0</v>
      </c>
      <c r="GX83" s="52">
        <v>0</v>
      </c>
      <c r="GY83" s="52">
        <v>0</v>
      </c>
      <c r="GZ83" s="52">
        <v>0</v>
      </c>
      <c r="HA83" s="52">
        <v>0</v>
      </c>
      <c r="HB83" s="52">
        <v>0</v>
      </c>
      <c r="HC83" s="52">
        <v>0</v>
      </c>
      <c r="HD83" s="52">
        <v>0</v>
      </c>
      <c r="HE83" s="52">
        <v>0</v>
      </c>
      <c r="HF83" s="52">
        <v>0</v>
      </c>
      <c r="HG83" s="52">
        <v>0</v>
      </c>
      <c r="HH83" s="52">
        <v>0</v>
      </c>
      <c r="HI83" s="52">
        <v>0</v>
      </c>
      <c r="HJ83" s="52">
        <v>0</v>
      </c>
      <c r="HK83" s="52">
        <v>0</v>
      </c>
      <c r="HL83" s="52">
        <v>0</v>
      </c>
      <c r="HM83" s="52">
        <v>0</v>
      </c>
      <c r="HN83" s="52">
        <v>0</v>
      </c>
      <c r="HO83" s="52">
        <v>0</v>
      </c>
      <c r="HP83" s="52">
        <v>0</v>
      </c>
      <c r="HQ83" s="52">
        <v>0</v>
      </c>
      <c r="HR83" s="52">
        <v>0</v>
      </c>
      <c r="HS83" s="52">
        <v>0</v>
      </c>
      <c r="HT83" s="52">
        <v>0</v>
      </c>
      <c r="HU83" s="52">
        <v>0</v>
      </c>
      <c r="HV83" s="52">
        <v>0</v>
      </c>
      <c r="HW83" s="52">
        <v>0</v>
      </c>
      <c r="HX83" s="52">
        <v>1.1399999999999999</v>
      </c>
    </row>
    <row r="84" spans="1:232" s="52" customFormat="1" ht="17" customHeight="1" x14ac:dyDescent="0.35">
      <c r="A84" s="50" t="s">
        <v>146</v>
      </c>
      <c r="B84" s="88">
        <v>0</v>
      </c>
      <c r="C84" s="89">
        <v>0</v>
      </c>
      <c r="D84" s="88">
        <v>0</v>
      </c>
      <c r="E84" s="90">
        <v>0</v>
      </c>
      <c r="F84" s="55"/>
      <c r="G84" s="55"/>
      <c r="H84" s="55"/>
      <c r="I84" s="55"/>
      <c r="J84" s="55"/>
      <c r="K84" s="55"/>
      <c r="L84" s="55"/>
      <c r="M84" s="55"/>
      <c r="N84" s="55"/>
      <c r="O84" s="55"/>
      <c r="R84" s="55"/>
      <c r="S84" s="55"/>
      <c r="T84" s="55"/>
      <c r="AE84" s="55">
        <v>1.288119</v>
      </c>
      <c r="AF84" s="55">
        <v>1.0616E-3</v>
      </c>
      <c r="AG84" s="55">
        <v>2.2452360000000001E-4</v>
      </c>
      <c r="AH84" s="55">
        <v>58.559339999999999</v>
      </c>
      <c r="AI84" s="55">
        <v>41.4407</v>
      </c>
      <c r="AJ84" s="55">
        <v>1.4130875328918653</v>
      </c>
      <c r="AK84" s="55">
        <v>89.621639999999999</v>
      </c>
      <c r="AL84" s="55">
        <v>3.4598070000000001</v>
      </c>
      <c r="AM84" s="55">
        <v>0.1999899</v>
      </c>
      <c r="AN84" s="55">
        <v>6.7843910000000003</v>
      </c>
      <c r="AO84" s="52">
        <v>39.830109403560051</v>
      </c>
      <c r="AP84" s="52">
        <v>9.0393691571458916</v>
      </c>
      <c r="AQ84" s="55">
        <v>0.2082003</v>
      </c>
      <c r="AR84" s="55">
        <v>17.624849999999999</v>
      </c>
      <c r="AS84" s="55">
        <v>9.3978000000000002</v>
      </c>
      <c r="AT84" s="52">
        <v>-7499.3689189999996</v>
      </c>
      <c r="AU84" s="52">
        <v>1.7420000000000001E-3</v>
      </c>
      <c r="AV84" s="52">
        <v>6.2705999999999998E-2</v>
      </c>
      <c r="AW84" s="52">
        <v>6.4561999999999994E-2</v>
      </c>
      <c r="AX84" s="52">
        <v>0.92206600000000005</v>
      </c>
      <c r="AY84" s="52">
        <v>2.0476930000000002</v>
      </c>
      <c r="AZ84" s="52">
        <v>0.45299600000000001</v>
      </c>
      <c r="BA84" s="52">
        <v>0.95200899999999999</v>
      </c>
      <c r="BB84" s="52">
        <v>6.4527000000000001E-2</v>
      </c>
      <c r="BC84" s="52">
        <v>4.5803000000000003E-2</v>
      </c>
      <c r="BD84" s="52">
        <v>46</v>
      </c>
      <c r="BE84" s="52" t="s">
        <v>51</v>
      </c>
      <c r="BF84" s="52">
        <f>IF(BE84="M",1,0)</f>
        <v>1</v>
      </c>
      <c r="BG84" s="52">
        <v>72</v>
      </c>
      <c r="BH84" s="52">
        <v>170</v>
      </c>
      <c r="BI84" s="56">
        <f>BG84/((BH84/100)^2)</f>
        <v>24.913494809688583</v>
      </c>
      <c r="BJ84" s="52">
        <v>67</v>
      </c>
      <c r="BK84" s="57">
        <v>0</v>
      </c>
      <c r="BL84" s="52">
        <v>1</v>
      </c>
      <c r="BM84" s="52">
        <v>0</v>
      </c>
      <c r="BN84" s="52">
        <v>0</v>
      </c>
      <c r="BO84" s="52">
        <v>0</v>
      </c>
      <c r="BP84" s="52" t="s">
        <v>52</v>
      </c>
      <c r="BQ84" s="52">
        <v>0</v>
      </c>
      <c r="BR84" s="52">
        <v>0</v>
      </c>
      <c r="BS84" s="52">
        <v>0</v>
      </c>
      <c r="BT84" s="52">
        <v>0</v>
      </c>
      <c r="BU84" s="52">
        <v>0.85</v>
      </c>
      <c r="BV84" s="52">
        <v>0</v>
      </c>
      <c r="BW84" s="52">
        <v>0</v>
      </c>
      <c r="BX84" s="52">
        <v>0</v>
      </c>
      <c r="BY84" s="52">
        <v>0</v>
      </c>
      <c r="BZ84" s="52">
        <v>0</v>
      </c>
      <c r="CA84" s="52">
        <v>42.5</v>
      </c>
      <c r="CB84" s="52">
        <v>0.27</v>
      </c>
      <c r="CC84" s="52">
        <v>0</v>
      </c>
      <c r="CD84" s="52" t="s">
        <v>52</v>
      </c>
      <c r="CE84" s="52">
        <v>0</v>
      </c>
      <c r="CF84" s="52">
        <v>0</v>
      </c>
      <c r="CG84" s="52">
        <v>1</v>
      </c>
      <c r="CH84" s="52">
        <v>0</v>
      </c>
      <c r="CI84" s="52">
        <v>0</v>
      </c>
      <c r="CJ84" s="52">
        <v>1</v>
      </c>
      <c r="CK84" s="52" t="s">
        <v>60</v>
      </c>
      <c r="CL84" s="52">
        <v>0</v>
      </c>
      <c r="CM84" s="52" t="s">
        <v>58</v>
      </c>
      <c r="CN84" s="52">
        <v>0</v>
      </c>
      <c r="CO84" s="52">
        <v>1</v>
      </c>
      <c r="CP84" s="52">
        <v>0</v>
      </c>
      <c r="CQ84" s="52">
        <v>0</v>
      </c>
      <c r="CR84" s="52">
        <v>0</v>
      </c>
      <c r="CS84" s="52">
        <v>0</v>
      </c>
      <c r="CT84" s="52">
        <v>0</v>
      </c>
      <c r="CU84" s="52">
        <v>0</v>
      </c>
      <c r="CV84" s="52">
        <v>0</v>
      </c>
      <c r="CW84" s="52">
        <v>0</v>
      </c>
      <c r="CX84" s="52">
        <v>0</v>
      </c>
      <c r="CY84" s="52">
        <v>0</v>
      </c>
      <c r="CZ84" s="52">
        <v>0</v>
      </c>
      <c r="DA84" s="52">
        <v>0</v>
      </c>
      <c r="DB84" s="52">
        <v>0</v>
      </c>
      <c r="DC84" s="52">
        <v>0</v>
      </c>
      <c r="DD84" s="52">
        <v>0</v>
      </c>
      <c r="DE84" s="52">
        <v>0</v>
      </c>
      <c r="DF84" s="52">
        <v>0</v>
      </c>
      <c r="DG84" s="52" t="s">
        <v>59</v>
      </c>
      <c r="DH84" s="52" t="s">
        <v>59</v>
      </c>
      <c r="DI84" s="52" t="s">
        <v>59</v>
      </c>
      <c r="DJ84" s="52" t="s">
        <v>59</v>
      </c>
      <c r="DK84" s="52" t="s">
        <v>59</v>
      </c>
      <c r="DL84" s="52" t="s">
        <v>59</v>
      </c>
      <c r="DM84" s="52" t="s">
        <v>59</v>
      </c>
      <c r="DN84" s="52" t="s">
        <v>59</v>
      </c>
      <c r="DO84" s="52">
        <v>1</v>
      </c>
      <c r="DP84" s="52">
        <v>1</v>
      </c>
      <c r="DQ84" s="52">
        <v>1</v>
      </c>
      <c r="DR84" s="52">
        <v>1</v>
      </c>
      <c r="DS84" s="52">
        <v>0</v>
      </c>
      <c r="DT84" s="52">
        <v>1</v>
      </c>
      <c r="DU84" s="52">
        <v>0</v>
      </c>
      <c r="DV84" s="52">
        <v>0</v>
      </c>
      <c r="DW84" s="52">
        <v>1</v>
      </c>
      <c r="DX84" s="52">
        <v>0</v>
      </c>
      <c r="DY84" s="52">
        <v>0</v>
      </c>
      <c r="DZ84" s="52">
        <v>0</v>
      </c>
      <c r="EA84" s="52">
        <v>1</v>
      </c>
      <c r="EB84" s="52">
        <v>1</v>
      </c>
      <c r="EC84" s="52">
        <v>0</v>
      </c>
      <c r="ED84" s="52">
        <v>0</v>
      </c>
      <c r="EE84" s="52">
        <v>1000</v>
      </c>
      <c r="EF84" s="52">
        <v>0</v>
      </c>
      <c r="EG84" s="52" t="s">
        <v>52</v>
      </c>
      <c r="EH84" s="52">
        <v>0</v>
      </c>
      <c r="EI84" s="52">
        <v>0</v>
      </c>
      <c r="EJ84" s="52">
        <v>0</v>
      </c>
      <c r="EK84" s="52">
        <v>80</v>
      </c>
      <c r="EL84" s="52">
        <v>55</v>
      </c>
      <c r="EM84" s="52">
        <v>22000</v>
      </c>
      <c r="EN84" s="52">
        <v>220</v>
      </c>
      <c r="EO84" s="52">
        <v>33</v>
      </c>
      <c r="EP84" s="52">
        <v>36</v>
      </c>
      <c r="EQ84" s="52">
        <v>0</v>
      </c>
      <c r="ER84" s="52">
        <v>0</v>
      </c>
      <c r="ES84" s="52">
        <v>0</v>
      </c>
      <c r="ET84" s="52">
        <v>0</v>
      </c>
      <c r="EU84" s="52">
        <v>0</v>
      </c>
      <c r="EV84" s="52">
        <v>0</v>
      </c>
      <c r="EW84" s="52">
        <v>0</v>
      </c>
      <c r="EX84" s="52">
        <v>278.33333333333337</v>
      </c>
      <c r="EY84" s="52">
        <v>7.37</v>
      </c>
      <c r="EZ84" s="52">
        <v>0.21</v>
      </c>
      <c r="FA84" s="52">
        <v>43</v>
      </c>
      <c r="FB84" s="52">
        <v>167</v>
      </c>
      <c r="FC84" s="52">
        <v>24</v>
      </c>
      <c r="FD84" s="52">
        <v>36.200000000000003</v>
      </c>
      <c r="FE84" s="52">
        <v>73</v>
      </c>
      <c r="FF84" s="52">
        <v>96.7</v>
      </c>
      <c r="FG84" s="52">
        <v>4</v>
      </c>
      <c r="FH84" s="52">
        <v>5</v>
      </c>
      <c r="FI84" s="52" t="s">
        <v>52</v>
      </c>
      <c r="FJ84" s="52">
        <v>36</v>
      </c>
      <c r="FK84" s="52">
        <v>30</v>
      </c>
      <c r="FL84" s="52">
        <v>425</v>
      </c>
      <c r="FM84" s="52">
        <v>0</v>
      </c>
      <c r="FN84" s="52">
        <v>0</v>
      </c>
      <c r="FO84" s="52" t="s">
        <v>52</v>
      </c>
      <c r="FP84" s="52">
        <v>0</v>
      </c>
      <c r="FQ84" s="52" t="s">
        <v>52</v>
      </c>
      <c r="FR84" s="52">
        <v>0</v>
      </c>
      <c r="FS84" s="52" t="s">
        <v>52</v>
      </c>
      <c r="FT84" s="52">
        <v>4</v>
      </c>
      <c r="FU84" s="52">
        <v>1</v>
      </c>
      <c r="FV84" s="52">
        <v>9</v>
      </c>
      <c r="FW84" s="52">
        <v>0.83</v>
      </c>
      <c r="FX84" s="58">
        <v>-2.3529411764705903E-2</v>
      </c>
      <c r="FY84" s="52">
        <v>-2.0000000000000018E-2</v>
      </c>
      <c r="FZ84" s="52">
        <v>-2.0000000000000018E-2</v>
      </c>
      <c r="GA84" s="51">
        <v>0</v>
      </c>
      <c r="GB84" s="51">
        <v>0</v>
      </c>
      <c r="GC84" s="52">
        <v>0.5</v>
      </c>
      <c r="GD84" s="52">
        <v>0</v>
      </c>
      <c r="GE84" s="52">
        <v>0</v>
      </c>
      <c r="GF84" s="52">
        <v>0</v>
      </c>
      <c r="GG84" s="52">
        <v>0</v>
      </c>
      <c r="GH84" s="52">
        <v>0</v>
      </c>
      <c r="GI84" s="52">
        <v>0</v>
      </c>
      <c r="GJ84" s="52">
        <v>0</v>
      </c>
      <c r="GK84" s="52">
        <v>0</v>
      </c>
      <c r="GL84" s="52">
        <v>0</v>
      </c>
      <c r="GM84" s="52">
        <v>0</v>
      </c>
      <c r="GN84" s="52">
        <v>0</v>
      </c>
      <c r="GO84" s="52">
        <v>0</v>
      </c>
      <c r="GP84" s="52">
        <v>0</v>
      </c>
      <c r="GQ84" s="52">
        <v>0</v>
      </c>
      <c r="GR84" s="52">
        <v>0</v>
      </c>
      <c r="GS84" s="52">
        <v>0</v>
      </c>
      <c r="GT84" s="52">
        <v>0</v>
      </c>
      <c r="GU84" s="52">
        <v>0</v>
      </c>
      <c r="GV84" s="52">
        <v>0</v>
      </c>
      <c r="GW84" s="52">
        <v>0</v>
      </c>
      <c r="GX84" s="52">
        <v>0</v>
      </c>
      <c r="GY84" s="52">
        <v>0</v>
      </c>
      <c r="GZ84" s="52">
        <v>0</v>
      </c>
      <c r="HA84" s="52">
        <v>0</v>
      </c>
      <c r="HB84" s="52">
        <v>0</v>
      </c>
      <c r="HC84" s="52">
        <v>0</v>
      </c>
      <c r="HD84" s="52">
        <v>0</v>
      </c>
      <c r="HE84" s="52">
        <v>0</v>
      </c>
      <c r="HF84" s="52">
        <v>0</v>
      </c>
      <c r="HG84" s="52">
        <v>0</v>
      </c>
      <c r="HH84" s="52">
        <v>0</v>
      </c>
      <c r="HI84" s="52">
        <v>0</v>
      </c>
      <c r="HJ84" s="52">
        <v>0</v>
      </c>
      <c r="HK84" s="52">
        <v>0</v>
      </c>
      <c r="HL84" s="52">
        <v>0</v>
      </c>
      <c r="HM84" s="52">
        <v>0</v>
      </c>
      <c r="HN84" s="52">
        <v>0</v>
      </c>
      <c r="HO84" s="52">
        <v>0</v>
      </c>
      <c r="HP84" s="52">
        <v>0</v>
      </c>
      <c r="HQ84" s="52">
        <v>0</v>
      </c>
      <c r="HR84" s="52">
        <v>0</v>
      </c>
      <c r="HS84" s="52">
        <v>0</v>
      </c>
      <c r="HT84" s="52">
        <v>0</v>
      </c>
      <c r="HU84" s="52">
        <v>0</v>
      </c>
      <c r="HV84" s="52">
        <v>0</v>
      </c>
      <c r="HW84" s="52">
        <v>0</v>
      </c>
      <c r="HX84" s="52">
        <v>0.9</v>
      </c>
    </row>
    <row r="85" spans="1:232" s="52" customFormat="1" ht="17.5" customHeight="1" x14ac:dyDescent="0.35">
      <c r="A85" s="50" t="s">
        <v>147</v>
      </c>
      <c r="B85" s="88">
        <v>1</v>
      </c>
      <c r="C85" s="89">
        <v>1</v>
      </c>
      <c r="D85" s="88">
        <v>0</v>
      </c>
      <c r="E85" s="90">
        <v>1</v>
      </c>
      <c r="F85" s="55"/>
      <c r="G85" s="55"/>
      <c r="H85" s="55"/>
      <c r="I85" s="55"/>
      <c r="J85" s="55"/>
      <c r="K85" s="55"/>
      <c r="L85" s="55"/>
      <c r="M85" s="55"/>
      <c r="N85" s="55"/>
      <c r="O85" s="55"/>
      <c r="R85" s="55"/>
      <c r="S85" s="55"/>
      <c r="T85" s="55"/>
      <c r="AE85" s="55">
        <v>1.0151559999999999</v>
      </c>
      <c r="AF85" s="55">
        <v>1.2194419999999999E-5</v>
      </c>
      <c r="AG85" s="55">
        <v>5.0746889999999998E-6</v>
      </c>
      <c r="AH85" s="55">
        <v>26.643689999999999</v>
      </c>
      <c r="AI85" s="55">
        <v>73.35633</v>
      </c>
      <c r="AJ85" s="55">
        <v>0.36320925282317795</v>
      </c>
      <c r="AK85" s="55">
        <v>83.624009999999998</v>
      </c>
      <c r="AL85" s="55">
        <v>6.3181719999999997</v>
      </c>
      <c r="AM85" s="55">
        <v>2.111091E-2</v>
      </c>
      <c r="AN85" s="55">
        <v>0.33680470000000001</v>
      </c>
      <c r="AO85" s="52">
        <v>9.3439324611788486</v>
      </c>
      <c r="AP85" s="52">
        <v>0.90130860334412743</v>
      </c>
      <c r="AQ85" s="55">
        <v>0.18212110000000001</v>
      </c>
      <c r="AR85" s="55">
        <v>4.9805260000000002</v>
      </c>
      <c r="AS85" s="55">
        <v>6.5086930000000001</v>
      </c>
      <c r="AT85" s="52">
        <v>17803.354907000001</v>
      </c>
      <c r="AU85" s="52">
        <v>-3.1500000000000001E-4</v>
      </c>
      <c r="AV85" s="52">
        <v>7.5922000000000003E-2</v>
      </c>
      <c r="AW85" s="52">
        <v>6.4309000000000005E-2</v>
      </c>
      <c r="AX85" s="52">
        <v>0.92991500000000005</v>
      </c>
      <c r="AY85" s="52">
        <v>2.0368819999999999</v>
      </c>
      <c r="AZ85" s="52">
        <v>0.22995099999999999</v>
      </c>
      <c r="BA85" s="52">
        <v>0.48452400000000001</v>
      </c>
      <c r="BB85" s="52">
        <v>9.7804000000000002E-2</v>
      </c>
      <c r="BC85" s="52">
        <v>0.12934799999999999</v>
      </c>
      <c r="BD85" s="52">
        <v>69</v>
      </c>
      <c r="BE85" s="52" t="s">
        <v>55</v>
      </c>
      <c r="BF85" s="52">
        <f>IF(BE85="M",1,0)</f>
        <v>0</v>
      </c>
      <c r="BG85" s="52">
        <v>76</v>
      </c>
      <c r="BH85" s="52">
        <v>150</v>
      </c>
      <c r="BI85" s="56">
        <f>BG85/((BH85/100)^2)</f>
        <v>33.777777777777779</v>
      </c>
      <c r="BJ85" s="52">
        <v>43</v>
      </c>
      <c r="BK85" s="57">
        <v>0</v>
      </c>
      <c r="BL85" s="52">
        <v>0</v>
      </c>
      <c r="BM85" s="52">
        <v>0</v>
      </c>
      <c r="BN85" s="52">
        <v>0</v>
      </c>
      <c r="BO85" s="52">
        <v>0</v>
      </c>
      <c r="BP85" s="52" t="s">
        <v>52</v>
      </c>
      <c r="BQ85" s="52">
        <v>0</v>
      </c>
      <c r="BR85" s="52">
        <v>0</v>
      </c>
      <c r="BS85" s="52">
        <v>0</v>
      </c>
      <c r="BT85" s="52">
        <v>0</v>
      </c>
      <c r="BU85" s="52">
        <v>1.42</v>
      </c>
      <c r="BV85" s="52">
        <v>0</v>
      </c>
      <c r="BW85" s="52">
        <v>0</v>
      </c>
      <c r="BX85" s="52">
        <v>0</v>
      </c>
      <c r="BY85" s="52">
        <v>1</v>
      </c>
      <c r="BZ85" s="52">
        <v>1</v>
      </c>
      <c r="CA85" s="52">
        <v>34.5</v>
      </c>
      <c r="CB85" s="52">
        <v>0.48</v>
      </c>
      <c r="CC85" s="52">
        <v>0</v>
      </c>
      <c r="CD85" s="52" t="s">
        <v>52</v>
      </c>
      <c r="CE85" s="52">
        <v>0</v>
      </c>
      <c r="CF85" s="52">
        <v>0</v>
      </c>
      <c r="CG85" s="52">
        <v>0</v>
      </c>
      <c r="CH85" s="52">
        <v>0</v>
      </c>
      <c r="CI85" s="52">
        <v>0</v>
      </c>
      <c r="CJ85" s="52">
        <v>0</v>
      </c>
      <c r="CK85" s="52" t="s">
        <v>52</v>
      </c>
      <c r="CL85" s="52">
        <v>0</v>
      </c>
      <c r="CM85" s="52" t="s">
        <v>53</v>
      </c>
      <c r="CN85" s="52">
        <v>1</v>
      </c>
      <c r="CO85" s="52">
        <v>1</v>
      </c>
      <c r="CP85" s="52">
        <v>1</v>
      </c>
      <c r="CQ85" s="52">
        <v>0</v>
      </c>
      <c r="CR85" s="52">
        <v>0</v>
      </c>
      <c r="CS85" s="52">
        <v>0</v>
      </c>
      <c r="CT85" s="52">
        <v>0</v>
      </c>
      <c r="CU85" s="52">
        <v>0</v>
      </c>
      <c r="CV85" s="52">
        <v>0</v>
      </c>
      <c r="CW85" s="52">
        <v>0</v>
      </c>
      <c r="CX85" s="52">
        <v>0</v>
      </c>
      <c r="CY85" s="52">
        <v>0</v>
      </c>
      <c r="CZ85" s="52">
        <v>0</v>
      </c>
      <c r="DA85" s="52">
        <v>0</v>
      </c>
      <c r="DB85" s="52">
        <v>0</v>
      </c>
      <c r="DC85" s="52">
        <v>0</v>
      </c>
      <c r="DD85" s="52">
        <v>0</v>
      </c>
      <c r="DE85" s="52">
        <v>0</v>
      </c>
      <c r="DF85" s="52">
        <v>0</v>
      </c>
      <c r="DG85" s="52" t="s">
        <v>59</v>
      </c>
      <c r="DH85" s="52" t="s">
        <v>59</v>
      </c>
      <c r="DI85" s="52" t="s">
        <v>59</v>
      </c>
      <c r="DJ85" s="52" t="s">
        <v>59</v>
      </c>
      <c r="DK85" s="52" t="s">
        <v>59</v>
      </c>
      <c r="DL85" s="52" t="s">
        <v>56</v>
      </c>
      <c r="DM85" s="52" t="s">
        <v>59</v>
      </c>
      <c r="DN85" s="52" t="s">
        <v>59</v>
      </c>
      <c r="DO85" s="52">
        <v>1</v>
      </c>
      <c r="DP85" s="52">
        <v>1</v>
      </c>
      <c r="DQ85" s="52">
        <v>1</v>
      </c>
      <c r="DR85" s="52">
        <v>2</v>
      </c>
      <c r="DS85" s="52">
        <v>0</v>
      </c>
      <c r="DT85" s="52">
        <v>1</v>
      </c>
      <c r="DU85" s="52">
        <v>0</v>
      </c>
      <c r="DV85" s="52">
        <v>0</v>
      </c>
      <c r="DW85" s="52">
        <v>1</v>
      </c>
      <c r="DX85" s="52">
        <v>0</v>
      </c>
      <c r="DY85" s="52">
        <v>0</v>
      </c>
      <c r="DZ85" s="52">
        <v>0</v>
      </c>
      <c r="EA85" s="52">
        <v>1</v>
      </c>
      <c r="EB85" s="52">
        <v>1</v>
      </c>
      <c r="EC85" s="52">
        <v>0</v>
      </c>
      <c r="ED85" s="52">
        <v>0</v>
      </c>
      <c r="EE85" s="52">
        <v>800</v>
      </c>
      <c r="EF85" s="52">
        <v>0</v>
      </c>
      <c r="EG85" s="52" t="s">
        <v>52</v>
      </c>
      <c r="EH85" s="52">
        <v>0</v>
      </c>
      <c r="EI85" s="52">
        <v>0</v>
      </c>
      <c r="EJ85" s="52">
        <v>0</v>
      </c>
      <c r="EK85" s="52">
        <v>99</v>
      </c>
      <c r="EL85" s="52">
        <v>70</v>
      </c>
      <c r="EM85" s="52">
        <v>29000</v>
      </c>
      <c r="EN85" s="52">
        <v>190</v>
      </c>
      <c r="EO85" s="52">
        <v>23</v>
      </c>
      <c r="EP85" s="52">
        <v>32</v>
      </c>
      <c r="EQ85" s="52">
        <v>1</v>
      </c>
      <c r="ER85" s="52">
        <v>0</v>
      </c>
      <c r="ES85" s="52">
        <v>1</v>
      </c>
      <c r="ET85" s="52">
        <v>0</v>
      </c>
      <c r="EU85" s="52">
        <v>0</v>
      </c>
      <c r="EV85" s="52">
        <v>0</v>
      </c>
      <c r="EW85" s="52">
        <v>0</v>
      </c>
      <c r="EX85" s="52">
        <v>190</v>
      </c>
      <c r="EY85" s="52">
        <v>7.4</v>
      </c>
      <c r="EZ85" s="52">
        <v>0.21</v>
      </c>
      <c r="FA85" s="52">
        <v>35.6</v>
      </c>
      <c r="FB85" s="52">
        <v>95</v>
      </c>
      <c r="FC85" s="52">
        <v>22</v>
      </c>
      <c r="FD85" s="52">
        <v>35.1</v>
      </c>
      <c r="FE85" s="52">
        <v>89</v>
      </c>
      <c r="FF85" s="52">
        <v>70</v>
      </c>
      <c r="FG85" s="52">
        <v>9</v>
      </c>
      <c r="FH85" s="52">
        <v>5</v>
      </c>
      <c r="FI85" s="52" t="s">
        <v>52</v>
      </c>
      <c r="FJ85" s="52">
        <v>25</v>
      </c>
      <c r="FK85" s="52">
        <v>30</v>
      </c>
      <c r="FL85" s="52">
        <v>500</v>
      </c>
      <c r="FM85" s="52">
        <v>1</v>
      </c>
      <c r="FN85" s="52">
        <v>1</v>
      </c>
      <c r="FO85" s="52">
        <v>3</v>
      </c>
      <c r="FP85" s="52">
        <v>0</v>
      </c>
      <c r="FQ85" s="52" t="s">
        <v>52</v>
      </c>
      <c r="FR85" s="52">
        <v>0</v>
      </c>
      <c r="FS85" s="52" t="s">
        <v>52</v>
      </c>
      <c r="FT85" s="52">
        <v>16</v>
      </c>
      <c r="FU85" s="52">
        <v>6</v>
      </c>
      <c r="FV85" s="52">
        <v>14</v>
      </c>
      <c r="FW85" s="52">
        <v>1.78</v>
      </c>
      <c r="FX85" s="58">
        <v>0.25352112676056349</v>
      </c>
      <c r="FY85" s="52">
        <v>0.3600000000000001</v>
      </c>
      <c r="FZ85" s="52">
        <v>0.3600000000000001</v>
      </c>
      <c r="GA85" s="51">
        <v>1</v>
      </c>
      <c r="GB85" s="51">
        <v>1</v>
      </c>
      <c r="GC85" s="52">
        <v>0.66</v>
      </c>
      <c r="GD85" s="52">
        <v>0</v>
      </c>
      <c r="GE85" s="52">
        <v>0</v>
      </c>
      <c r="GF85" s="52">
        <v>0</v>
      </c>
      <c r="GG85" s="52">
        <v>0</v>
      </c>
      <c r="GH85" s="52">
        <v>0</v>
      </c>
      <c r="GI85" s="52">
        <v>0</v>
      </c>
      <c r="GJ85" s="52">
        <v>0</v>
      </c>
      <c r="GK85" s="52">
        <v>0</v>
      </c>
      <c r="GL85" s="52">
        <v>0</v>
      </c>
      <c r="GM85" s="52">
        <v>0</v>
      </c>
      <c r="GN85" s="52">
        <v>1</v>
      </c>
      <c r="GO85" s="52">
        <v>0</v>
      </c>
      <c r="GP85" s="52">
        <v>0</v>
      </c>
      <c r="GQ85" s="52">
        <v>0</v>
      </c>
      <c r="GR85" s="52">
        <v>0</v>
      </c>
      <c r="GS85" s="52">
        <v>0</v>
      </c>
      <c r="GT85" s="52">
        <v>0</v>
      </c>
      <c r="GU85" s="52">
        <v>0</v>
      </c>
      <c r="GV85" s="52">
        <v>0</v>
      </c>
      <c r="GW85" s="52">
        <v>0</v>
      </c>
      <c r="GX85" s="52">
        <v>0</v>
      </c>
      <c r="GY85" s="52">
        <v>0</v>
      </c>
      <c r="GZ85" s="52">
        <v>0</v>
      </c>
      <c r="HA85" s="52">
        <v>0</v>
      </c>
      <c r="HB85" s="52">
        <v>0</v>
      </c>
      <c r="HC85" s="52">
        <v>0</v>
      </c>
      <c r="HD85" s="52">
        <v>0</v>
      </c>
      <c r="HE85" s="52">
        <v>0</v>
      </c>
      <c r="HF85" s="52">
        <v>0</v>
      </c>
      <c r="HG85" s="52">
        <v>0</v>
      </c>
      <c r="HH85" s="52">
        <v>1</v>
      </c>
      <c r="HI85" s="52">
        <v>0</v>
      </c>
      <c r="HJ85" s="52">
        <v>0</v>
      </c>
      <c r="HK85" s="52">
        <v>0</v>
      </c>
      <c r="HL85" s="52">
        <v>0</v>
      </c>
      <c r="HM85" s="52">
        <v>0</v>
      </c>
      <c r="HN85" s="52">
        <v>0</v>
      </c>
      <c r="HO85" s="52">
        <v>0</v>
      </c>
      <c r="HP85" s="52">
        <v>0</v>
      </c>
      <c r="HQ85" s="52">
        <v>0</v>
      </c>
      <c r="HR85" s="52">
        <v>0</v>
      </c>
      <c r="HS85" s="52">
        <v>0</v>
      </c>
      <c r="HT85" s="52">
        <v>0</v>
      </c>
      <c r="HU85" s="52">
        <v>0</v>
      </c>
      <c r="HV85" s="52">
        <v>0</v>
      </c>
      <c r="HW85" s="52">
        <v>0</v>
      </c>
      <c r="HX85" s="52">
        <v>6.04</v>
      </c>
    </row>
    <row r="86" spans="1:232" s="52" customFormat="1" x14ac:dyDescent="0.35">
      <c r="A86" s="50" t="s">
        <v>148</v>
      </c>
      <c r="B86" s="88">
        <v>1</v>
      </c>
      <c r="C86" s="89">
        <v>1</v>
      </c>
      <c r="D86" s="88">
        <v>0</v>
      </c>
      <c r="E86" s="90">
        <v>1</v>
      </c>
      <c r="F86" s="55"/>
      <c r="G86" s="55"/>
      <c r="H86" s="55"/>
      <c r="I86" s="55"/>
      <c r="J86" s="55"/>
      <c r="K86" s="55"/>
      <c r="L86" s="55"/>
      <c r="M86" s="55"/>
      <c r="N86" s="55"/>
      <c r="O86" s="55"/>
      <c r="R86" s="55"/>
      <c r="S86" s="55"/>
      <c r="T86" s="55"/>
      <c r="AE86" s="55">
        <v>1.1074349999999999</v>
      </c>
      <c r="AF86" s="55">
        <v>4.359793E-5</v>
      </c>
      <c r="AG86" s="55">
        <v>2.2991780000000001E-5</v>
      </c>
      <c r="AH86" s="55">
        <v>14.448600000000001</v>
      </c>
      <c r="AI86" s="55">
        <v>85.551410000000004</v>
      </c>
      <c r="AJ86" s="55">
        <v>0.16888792429294294</v>
      </c>
      <c r="AK86" s="55">
        <v>88.774850000000001</v>
      </c>
      <c r="AL86" s="55">
        <v>5.7739919999999998</v>
      </c>
      <c r="AM86" s="55">
        <v>4.8978019999999997E-2</v>
      </c>
      <c r="AN86" s="55">
        <v>0.91464809999999996</v>
      </c>
      <c r="AO86" s="52">
        <v>8.9039965800608698</v>
      </c>
      <c r="AP86" s="52">
        <v>2.0816564626963916</v>
      </c>
      <c r="AQ86" s="55">
        <v>0.19935420000000001</v>
      </c>
      <c r="AR86" s="55">
        <v>6.6941610000000003</v>
      </c>
      <c r="AS86" s="55">
        <v>13.00318</v>
      </c>
      <c r="AT86" s="52">
        <v>8476.5132680000006</v>
      </c>
      <c r="AU86" s="52">
        <v>-4.3800000000000002E-4</v>
      </c>
      <c r="AV86" s="52">
        <v>0.13019900000000001</v>
      </c>
      <c r="AW86" s="52">
        <v>0.11351899999999999</v>
      </c>
      <c r="AX86" s="52">
        <v>0.95557800000000004</v>
      </c>
      <c r="AY86" s="52">
        <v>2.120263</v>
      </c>
      <c r="AZ86" s="52">
        <v>0.48121199999999997</v>
      </c>
      <c r="BA86" s="52">
        <v>0.96343800000000002</v>
      </c>
      <c r="BB86" s="52">
        <v>0.20466500000000001</v>
      </c>
      <c r="BC86" s="52">
        <v>0.14124600000000001</v>
      </c>
      <c r="BD86" s="52">
        <v>83</v>
      </c>
      <c r="BE86" s="52" t="s">
        <v>51</v>
      </c>
      <c r="BF86" s="52">
        <f>IF(BE86="M",1,0)</f>
        <v>1</v>
      </c>
      <c r="BG86" s="52">
        <v>75</v>
      </c>
      <c r="BH86" s="52">
        <v>170</v>
      </c>
      <c r="BI86" s="56">
        <f>BG86/((BH86/100)^2)</f>
        <v>25.95155709342561</v>
      </c>
      <c r="BJ86" s="52">
        <v>58</v>
      </c>
      <c r="BK86" s="57">
        <v>0</v>
      </c>
      <c r="BL86" s="52">
        <v>0</v>
      </c>
      <c r="BM86" s="52">
        <v>0</v>
      </c>
      <c r="BN86" s="52">
        <v>0</v>
      </c>
      <c r="BO86" s="52">
        <v>0</v>
      </c>
      <c r="BP86" s="52" t="s">
        <v>52</v>
      </c>
      <c r="BQ86" s="52">
        <v>0</v>
      </c>
      <c r="BR86" s="52">
        <v>0</v>
      </c>
      <c r="BS86" s="52">
        <v>0</v>
      </c>
      <c r="BT86" s="52">
        <v>0</v>
      </c>
      <c r="BU86" s="52">
        <v>0.81</v>
      </c>
      <c r="BV86" s="52">
        <v>0</v>
      </c>
      <c r="BW86" s="52">
        <v>0</v>
      </c>
      <c r="BX86" s="52">
        <v>0</v>
      </c>
      <c r="BY86" s="52">
        <v>0</v>
      </c>
      <c r="BZ86" s="52">
        <v>0</v>
      </c>
      <c r="CA86" s="52">
        <v>35.9</v>
      </c>
      <c r="CB86" s="52">
        <v>0.52</v>
      </c>
      <c r="CC86" s="52">
        <v>0</v>
      </c>
      <c r="CD86" s="52" t="s">
        <v>52</v>
      </c>
      <c r="CE86" s="52">
        <v>1</v>
      </c>
      <c r="CF86" s="52">
        <v>0</v>
      </c>
      <c r="CG86" s="52">
        <v>0</v>
      </c>
      <c r="CH86" s="52">
        <v>0</v>
      </c>
      <c r="CI86" s="52">
        <v>0</v>
      </c>
      <c r="CJ86" s="52">
        <v>0</v>
      </c>
      <c r="CK86" s="52" t="s">
        <v>52</v>
      </c>
      <c r="CL86" s="52">
        <v>0</v>
      </c>
      <c r="CM86" s="52" t="s">
        <v>53</v>
      </c>
      <c r="CN86" s="52">
        <v>1</v>
      </c>
      <c r="CO86" s="52">
        <v>1</v>
      </c>
      <c r="CP86" s="52">
        <v>0</v>
      </c>
      <c r="CQ86" s="52">
        <v>0</v>
      </c>
      <c r="CR86" s="52">
        <v>0</v>
      </c>
      <c r="CS86" s="52">
        <v>0</v>
      </c>
      <c r="CT86" s="52">
        <v>0</v>
      </c>
      <c r="CU86" s="52">
        <v>0</v>
      </c>
      <c r="CV86" s="52">
        <v>0</v>
      </c>
      <c r="CW86" s="52">
        <v>0</v>
      </c>
      <c r="CX86" s="52">
        <v>0</v>
      </c>
      <c r="CY86" s="52">
        <v>0</v>
      </c>
      <c r="CZ86" s="52">
        <v>0</v>
      </c>
      <c r="DA86" s="52">
        <v>0</v>
      </c>
      <c r="DB86" s="52">
        <v>0</v>
      </c>
      <c r="DC86" s="52">
        <v>0</v>
      </c>
      <c r="DD86" s="52">
        <v>0</v>
      </c>
      <c r="DE86" s="52">
        <v>0</v>
      </c>
      <c r="DF86" s="52">
        <v>0</v>
      </c>
      <c r="DG86" s="52" t="s">
        <v>59</v>
      </c>
      <c r="DH86" s="52" t="s">
        <v>59</v>
      </c>
      <c r="DI86" s="52" t="s">
        <v>59</v>
      </c>
      <c r="DJ86" s="52" t="s">
        <v>59</v>
      </c>
      <c r="DK86" s="52" t="s">
        <v>59</v>
      </c>
      <c r="DL86" s="52" t="s">
        <v>59</v>
      </c>
      <c r="DM86" s="52" t="s">
        <v>59</v>
      </c>
      <c r="DN86" s="52" t="s">
        <v>59</v>
      </c>
      <c r="DO86" s="52">
        <v>1</v>
      </c>
      <c r="DP86" s="52">
        <v>1</v>
      </c>
      <c r="DQ86" s="52">
        <v>1</v>
      </c>
      <c r="DR86" s="52">
        <v>1</v>
      </c>
      <c r="DS86" s="52">
        <v>0</v>
      </c>
      <c r="DT86" s="52">
        <v>1</v>
      </c>
      <c r="DU86" s="52">
        <v>0</v>
      </c>
      <c r="DV86" s="52">
        <v>0</v>
      </c>
      <c r="DW86" s="52">
        <v>1</v>
      </c>
      <c r="DX86" s="52">
        <v>0</v>
      </c>
      <c r="DY86" s="52">
        <v>0</v>
      </c>
      <c r="DZ86" s="52">
        <v>0</v>
      </c>
      <c r="EA86" s="52">
        <v>1</v>
      </c>
      <c r="EB86" s="52">
        <v>1</v>
      </c>
      <c r="EC86" s="52">
        <v>0</v>
      </c>
      <c r="ED86" s="52">
        <v>0</v>
      </c>
      <c r="EE86" s="52">
        <v>700</v>
      </c>
      <c r="EF86" s="52">
        <v>0</v>
      </c>
      <c r="EG86" s="52" t="s">
        <v>52</v>
      </c>
      <c r="EH86" s="52">
        <v>0</v>
      </c>
      <c r="EI86" s="52">
        <v>0</v>
      </c>
      <c r="EJ86" s="52">
        <v>0</v>
      </c>
      <c r="EK86" s="52">
        <v>65</v>
      </c>
      <c r="EL86" s="52">
        <v>51</v>
      </c>
      <c r="EM86" s="52">
        <v>22000</v>
      </c>
      <c r="EN86" s="52">
        <v>220</v>
      </c>
      <c r="EO86" s="52">
        <v>28</v>
      </c>
      <c r="EP86" s="52">
        <v>33</v>
      </c>
      <c r="EQ86" s="52">
        <v>0</v>
      </c>
      <c r="ER86" s="52">
        <v>0</v>
      </c>
      <c r="ES86" s="52">
        <v>0</v>
      </c>
      <c r="ET86" s="52">
        <v>0</v>
      </c>
      <c r="EU86" s="52">
        <v>0</v>
      </c>
      <c r="EV86" s="52">
        <v>0</v>
      </c>
      <c r="EW86" s="52">
        <v>0</v>
      </c>
      <c r="EX86" s="52">
        <v>154.00000000000003</v>
      </c>
      <c r="EY86" s="52">
        <v>7.32</v>
      </c>
      <c r="EZ86" s="52">
        <v>0.21</v>
      </c>
      <c r="FA86" s="52">
        <v>37.9</v>
      </c>
      <c r="FB86" s="52">
        <v>92.4</v>
      </c>
      <c r="FC86" s="52">
        <v>19.3</v>
      </c>
      <c r="FD86" s="52">
        <v>35.4</v>
      </c>
      <c r="FE86" s="52">
        <v>84</v>
      </c>
      <c r="FF86" s="52">
        <v>75.7</v>
      </c>
      <c r="FG86" s="52">
        <v>6</v>
      </c>
      <c r="FH86" s="52">
        <v>5</v>
      </c>
      <c r="FI86" s="52" t="s">
        <v>52</v>
      </c>
      <c r="FJ86" s="52">
        <v>28</v>
      </c>
      <c r="FK86" s="52">
        <v>30</v>
      </c>
      <c r="FL86" s="52">
        <v>250</v>
      </c>
      <c r="FM86" s="52">
        <v>1</v>
      </c>
      <c r="FN86" s="52">
        <v>1</v>
      </c>
      <c r="FO86" s="52">
        <v>1</v>
      </c>
      <c r="FP86" s="52">
        <v>0</v>
      </c>
      <c r="FQ86" s="52" t="s">
        <v>52</v>
      </c>
      <c r="FR86" s="52">
        <v>0</v>
      </c>
      <c r="FS86" s="52" t="s">
        <v>52</v>
      </c>
      <c r="FT86" s="52">
        <v>17</v>
      </c>
      <c r="FU86" s="52">
        <v>2</v>
      </c>
      <c r="FV86" s="52">
        <v>8</v>
      </c>
      <c r="FW86" s="52">
        <v>1.35</v>
      </c>
      <c r="FX86" s="58">
        <v>0.66666666666666663</v>
      </c>
      <c r="FY86" s="52">
        <v>0.54</v>
      </c>
      <c r="FZ86" s="52">
        <v>0.54</v>
      </c>
      <c r="GA86" s="51">
        <v>1</v>
      </c>
      <c r="GB86" s="51">
        <v>1</v>
      </c>
      <c r="GC86" s="52">
        <v>0.76</v>
      </c>
      <c r="GD86" s="52">
        <v>0</v>
      </c>
      <c r="GE86" s="52">
        <v>0</v>
      </c>
      <c r="GF86" s="52">
        <v>0</v>
      </c>
      <c r="GG86" s="52">
        <v>0</v>
      </c>
      <c r="GH86" s="52">
        <v>0</v>
      </c>
      <c r="GI86" s="52">
        <v>0</v>
      </c>
      <c r="GJ86" s="52">
        <v>0</v>
      </c>
      <c r="GK86" s="52">
        <v>0</v>
      </c>
      <c r="GL86" s="52">
        <v>0</v>
      </c>
      <c r="GM86" s="52">
        <v>0</v>
      </c>
      <c r="GN86" s="52">
        <v>1</v>
      </c>
      <c r="GO86" s="52">
        <v>0</v>
      </c>
      <c r="GP86" s="52">
        <v>0</v>
      </c>
      <c r="GQ86" s="52">
        <v>0</v>
      </c>
      <c r="GR86" s="52">
        <v>0</v>
      </c>
      <c r="GS86" s="52">
        <v>0</v>
      </c>
      <c r="GT86" s="52">
        <v>0</v>
      </c>
      <c r="GU86" s="52">
        <v>0</v>
      </c>
      <c r="GV86" s="52">
        <v>0</v>
      </c>
      <c r="GW86" s="52">
        <v>0</v>
      </c>
      <c r="GX86" s="52">
        <v>0</v>
      </c>
      <c r="GY86" s="52">
        <v>0</v>
      </c>
      <c r="GZ86" s="52">
        <v>0</v>
      </c>
      <c r="HA86" s="52">
        <v>0</v>
      </c>
      <c r="HB86" s="52">
        <v>0</v>
      </c>
      <c r="HC86" s="52">
        <v>0</v>
      </c>
      <c r="HD86" s="52">
        <v>0</v>
      </c>
      <c r="HE86" s="52">
        <v>0</v>
      </c>
      <c r="HF86" s="52">
        <v>0</v>
      </c>
      <c r="HG86" s="52">
        <v>0</v>
      </c>
      <c r="HH86" s="52">
        <v>0</v>
      </c>
      <c r="HI86" s="52">
        <v>0</v>
      </c>
      <c r="HJ86" s="52">
        <v>0</v>
      </c>
      <c r="HK86" s="52">
        <v>0</v>
      </c>
      <c r="HL86" s="52">
        <v>0</v>
      </c>
      <c r="HM86" s="52">
        <v>0</v>
      </c>
      <c r="HN86" s="52">
        <v>0</v>
      </c>
      <c r="HO86" s="52">
        <v>0</v>
      </c>
      <c r="HP86" s="52">
        <v>0</v>
      </c>
      <c r="HQ86" s="52">
        <v>0</v>
      </c>
      <c r="HR86" s="52">
        <v>0</v>
      </c>
      <c r="HS86" s="52">
        <v>0</v>
      </c>
      <c r="HT86" s="52">
        <v>0</v>
      </c>
      <c r="HU86" s="52">
        <v>0</v>
      </c>
      <c r="HV86" s="52">
        <v>0</v>
      </c>
      <c r="HW86" s="52">
        <v>0</v>
      </c>
      <c r="HX86" s="52">
        <v>2.5</v>
      </c>
    </row>
    <row r="87" spans="1:232" s="52" customFormat="1" x14ac:dyDescent="0.35">
      <c r="A87" s="50" t="s">
        <v>149</v>
      </c>
      <c r="B87" s="88">
        <v>1</v>
      </c>
      <c r="C87" s="89">
        <v>0</v>
      </c>
      <c r="D87" s="88">
        <v>0</v>
      </c>
      <c r="E87" s="90">
        <v>0</v>
      </c>
      <c r="F87" s="55"/>
      <c r="G87" s="55"/>
      <c r="H87" s="55"/>
      <c r="I87" s="55"/>
      <c r="J87" s="55"/>
      <c r="K87" s="55"/>
      <c r="L87" s="55"/>
      <c r="M87" s="55"/>
      <c r="N87" s="55"/>
      <c r="O87" s="55"/>
      <c r="R87" s="55"/>
      <c r="S87" s="55"/>
      <c r="T87" s="55"/>
      <c r="AE87" s="55">
        <v>1.0635969999999999</v>
      </c>
      <c r="AF87" s="55">
        <v>1.665719E-4</v>
      </c>
      <c r="AG87" s="55">
        <v>1.1393609999999999E-5</v>
      </c>
      <c r="AH87" s="55">
        <v>86.472009999999997</v>
      </c>
      <c r="AI87" s="55">
        <v>13.52792</v>
      </c>
      <c r="AJ87" s="55">
        <v>6.3921171604083344</v>
      </c>
      <c r="AK87" s="55">
        <v>122.08880000000001</v>
      </c>
      <c r="AL87" s="55">
        <v>4.9262350000000001</v>
      </c>
      <c r="AM87" s="55">
        <v>0.60292040000000002</v>
      </c>
      <c r="AN87" s="55">
        <v>17.22073</v>
      </c>
      <c r="AO87" s="52">
        <v>10.990641671109524</v>
      </c>
      <c r="AP87" s="52">
        <v>1.9827399146956399</v>
      </c>
      <c r="AQ87" s="55">
        <v>0.20676249999999999</v>
      </c>
      <c r="AR87" s="55">
        <v>3.2297530000000001</v>
      </c>
      <c r="AS87" s="55">
        <v>1.1298060000000001</v>
      </c>
      <c r="AT87" s="52">
        <v>-5751.4738660000003</v>
      </c>
      <c r="AU87" s="52">
        <v>1.03E-4</v>
      </c>
      <c r="AV87" s="52">
        <v>6.1504999999999997E-2</v>
      </c>
      <c r="AW87" s="52">
        <v>3.6262999999999997E-2</v>
      </c>
      <c r="AX87" s="52">
        <v>0.913636</v>
      </c>
      <c r="AY87" s="52">
        <v>1.9895860000000001</v>
      </c>
      <c r="AZ87" s="52">
        <v>0.65836600000000001</v>
      </c>
      <c r="BA87" s="52">
        <v>1.4718169999999999</v>
      </c>
      <c r="BB87" s="52">
        <v>4.4810999999999997E-2</v>
      </c>
      <c r="BC87" s="52">
        <v>7.9332E-2</v>
      </c>
      <c r="BD87" s="52">
        <v>61</v>
      </c>
      <c r="BE87" s="52" t="s">
        <v>51</v>
      </c>
      <c r="BF87" s="52">
        <f>IF(BE87="M",1,0)</f>
        <v>1</v>
      </c>
      <c r="BG87" s="52">
        <v>66</v>
      </c>
      <c r="BH87" s="52">
        <v>173</v>
      </c>
      <c r="BI87" s="56">
        <f>BG87/((BH87/100)^2)</f>
        <v>22.052190183434128</v>
      </c>
      <c r="BJ87" s="52">
        <v>60</v>
      </c>
      <c r="BK87" s="57">
        <v>0</v>
      </c>
      <c r="BL87" s="52">
        <v>0</v>
      </c>
      <c r="BM87" s="52">
        <v>0</v>
      </c>
      <c r="BN87" s="52">
        <v>0</v>
      </c>
      <c r="BO87" s="52">
        <v>0</v>
      </c>
      <c r="BP87" s="52" t="s">
        <v>52</v>
      </c>
      <c r="BQ87" s="52">
        <v>0</v>
      </c>
      <c r="BR87" s="52">
        <v>0</v>
      </c>
      <c r="BS87" s="52">
        <v>0</v>
      </c>
      <c r="BT87" s="52">
        <v>0</v>
      </c>
      <c r="BU87" s="52">
        <v>0.96</v>
      </c>
      <c r="BV87" s="52">
        <v>0</v>
      </c>
      <c r="BW87" s="52">
        <v>0</v>
      </c>
      <c r="BX87" s="52">
        <v>0</v>
      </c>
      <c r="BY87" s="52">
        <v>0</v>
      </c>
      <c r="BZ87" s="52">
        <v>0</v>
      </c>
      <c r="CA87" s="52">
        <v>41.6</v>
      </c>
      <c r="CB87" s="52">
        <v>0.76</v>
      </c>
      <c r="CC87" s="52">
        <v>0</v>
      </c>
      <c r="CD87" s="52" t="s">
        <v>52</v>
      </c>
      <c r="CE87" s="52">
        <v>1</v>
      </c>
      <c r="CF87" s="52">
        <v>0</v>
      </c>
      <c r="CG87" s="52">
        <v>0</v>
      </c>
      <c r="CH87" s="52">
        <v>0</v>
      </c>
      <c r="CI87" s="52">
        <v>0</v>
      </c>
      <c r="CJ87" s="52">
        <v>0</v>
      </c>
      <c r="CK87" s="52" t="s">
        <v>52</v>
      </c>
      <c r="CL87" s="52">
        <v>0</v>
      </c>
      <c r="CM87" s="52" t="s">
        <v>53</v>
      </c>
      <c r="CN87" s="52">
        <v>0</v>
      </c>
      <c r="CO87" s="52">
        <v>1</v>
      </c>
      <c r="CP87" s="52">
        <v>0</v>
      </c>
      <c r="CQ87" s="52">
        <v>0</v>
      </c>
      <c r="CR87" s="52">
        <v>0</v>
      </c>
      <c r="CS87" s="52">
        <v>0</v>
      </c>
      <c r="CT87" s="52">
        <v>0</v>
      </c>
      <c r="CU87" s="52">
        <v>0</v>
      </c>
      <c r="CV87" s="52">
        <v>0</v>
      </c>
      <c r="CW87" s="52">
        <v>0</v>
      </c>
      <c r="CX87" s="52">
        <v>0</v>
      </c>
      <c r="CY87" s="52">
        <v>0</v>
      </c>
      <c r="CZ87" s="52">
        <v>0</v>
      </c>
      <c r="DA87" s="52">
        <v>0</v>
      </c>
      <c r="DB87" s="52">
        <v>0</v>
      </c>
      <c r="DC87" s="52">
        <v>0</v>
      </c>
      <c r="DD87" s="52">
        <v>0</v>
      </c>
      <c r="DE87" s="52">
        <v>0</v>
      </c>
      <c r="DF87" s="52">
        <v>0</v>
      </c>
      <c r="DG87" s="52" t="s">
        <v>59</v>
      </c>
      <c r="DH87" s="52" t="s">
        <v>59</v>
      </c>
      <c r="DI87" s="52" t="s">
        <v>59</v>
      </c>
      <c r="DJ87" s="52" t="s">
        <v>59</v>
      </c>
      <c r="DK87" s="52" t="s">
        <v>59</v>
      </c>
      <c r="DL87" s="52" t="s">
        <v>59</v>
      </c>
      <c r="DM87" s="52" t="s">
        <v>59</v>
      </c>
      <c r="DN87" s="52" t="s">
        <v>59</v>
      </c>
      <c r="DO87" s="52">
        <v>1</v>
      </c>
      <c r="DP87" s="52">
        <v>1</v>
      </c>
      <c r="DQ87" s="52">
        <v>1</v>
      </c>
      <c r="DR87" s="52">
        <v>1</v>
      </c>
      <c r="DS87" s="52">
        <v>0</v>
      </c>
      <c r="DT87" s="52">
        <v>1</v>
      </c>
      <c r="DU87" s="52">
        <v>0</v>
      </c>
      <c r="DV87" s="52">
        <v>0</v>
      </c>
      <c r="DW87" s="52">
        <v>1</v>
      </c>
      <c r="DX87" s="52">
        <v>0</v>
      </c>
      <c r="DY87" s="52">
        <v>0</v>
      </c>
      <c r="DZ87" s="52">
        <v>0</v>
      </c>
      <c r="EA87" s="52">
        <v>1</v>
      </c>
      <c r="EB87" s="52">
        <v>1</v>
      </c>
      <c r="EC87" s="52">
        <v>0</v>
      </c>
      <c r="ED87" s="52">
        <v>0</v>
      </c>
      <c r="EE87" s="52">
        <v>800</v>
      </c>
      <c r="EF87" s="52">
        <v>0</v>
      </c>
      <c r="EG87" s="52" t="s">
        <v>52</v>
      </c>
      <c r="EH87" s="52">
        <v>0</v>
      </c>
      <c r="EI87" s="52">
        <v>0</v>
      </c>
      <c r="EJ87" s="52">
        <v>0</v>
      </c>
      <c r="EK87" s="52">
        <v>93</v>
      </c>
      <c r="EL87" s="52">
        <v>72</v>
      </c>
      <c r="EM87" s="52">
        <v>20000</v>
      </c>
      <c r="EN87" s="52">
        <v>200</v>
      </c>
      <c r="EO87" s="52">
        <v>31</v>
      </c>
      <c r="EP87" s="52">
        <v>34</v>
      </c>
      <c r="EQ87" s="52">
        <v>0</v>
      </c>
      <c r="ER87" s="52">
        <v>0</v>
      </c>
      <c r="ES87" s="52">
        <v>0</v>
      </c>
      <c r="ET87" s="52">
        <v>0</v>
      </c>
      <c r="EU87" s="52">
        <v>0</v>
      </c>
      <c r="EV87" s="52">
        <v>0</v>
      </c>
      <c r="EW87" s="52">
        <v>0</v>
      </c>
      <c r="EX87" s="52">
        <v>2.5490196078431371</v>
      </c>
      <c r="EY87" s="52">
        <v>7.41</v>
      </c>
      <c r="EZ87" s="52">
        <v>0.51</v>
      </c>
      <c r="FA87" s="52">
        <v>33.299999999999997</v>
      </c>
      <c r="FB87" s="52">
        <v>130</v>
      </c>
      <c r="FC87" s="52">
        <v>22.1</v>
      </c>
      <c r="FD87" s="52">
        <v>35.6</v>
      </c>
      <c r="FE87" s="52">
        <v>81</v>
      </c>
      <c r="FF87" s="52">
        <v>56.7</v>
      </c>
      <c r="FG87" s="52">
        <v>3</v>
      </c>
      <c r="FH87" s="52">
        <v>5</v>
      </c>
      <c r="FI87" s="52" t="s">
        <v>52</v>
      </c>
      <c r="FJ87" s="52">
        <v>32</v>
      </c>
      <c r="FK87" s="52" t="s">
        <v>52</v>
      </c>
      <c r="FL87" s="52">
        <v>350</v>
      </c>
      <c r="FM87" s="52">
        <v>0</v>
      </c>
      <c r="FN87" s="52">
        <v>0</v>
      </c>
      <c r="FO87" s="52" t="s">
        <v>52</v>
      </c>
      <c r="FP87" s="52">
        <v>0</v>
      </c>
      <c r="FQ87" s="52" t="s">
        <v>52</v>
      </c>
      <c r="FR87" s="52">
        <v>0</v>
      </c>
      <c r="FS87" s="52" t="s">
        <v>52</v>
      </c>
      <c r="FT87" s="52">
        <v>3</v>
      </c>
      <c r="FU87" s="52">
        <v>1</v>
      </c>
      <c r="FV87" s="52">
        <v>14</v>
      </c>
      <c r="FW87" s="52">
        <v>1.03</v>
      </c>
      <c r="FX87" s="58">
        <v>7.2916666666666741E-2</v>
      </c>
      <c r="FY87" s="52">
        <v>7.0000000000000062E-2</v>
      </c>
      <c r="FZ87" s="52">
        <v>7.0000000000000062E-2</v>
      </c>
      <c r="GA87" s="51">
        <v>1</v>
      </c>
      <c r="GB87" s="51">
        <v>0</v>
      </c>
      <c r="GC87" s="52">
        <v>0.78</v>
      </c>
      <c r="GD87" s="52">
        <v>0</v>
      </c>
      <c r="GE87" s="52">
        <v>0</v>
      </c>
      <c r="GF87" s="52">
        <v>0</v>
      </c>
      <c r="GG87" s="52">
        <v>0</v>
      </c>
      <c r="GH87" s="52">
        <v>0</v>
      </c>
      <c r="GI87" s="52">
        <v>0</v>
      </c>
      <c r="GJ87" s="52">
        <v>0</v>
      </c>
      <c r="GK87" s="52">
        <v>0</v>
      </c>
      <c r="GL87" s="52">
        <v>0</v>
      </c>
      <c r="GM87" s="52">
        <v>0</v>
      </c>
      <c r="GN87" s="52">
        <v>0</v>
      </c>
      <c r="GO87" s="52">
        <v>1</v>
      </c>
      <c r="GP87" s="52">
        <v>0</v>
      </c>
      <c r="GQ87" s="52">
        <v>0</v>
      </c>
      <c r="GR87" s="52">
        <v>0</v>
      </c>
      <c r="GS87" s="52">
        <v>0</v>
      </c>
      <c r="GT87" s="52">
        <v>0</v>
      </c>
      <c r="GU87" s="52">
        <v>0</v>
      </c>
      <c r="GV87" s="52">
        <v>0</v>
      </c>
      <c r="GW87" s="52">
        <v>0</v>
      </c>
      <c r="GX87" s="52">
        <v>0</v>
      </c>
      <c r="GY87" s="52">
        <v>0</v>
      </c>
      <c r="GZ87" s="52">
        <v>1</v>
      </c>
      <c r="HA87" s="52">
        <v>0</v>
      </c>
      <c r="HB87" s="52">
        <v>0</v>
      </c>
      <c r="HC87" s="52">
        <v>0</v>
      </c>
      <c r="HD87" s="52">
        <v>0</v>
      </c>
      <c r="HE87" s="52">
        <v>0</v>
      </c>
      <c r="HF87" s="52">
        <v>0</v>
      </c>
      <c r="HG87" s="52">
        <v>0</v>
      </c>
      <c r="HH87" s="52">
        <v>0</v>
      </c>
      <c r="HI87" s="52">
        <v>0</v>
      </c>
      <c r="HJ87" s="52">
        <v>0</v>
      </c>
      <c r="HK87" s="52">
        <v>0</v>
      </c>
      <c r="HL87" s="52">
        <v>0</v>
      </c>
      <c r="HM87" s="52">
        <v>0</v>
      </c>
      <c r="HN87" s="52">
        <v>0</v>
      </c>
      <c r="HO87" s="52">
        <v>0</v>
      </c>
      <c r="HP87" s="52">
        <v>0</v>
      </c>
      <c r="HQ87" s="52">
        <v>0</v>
      </c>
      <c r="HR87" s="52">
        <v>0</v>
      </c>
      <c r="HS87" s="52">
        <v>0</v>
      </c>
      <c r="HT87" s="52">
        <v>0</v>
      </c>
      <c r="HU87" s="52">
        <v>0</v>
      </c>
      <c r="HV87" s="52">
        <v>0</v>
      </c>
      <c r="HW87" s="52">
        <v>0</v>
      </c>
      <c r="HX87" s="52">
        <v>0.8</v>
      </c>
    </row>
    <row r="88" spans="1:232" s="52" customFormat="1" x14ac:dyDescent="0.35">
      <c r="A88" s="50" t="s">
        <v>150</v>
      </c>
      <c r="B88" s="88">
        <v>1</v>
      </c>
      <c r="C88" s="89">
        <v>1</v>
      </c>
      <c r="D88" s="88">
        <v>0</v>
      </c>
      <c r="E88" s="90">
        <v>1</v>
      </c>
      <c r="F88" s="55"/>
      <c r="G88" s="55"/>
      <c r="H88" s="55"/>
      <c r="I88" s="55"/>
      <c r="J88" s="55"/>
      <c r="K88" s="55"/>
      <c r="L88" s="55"/>
      <c r="M88" s="55"/>
      <c r="N88" s="55"/>
      <c r="O88" s="55"/>
      <c r="R88" s="55"/>
      <c r="S88" s="55"/>
      <c r="T88" s="55"/>
      <c r="AE88" s="55">
        <v>0.9927781</v>
      </c>
      <c r="AF88" s="55">
        <v>6.4571960000000002E-5</v>
      </c>
      <c r="AG88" s="55">
        <v>3.8592630000000003E-5</v>
      </c>
      <c r="AH88" s="55">
        <v>24.057490000000001</v>
      </c>
      <c r="AI88" s="55">
        <v>75.942539999999994</v>
      </c>
      <c r="AJ88" s="55">
        <v>0.31678535513127765</v>
      </c>
      <c r="AK88" s="55">
        <v>97.243480000000005</v>
      </c>
      <c r="AL88" s="55">
        <v>4.6655800000000003</v>
      </c>
      <c r="AM88" s="55">
        <v>0.2476373</v>
      </c>
      <c r="AN88" s="55">
        <v>6.5562170000000002</v>
      </c>
      <c r="AO88" s="52">
        <v>7.0263002752615744</v>
      </c>
      <c r="AP88" s="52">
        <v>3.3067060864811437</v>
      </c>
      <c r="AQ88" s="55">
        <v>0.31005569999999999</v>
      </c>
      <c r="AR88" s="55">
        <v>3.712879</v>
      </c>
      <c r="AS88" s="55">
        <v>1.901205</v>
      </c>
      <c r="AT88" s="52">
        <v>47270.997021000003</v>
      </c>
      <c r="AU88" s="52">
        <v>-3.7199999999999999E-4</v>
      </c>
      <c r="AV88" s="52">
        <v>0.101049</v>
      </c>
      <c r="AW88" s="52">
        <v>0.105353</v>
      </c>
      <c r="AX88" s="52">
        <v>1.1826939999999999</v>
      </c>
      <c r="AY88" s="52">
        <v>2.6390579999999999</v>
      </c>
      <c r="AZ88" s="52">
        <v>0.44941799999999998</v>
      </c>
      <c r="BA88" s="52">
        <v>0.94908099999999995</v>
      </c>
      <c r="BB88" s="52">
        <v>7.4822E-2</v>
      </c>
      <c r="BC88" s="52">
        <v>0.112238</v>
      </c>
      <c r="BD88" s="52">
        <v>80</v>
      </c>
      <c r="BE88" s="52" t="s">
        <v>51</v>
      </c>
      <c r="BF88" s="52">
        <f>IF(BE88="M",1,0)</f>
        <v>1</v>
      </c>
      <c r="BG88" s="52">
        <v>80</v>
      </c>
      <c r="BH88" s="52">
        <v>170</v>
      </c>
      <c r="BI88" s="56">
        <f>BG88/((BH88/100)^2)</f>
        <v>27.681660899653981</v>
      </c>
      <c r="BJ88" s="52">
        <v>40</v>
      </c>
      <c r="BK88" s="57">
        <v>0</v>
      </c>
      <c r="BL88" s="52">
        <v>0</v>
      </c>
      <c r="BM88" s="52">
        <v>0</v>
      </c>
      <c r="BN88" s="52">
        <v>0</v>
      </c>
      <c r="BO88" s="52">
        <v>0</v>
      </c>
      <c r="BP88" s="52" t="s">
        <v>52</v>
      </c>
      <c r="BQ88" s="52">
        <v>0</v>
      </c>
      <c r="BR88" s="52">
        <v>0</v>
      </c>
      <c r="BS88" s="52">
        <v>0</v>
      </c>
      <c r="BT88" s="52">
        <v>0</v>
      </c>
      <c r="BU88" s="52">
        <v>0.64</v>
      </c>
      <c r="BV88" s="52">
        <v>0</v>
      </c>
      <c r="BW88" s="52">
        <v>0</v>
      </c>
      <c r="BX88" s="52">
        <v>0</v>
      </c>
      <c r="BY88" s="52">
        <v>0</v>
      </c>
      <c r="BZ88" s="52">
        <v>0</v>
      </c>
      <c r="CA88" s="52">
        <v>43.7</v>
      </c>
      <c r="CB88" s="52">
        <v>0.57999999999999996</v>
      </c>
      <c r="CC88" s="52">
        <v>0</v>
      </c>
      <c r="CD88" s="52" t="s">
        <v>52</v>
      </c>
      <c r="CE88" s="52">
        <v>0</v>
      </c>
      <c r="CF88" s="52">
        <v>0</v>
      </c>
      <c r="CG88" s="52">
        <v>0</v>
      </c>
      <c r="CH88" s="52">
        <v>0</v>
      </c>
      <c r="CI88" s="52">
        <v>0</v>
      </c>
      <c r="CJ88" s="52">
        <v>0</v>
      </c>
      <c r="CK88" s="52" t="s">
        <v>52</v>
      </c>
      <c r="CL88" s="52">
        <v>0</v>
      </c>
      <c r="CM88" s="52" t="s">
        <v>53</v>
      </c>
      <c r="CN88" s="52">
        <v>1</v>
      </c>
      <c r="CO88" s="52">
        <v>1</v>
      </c>
      <c r="CP88" s="52">
        <v>0</v>
      </c>
      <c r="CQ88" s="52">
        <v>0</v>
      </c>
      <c r="CR88" s="52">
        <v>0</v>
      </c>
      <c r="CS88" s="52">
        <v>1</v>
      </c>
      <c r="CT88" s="52">
        <v>0</v>
      </c>
      <c r="CU88" s="52">
        <v>0</v>
      </c>
      <c r="CV88" s="52">
        <v>0</v>
      </c>
      <c r="CW88" s="52">
        <v>0</v>
      </c>
      <c r="CX88" s="52">
        <v>0</v>
      </c>
      <c r="CY88" s="52">
        <v>0</v>
      </c>
      <c r="CZ88" s="52">
        <v>0</v>
      </c>
      <c r="DA88" s="52">
        <v>0</v>
      </c>
      <c r="DB88" s="52">
        <v>0</v>
      </c>
      <c r="DC88" s="52">
        <v>0</v>
      </c>
      <c r="DD88" s="52">
        <v>0</v>
      </c>
      <c r="DE88" s="52">
        <v>0</v>
      </c>
      <c r="DF88" s="52">
        <v>0</v>
      </c>
      <c r="DG88" s="52" t="s">
        <v>59</v>
      </c>
      <c r="DH88" s="52" t="s">
        <v>59</v>
      </c>
      <c r="DI88" s="52" t="s">
        <v>59</v>
      </c>
      <c r="DJ88" s="52" t="s">
        <v>59</v>
      </c>
      <c r="DK88" s="52" t="s">
        <v>59</v>
      </c>
      <c r="DL88" s="52" t="s">
        <v>59</v>
      </c>
      <c r="DM88" s="52" t="s">
        <v>59</v>
      </c>
      <c r="DN88" s="52" t="s">
        <v>59</v>
      </c>
      <c r="DO88" s="52">
        <v>1</v>
      </c>
      <c r="DP88" s="52">
        <v>1</v>
      </c>
      <c r="DQ88" s="52">
        <v>1</v>
      </c>
      <c r="DR88" s="52">
        <v>2</v>
      </c>
      <c r="DS88" s="52">
        <v>0</v>
      </c>
      <c r="DT88" s="52">
        <v>1</v>
      </c>
      <c r="DU88" s="52">
        <v>0</v>
      </c>
      <c r="DV88" s="52">
        <v>0</v>
      </c>
      <c r="DW88" s="52">
        <v>1</v>
      </c>
      <c r="DX88" s="52">
        <v>0</v>
      </c>
      <c r="DY88" s="52">
        <v>0</v>
      </c>
      <c r="DZ88" s="52">
        <v>0</v>
      </c>
      <c r="EA88" s="52">
        <v>1</v>
      </c>
      <c r="EB88" s="52">
        <v>1</v>
      </c>
      <c r="EC88" s="52">
        <v>0</v>
      </c>
      <c r="ED88" s="52">
        <v>0</v>
      </c>
      <c r="EE88" s="52">
        <v>700</v>
      </c>
      <c r="EF88" s="52">
        <v>0</v>
      </c>
      <c r="EG88" s="52" t="s">
        <v>52</v>
      </c>
      <c r="EH88" s="52">
        <v>0</v>
      </c>
      <c r="EI88" s="52">
        <v>0</v>
      </c>
      <c r="EJ88" s="52">
        <v>0</v>
      </c>
      <c r="EK88" s="52">
        <v>125</v>
      </c>
      <c r="EL88" s="52">
        <v>95</v>
      </c>
      <c r="EM88" s="52">
        <v>24000</v>
      </c>
      <c r="EN88" s="52">
        <v>240</v>
      </c>
      <c r="EO88" s="52">
        <v>34</v>
      </c>
      <c r="EP88" s="52">
        <v>33</v>
      </c>
      <c r="EQ88" s="52">
        <v>0</v>
      </c>
      <c r="ER88" s="52">
        <v>0</v>
      </c>
      <c r="ES88" s="52">
        <v>0</v>
      </c>
      <c r="ET88" s="52">
        <v>0</v>
      </c>
      <c r="EU88" s="52">
        <v>0</v>
      </c>
      <c r="EV88" s="52">
        <v>0</v>
      </c>
      <c r="EW88" s="52">
        <v>0</v>
      </c>
      <c r="EX88" s="52">
        <v>170</v>
      </c>
      <c r="EY88" s="52">
        <v>7.22</v>
      </c>
      <c r="EZ88" s="52">
        <v>0.21</v>
      </c>
      <c r="FA88" s="52">
        <v>48</v>
      </c>
      <c r="FB88" s="52">
        <v>85</v>
      </c>
      <c r="FC88" s="52">
        <v>19</v>
      </c>
      <c r="FD88" s="52">
        <v>35.9</v>
      </c>
      <c r="FE88" s="52">
        <v>99</v>
      </c>
      <c r="FF88" s="52">
        <v>101</v>
      </c>
      <c r="FG88" s="52">
        <v>5</v>
      </c>
      <c r="FH88" s="52">
        <v>5</v>
      </c>
      <c r="FI88" s="52" t="s">
        <v>52</v>
      </c>
      <c r="FJ88" s="52">
        <v>37</v>
      </c>
      <c r="FK88" s="52">
        <v>30</v>
      </c>
      <c r="FL88" s="52">
        <v>675</v>
      </c>
      <c r="FM88" s="52">
        <v>0</v>
      </c>
      <c r="FN88" s="52">
        <v>0</v>
      </c>
      <c r="FO88" s="52" t="s">
        <v>52</v>
      </c>
      <c r="FP88" s="52">
        <v>0</v>
      </c>
      <c r="FQ88" s="52" t="s">
        <v>52</v>
      </c>
      <c r="FR88" s="52">
        <v>0</v>
      </c>
      <c r="FS88" s="52" t="s">
        <v>52</v>
      </c>
      <c r="FT88" s="52">
        <v>19</v>
      </c>
      <c r="FU88" s="52">
        <v>5</v>
      </c>
      <c r="FV88" s="52">
        <v>10</v>
      </c>
      <c r="FW88" s="52">
        <v>0.97</v>
      </c>
      <c r="FX88" s="58">
        <v>0.51562499999999989</v>
      </c>
      <c r="FZ88" s="52">
        <v>0.32999999999999996</v>
      </c>
      <c r="GA88" s="51">
        <v>1</v>
      </c>
      <c r="GB88" s="51">
        <v>1</v>
      </c>
      <c r="GC88" s="52">
        <v>0.5</v>
      </c>
      <c r="GD88" s="52">
        <v>0</v>
      </c>
      <c r="GE88" s="52">
        <v>0</v>
      </c>
      <c r="GF88" s="52">
        <v>0</v>
      </c>
      <c r="GG88" s="52">
        <v>0</v>
      </c>
      <c r="GH88" s="52">
        <v>0</v>
      </c>
      <c r="GI88" s="52">
        <v>0</v>
      </c>
      <c r="GJ88" s="52">
        <v>0</v>
      </c>
      <c r="GK88" s="52">
        <v>0</v>
      </c>
      <c r="GL88" s="52">
        <v>0</v>
      </c>
      <c r="GM88" s="52">
        <v>0</v>
      </c>
      <c r="GN88" s="52">
        <v>1</v>
      </c>
      <c r="GO88" s="52">
        <v>0</v>
      </c>
      <c r="GP88" s="52">
        <v>0</v>
      </c>
      <c r="GQ88" s="52">
        <v>0</v>
      </c>
      <c r="GR88" s="52">
        <v>0</v>
      </c>
      <c r="GS88" s="52">
        <v>0</v>
      </c>
      <c r="GT88" s="52">
        <v>0</v>
      </c>
      <c r="GU88" s="52">
        <v>0</v>
      </c>
      <c r="GV88" s="52">
        <v>0</v>
      </c>
      <c r="GW88" s="52">
        <v>0</v>
      </c>
      <c r="GX88" s="52">
        <v>0</v>
      </c>
      <c r="GY88" s="52">
        <v>0</v>
      </c>
      <c r="GZ88" s="52">
        <v>0</v>
      </c>
      <c r="HA88" s="52">
        <v>0</v>
      </c>
      <c r="HB88" s="52">
        <v>0</v>
      </c>
      <c r="HC88" s="52">
        <v>0</v>
      </c>
      <c r="HD88" s="52">
        <v>0</v>
      </c>
      <c r="HE88" s="52">
        <v>0</v>
      </c>
      <c r="HF88" s="52">
        <v>0</v>
      </c>
      <c r="HG88" s="52">
        <v>0</v>
      </c>
      <c r="HH88" s="52">
        <v>0</v>
      </c>
      <c r="HI88" s="52">
        <v>0</v>
      </c>
      <c r="HJ88" s="52">
        <v>0</v>
      </c>
      <c r="HK88" s="52">
        <v>0</v>
      </c>
      <c r="HL88" s="52">
        <v>0</v>
      </c>
      <c r="HM88" s="52">
        <v>0</v>
      </c>
      <c r="HN88" s="52">
        <v>0</v>
      </c>
      <c r="HO88" s="52">
        <v>0</v>
      </c>
      <c r="HP88" s="52">
        <v>0</v>
      </c>
      <c r="HQ88" s="52">
        <v>0</v>
      </c>
      <c r="HR88" s="52">
        <v>0</v>
      </c>
      <c r="HS88" s="52">
        <v>0</v>
      </c>
      <c r="HT88" s="52">
        <v>0</v>
      </c>
      <c r="HU88" s="52">
        <v>0</v>
      </c>
      <c r="HV88" s="52">
        <v>0</v>
      </c>
      <c r="HW88" s="52">
        <v>0</v>
      </c>
      <c r="HX88" s="52">
        <v>1.2</v>
      </c>
    </row>
    <row r="89" spans="1:232" s="52" customFormat="1" x14ac:dyDescent="0.35">
      <c r="A89" s="50" t="s">
        <v>151</v>
      </c>
      <c r="B89" s="88">
        <v>0</v>
      </c>
      <c r="C89" s="89">
        <v>0</v>
      </c>
      <c r="D89" s="88">
        <v>0</v>
      </c>
      <c r="E89" s="90">
        <v>0</v>
      </c>
      <c r="F89" s="55"/>
      <c r="G89" s="55"/>
      <c r="H89" s="55"/>
      <c r="I89" s="55"/>
      <c r="J89" s="55"/>
      <c r="K89" s="55"/>
      <c r="L89" s="55"/>
      <c r="M89" s="55"/>
      <c r="N89" s="55"/>
      <c r="O89" s="55"/>
      <c r="R89" s="55"/>
      <c r="S89" s="55"/>
      <c r="T89" s="55"/>
      <c r="AE89" s="55">
        <v>0.97034560000000003</v>
      </c>
      <c r="AF89" s="55">
        <v>1.671686E-4</v>
      </c>
      <c r="AG89" s="55">
        <v>5.5850309999999997E-5</v>
      </c>
      <c r="AH89" s="55">
        <v>42.40578</v>
      </c>
      <c r="AI89" s="55">
        <v>57.592399999999998</v>
      </c>
      <c r="AJ89" s="55">
        <v>0.73630871520677321</v>
      </c>
      <c r="AK89" s="55">
        <v>107.7064</v>
      </c>
      <c r="AL89" s="55">
        <v>6.6440320000000002</v>
      </c>
      <c r="AM89" s="55">
        <v>0.2455476</v>
      </c>
      <c r="AN89" s="55">
        <v>4.0451430000000004</v>
      </c>
      <c r="AO89" s="52">
        <v>12.941210983601721</v>
      </c>
      <c r="AP89" s="52">
        <v>3.096552419149881</v>
      </c>
      <c r="AQ89" s="55">
        <v>0.1160101</v>
      </c>
      <c r="AR89" s="55">
        <v>3.6471879999999999</v>
      </c>
      <c r="AS89" s="55">
        <v>1.3800760000000001</v>
      </c>
      <c r="AT89" s="52">
        <v>-38960.077945999998</v>
      </c>
      <c r="AU89" s="52">
        <v>3.9199999999999999E-4</v>
      </c>
      <c r="AV89" s="52">
        <v>7.9309000000000004E-2</v>
      </c>
      <c r="AW89" s="52">
        <v>6.6894999999999996E-2</v>
      </c>
      <c r="AX89" s="52">
        <v>0.91996199999999995</v>
      </c>
      <c r="AY89" s="52">
        <v>2.0281479999999998</v>
      </c>
      <c r="AZ89" s="52">
        <v>1.428898</v>
      </c>
      <c r="BA89" s="52">
        <v>3.1135160000000002</v>
      </c>
      <c r="BB89" s="52">
        <v>0.11391</v>
      </c>
      <c r="BC89" s="52">
        <v>5.7851E-2</v>
      </c>
      <c r="BD89" s="52">
        <v>63</v>
      </c>
      <c r="BE89" s="52" t="s">
        <v>51</v>
      </c>
      <c r="BF89" s="52">
        <f>IF(BE89="M",1,0)</f>
        <v>1</v>
      </c>
      <c r="BG89" s="52">
        <v>73</v>
      </c>
      <c r="BH89" s="52">
        <v>170</v>
      </c>
      <c r="BI89" s="56">
        <f>BG89/((BH89/100)^2)</f>
        <v>25.259515570934258</v>
      </c>
      <c r="BJ89" s="52">
        <v>45</v>
      </c>
      <c r="BK89" s="57">
        <v>0</v>
      </c>
      <c r="BL89" s="52">
        <v>0</v>
      </c>
      <c r="BM89" s="52">
        <v>0</v>
      </c>
      <c r="BN89" s="52">
        <v>0</v>
      </c>
      <c r="BO89" s="52">
        <v>0</v>
      </c>
      <c r="BP89" s="52" t="s">
        <v>52</v>
      </c>
      <c r="BQ89" s="52">
        <v>0</v>
      </c>
      <c r="BR89" s="52">
        <v>0</v>
      </c>
      <c r="BS89" s="52">
        <v>0</v>
      </c>
      <c r="BT89" s="52">
        <v>0</v>
      </c>
      <c r="BU89" s="52">
        <v>125</v>
      </c>
      <c r="BV89" s="52">
        <v>0</v>
      </c>
      <c r="BW89" s="52">
        <v>0</v>
      </c>
      <c r="BX89" s="52">
        <v>0</v>
      </c>
      <c r="BY89" s="52">
        <v>0</v>
      </c>
      <c r="BZ89" s="52">
        <v>0</v>
      </c>
      <c r="CA89" s="52">
        <v>41.9</v>
      </c>
      <c r="CB89" s="52">
        <v>0.27</v>
      </c>
      <c r="CC89" s="52">
        <v>0</v>
      </c>
      <c r="CD89" s="52" t="s">
        <v>52</v>
      </c>
      <c r="CE89" s="52">
        <v>0</v>
      </c>
      <c r="CF89" s="52">
        <v>0</v>
      </c>
      <c r="CG89" s="52">
        <v>0</v>
      </c>
      <c r="CH89" s="52">
        <v>0</v>
      </c>
      <c r="CI89" s="52">
        <v>0</v>
      </c>
      <c r="CJ89" s="52">
        <v>0</v>
      </c>
      <c r="CK89" s="52" t="s">
        <v>52</v>
      </c>
      <c r="CL89" s="52">
        <v>0</v>
      </c>
      <c r="CM89" s="52" t="s">
        <v>58</v>
      </c>
      <c r="CN89" s="52">
        <v>0</v>
      </c>
      <c r="CO89" s="52">
        <v>1</v>
      </c>
      <c r="CP89" s="52">
        <v>0</v>
      </c>
      <c r="CQ89" s="52">
        <v>0</v>
      </c>
      <c r="CR89" s="52">
        <v>0</v>
      </c>
      <c r="CS89" s="52">
        <v>0</v>
      </c>
      <c r="CT89" s="52">
        <v>0</v>
      </c>
      <c r="CU89" s="52">
        <v>0</v>
      </c>
      <c r="CV89" s="52">
        <v>0</v>
      </c>
      <c r="CW89" s="52">
        <v>0</v>
      </c>
      <c r="CX89" s="52">
        <v>0</v>
      </c>
      <c r="CY89" s="52">
        <v>0</v>
      </c>
      <c r="CZ89" s="52">
        <v>0</v>
      </c>
      <c r="DA89" s="52">
        <v>0</v>
      </c>
      <c r="DB89" s="52">
        <v>0</v>
      </c>
      <c r="DC89" s="52">
        <v>0</v>
      </c>
      <c r="DD89" s="52">
        <v>0</v>
      </c>
      <c r="DE89" s="52">
        <v>0</v>
      </c>
      <c r="DF89" s="52">
        <v>0</v>
      </c>
      <c r="DG89" s="52" t="s">
        <v>59</v>
      </c>
      <c r="DH89" s="52" t="s">
        <v>59</v>
      </c>
      <c r="DI89" s="52" t="s">
        <v>59</v>
      </c>
      <c r="DJ89" s="52" t="s">
        <v>59</v>
      </c>
      <c r="DK89" s="52" t="s">
        <v>59</v>
      </c>
      <c r="DL89" s="52" t="s">
        <v>59</v>
      </c>
      <c r="DM89" s="52" t="s">
        <v>59</v>
      </c>
      <c r="DN89" s="52" t="s">
        <v>59</v>
      </c>
      <c r="DO89" s="52">
        <v>1</v>
      </c>
      <c r="DP89" s="52">
        <v>1</v>
      </c>
      <c r="DQ89" s="52">
        <v>1</v>
      </c>
      <c r="DR89" s="52">
        <v>1</v>
      </c>
      <c r="DS89" s="52">
        <v>0</v>
      </c>
      <c r="DT89" s="52">
        <v>1</v>
      </c>
      <c r="DU89" s="52">
        <v>0</v>
      </c>
      <c r="DV89" s="52">
        <v>0</v>
      </c>
      <c r="DW89" s="52">
        <v>1</v>
      </c>
      <c r="DX89" s="52">
        <v>0</v>
      </c>
      <c r="DY89" s="52">
        <v>0</v>
      </c>
      <c r="DZ89" s="52">
        <v>0</v>
      </c>
      <c r="EA89" s="52">
        <v>1</v>
      </c>
      <c r="EB89" s="52">
        <v>1</v>
      </c>
      <c r="EC89" s="52">
        <v>0</v>
      </c>
      <c r="ED89" s="52">
        <v>0</v>
      </c>
      <c r="EE89" s="52">
        <v>800</v>
      </c>
      <c r="EF89" s="52">
        <v>0</v>
      </c>
      <c r="EG89" s="52" t="s">
        <v>52</v>
      </c>
      <c r="EH89" s="52">
        <v>0</v>
      </c>
      <c r="EI89" s="52">
        <v>0</v>
      </c>
      <c r="EJ89" s="52">
        <v>0</v>
      </c>
      <c r="EK89" s="52">
        <v>62</v>
      </c>
      <c r="EL89" s="52">
        <v>36</v>
      </c>
      <c r="EM89" s="52">
        <v>32000</v>
      </c>
      <c r="EN89" s="52">
        <v>220</v>
      </c>
      <c r="EO89" s="52">
        <v>30</v>
      </c>
      <c r="EP89" s="52">
        <v>35.299999999999997</v>
      </c>
      <c r="EQ89" s="52">
        <v>0</v>
      </c>
      <c r="ER89" s="52">
        <v>0</v>
      </c>
      <c r="ES89" s="52">
        <v>0</v>
      </c>
      <c r="ET89" s="52">
        <v>0</v>
      </c>
      <c r="EU89" s="52">
        <v>0</v>
      </c>
      <c r="EV89" s="52">
        <v>0</v>
      </c>
      <c r="EW89" s="52">
        <v>0</v>
      </c>
      <c r="EX89" s="52">
        <v>231.66666666666669</v>
      </c>
      <c r="EY89" s="52">
        <v>7.35</v>
      </c>
      <c r="EZ89" s="52">
        <v>0.21</v>
      </c>
      <c r="FA89" s="52">
        <v>42</v>
      </c>
      <c r="FB89" s="52">
        <v>139</v>
      </c>
      <c r="FC89" s="52">
        <v>22.8</v>
      </c>
      <c r="FD89" s="52">
        <v>34.799999999999997</v>
      </c>
      <c r="FE89" s="52">
        <v>85</v>
      </c>
      <c r="FF89" s="52">
        <v>101</v>
      </c>
      <c r="FG89" s="52">
        <v>10</v>
      </c>
      <c r="FH89" s="52">
        <v>5</v>
      </c>
      <c r="FI89" s="52" t="s">
        <v>52</v>
      </c>
      <c r="FJ89" s="52">
        <v>37</v>
      </c>
      <c r="FK89" s="52">
        <v>30</v>
      </c>
      <c r="FL89" s="52">
        <v>300</v>
      </c>
      <c r="FM89" s="52">
        <v>0</v>
      </c>
      <c r="FN89" s="52">
        <v>0</v>
      </c>
      <c r="FO89" s="52" t="s">
        <v>52</v>
      </c>
      <c r="FP89" s="52">
        <v>0</v>
      </c>
      <c r="FQ89" s="52" t="s">
        <v>52</v>
      </c>
      <c r="FR89" s="52">
        <v>0</v>
      </c>
      <c r="FS89" s="52" t="s">
        <v>52</v>
      </c>
      <c r="FT89" s="52">
        <v>3</v>
      </c>
      <c r="FU89" s="52">
        <v>1</v>
      </c>
      <c r="FV89" s="52">
        <v>8</v>
      </c>
      <c r="FW89" s="52">
        <v>0.9</v>
      </c>
      <c r="FX89" s="58">
        <v>-0.9927999999999999</v>
      </c>
      <c r="FY89" s="52">
        <v>-124.1</v>
      </c>
      <c r="FZ89" s="52">
        <v>-124.1</v>
      </c>
      <c r="GA89" s="51">
        <v>0</v>
      </c>
      <c r="GB89" s="51">
        <v>0</v>
      </c>
      <c r="GC89" s="52">
        <v>0.5</v>
      </c>
      <c r="GD89" s="52">
        <v>0</v>
      </c>
      <c r="GE89" s="52">
        <v>0</v>
      </c>
      <c r="GF89" s="52">
        <v>0</v>
      </c>
      <c r="GG89" s="52">
        <v>0</v>
      </c>
      <c r="GH89" s="52">
        <v>0</v>
      </c>
      <c r="GI89" s="52">
        <v>0</v>
      </c>
      <c r="GJ89" s="52">
        <v>0</v>
      </c>
      <c r="GK89" s="52">
        <v>0</v>
      </c>
      <c r="GL89" s="52">
        <v>0</v>
      </c>
      <c r="GM89" s="52">
        <v>0</v>
      </c>
      <c r="GN89" s="52">
        <v>0</v>
      </c>
      <c r="GO89" s="52">
        <v>0</v>
      </c>
      <c r="GP89" s="52">
        <v>0</v>
      </c>
      <c r="GQ89" s="52">
        <v>0</v>
      </c>
      <c r="GR89" s="52">
        <v>0</v>
      </c>
      <c r="GS89" s="52">
        <v>0</v>
      </c>
      <c r="GT89" s="52">
        <v>0</v>
      </c>
      <c r="GU89" s="52">
        <v>0</v>
      </c>
      <c r="GV89" s="52">
        <v>0</v>
      </c>
      <c r="GW89" s="52">
        <v>0</v>
      </c>
      <c r="GX89" s="52">
        <v>0</v>
      </c>
      <c r="GY89" s="52">
        <v>0</v>
      </c>
      <c r="GZ89" s="52">
        <v>0</v>
      </c>
      <c r="HA89" s="52">
        <v>0</v>
      </c>
      <c r="HB89" s="52">
        <v>0</v>
      </c>
      <c r="HC89" s="52">
        <v>0</v>
      </c>
      <c r="HD89" s="52">
        <v>0</v>
      </c>
      <c r="HE89" s="52">
        <v>0</v>
      </c>
      <c r="HF89" s="52">
        <v>0</v>
      </c>
      <c r="HG89" s="52">
        <v>0</v>
      </c>
      <c r="HH89" s="52">
        <v>0</v>
      </c>
      <c r="HI89" s="52">
        <v>0</v>
      </c>
      <c r="HJ89" s="52">
        <v>0</v>
      </c>
      <c r="HK89" s="52">
        <v>0</v>
      </c>
      <c r="HL89" s="52">
        <v>0</v>
      </c>
      <c r="HM89" s="52">
        <v>0</v>
      </c>
      <c r="HN89" s="52">
        <v>0</v>
      </c>
      <c r="HO89" s="52">
        <v>0</v>
      </c>
      <c r="HP89" s="52">
        <v>0</v>
      </c>
      <c r="HQ89" s="52">
        <v>0</v>
      </c>
      <c r="HR89" s="52">
        <v>0</v>
      </c>
      <c r="HS89" s="52">
        <v>0</v>
      </c>
      <c r="HT89" s="52">
        <v>0</v>
      </c>
      <c r="HU89" s="52">
        <v>0</v>
      </c>
      <c r="HV89" s="52">
        <v>0</v>
      </c>
      <c r="HW89" s="52">
        <v>0</v>
      </c>
      <c r="HX89" s="52">
        <v>1</v>
      </c>
    </row>
    <row r="90" spans="1:232" s="52" customFormat="1" x14ac:dyDescent="0.35">
      <c r="A90" s="50" t="s">
        <v>152</v>
      </c>
      <c r="B90" s="88">
        <v>1</v>
      </c>
      <c r="C90" s="89">
        <v>0</v>
      </c>
      <c r="D90" s="88">
        <v>0</v>
      </c>
      <c r="E90" s="90">
        <v>0</v>
      </c>
      <c r="F90" s="55">
        <v>0.96619080000000002</v>
      </c>
      <c r="G90" s="55">
        <v>6.7967479999999996E-4</v>
      </c>
      <c r="H90" s="55">
        <v>1.9954639999999999E-4</v>
      </c>
      <c r="I90" s="55">
        <v>29.28012</v>
      </c>
      <c r="J90" s="55">
        <v>70.719859999999997</v>
      </c>
      <c r="K90" s="55">
        <v>0.41402961917629183</v>
      </c>
      <c r="L90" s="55">
        <v>140.64529999999999</v>
      </c>
      <c r="M90" s="55">
        <v>8.5169429999999995</v>
      </c>
      <c r="N90" s="55">
        <v>6.5407279999999997</v>
      </c>
      <c r="O90" s="55">
        <v>91.183689999999999</v>
      </c>
      <c r="P90" s="52">
        <v>3.5540588071120203</v>
      </c>
      <c r="Q90" s="52">
        <v>17.890537881217536</v>
      </c>
      <c r="R90" s="55">
        <v>0.34831099999999998</v>
      </c>
      <c r="S90" s="55">
        <v>7.3580459999999999</v>
      </c>
      <c r="T90" s="55">
        <v>10.116339999999999</v>
      </c>
      <c r="U90" s="52">
        <v>-31524.660900999999</v>
      </c>
      <c r="V90" s="52">
        <v>1.7100000000000001E-4</v>
      </c>
      <c r="W90" s="52">
        <v>0.170488</v>
      </c>
      <c r="X90" s="52">
        <v>3.4383999999999998E-2</v>
      </c>
      <c r="Y90" s="52">
        <v>0.88813399999999998</v>
      </c>
      <c r="Z90" s="52">
        <v>1.8925639999999999</v>
      </c>
      <c r="AA90" s="52">
        <v>0.84118199999999999</v>
      </c>
      <c r="AB90" s="52">
        <v>1.826851</v>
      </c>
      <c r="AC90" s="52">
        <v>3.0463E-2</v>
      </c>
      <c r="AD90" s="52">
        <v>0.174176</v>
      </c>
      <c r="AE90" s="55">
        <v>1.121073</v>
      </c>
      <c r="AF90" s="55">
        <v>1.011521E-4</v>
      </c>
      <c r="AG90" s="55">
        <v>2.6293369999999999E-5</v>
      </c>
      <c r="AH90" s="55">
        <v>30.171800000000001</v>
      </c>
      <c r="AI90" s="55">
        <v>69.828220000000002</v>
      </c>
      <c r="AJ90" s="55">
        <v>0.43208611144178172</v>
      </c>
      <c r="AK90" s="55">
        <v>117.57680000000001</v>
      </c>
      <c r="AL90" s="55">
        <v>2.3887480000000001</v>
      </c>
      <c r="AM90" s="55">
        <v>1.4180760000000001E-3</v>
      </c>
      <c r="AN90" s="55">
        <v>7.0495749999999996E-2</v>
      </c>
      <c r="AO90" s="52">
        <v>89.507314360569836</v>
      </c>
      <c r="AP90" s="52">
        <v>3.6166664812409408</v>
      </c>
      <c r="AQ90" s="55">
        <v>0.1226918</v>
      </c>
      <c r="AR90" s="55">
        <v>8.0716380000000001</v>
      </c>
      <c r="AS90" s="55">
        <v>4.3672409999999999</v>
      </c>
      <c r="AT90" s="52">
        <v>-16925.565707000002</v>
      </c>
      <c r="AU90" s="52">
        <v>2.22E-4</v>
      </c>
      <c r="AV90" s="52">
        <v>3.4202000000000003E-2</v>
      </c>
      <c r="AW90" s="52">
        <v>9.2180000000000005E-3</v>
      </c>
      <c r="AX90" s="52">
        <v>0.83591300000000002</v>
      </c>
      <c r="AY90" s="52">
        <v>1.828128</v>
      </c>
      <c r="AZ90" s="52">
        <v>0.56896000000000002</v>
      </c>
      <c r="BA90" s="52">
        <v>1.240443</v>
      </c>
      <c r="BB90" s="52">
        <v>5.0620999999999999E-2</v>
      </c>
      <c r="BC90" s="52">
        <v>2.9517000000000002E-2</v>
      </c>
      <c r="BD90" s="52">
        <v>71</v>
      </c>
      <c r="BE90" s="52" t="s">
        <v>51</v>
      </c>
      <c r="BF90" s="52">
        <f>IF(BE90="M",1,0)</f>
        <v>1</v>
      </c>
      <c r="BG90" s="52">
        <v>78</v>
      </c>
      <c r="BH90" s="52">
        <v>165</v>
      </c>
      <c r="BI90" s="56">
        <f>BG90/((BH90/100)^2)</f>
        <v>28.650137741046834</v>
      </c>
      <c r="BJ90" s="52">
        <v>53</v>
      </c>
      <c r="BK90" s="57">
        <v>0</v>
      </c>
      <c r="BL90" s="52">
        <v>1</v>
      </c>
      <c r="BM90" s="52">
        <v>0</v>
      </c>
      <c r="BN90" s="52">
        <v>0</v>
      </c>
      <c r="BO90" s="52">
        <v>0</v>
      </c>
      <c r="BP90" s="52" t="s">
        <v>52</v>
      </c>
      <c r="BQ90" s="52">
        <v>0</v>
      </c>
      <c r="BR90" s="52">
        <v>0</v>
      </c>
      <c r="BS90" s="52">
        <v>0</v>
      </c>
      <c r="BT90" s="52">
        <v>0</v>
      </c>
      <c r="BU90" s="52">
        <v>0.92</v>
      </c>
      <c r="BV90" s="52">
        <v>0</v>
      </c>
      <c r="BW90" s="52">
        <v>0</v>
      </c>
      <c r="BX90" s="52">
        <v>0</v>
      </c>
      <c r="BY90" s="52">
        <v>0</v>
      </c>
      <c r="BZ90" s="52">
        <v>0</v>
      </c>
      <c r="CA90" s="52">
        <v>47</v>
      </c>
      <c r="CB90" s="52">
        <v>0.59</v>
      </c>
      <c r="CC90" s="52">
        <v>0</v>
      </c>
      <c r="CD90" s="52" t="s">
        <v>52</v>
      </c>
      <c r="CE90" s="52">
        <v>1</v>
      </c>
      <c r="CF90" s="52">
        <v>0</v>
      </c>
      <c r="CG90" s="52">
        <v>0</v>
      </c>
      <c r="CH90" s="52">
        <v>0</v>
      </c>
      <c r="CI90" s="52">
        <v>0</v>
      </c>
      <c r="CJ90" s="52">
        <v>1</v>
      </c>
      <c r="CK90" s="52" t="s">
        <v>60</v>
      </c>
      <c r="CL90" s="52">
        <v>0</v>
      </c>
      <c r="CM90" s="52" t="s">
        <v>58</v>
      </c>
      <c r="CN90" s="52">
        <v>0</v>
      </c>
      <c r="CO90" s="52">
        <v>1</v>
      </c>
      <c r="CP90" s="52">
        <v>0</v>
      </c>
      <c r="CQ90" s="52">
        <v>0</v>
      </c>
      <c r="CR90" s="52">
        <v>0</v>
      </c>
      <c r="CS90" s="52">
        <v>0</v>
      </c>
      <c r="CT90" s="52">
        <v>0</v>
      </c>
      <c r="CU90" s="52">
        <v>0</v>
      </c>
      <c r="CV90" s="52">
        <v>0</v>
      </c>
      <c r="CW90" s="52">
        <v>0</v>
      </c>
      <c r="CX90" s="52">
        <v>0</v>
      </c>
      <c r="CY90" s="52">
        <v>0</v>
      </c>
      <c r="CZ90" s="52">
        <v>0</v>
      </c>
      <c r="DA90" s="52">
        <v>0</v>
      </c>
      <c r="DB90" s="52">
        <v>0</v>
      </c>
      <c r="DC90" s="52">
        <v>0</v>
      </c>
      <c r="DD90" s="52">
        <v>0</v>
      </c>
      <c r="DE90" s="52">
        <v>0</v>
      </c>
      <c r="DF90" s="52">
        <v>0</v>
      </c>
      <c r="DG90" s="52" t="s">
        <v>59</v>
      </c>
      <c r="DH90" s="52" t="s">
        <v>59</v>
      </c>
      <c r="DI90" s="52" t="s">
        <v>59</v>
      </c>
      <c r="DJ90" s="52" t="s">
        <v>59</v>
      </c>
      <c r="DK90" s="52" t="s">
        <v>59</v>
      </c>
      <c r="DL90" s="52" t="s">
        <v>59</v>
      </c>
      <c r="DM90" s="52" t="s">
        <v>59</v>
      </c>
      <c r="DN90" s="52" t="s">
        <v>59</v>
      </c>
      <c r="DO90" s="52">
        <v>1</v>
      </c>
      <c r="DP90" s="52">
        <v>1</v>
      </c>
      <c r="DQ90" s="52">
        <v>1</v>
      </c>
      <c r="DR90" s="52">
        <v>1</v>
      </c>
      <c r="DS90" s="52">
        <v>0</v>
      </c>
      <c r="DT90" s="52">
        <v>1</v>
      </c>
      <c r="DU90" s="52">
        <v>0</v>
      </c>
      <c r="DV90" s="52">
        <v>0</v>
      </c>
      <c r="DW90" s="52">
        <v>1</v>
      </c>
      <c r="DX90" s="52">
        <v>0</v>
      </c>
      <c r="DY90" s="52">
        <v>0</v>
      </c>
      <c r="DZ90" s="52">
        <v>0</v>
      </c>
      <c r="EA90" s="52">
        <v>1</v>
      </c>
      <c r="EB90" s="52">
        <v>1</v>
      </c>
      <c r="EC90" s="52">
        <v>0</v>
      </c>
      <c r="ED90" s="52">
        <v>0</v>
      </c>
      <c r="EE90" s="52">
        <v>700</v>
      </c>
      <c r="EF90" s="52">
        <v>0</v>
      </c>
      <c r="EG90" s="52" t="s">
        <v>52</v>
      </c>
      <c r="EH90" s="52">
        <v>0</v>
      </c>
      <c r="EI90" s="52">
        <v>0</v>
      </c>
      <c r="EJ90" s="52">
        <v>0</v>
      </c>
      <c r="EK90" s="52">
        <v>44</v>
      </c>
      <c r="EL90" s="52">
        <v>27</v>
      </c>
      <c r="EM90" s="52">
        <v>30000</v>
      </c>
      <c r="EN90" s="52">
        <v>240</v>
      </c>
      <c r="EO90" s="52">
        <v>33</v>
      </c>
      <c r="EP90" s="52">
        <v>35.5</v>
      </c>
      <c r="EQ90" s="52">
        <v>0</v>
      </c>
      <c r="ER90" s="52">
        <v>0</v>
      </c>
      <c r="ES90" s="52">
        <v>0</v>
      </c>
      <c r="ET90" s="52">
        <v>0</v>
      </c>
      <c r="EU90" s="52">
        <v>0</v>
      </c>
      <c r="EV90" s="52">
        <v>0</v>
      </c>
      <c r="EW90" s="52">
        <v>0</v>
      </c>
      <c r="EX90" s="52">
        <v>186.66666666666669</v>
      </c>
      <c r="EY90" s="52">
        <v>7.31</v>
      </c>
      <c r="EZ90" s="52">
        <v>0.21</v>
      </c>
      <c r="FA90" s="52">
        <v>49.1</v>
      </c>
      <c r="FB90" s="52">
        <v>112</v>
      </c>
      <c r="FC90" s="52">
        <v>24.3</v>
      </c>
      <c r="FD90" s="52">
        <v>35.4</v>
      </c>
      <c r="FE90" s="52">
        <v>97</v>
      </c>
      <c r="FF90" s="52">
        <v>75.7</v>
      </c>
      <c r="FG90" s="52">
        <v>12</v>
      </c>
      <c r="FH90" s="52">
        <v>5</v>
      </c>
      <c r="FI90" s="52" t="s">
        <v>52</v>
      </c>
      <c r="FJ90" s="52">
        <v>37</v>
      </c>
      <c r="FK90" s="52" t="s">
        <v>52</v>
      </c>
      <c r="FL90" s="52">
        <v>500</v>
      </c>
      <c r="FM90" s="52">
        <v>0</v>
      </c>
      <c r="FN90" s="52">
        <v>0</v>
      </c>
      <c r="FO90" s="52" t="s">
        <v>52</v>
      </c>
      <c r="FP90" s="52">
        <v>0</v>
      </c>
      <c r="FQ90" s="52" t="s">
        <v>52</v>
      </c>
      <c r="FR90" s="52">
        <v>0</v>
      </c>
      <c r="FS90" s="52" t="s">
        <v>52</v>
      </c>
      <c r="FT90" s="52">
        <v>11</v>
      </c>
      <c r="FU90" s="52">
        <v>1</v>
      </c>
      <c r="FV90" s="52">
        <v>6</v>
      </c>
      <c r="FW90" s="52">
        <v>1.07</v>
      </c>
      <c r="FX90" s="58">
        <v>0.1630434782608696</v>
      </c>
      <c r="FZ90" s="52">
        <v>0.15000000000000002</v>
      </c>
      <c r="GA90" s="51">
        <v>1</v>
      </c>
      <c r="GB90" s="51">
        <v>0</v>
      </c>
      <c r="GC90" s="52">
        <v>0.5</v>
      </c>
      <c r="GD90" s="52">
        <v>0</v>
      </c>
      <c r="GE90" s="52">
        <v>0</v>
      </c>
      <c r="GF90" s="52">
        <v>0</v>
      </c>
      <c r="GG90" s="52">
        <v>0</v>
      </c>
      <c r="GH90" s="52">
        <v>0</v>
      </c>
      <c r="GI90" s="52">
        <v>0</v>
      </c>
      <c r="GJ90" s="52">
        <v>0</v>
      </c>
      <c r="GK90" s="52">
        <v>0</v>
      </c>
      <c r="GL90" s="52">
        <v>0</v>
      </c>
      <c r="GM90" s="52">
        <v>0</v>
      </c>
      <c r="GN90" s="52">
        <v>0</v>
      </c>
      <c r="GO90" s="52">
        <v>0</v>
      </c>
      <c r="GP90" s="52">
        <v>0</v>
      </c>
      <c r="GQ90" s="52">
        <v>0</v>
      </c>
      <c r="GR90" s="52">
        <v>0</v>
      </c>
      <c r="GS90" s="52">
        <v>0</v>
      </c>
      <c r="GT90" s="52">
        <v>0</v>
      </c>
      <c r="GU90" s="52">
        <v>0</v>
      </c>
      <c r="GV90" s="52">
        <v>0</v>
      </c>
      <c r="GW90" s="52">
        <v>0</v>
      </c>
      <c r="GX90" s="52">
        <v>0</v>
      </c>
      <c r="GY90" s="52">
        <v>0</v>
      </c>
      <c r="GZ90" s="52">
        <v>0</v>
      </c>
      <c r="HA90" s="52">
        <v>0</v>
      </c>
      <c r="HB90" s="52">
        <v>0</v>
      </c>
      <c r="HC90" s="52">
        <v>0</v>
      </c>
      <c r="HD90" s="52">
        <v>0</v>
      </c>
      <c r="HE90" s="52">
        <v>0</v>
      </c>
      <c r="HF90" s="52">
        <v>0</v>
      </c>
      <c r="HG90" s="52">
        <v>0</v>
      </c>
      <c r="HH90" s="52">
        <v>0</v>
      </c>
      <c r="HI90" s="52">
        <v>0</v>
      </c>
      <c r="HJ90" s="52">
        <v>0</v>
      </c>
      <c r="HK90" s="52">
        <v>0</v>
      </c>
      <c r="HL90" s="52">
        <v>0</v>
      </c>
      <c r="HM90" s="52">
        <v>0</v>
      </c>
      <c r="HN90" s="52">
        <v>0</v>
      </c>
      <c r="HO90" s="52">
        <v>0</v>
      </c>
      <c r="HP90" s="52">
        <v>0</v>
      </c>
      <c r="HQ90" s="52">
        <v>0</v>
      </c>
      <c r="HR90" s="52">
        <v>0</v>
      </c>
      <c r="HS90" s="52">
        <v>0</v>
      </c>
      <c r="HT90" s="52">
        <v>0</v>
      </c>
      <c r="HU90" s="52">
        <v>0</v>
      </c>
      <c r="HV90" s="52">
        <v>0</v>
      </c>
      <c r="HW90" s="52">
        <v>0</v>
      </c>
      <c r="HX90" s="52">
        <v>1.2</v>
      </c>
    </row>
    <row r="91" spans="1:232" s="52" customFormat="1" x14ac:dyDescent="0.35">
      <c r="A91" s="50" t="s">
        <v>153</v>
      </c>
      <c r="B91" s="88">
        <v>1</v>
      </c>
      <c r="C91" s="89">
        <v>1</v>
      </c>
      <c r="D91" s="88">
        <v>0</v>
      </c>
      <c r="E91" s="90">
        <v>1</v>
      </c>
      <c r="F91" s="55"/>
      <c r="G91" s="55"/>
      <c r="H91" s="55"/>
      <c r="I91" s="55"/>
      <c r="J91" s="55"/>
      <c r="K91" s="55"/>
      <c r="L91" s="55"/>
      <c r="M91" s="55"/>
      <c r="N91" s="55"/>
      <c r="O91" s="55"/>
      <c r="R91" s="55"/>
      <c r="S91" s="55"/>
      <c r="T91" s="55"/>
      <c r="AE91" s="55">
        <v>0.99161759999999999</v>
      </c>
      <c r="AF91" s="55">
        <v>1.4561150000000001E-4</v>
      </c>
      <c r="AG91" s="55">
        <v>1.169802E-4</v>
      </c>
      <c r="AH91" s="55">
        <v>5.8115860000000001</v>
      </c>
      <c r="AI91" s="55">
        <v>94.188519999999997</v>
      </c>
      <c r="AJ91" s="55">
        <v>6.1701638396925294E-2</v>
      </c>
      <c r="AK91" s="55">
        <v>118.4075</v>
      </c>
      <c r="AL91" s="55">
        <v>2.324141</v>
      </c>
      <c r="AM91" s="55">
        <v>0.13165560000000001</v>
      </c>
      <c r="AN91" s="55">
        <v>8.9836120000000008</v>
      </c>
      <c r="AO91" s="52">
        <v>7.4043145397853474</v>
      </c>
      <c r="AP91" s="52">
        <v>9.3648795265880818</v>
      </c>
      <c r="AQ91" s="55">
        <v>1.3002909999999999E-2</v>
      </c>
      <c r="AR91" s="55">
        <v>0.41020050000000002</v>
      </c>
      <c r="AS91" s="55">
        <v>3.6330650000000002</v>
      </c>
      <c r="AT91" s="52">
        <v>71321.694371000005</v>
      </c>
      <c r="AU91" s="52">
        <v>-3.2499999999999999E-4</v>
      </c>
      <c r="AV91" s="52">
        <v>5.5010000000000003E-2</v>
      </c>
      <c r="AW91" s="52">
        <v>9.2541999999999999E-2</v>
      </c>
      <c r="AX91" s="52">
        <v>0.75597899999999996</v>
      </c>
      <c r="AY91" s="52">
        <v>1.6302719999999999</v>
      </c>
      <c r="AZ91" s="52">
        <v>0.85540899999999997</v>
      </c>
      <c r="BA91" s="52">
        <v>1.828128</v>
      </c>
      <c r="BB91" s="52">
        <v>9.4046000000000005E-2</v>
      </c>
      <c r="BC91" s="52">
        <v>5.1931999999999999E-2</v>
      </c>
      <c r="BD91" s="52">
        <v>68</v>
      </c>
      <c r="BE91" s="52" t="s">
        <v>55</v>
      </c>
      <c r="BF91" s="52">
        <f>IF(BE91="M",1,0)</f>
        <v>0</v>
      </c>
      <c r="BG91" s="52">
        <v>58.5</v>
      </c>
      <c r="BH91" s="52">
        <v>165</v>
      </c>
      <c r="BI91" s="56">
        <f>BG91/((BH91/100)^2)</f>
        <v>21.487603305785125</v>
      </c>
      <c r="BJ91" s="52">
        <v>50</v>
      </c>
      <c r="BK91" s="57">
        <v>0</v>
      </c>
      <c r="BL91" s="52">
        <v>0</v>
      </c>
      <c r="BM91" s="52">
        <v>0</v>
      </c>
      <c r="BN91" s="52">
        <v>0</v>
      </c>
      <c r="BO91" s="52">
        <v>0</v>
      </c>
      <c r="BP91" s="52" t="s">
        <v>52</v>
      </c>
      <c r="BQ91" s="52">
        <v>0</v>
      </c>
      <c r="BR91" s="52">
        <v>0</v>
      </c>
      <c r="BS91" s="52">
        <v>0</v>
      </c>
      <c r="BT91" s="52">
        <v>0</v>
      </c>
      <c r="BU91" s="52">
        <v>0.77</v>
      </c>
      <c r="BV91" s="52">
        <v>0</v>
      </c>
      <c r="BW91" s="52">
        <v>0</v>
      </c>
      <c r="BX91" s="52">
        <v>0</v>
      </c>
      <c r="BY91" s="52">
        <v>0</v>
      </c>
      <c r="BZ91" s="52">
        <v>0</v>
      </c>
      <c r="CA91" s="52">
        <v>39.5</v>
      </c>
      <c r="CB91" s="52">
        <v>0.9</v>
      </c>
      <c r="CC91" s="52">
        <v>0</v>
      </c>
      <c r="CD91" s="52" t="s">
        <v>52</v>
      </c>
      <c r="CE91" s="52">
        <v>0</v>
      </c>
      <c r="CF91" s="52">
        <v>0</v>
      </c>
      <c r="CG91" s="52">
        <v>0</v>
      </c>
      <c r="CH91" s="52">
        <v>0</v>
      </c>
      <c r="CI91" s="52">
        <v>0</v>
      </c>
      <c r="CJ91" s="52">
        <v>0</v>
      </c>
      <c r="CK91" s="52" t="s">
        <v>52</v>
      </c>
      <c r="CL91" s="52">
        <v>0</v>
      </c>
      <c r="CM91" s="52" t="s">
        <v>53</v>
      </c>
      <c r="CN91" s="52">
        <v>1</v>
      </c>
      <c r="CO91" s="52">
        <v>1</v>
      </c>
      <c r="CP91" s="52">
        <v>0</v>
      </c>
      <c r="CQ91" s="52">
        <v>0</v>
      </c>
      <c r="CR91" s="52">
        <v>0</v>
      </c>
      <c r="CS91" s="52">
        <v>1</v>
      </c>
      <c r="CT91" s="52">
        <v>0</v>
      </c>
      <c r="CU91" s="52">
        <v>0</v>
      </c>
      <c r="CV91" s="52">
        <v>0</v>
      </c>
      <c r="CW91" s="52">
        <v>0</v>
      </c>
      <c r="CX91" s="52">
        <v>0</v>
      </c>
      <c r="CY91" s="52">
        <v>0</v>
      </c>
      <c r="CZ91" s="52">
        <v>0</v>
      </c>
      <c r="DA91" s="52">
        <v>0</v>
      </c>
      <c r="DB91" s="52">
        <v>0</v>
      </c>
      <c r="DC91" s="52">
        <v>0</v>
      </c>
      <c r="DD91" s="52">
        <v>0</v>
      </c>
      <c r="DE91" s="52">
        <v>0</v>
      </c>
      <c r="DF91" s="52">
        <v>0</v>
      </c>
      <c r="DG91" s="52" t="s">
        <v>59</v>
      </c>
      <c r="DH91" s="52" t="s">
        <v>59</v>
      </c>
      <c r="DI91" s="52" t="s">
        <v>59</v>
      </c>
      <c r="DJ91" s="52" t="s">
        <v>59</v>
      </c>
      <c r="DK91" s="52" t="s">
        <v>59</v>
      </c>
      <c r="DL91" s="52" t="s">
        <v>59</v>
      </c>
      <c r="DM91" s="52" t="s">
        <v>59</v>
      </c>
      <c r="DN91" s="52" t="s">
        <v>59</v>
      </c>
      <c r="DO91" s="52">
        <v>1</v>
      </c>
      <c r="DP91" s="52">
        <v>1</v>
      </c>
      <c r="DQ91" s="52">
        <v>0</v>
      </c>
      <c r="DR91" s="52">
        <v>4</v>
      </c>
      <c r="DS91" s="52">
        <v>1</v>
      </c>
      <c r="DT91" s="52">
        <v>1</v>
      </c>
      <c r="DU91" s="52">
        <v>0</v>
      </c>
      <c r="DV91" s="52">
        <v>1</v>
      </c>
      <c r="DW91" s="52">
        <v>0</v>
      </c>
      <c r="DX91" s="52">
        <v>1</v>
      </c>
      <c r="DY91" s="52">
        <v>0</v>
      </c>
      <c r="DZ91" s="52">
        <v>0</v>
      </c>
      <c r="EA91" s="52">
        <v>1</v>
      </c>
      <c r="EB91" s="52">
        <v>1</v>
      </c>
      <c r="EC91" s="52">
        <v>0</v>
      </c>
      <c r="ED91" s="52">
        <v>0</v>
      </c>
      <c r="EE91" s="52">
        <v>600</v>
      </c>
      <c r="EF91" s="52">
        <v>0</v>
      </c>
      <c r="EG91" s="52" t="s">
        <v>52</v>
      </c>
      <c r="EH91" s="52">
        <v>0</v>
      </c>
      <c r="EI91" s="52">
        <v>0</v>
      </c>
      <c r="EJ91" s="52">
        <v>0</v>
      </c>
      <c r="EK91" s="52">
        <v>147</v>
      </c>
      <c r="EL91" s="52">
        <v>113</v>
      </c>
      <c r="EM91" s="52">
        <v>28000</v>
      </c>
      <c r="EN91" s="52">
        <v>180</v>
      </c>
      <c r="EO91" s="52">
        <v>29</v>
      </c>
      <c r="EP91" s="52">
        <v>32.5</v>
      </c>
      <c r="EQ91" s="52">
        <v>0</v>
      </c>
      <c r="ER91" s="52">
        <v>0</v>
      </c>
      <c r="ES91" s="52">
        <v>0</v>
      </c>
      <c r="ET91" s="52">
        <v>0</v>
      </c>
      <c r="EU91" s="52">
        <v>0</v>
      </c>
      <c r="EV91" s="52">
        <v>0</v>
      </c>
      <c r="EW91" s="52">
        <v>0</v>
      </c>
      <c r="EX91" s="52">
        <v>263.63636363636363</v>
      </c>
      <c r="EY91" s="52">
        <v>7.55</v>
      </c>
      <c r="EZ91" s="52">
        <v>0.21</v>
      </c>
      <c r="FA91" s="52">
        <v>35</v>
      </c>
      <c r="FB91" s="52">
        <v>145</v>
      </c>
      <c r="FC91" s="52">
        <v>21</v>
      </c>
      <c r="FD91" s="52">
        <v>35.6</v>
      </c>
      <c r="FE91" s="52">
        <v>86</v>
      </c>
      <c r="FF91" s="52">
        <v>88.7</v>
      </c>
      <c r="FG91" s="52">
        <v>13</v>
      </c>
      <c r="FH91" s="52">
        <v>5</v>
      </c>
      <c r="FI91" s="52" t="s">
        <v>52</v>
      </c>
      <c r="FJ91" s="52">
        <v>28</v>
      </c>
      <c r="FK91" s="52">
        <v>30</v>
      </c>
      <c r="FL91" s="52">
        <v>500</v>
      </c>
      <c r="FM91" s="52">
        <v>1</v>
      </c>
      <c r="FN91" s="52">
        <v>1</v>
      </c>
      <c r="FO91" s="52">
        <v>1</v>
      </c>
      <c r="FP91" s="52">
        <v>0</v>
      </c>
      <c r="FQ91" s="52" t="s">
        <v>52</v>
      </c>
      <c r="FR91" s="52">
        <v>0</v>
      </c>
      <c r="FS91" s="52" t="s">
        <v>52</v>
      </c>
      <c r="FT91" s="52">
        <v>16</v>
      </c>
      <c r="FU91" s="52">
        <v>1</v>
      </c>
      <c r="FV91" s="52">
        <v>15</v>
      </c>
      <c r="FW91" s="52">
        <v>1.72</v>
      </c>
      <c r="FX91" s="58">
        <v>1.2337662337662336</v>
      </c>
      <c r="FZ91" s="52">
        <v>0.95</v>
      </c>
      <c r="GA91" s="51">
        <v>1</v>
      </c>
      <c r="GB91" s="51">
        <v>1</v>
      </c>
      <c r="GC91" s="52">
        <v>2.38</v>
      </c>
      <c r="GD91" s="52">
        <v>0</v>
      </c>
      <c r="GE91" s="52">
        <v>0</v>
      </c>
      <c r="GF91" s="52">
        <v>0</v>
      </c>
      <c r="GG91" s="52">
        <v>0</v>
      </c>
      <c r="GH91" s="52">
        <v>0</v>
      </c>
      <c r="GI91" s="52">
        <v>0</v>
      </c>
      <c r="GJ91" s="52">
        <v>0</v>
      </c>
      <c r="GK91" s="52">
        <v>0</v>
      </c>
      <c r="GL91" s="52">
        <v>0</v>
      </c>
      <c r="GM91" s="52">
        <v>0</v>
      </c>
      <c r="GN91" s="52">
        <v>1</v>
      </c>
      <c r="GO91" s="52">
        <v>0</v>
      </c>
      <c r="GP91" s="52">
        <v>0</v>
      </c>
      <c r="GQ91" s="52">
        <v>0</v>
      </c>
      <c r="GR91" s="52">
        <v>0</v>
      </c>
      <c r="GS91" s="52">
        <v>0</v>
      </c>
      <c r="GT91" s="52">
        <v>0</v>
      </c>
      <c r="GU91" s="52">
        <v>0</v>
      </c>
      <c r="GV91" s="52">
        <v>0</v>
      </c>
      <c r="GW91" s="52">
        <v>0</v>
      </c>
      <c r="GX91" s="52">
        <v>0</v>
      </c>
      <c r="GY91" s="52">
        <v>0</v>
      </c>
      <c r="GZ91" s="52">
        <v>0</v>
      </c>
      <c r="HA91" s="52">
        <v>0</v>
      </c>
      <c r="HB91" s="52">
        <v>0</v>
      </c>
      <c r="HC91" s="52">
        <v>0</v>
      </c>
      <c r="HD91" s="52">
        <v>0</v>
      </c>
      <c r="HE91" s="52">
        <v>0</v>
      </c>
      <c r="HF91" s="52">
        <v>0</v>
      </c>
      <c r="HG91" s="52">
        <v>0</v>
      </c>
      <c r="HH91" s="52">
        <v>0</v>
      </c>
      <c r="HI91" s="52">
        <v>0</v>
      </c>
      <c r="HJ91" s="52">
        <v>0</v>
      </c>
      <c r="HK91" s="52">
        <v>0</v>
      </c>
      <c r="HL91" s="52">
        <v>0</v>
      </c>
      <c r="HM91" s="52">
        <v>0</v>
      </c>
      <c r="HN91" s="52">
        <v>0</v>
      </c>
      <c r="HO91" s="52">
        <v>0</v>
      </c>
      <c r="HP91" s="52">
        <v>0</v>
      </c>
      <c r="HQ91" s="52">
        <v>0</v>
      </c>
      <c r="HR91" s="52">
        <v>0</v>
      </c>
      <c r="HS91" s="52">
        <v>0</v>
      </c>
      <c r="HT91" s="52">
        <v>0</v>
      </c>
      <c r="HU91" s="52">
        <v>0</v>
      </c>
      <c r="HV91" s="52">
        <v>0</v>
      </c>
      <c r="HW91" s="52">
        <v>0</v>
      </c>
      <c r="HX91" s="52" t="s">
        <v>52</v>
      </c>
    </row>
    <row r="92" spans="1:232" s="52" customFormat="1" x14ac:dyDescent="0.35">
      <c r="A92" s="50" t="s">
        <v>154</v>
      </c>
      <c r="B92" s="88">
        <v>1</v>
      </c>
      <c r="C92" s="89">
        <v>0</v>
      </c>
      <c r="D92" s="88">
        <v>1</v>
      </c>
      <c r="E92" s="90">
        <v>0</v>
      </c>
      <c r="F92" s="55"/>
      <c r="G92" s="55"/>
      <c r="H92" s="55"/>
      <c r="I92" s="55"/>
      <c r="J92" s="55"/>
      <c r="K92" s="55"/>
      <c r="L92" s="55"/>
      <c r="M92" s="55"/>
      <c r="N92" s="55"/>
      <c r="O92" s="55"/>
      <c r="R92" s="55"/>
      <c r="S92" s="55"/>
      <c r="T92" s="55"/>
      <c r="AE92" s="55">
        <v>0.98459669999999999</v>
      </c>
      <c r="AF92" s="55">
        <v>6.0928039999999999E-5</v>
      </c>
      <c r="AG92" s="55">
        <v>1.3056300000000001E-5</v>
      </c>
      <c r="AH92" s="55">
        <v>29.540220000000001</v>
      </c>
      <c r="AI92" s="55">
        <v>68.791970000000006</v>
      </c>
      <c r="AJ92" s="55">
        <v>0.42941361641506393</v>
      </c>
      <c r="AK92" s="55">
        <v>87.744929999999997</v>
      </c>
      <c r="AL92" s="55">
        <v>13.41502</v>
      </c>
      <c r="AM92" s="55">
        <v>0.109303</v>
      </c>
      <c r="AN92" s="55">
        <v>0.84530400000000006</v>
      </c>
      <c r="AO92" s="52">
        <v>7.1619605583249113</v>
      </c>
      <c r="AP92" s="52">
        <v>1.0094614337101337</v>
      </c>
      <c r="AQ92" s="55">
        <v>0.33351009999999998</v>
      </c>
      <c r="AR92" s="55">
        <v>5.1826100000000004</v>
      </c>
      <c r="AS92" s="55">
        <v>3.3713340000000001</v>
      </c>
      <c r="AT92" s="52">
        <v>-55006.032383999998</v>
      </c>
      <c r="AU92" s="52">
        <v>6.2399999999999999E-4</v>
      </c>
      <c r="AV92" s="52">
        <v>8.3872000000000002E-2</v>
      </c>
      <c r="AW92" s="52">
        <v>1.9362000000000001E-2</v>
      </c>
      <c r="AX92" s="52">
        <v>0.74069200000000002</v>
      </c>
      <c r="AY92" s="52">
        <v>1.6094379999999999</v>
      </c>
      <c r="AZ92" s="52">
        <v>0.314164</v>
      </c>
      <c r="BA92" s="52">
        <v>0.66369999999999996</v>
      </c>
      <c r="BB92" s="52">
        <v>4.3201999999999997E-2</v>
      </c>
      <c r="BC92" s="52">
        <v>9.4015000000000001E-2</v>
      </c>
      <c r="BD92" s="52">
        <v>60</v>
      </c>
      <c r="BE92" s="52" t="s">
        <v>51</v>
      </c>
      <c r="BF92" s="52">
        <f>IF(BE92="M",1,0)</f>
        <v>1</v>
      </c>
      <c r="BG92" s="52">
        <v>62</v>
      </c>
      <c r="BH92" s="52">
        <v>170</v>
      </c>
      <c r="BI92" s="56">
        <f>BG92/((BH92/100)^2)</f>
        <v>21.453287197231838</v>
      </c>
      <c r="BJ92" s="52">
        <v>34</v>
      </c>
      <c r="BK92" s="57">
        <v>2</v>
      </c>
      <c r="BL92" s="52">
        <v>1</v>
      </c>
      <c r="BM92" s="52">
        <v>0</v>
      </c>
      <c r="BN92" s="52">
        <v>0</v>
      </c>
      <c r="BO92" s="52">
        <v>0</v>
      </c>
      <c r="BP92" s="52" t="s">
        <v>52</v>
      </c>
      <c r="BQ92" s="52">
        <v>0</v>
      </c>
      <c r="BR92" s="52">
        <v>0</v>
      </c>
      <c r="BS92" s="52">
        <v>0</v>
      </c>
      <c r="BT92" s="52">
        <v>0</v>
      </c>
      <c r="BU92" s="52">
        <v>0.82</v>
      </c>
      <c r="BV92" s="52">
        <v>0</v>
      </c>
      <c r="BW92" s="52">
        <v>0</v>
      </c>
      <c r="BX92" s="52">
        <v>0</v>
      </c>
      <c r="BY92" s="52">
        <v>0</v>
      </c>
      <c r="BZ92" s="52">
        <v>0</v>
      </c>
      <c r="CA92" s="52">
        <v>47.2</v>
      </c>
      <c r="CB92" s="52">
        <v>0.76</v>
      </c>
      <c r="CC92" s="52">
        <v>0</v>
      </c>
      <c r="CD92" s="52" t="s">
        <v>52</v>
      </c>
      <c r="CE92" s="52">
        <v>1</v>
      </c>
      <c r="CF92" s="52">
        <v>0</v>
      </c>
      <c r="CG92" s="52">
        <v>0</v>
      </c>
      <c r="CH92" s="52">
        <v>0</v>
      </c>
      <c r="CI92" s="52">
        <v>0</v>
      </c>
      <c r="CJ92" s="52">
        <v>0</v>
      </c>
      <c r="CK92" s="52" t="s">
        <v>52</v>
      </c>
      <c r="CL92" s="52">
        <v>0</v>
      </c>
      <c r="CM92" s="52" t="s">
        <v>58</v>
      </c>
      <c r="CN92" s="52">
        <v>0</v>
      </c>
      <c r="CO92" s="52">
        <v>1</v>
      </c>
      <c r="CP92" s="52">
        <v>0</v>
      </c>
      <c r="CQ92" s="52">
        <v>0</v>
      </c>
      <c r="CR92" s="52">
        <v>0</v>
      </c>
      <c r="CS92" s="52">
        <v>0</v>
      </c>
      <c r="CT92" s="52">
        <v>0</v>
      </c>
      <c r="CU92" s="52">
        <v>0</v>
      </c>
      <c r="CV92" s="52">
        <v>0</v>
      </c>
      <c r="CW92" s="52">
        <v>0</v>
      </c>
      <c r="CX92" s="52">
        <v>0</v>
      </c>
      <c r="CY92" s="52">
        <v>0</v>
      </c>
      <c r="CZ92" s="52">
        <v>0</v>
      </c>
      <c r="DA92" s="52">
        <v>0</v>
      </c>
      <c r="DB92" s="52">
        <v>0</v>
      </c>
      <c r="DC92" s="52">
        <v>0</v>
      </c>
      <c r="DD92" s="52">
        <v>0</v>
      </c>
      <c r="DE92" s="52">
        <v>0</v>
      </c>
      <c r="DF92" s="52">
        <v>0</v>
      </c>
      <c r="DG92" s="52" t="s">
        <v>59</v>
      </c>
      <c r="DH92" s="52" t="s">
        <v>59</v>
      </c>
      <c r="DI92" s="52" t="s">
        <v>59</v>
      </c>
      <c r="DJ92" s="52" t="s">
        <v>59</v>
      </c>
      <c r="DK92" s="52" t="s">
        <v>59</v>
      </c>
      <c r="DL92" s="52" t="s">
        <v>59</v>
      </c>
      <c r="DM92" s="52" t="s">
        <v>59</v>
      </c>
      <c r="DN92" s="52" t="s">
        <v>59</v>
      </c>
      <c r="DO92" s="52">
        <v>1</v>
      </c>
      <c r="DP92" s="52">
        <v>1</v>
      </c>
      <c r="DQ92" s="52">
        <v>1</v>
      </c>
      <c r="DR92" s="52">
        <v>1</v>
      </c>
      <c r="DS92" s="52">
        <v>0</v>
      </c>
      <c r="DT92" s="52">
        <v>1</v>
      </c>
      <c r="DU92" s="52">
        <v>0</v>
      </c>
      <c r="DV92" s="52">
        <v>0</v>
      </c>
      <c r="DW92" s="52">
        <v>1</v>
      </c>
      <c r="DX92" s="52">
        <v>0</v>
      </c>
      <c r="DY92" s="52">
        <v>0</v>
      </c>
      <c r="DZ92" s="52">
        <v>0</v>
      </c>
      <c r="EA92" s="52">
        <v>1</v>
      </c>
      <c r="EB92" s="52">
        <v>1</v>
      </c>
      <c r="EC92" s="52">
        <v>0</v>
      </c>
      <c r="ED92" s="52">
        <v>0</v>
      </c>
      <c r="EE92" s="52">
        <v>700</v>
      </c>
      <c r="EF92" s="52">
        <v>0</v>
      </c>
      <c r="EG92" s="52" t="s">
        <v>52</v>
      </c>
      <c r="EH92" s="52">
        <v>0</v>
      </c>
      <c r="EI92" s="52">
        <v>0</v>
      </c>
      <c r="EJ92" s="52">
        <v>0</v>
      </c>
      <c r="EK92" s="52">
        <v>79</v>
      </c>
      <c r="EL92" s="52">
        <v>39</v>
      </c>
      <c r="EM92" s="52">
        <v>24000</v>
      </c>
      <c r="EN92" s="52">
        <v>190</v>
      </c>
      <c r="EO92" s="52">
        <v>34</v>
      </c>
      <c r="EP92" s="52">
        <v>32</v>
      </c>
      <c r="EQ92" s="52">
        <v>0</v>
      </c>
      <c r="ER92" s="52">
        <v>0</v>
      </c>
      <c r="ES92" s="52">
        <v>0</v>
      </c>
      <c r="ET92" s="52">
        <v>0</v>
      </c>
      <c r="EU92" s="52">
        <v>0</v>
      </c>
      <c r="EV92" s="52">
        <v>0</v>
      </c>
      <c r="EW92" s="52">
        <v>0</v>
      </c>
      <c r="EX92" s="52">
        <v>442.5</v>
      </c>
      <c r="EY92" s="52">
        <v>7.29</v>
      </c>
      <c r="EZ92" s="52">
        <v>0.21</v>
      </c>
      <c r="FA92" s="52">
        <v>45.7</v>
      </c>
      <c r="FB92" s="52">
        <v>265.5</v>
      </c>
      <c r="FC92" s="52">
        <v>21.5</v>
      </c>
      <c r="FD92" s="52">
        <v>36</v>
      </c>
      <c r="FE92" s="52">
        <v>92</v>
      </c>
      <c r="FF92" s="52">
        <v>100.7</v>
      </c>
      <c r="FG92" s="52">
        <v>6</v>
      </c>
      <c r="FH92" s="52">
        <v>5</v>
      </c>
      <c r="FI92" s="52" t="s">
        <v>52</v>
      </c>
      <c r="FJ92" s="52">
        <v>35</v>
      </c>
      <c r="FK92" s="52">
        <v>30</v>
      </c>
      <c r="FL92" s="52">
        <v>1300</v>
      </c>
      <c r="FM92" s="52">
        <v>1</v>
      </c>
      <c r="FN92" s="52">
        <v>1</v>
      </c>
      <c r="FO92" s="52">
        <v>1</v>
      </c>
      <c r="FP92" s="52">
        <v>0</v>
      </c>
      <c r="FQ92" s="52" t="s">
        <v>52</v>
      </c>
      <c r="FR92" s="52">
        <v>0</v>
      </c>
      <c r="FS92" s="52" t="s">
        <v>52</v>
      </c>
      <c r="FT92" s="52">
        <v>16</v>
      </c>
      <c r="FU92" s="52">
        <v>4</v>
      </c>
      <c r="FV92" s="52">
        <v>22</v>
      </c>
      <c r="FW92" s="52">
        <v>1.07</v>
      </c>
      <c r="FX92" s="58">
        <v>0.30487804878048796</v>
      </c>
      <c r="FZ92" s="52">
        <v>0.25000000000000011</v>
      </c>
      <c r="GA92" s="51">
        <v>1</v>
      </c>
      <c r="GB92" s="51">
        <v>0</v>
      </c>
      <c r="GC92" s="52">
        <v>0.5</v>
      </c>
      <c r="GD92" s="52">
        <v>1</v>
      </c>
      <c r="GE92" s="52">
        <v>1</v>
      </c>
      <c r="GF92" s="52">
        <v>0</v>
      </c>
      <c r="GG92" s="52">
        <v>0</v>
      </c>
      <c r="GH92" s="52">
        <v>1</v>
      </c>
      <c r="GI92" s="52">
        <v>1</v>
      </c>
      <c r="GJ92" s="52">
        <v>0</v>
      </c>
      <c r="GK92" s="52">
        <v>0</v>
      </c>
      <c r="GL92" s="52">
        <v>0</v>
      </c>
      <c r="GM92" s="52">
        <v>0</v>
      </c>
      <c r="GN92" s="52">
        <v>0</v>
      </c>
      <c r="GO92" s="52">
        <v>0</v>
      </c>
      <c r="GP92" s="52">
        <v>0</v>
      </c>
      <c r="GQ92" s="52">
        <v>0</v>
      </c>
      <c r="GR92" s="52">
        <v>0</v>
      </c>
      <c r="GS92" s="52">
        <v>0</v>
      </c>
      <c r="GT92" s="52">
        <v>0</v>
      </c>
      <c r="GU92" s="52">
        <v>0</v>
      </c>
      <c r="GV92" s="52">
        <v>0</v>
      </c>
      <c r="GW92" s="52">
        <v>0</v>
      </c>
      <c r="GX92" s="52">
        <v>0</v>
      </c>
      <c r="GY92" s="52">
        <v>0</v>
      </c>
      <c r="GZ92" s="52">
        <v>0</v>
      </c>
      <c r="HA92" s="52">
        <v>0</v>
      </c>
      <c r="HB92" s="52">
        <v>0</v>
      </c>
      <c r="HC92" s="52">
        <v>0</v>
      </c>
      <c r="HD92" s="52">
        <v>0</v>
      </c>
      <c r="HE92" s="52">
        <v>0</v>
      </c>
      <c r="HF92" s="52">
        <v>0</v>
      </c>
      <c r="HG92" s="52">
        <v>0</v>
      </c>
      <c r="HH92" s="52">
        <v>0</v>
      </c>
      <c r="HI92" s="52">
        <v>0</v>
      </c>
      <c r="HJ92" s="52">
        <v>0</v>
      </c>
      <c r="HK92" s="52">
        <v>0</v>
      </c>
      <c r="HL92" s="52">
        <v>0</v>
      </c>
      <c r="HM92" s="52">
        <v>0</v>
      </c>
      <c r="HN92" s="52">
        <v>0</v>
      </c>
      <c r="HO92" s="52">
        <v>0</v>
      </c>
      <c r="HP92" s="52">
        <v>0</v>
      </c>
      <c r="HQ92" s="52">
        <v>0</v>
      </c>
      <c r="HR92" s="52">
        <v>0</v>
      </c>
      <c r="HS92" s="52">
        <v>0</v>
      </c>
      <c r="HT92" s="52">
        <v>0</v>
      </c>
      <c r="HU92" s="52">
        <v>0</v>
      </c>
      <c r="HV92" s="52">
        <v>0</v>
      </c>
      <c r="HW92" s="52">
        <v>0</v>
      </c>
      <c r="HX92" s="52">
        <v>2.06</v>
      </c>
    </row>
    <row r="93" spans="1:232" s="52" customFormat="1" x14ac:dyDescent="0.35">
      <c r="A93" s="50" t="s">
        <v>155</v>
      </c>
      <c r="B93" s="88">
        <v>1</v>
      </c>
      <c r="C93" s="89">
        <v>0</v>
      </c>
      <c r="D93" s="88">
        <v>0</v>
      </c>
      <c r="E93" s="90">
        <v>0</v>
      </c>
      <c r="F93" s="55"/>
      <c r="G93" s="55"/>
      <c r="H93" s="55"/>
      <c r="I93" s="55"/>
      <c r="J93" s="55"/>
      <c r="K93" s="55"/>
      <c r="L93" s="55"/>
      <c r="M93" s="55"/>
      <c r="N93" s="55"/>
      <c r="O93" s="55"/>
      <c r="R93" s="55"/>
      <c r="S93" s="55"/>
      <c r="T93" s="55"/>
      <c r="AE93" s="55">
        <v>1.2016770000000001</v>
      </c>
      <c r="AF93" s="55">
        <v>3.5679860000000001E-4</v>
      </c>
      <c r="AG93" s="55">
        <v>7.4649270000000002E-5</v>
      </c>
      <c r="AH93" s="55">
        <v>21.33211</v>
      </c>
      <c r="AI93" s="55">
        <v>78.667659999999998</v>
      </c>
      <c r="AJ93" s="55">
        <v>0.27116755461908737</v>
      </c>
      <c r="AK93" s="55">
        <v>91.962869999999995</v>
      </c>
      <c r="AL93" s="55">
        <v>9.9037260000000007</v>
      </c>
      <c r="AM93" s="55">
        <v>0.16640579999999999</v>
      </c>
      <c r="AN93" s="55">
        <v>2.7054070000000001</v>
      </c>
      <c r="AO93" s="52">
        <v>11.02928642310423</v>
      </c>
      <c r="AP93" s="52">
        <v>3.5318347138771475</v>
      </c>
      <c r="AQ93" s="55">
        <v>0.15445320000000001</v>
      </c>
      <c r="AR93" s="55">
        <v>4.2978990000000001</v>
      </c>
      <c r="AS93" s="55">
        <v>3.8452799999999998</v>
      </c>
      <c r="AT93" s="52">
        <v>-12197.341874</v>
      </c>
      <c r="AU93" s="52">
        <v>6.1799999999999995E-4</v>
      </c>
      <c r="AV93" s="52">
        <v>4.0953999999999997E-2</v>
      </c>
      <c r="AW93" s="52">
        <v>5.1274E-2</v>
      </c>
      <c r="AX93" s="52">
        <v>1.1174919999999999</v>
      </c>
      <c r="AY93" s="52">
        <v>2.4107989999999999</v>
      </c>
      <c r="AZ93" s="52">
        <v>0.42806499999999997</v>
      </c>
      <c r="BA93" s="52">
        <v>0.95289999999999997</v>
      </c>
      <c r="BB93" s="52">
        <v>6.5672999999999995E-2</v>
      </c>
      <c r="BC93" s="52">
        <v>4.0561E-2</v>
      </c>
      <c r="BD93" s="52">
        <v>64</v>
      </c>
      <c r="BE93" s="52" t="s">
        <v>51</v>
      </c>
      <c r="BF93" s="52">
        <f>IF(BE93="M",1,0)</f>
        <v>1</v>
      </c>
      <c r="BG93" s="52">
        <v>106</v>
      </c>
      <c r="BH93" s="52">
        <v>170</v>
      </c>
      <c r="BI93" s="56">
        <f>BG93/((BH93/100)^2)</f>
        <v>36.678200692041528</v>
      </c>
      <c r="BJ93" s="52">
        <v>61</v>
      </c>
      <c r="BK93" s="57">
        <v>0</v>
      </c>
      <c r="BL93" s="52">
        <v>0</v>
      </c>
      <c r="BM93" s="52">
        <v>0</v>
      </c>
      <c r="BN93" s="52">
        <v>0</v>
      </c>
      <c r="BO93" s="52">
        <v>0</v>
      </c>
      <c r="BP93" s="52" t="s">
        <v>52</v>
      </c>
      <c r="BQ93" s="52">
        <v>0</v>
      </c>
      <c r="BR93" s="52">
        <v>0</v>
      </c>
      <c r="BS93" s="52">
        <v>0</v>
      </c>
      <c r="BT93" s="52">
        <v>0</v>
      </c>
      <c r="BU93" s="52">
        <v>0.89</v>
      </c>
      <c r="BV93" s="52">
        <v>0</v>
      </c>
      <c r="BW93" s="52">
        <v>0</v>
      </c>
      <c r="BX93" s="52">
        <v>0</v>
      </c>
      <c r="BY93" s="52">
        <v>0</v>
      </c>
      <c r="BZ93" s="52">
        <v>0</v>
      </c>
      <c r="CA93" s="52">
        <v>42.4</v>
      </c>
      <c r="CB93" s="52">
        <v>1.06</v>
      </c>
      <c r="CC93" s="52">
        <v>0</v>
      </c>
      <c r="CD93" s="52" t="s">
        <v>52</v>
      </c>
      <c r="CE93" s="52">
        <v>0</v>
      </c>
      <c r="CF93" s="52">
        <v>0</v>
      </c>
      <c r="CG93" s="52">
        <v>0</v>
      </c>
      <c r="CH93" s="52">
        <v>0</v>
      </c>
      <c r="CI93" s="52">
        <v>0</v>
      </c>
      <c r="CJ93" s="52">
        <v>0</v>
      </c>
      <c r="CK93" s="52" t="s">
        <v>52</v>
      </c>
      <c r="CL93" s="52">
        <v>0</v>
      </c>
      <c r="CM93" s="52" t="s">
        <v>53</v>
      </c>
      <c r="CN93" s="52">
        <v>0</v>
      </c>
      <c r="CO93" s="52">
        <v>1</v>
      </c>
      <c r="CP93" s="52">
        <v>0</v>
      </c>
      <c r="CQ93" s="52">
        <v>0</v>
      </c>
      <c r="CR93" s="52">
        <v>0</v>
      </c>
      <c r="CS93" s="52">
        <v>0</v>
      </c>
      <c r="CT93" s="52">
        <v>0</v>
      </c>
      <c r="CU93" s="52">
        <v>0</v>
      </c>
      <c r="CV93" s="52">
        <v>0</v>
      </c>
      <c r="CW93" s="52">
        <v>0</v>
      </c>
      <c r="CX93" s="52">
        <v>0</v>
      </c>
      <c r="CY93" s="52">
        <v>0</v>
      </c>
      <c r="CZ93" s="52">
        <v>0</v>
      </c>
      <c r="DA93" s="52">
        <v>0</v>
      </c>
      <c r="DB93" s="52">
        <v>0</v>
      </c>
      <c r="DC93" s="52">
        <v>0</v>
      </c>
      <c r="DD93" s="52">
        <v>0</v>
      </c>
      <c r="DE93" s="52">
        <v>0</v>
      </c>
      <c r="DF93" s="52">
        <v>0</v>
      </c>
      <c r="DG93" s="52" t="s">
        <v>59</v>
      </c>
      <c r="DH93" s="52" t="s">
        <v>59</v>
      </c>
      <c r="DI93" s="52" t="s">
        <v>59</v>
      </c>
      <c r="DJ93" s="52" t="s">
        <v>59</v>
      </c>
      <c r="DK93" s="52" t="s">
        <v>59</v>
      </c>
      <c r="DL93" s="52" t="s">
        <v>59</v>
      </c>
      <c r="DM93" s="52" t="s">
        <v>59</v>
      </c>
      <c r="DN93" s="52" t="s">
        <v>59</v>
      </c>
      <c r="DO93" s="52">
        <v>1</v>
      </c>
      <c r="DP93" s="52">
        <v>1</v>
      </c>
      <c r="DQ93" s="52">
        <v>1</v>
      </c>
      <c r="DR93" s="52">
        <v>1</v>
      </c>
      <c r="DS93" s="52">
        <v>0</v>
      </c>
      <c r="DT93" s="52">
        <v>1</v>
      </c>
      <c r="DU93" s="52">
        <v>0</v>
      </c>
      <c r="DV93" s="52">
        <v>0</v>
      </c>
      <c r="DW93" s="52">
        <v>1</v>
      </c>
      <c r="DX93" s="52">
        <v>0</v>
      </c>
      <c r="DY93" s="52">
        <v>0</v>
      </c>
      <c r="DZ93" s="52">
        <v>0</v>
      </c>
      <c r="EA93" s="52">
        <v>1</v>
      </c>
      <c r="EB93" s="52">
        <v>1</v>
      </c>
      <c r="EC93" s="52">
        <v>0</v>
      </c>
      <c r="ED93" s="52">
        <v>0</v>
      </c>
      <c r="EE93" s="52">
        <v>700</v>
      </c>
      <c r="EF93" s="52">
        <v>0</v>
      </c>
      <c r="EG93" s="52" t="s">
        <v>52</v>
      </c>
      <c r="EH93" s="52">
        <v>0</v>
      </c>
      <c r="EI93" s="52">
        <v>0</v>
      </c>
      <c r="EJ93" s="52">
        <v>0</v>
      </c>
      <c r="EK93" s="52">
        <v>60</v>
      </c>
      <c r="EL93" s="52">
        <v>37</v>
      </c>
      <c r="EM93" s="52">
        <v>31000</v>
      </c>
      <c r="EN93" s="52">
        <v>310</v>
      </c>
      <c r="EO93" s="52">
        <v>32</v>
      </c>
      <c r="EP93" s="52">
        <v>34</v>
      </c>
      <c r="EQ93" s="52">
        <v>0</v>
      </c>
      <c r="ER93" s="52">
        <v>0</v>
      </c>
      <c r="ES93" s="52">
        <v>0</v>
      </c>
      <c r="ET93" s="52">
        <v>0</v>
      </c>
      <c r="EU93" s="52">
        <v>0</v>
      </c>
      <c r="EV93" s="52">
        <v>0</v>
      </c>
      <c r="EW93" s="52">
        <v>0</v>
      </c>
      <c r="EX93" s="52">
        <v>136</v>
      </c>
      <c r="EY93" s="52">
        <v>7.41</v>
      </c>
      <c r="EZ93" s="52">
        <v>0.21</v>
      </c>
      <c r="FA93" s="52">
        <v>41</v>
      </c>
      <c r="FB93" s="52">
        <v>68</v>
      </c>
      <c r="FC93" s="52">
        <v>25</v>
      </c>
      <c r="FD93" s="52">
        <v>35.5</v>
      </c>
      <c r="FE93" s="52">
        <v>76</v>
      </c>
      <c r="FF93" s="52">
        <v>100</v>
      </c>
      <c r="FG93" s="52">
        <v>11</v>
      </c>
      <c r="FH93" s="52">
        <v>5</v>
      </c>
      <c r="FI93" s="52" t="s">
        <v>52</v>
      </c>
      <c r="FJ93" s="52">
        <v>36</v>
      </c>
      <c r="FK93" s="52">
        <v>30</v>
      </c>
      <c r="FL93" s="52">
        <v>100</v>
      </c>
      <c r="FM93" s="52">
        <v>0</v>
      </c>
      <c r="FN93" s="52">
        <v>0</v>
      </c>
      <c r="FO93" s="52" t="s">
        <v>52</v>
      </c>
      <c r="FP93" s="52">
        <v>0</v>
      </c>
      <c r="FQ93" s="52" t="s">
        <v>52</v>
      </c>
      <c r="FR93" s="52">
        <v>0</v>
      </c>
      <c r="FS93" s="52" t="s">
        <v>52</v>
      </c>
      <c r="FT93" s="52">
        <v>9</v>
      </c>
      <c r="FU93" s="52">
        <v>1</v>
      </c>
      <c r="FV93" s="52">
        <v>7</v>
      </c>
      <c r="FW93" s="52">
        <v>0.98</v>
      </c>
      <c r="FX93" s="58">
        <v>0.10112359550561795</v>
      </c>
      <c r="FZ93" s="52">
        <v>8.9999999999999969E-2</v>
      </c>
      <c r="GA93" s="51">
        <v>1</v>
      </c>
      <c r="GB93" s="51">
        <v>0</v>
      </c>
      <c r="GC93" s="52">
        <v>1.1499999999999999</v>
      </c>
      <c r="GD93" s="52">
        <v>0</v>
      </c>
      <c r="GE93" s="52">
        <v>0</v>
      </c>
      <c r="GF93" s="52">
        <v>0</v>
      </c>
      <c r="GG93" s="52">
        <v>0</v>
      </c>
      <c r="GH93" s="52">
        <v>0</v>
      </c>
      <c r="GI93" s="52">
        <v>0</v>
      </c>
      <c r="GJ93" s="52">
        <v>0</v>
      </c>
      <c r="GK93" s="52">
        <v>0</v>
      </c>
      <c r="GL93" s="52">
        <v>0</v>
      </c>
      <c r="GM93" s="52">
        <v>0</v>
      </c>
      <c r="GN93" s="52">
        <v>0</v>
      </c>
      <c r="GO93" s="52">
        <v>0</v>
      </c>
      <c r="GP93" s="52">
        <v>0</v>
      </c>
      <c r="GQ93" s="52">
        <v>0</v>
      </c>
      <c r="GR93" s="52">
        <v>0</v>
      </c>
      <c r="GS93" s="52">
        <v>0</v>
      </c>
      <c r="GT93" s="52">
        <v>0</v>
      </c>
      <c r="GU93" s="52">
        <v>0</v>
      </c>
      <c r="GV93" s="52">
        <v>0</v>
      </c>
      <c r="GW93" s="52">
        <v>0</v>
      </c>
      <c r="GX93" s="52">
        <v>0</v>
      </c>
      <c r="GY93" s="52">
        <v>0</v>
      </c>
      <c r="GZ93" s="52">
        <v>0</v>
      </c>
      <c r="HA93" s="52">
        <v>0</v>
      </c>
      <c r="HB93" s="52">
        <v>0</v>
      </c>
      <c r="HC93" s="52">
        <v>0</v>
      </c>
      <c r="HD93" s="52">
        <v>0</v>
      </c>
      <c r="HE93" s="52">
        <v>0</v>
      </c>
      <c r="HF93" s="52">
        <v>0</v>
      </c>
      <c r="HG93" s="52">
        <v>0</v>
      </c>
      <c r="HH93" s="52">
        <v>0</v>
      </c>
      <c r="HI93" s="52">
        <v>0</v>
      </c>
      <c r="HJ93" s="52">
        <v>0</v>
      </c>
      <c r="HK93" s="52">
        <v>0</v>
      </c>
      <c r="HL93" s="52">
        <v>0</v>
      </c>
      <c r="HM93" s="52">
        <v>0</v>
      </c>
      <c r="HN93" s="52">
        <v>0</v>
      </c>
      <c r="HO93" s="52">
        <v>0</v>
      </c>
      <c r="HP93" s="52">
        <v>0</v>
      </c>
      <c r="HQ93" s="52">
        <v>0</v>
      </c>
      <c r="HR93" s="52">
        <v>0</v>
      </c>
      <c r="HS93" s="52">
        <v>0</v>
      </c>
      <c r="HT93" s="52">
        <v>0</v>
      </c>
      <c r="HU93" s="52">
        <v>0</v>
      </c>
      <c r="HV93" s="52">
        <v>0</v>
      </c>
      <c r="HW93" s="52">
        <v>0</v>
      </c>
      <c r="HX93" s="52">
        <v>1</v>
      </c>
    </row>
    <row r="94" spans="1:232" s="52" customFormat="1" x14ac:dyDescent="0.35">
      <c r="A94" s="50" t="s">
        <v>156</v>
      </c>
      <c r="B94" s="88">
        <v>1</v>
      </c>
      <c r="C94" s="89">
        <v>0</v>
      </c>
      <c r="D94" s="88">
        <v>0</v>
      </c>
      <c r="E94" s="90">
        <v>1</v>
      </c>
      <c r="F94" s="55"/>
      <c r="G94" s="55"/>
      <c r="H94" s="55"/>
      <c r="I94" s="55"/>
      <c r="J94" s="55"/>
      <c r="K94" s="55"/>
      <c r="L94" s="55"/>
      <c r="M94" s="55"/>
      <c r="N94" s="55"/>
      <c r="O94" s="55"/>
      <c r="R94" s="55"/>
      <c r="S94" s="55"/>
      <c r="T94" s="55"/>
      <c r="AE94" s="55">
        <v>1.0653570000000001</v>
      </c>
      <c r="AF94" s="55">
        <v>1.06833E-4</v>
      </c>
      <c r="AG94" s="55">
        <v>1.8613429999999999E-5</v>
      </c>
      <c r="AH94" s="55">
        <v>48.284880000000001</v>
      </c>
      <c r="AI94" s="55">
        <v>51.715110000000003</v>
      </c>
      <c r="AJ94" s="55">
        <v>0.93367047341623777</v>
      </c>
      <c r="AK94" s="55">
        <v>85.678229999999999</v>
      </c>
      <c r="AL94" s="55">
        <v>3.771001</v>
      </c>
      <c r="AM94" s="55">
        <v>9.1716839999999994E-2</v>
      </c>
      <c r="AN94" s="55">
        <v>2.8172100000000002</v>
      </c>
      <c r="AO94" s="52">
        <v>13.765293507801401</v>
      </c>
      <c r="AP94" s="52">
        <v>2.4255080657639221</v>
      </c>
      <c r="AQ94" s="55">
        <v>0.2214399</v>
      </c>
      <c r="AR94" s="55">
        <v>6.035952</v>
      </c>
      <c r="AS94" s="55">
        <v>3.795588</v>
      </c>
      <c r="AT94" s="52">
        <v>-42618.603869999999</v>
      </c>
      <c r="AU94" s="52">
        <v>-4.0000000000000003E-5</v>
      </c>
      <c r="AV94" s="52">
        <v>7.1943999999999994E-2</v>
      </c>
      <c r="AW94" s="52">
        <v>2.9028000000000002E-2</v>
      </c>
      <c r="AX94" s="52">
        <v>1.7251700000000001</v>
      </c>
      <c r="AY94" s="52">
        <v>3.7612009999999998</v>
      </c>
      <c r="AZ94" s="52">
        <v>0.53737100000000004</v>
      </c>
      <c r="BA94" s="52">
        <v>1.163151</v>
      </c>
      <c r="BB94" s="52">
        <v>6.2507999999999994E-2</v>
      </c>
      <c r="BC94" s="52">
        <v>5.8777999999999997E-2</v>
      </c>
      <c r="BD94" s="52">
        <v>69</v>
      </c>
      <c r="BE94" s="52" t="s">
        <v>51</v>
      </c>
      <c r="BF94" s="52">
        <f>IF(BE94="M",1,0)</f>
        <v>1</v>
      </c>
      <c r="BG94" s="52">
        <v>75</v>
      </c>
      <c r="BH94" s="52">
        <v>170</v>
      </c>
      <c r="BI94" s="56">
        <f>BG94/((BH94/100)^2)</f>
        <v>25.95155709342561</v>
      </c>
      <c r="BJ94" s="52">
        <v>57</v>
      </c>
      <c r="BK94" s="57">
        <v>0</v>
      </c>
      <c r="BL94" s="52">
        <v>0</v>
      </c>
      <c r="BM94" s="52">
        <v>0</v>
      </c>
      <c r="BN94" s="52">
        <v>0</v>
      </c>
      <c r="BO94" s="52">
        <v>0</v>
      </c>
      <c r="BP94" s="52" t="s">
        <v>52</v>
      </c>
      <c r="BQ94" s="52">
        <v>0</v>
      </c>
      <c r="BR94" s="52">
        <v>0</v>
      </c>
      <c r="BS94" s="52">
        <v>0</v>
      </c>
      <c r="BT94" s="52">
        <v>0</v>
      </c>
      <c r="BU94" s="52">
        <v>1.19</v>
      </c>
      <c r="BV94" s="52">
        <v>0</v>
      </c>
      <c r="BW94" s="52">
        <v>0</v>
      </c>
      <c r="BX94" s="52">
        <v>0</v>
      </c>
      <c r="BY94" s="52">
        <v>1</v>
      </c>
      <c r="BZ94" s="52">
        <v>1</v>
      </c>
      <c r="CA94" s="52">
        <v>45.3</v>
      </c>
      <c r="CB94" s="52">
        <v>0.49</v>
      </c>
      <c r="CC94" s="52">
        <v>0</v>
      </c>
      <c r="CD94" s="52" t="s">
        <v>52</v>
      </c>
      <c r="CE94" s="52">
        <v>0</v>
      </c>
      <c r="CF94" s="52">
        <v>0</v>
      </c>
      <c r="CG94" s="52">
        <v>0</v>
      </c>
      <c r="CH94" s="52">
        <v>0</v>
      </c>
      <c r="CI94" s="52">
        <v>0</v>
      </c>
      <c r="CJ94" s="52">
        <v>0</v>
      </c>
      <c r="CK94" s="52" t="s">
        <v>52</v>
      </c>
      <c r="CL94" s="52">
        <v>0</v>
      </c>
      <c r="CM94" s="52" t="s">
        <v>53</v>
      </c>
      <c r="CN94" s="52">
        <v>0</v>
      </c>
      <c r="CO94" s="52">
        <v>1</v>
      </c>
      <c r="CP94" s="52">
        <v>0</v>
      </c>
      <c r="CQ94" s="52">
        <v>0</v>
      </c>
      <c r="CR94" s="52">
        <v>0</v>
      </c>
      <c r="CS94" s="52">
        <v>0</v>
      </c>
      <c r="CT94" s="52">
        <v>0</v>
      </c>
      <c r="CU94" s="52">
        <v>0</v>
      </c>
      <c r="CV94" s="52">
        <v>0</v>
      </c>
      <c r="CW94" s="52">
        <v>0</v>
      </c>
      <c r="CX94" s="52">
        <v>0</v>
      </c>
      <c r="CY94" s="52">
        <v>0</v>
      </c>
      <c r="CZ94" s="52">
        <v>0</v>
      </c>
      <c r="DA94" s="52">
        <v>0</v>
      </c>
      <c r="DB94" s="52">
        <v>0</v>
      </c>
      <c r="DC94" s="52">
        <v>0</v>
      </c>
      <c r="DD94" s="52">
        <v>0</v>
      </c>
      <c r="DE94" s="52">
        <v>0</v>
      </c>
      <c r="DF94" s="52">
        <v>0</v>
      </c>
      <c r="DG94" s="52" t="s">
        <v>59</v>
      </c>
      <c r="DH94" s="52" t="s">
        <v>59</v>
      </c>
      <c r="DI94" s="52" t="s">
        <v>59</v>
      </c>
      <c r="DJ94" s="52" t="s">
        <v>59</v>
      </c>
      <c r="DK94" s="52" t="s">
        <v>59</v>
      </c>
      <c r="DL94" s="52" t="s">
        <v>59</v>
      </c>
      <c r="DM94" s="52" t="s">
        <v>59</v>
      </c>
      <c r="DN94" s="52" t="s">
        <v>59</v>
      </c>
      <c r="DO94" s="52">
        <v>1</v>
      </c>
      <c r="DP94" s="52">
        <v>1</v>
      </c>
      <c r="DQ94" s="52">
        <v>1</v>
      </c>
      <c r="DR94" s="52">
        <v>1</v>
      </c>
      <c r="DS94" s="52">
        <v>0</v>
      </c>
      <c r="DT94" s="52">
        <v>1</v>
      </c>
      <c r="DU94" s="52">
        <v>0</v>
      </c>
      <c r="DV94" s="52">
        <v>0</v>
      </c>
      <c r="DW94" s="52">
        <v>1</v>
      </c>
      <c r="DX94" s="52">
        <v>0</v>
      </c>
      <c r="DY94" s="52">
        <v>0</v>
      </c>
      <c r="DZ94" s="52">
        <v>0</v>
      </c>
      <c r="EA94" s="52">
        <v>1</v>
      </c>
      <c r="EB94" s="52">
        <v>1</v>
      </c>
      <c r="EC94" s="52">
        <v>0</v>
      </c>
      <c r="ED94" s="52">
        <v>0</v>
      </c>
      <c r="EE94" s="52">
        <v>700</v>
      </c>
      <c r="EF94" s="52">
        <v>0</v>
      </c>
      <c r="EG94" s="52" t="s">
        <v>52</v>
      </c>
      <c r="EH94" s="52">
        <v>0</v>
      </c>
      <c r="EI94" s="52">
        <v>0</v>
      </c>
      <c r="EJ94" s="52">
        <v>0</v>
      </c>
      <c r="EK94" s="52">
        <v>43</v>
      </c>
      <c r="EL94" s="52">
        <v>26</v>
      </c>
      <c r="EM94" s="52">
        <v>23000</v>
      </c>
      <c r="EN94" s="52">
        <v>230</v>
      </c>
      <c r="EO94" s="52">
        <v>34</v>
      </c>
      <c r="EP94" s="52">
        <v>34</v>
      </c>
      <c r="EQ94" s="52">
        <v>0</v>
      </c>
      <c r="ER94" s="52">
        <v>0</v>
      </c>
      <c r="ES94" s="52">
        <v>0</v>
      </c>
      <c r="ET94" s="52">
        <v>0</v>
      </c>
      <c r="EU94" s="52">
        <v>0</v>
      </c>
      <c r="EV94" s="52">
        <v>0</v>
      </c>
      <c r="EW94" s="52">
        <v>0</v>
      </c>
      <c r="EX94" s="52">
        <v>483.41463414634148</v>
      </c>
      <c r="EY94" s="52">
        <v>7.43</v>
      </c>
      <c r="EZ94" s="52">
        <v>0.21</v>
      </c>
      <c r="FA94" s="52">
        <v>41</v>
      </c>
      <c r="FB94" s="52">
        <v>198.2</v>
      </c>
      <c r="FC94" s="52">
        <v>26</v>
      </c>
      <c r="FD94" s="52">
        <v>34.4</v>
      </c>
      <c r="FE94" s="52">
        <v>67</v>
      </c>
      <c r="FF94" s="52">
        <v>84</v>
      </c>
      <c r="FG94" s="52">
        <v>7</v>
      </c>
      <c r="FH94" s="52">
        <v>5</v>
      </c>
      <c r="FI94" s="52" t="s">
        <v>52</v>
      </c>
      <c r="FJ94" s="52">
        <v>37</v>
      </c>
      <c r="FK94" s="52">
        <v>30</v>
      </c>
      <c r="FL94" s="52">
        <v>550</v>
      </c>
      <c r="FM94" s="52">
        <v>0</v>
      </c>
      <c r="FN94" s="52">
        <v>0</v>
      </c>
      <c r="FO94" s="52" t="s">
        <v>52</v>
      </c>
      <c r="FP94" s="52">
        <v>0</v>
      </c>
      <c r="FQ94" s="52" t="s">
        <v>52</v>
      </c>
      <c r="FR94" s="52">
        <v>0</v>
      </c>
      <c r="FS94" s="52" t="s">
        <v>52</v>
      </c>
      <c r="FT94" s="52">
        <v>4</v>
      </c>
      <c r="FU94" s="52">
        <v>1</v>
      </c>
      <c r="FV94" s="52">
        <v>6</v>
      </c>
      <c r="FW94" s="52">
        <v>1.27</v>
      </c>
      <c r="FX94" s="58">
        <v>6.7226890756302587E-2</v>
      </c>
      <c r="FZ94" s="52">
        <v>8.0000000000000071E-2</v>
      </c>
      <c r="GA94" s="51">
        <v>1</v>
      </c>
      <c r="GB94" s="51">
        <v>0</v>
      </c>
      <c r="GC94" s="52">
        <v>0.55000000000000004</v>
      </c>
      <c r="GD94" s="52">
        <v>0</v>
      </c>
      <c r="GE94" s="52">
        <v>0</v>
      </c>
      <c r="GF94" s="52">
        <v>0</v>
      </c>
      <c r="GG94" s="52">
        <v>0</v>
      </c>
      <c r="GH94" s="52">
        <v>0</v>
      </c>
      <c r="GI94" s="52">
        <v>0</v>
      </c>
      <c r="GJ94" s="52">
        <v>0</v>
      </c>
      <c r="GK94" s="52">
        <v>0</v>
      </c>
      <c r="GL94" s="52">
        <v>0</v>
      </c>
      <c r="GM94" s="52">
        <v>0</v>
      </c>
      <c r="GN94" s="52">
        <v>1</v>
      </c>
      <c r="GO94" s="52">
        <v>0</v>
      </c>
      <c r="GP94" s="52">
        <v>0</v>
      </c>
      <c r="GQ94" s="52">
        <v>0</v>
      </c>
      <c r="GR94" s="52">
        <v>0</v>
      </c>
      <c r="GS94" s="52">
        <v>0</v>
      </c>
      <c r="GT94" s="52">
        <v>0</v>
      </c>
      <c r="GU94" s="52">
        <v>0</v>
      </c>
      <c r="GV94" s="52">
        <v>0</v>
      </c>
      <c r="GW94" s="52">
        <v>0</v>
      </c>
      <c r="GX94" s="52">
        <v>0</v>
      </c>
      <c r="GY94" s="52">
        <v>0</v>
      </c>
      <c r="GZ94" s="52">
        <v>0</v>
      </c>
      <c r="HA94" s="52">
        <v>0</v>
      </c>
      <c r="HB94" s="52">
        <v>0</v>
      </c>
      <c r="HC94" s="52">
        <v>0</v>
      </c>
      <c r="HD94" s="52">
        <v>0</v>
      </c>
      <c r="HE94" s="52">
        <v>0</v>
      </c>
      <c r="HF94" s="52">
        <v>0</v>
      </c>
      <c r="HG94" s="52">
        <v>0</v>
      </c>
      <c r="HH94" s="52">
        <v>0</v>
      </c>
      <c r="HI94" s="52">
        <v>0</v>
      </c>
      <c r="HJ94" s="52">
        <v>0</v>
      </c>
      <c r="HK94" s="52">
        <v>0</v>
      </c>
      <c r="HL94" s="52">
        <v>0</v>
      </c>
      <c r="HM94" s="52">
        <v>0</v>
      </c>
      <c r="HN94" s="52">
        <v>0</v>
      </c>
      <c r="HO94" s="52">
        <v>0</v>
      </c>
      <c r="HP94" s="52">
        <v>0</v>
      </c>
      <c r="HQ94" s="52">
        <v>0</v>
      </c>
      <c r="HR94" s="52">
        <v>0</v>
      </c>
      <c r="HS94" s="52">
        <v>0</v>
      </c>
      <c r="HT94" s="52">
        <v>0</v>
      </c>
      <c r="HU94" s="52">
        <v>0</v>
      </c>
      <c r="HV94" s="52">
        <v>0</v>
      </c>
      <c r="HW94" s="52">
        <v>0</v>
      </c>
      <c r="HX94" s="52">
        <v>1.1000000000000001</v>
      </c>
    </row>
    <row r="95" spans="1:232" s="52" customFormat="1" x14ac:dyDescent="0.35">
      <c r="A95" s="50" t="s">
        <v>157</v>
      </c>
      <c r="B95" s="88">
        <v>0</v>
      </c>
      <c r="C95" s="89">
        <v>0</v>
      </c>
      <c r="D95" s="88">
        <v>0</v>
      </c>
      <c r="E95" s="90">
        <v>0</v>
      </c>
      <c r="F95" s="55"/>
      <c r="G95" s="55"/>
      <c r="H95" s="55"/>
      <c r="I95" s="55"/>
      <c r="J95" s="55"/>
      <c r="K95" s="55"/>
      <c r="L95" s="55"/>
      <c r="M95" s="55"/>
      <c r="N95" s="55"/>
      <c r="O95" s="55"/>
      <c r="R95" s="55"/>
      <c r="S95" s="55"/>
      <c r="T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Q95" s="55"/>
      <c r="AR95" s="55"/>
      <c r="AS95" s="55"/>
      <c r="BD95" s="52">
        <v>88</v>
      </c>
      <c r="BE95" s="52" t="s">
        <v>51</v>
      </c>
      <c r="BF95" s="52">
        <f>IF(BE95="M",1,0)</f>
        <v>1</v>
      </c>
      <c r="BG95" s="52">
        <v>77</v>
      </c>
      <c r="BH95" s="52">
        <v>168</v>
      </c>
      <c r="BI95" s="56">
        <f>BG95/((BH95/100)^2)</f>
        <v>27.281746031746035</v>
      </c>
      <c r="BJ95" s="52">
        <v>62</v>
      </c>
      <c r="BK95" s="57">
        <v>0</v>
      </c>
      <c r="BL95" s="52">
        <v>0</v>
      </c>
      <c r="BM95" s="52">
        <v>0</v>
      </c>
      <c r="BN95" s="52">
        <v>0</v>
      </c>
      <c r="BO95" s="52">
        <v>0</v>
      </c>
      <c r="BP95" s="52" t="s">
        <v>52</v>
      </c>
      <c r="BQ95" s="52">
        <v>0</v>
      </c>
      <c r="BR95" s="52">
        <v>0</v>
      </c>
      <c r="BS95" s="52">
        <v>0</v>
      </c>
      <c r="BT95" s="52">
        <v>0</v>
      </c>
      <c r="BU95" s="52">
        <v>1.03</v>
      </c>
      <c r="BV95" s="52">
        <v>0</v>
      </c>
      <c r="BW95" s="52">
        <v>0</v>
      </c>
      <c r="BX95" s="52">
        <v>0</v>
      </c>
      <c r="BY95" s="52">
        <v>0</v>
      </c>
      <c r="BZ95" s="52">
        <v>0</v>
      </c>
      <c r="CA95" s="52">
        <v>36.9</v>
      </c>
      <c r="CB95" s="52">
        <v>0.69</v>
      </c>
      <c r="CC95" s="52">
        <v>0</v>
      </c>
      <c r="CD95" s="52" t="s">
        <v>52</v>
      </c>
      <c r="CE95" s="52">
        <v>0</v>
      </c>
      <c r="CF95" s="52">
        <v>0</v>
      </c>
      <c r="CG95" s="52">
        <v>0</v>
      </c>
      <c r="CH95" s="52">
        <v>0</v>
      </c>
      <c r="CI95" s="52">
        <v>0</v>
      </c>
      <c r="CJ95" s="52">
        <v>0</v>
      </c>
      <c r="CK95" s="52" t="s">
        <v>52</v>
      </c>
      <c r="CL95" s="52">
        <v>0</v>
      </c>
      <c r="CM95" s="52" t="s">
        <v>53</v>
      </c>
      <c r="CN95" s="52">
        <v>0</v>
      </c>
      <c r="CO95" s="52">
        <v>1</v>
      </c>
      <c r="CP95" s="52">
        <v>0</v>
      </c>
      <c r="CQ95" s="52">
        <v>0</v>
      </c>
      <c r="CR95" s="52">
        <v>0</v>
      </c>
      <c r="CS95" s="52">
        <v>0</v>
      </c>
      <c r="CT95" s="52">
        <v>0</v>
      </c>
      <c r="CU95" s="52">
        <v>0</v>
      </c>
      <c r="CV95" s="52">
        <v>0</v>
      </c>
      <c r="CW95" s="52">
        <v>0</v>
      </c>
      <c r="CX95" s="52">
        <v>0</v>
      </c>
      <c r="CY95" s="52">
        <v>0</v>
      </c>
      <c r="CZ95" s="52">
        <v>0</v>
      </c>
      <c r="DA95" s="52">
        <v>0</v>
      </c>
      <c r="DB95" s="52">
        <v>0</v>
      </c>
      <c r="DC95" s="52">
        <v>0</v>
      </c>
      <c r="DD95" s="52">
        <v>0</v>
      </c>
      <c r="DE95" s="52">
        <v>0</v>
      </c>
      <c r="DF95" s="52">
        <v>0</v>
      </c>
      <c r="DG95" s="52" t="s">
        <v>59</v>
      </c>
      <c r="DH95" s="52" t="s">
        <v>59</v>
      </c>
      <c r="DI95" s="52" t="s">
        <v>59</v>
      </c>
      <c r="DJ95" s="52" t="s">
        <v>59</v>
      </c>
      <c r="DK95" s="52" t="s">
        <v>59</v>
      </c>
      <c r="DL95" s="52" t="s">
        <v>59</v>
      </c>
      <c r="DM95" s="52" t="s">
        <v>59</v>
      </c>
      <c r="DN95" s="52" t="s">
        <v>59</v>
      </c>
      <c r="DO95" s="52">
        <v>1</v>
      </c>
      <c r="DP95" s="52">
        <v>1</v>
      </c>
      <c r="DQ95" s="52">
        <v>1</v>
      </c>
      <c r="DR95" s="52">
        <v>2</v>
      </c>
      <c r="DS95" s="52">
        <v>0</v>
      </c>
      <c r="DT95" s="52">
        <v>1</v>
      </c>
      <c r="DU95" s="52">
        <v>0</v>
      </c>
      <c r="DV95" s="52">
        <v>0</v>
      </c>
      <c r="DW95" s="52">
        <v>1</v>
      </c>
      <c r="DX95" s="52">
        <v>0</v>
      </c>
      <c r="DY95" s="52">
        <v>0</v>
      </c>
      <c r="DZ95" s="52">
        <v>0</v>
      </c>
      <c r="EA95" s="52">
        <v>1</v>
      </c>
      <c r="EB95" s="52">
        <v>1</v>
      </c>
      <c r="EC95" s="52">
        <v>0</v>
      </c>
      <c r="ED95" s="52">
        <v>0</v>
      </c>
      <c r="EE95" s="52">
        <v>700</v>
      </c>
      <c r="EF95" s="52">
        <v>0</v>
      </c>
      <c r="EG95" s="52" t="s">
        <v>52</v>
      </c>
      <c r="EH95" s="52">
        <v>0</v>
      </c>
      <c r="EI95" s="52">
        <v>0</v>
      </c>
      <c r="EJ95" s="52">
        <v>0</v>
      </c>
      <c r="EK95" s="52">
        <v>55</v>
      </c>
      <c r="EL95" s="52">
        <v>37</v>
      </c>
      <c r="EM95" s="52">
        <v>23000</v>
      </c>
      <c r="EN95" s="52">
        <v>230</v>
      </c>
      <c r="EO95" s="52">
        <v>28</v>
      </c>
      <c r="EP95" s="52">
        <v>33</v>
      </c>
      <c r="EQ95" s="52">
        <v>0</v>
      </c>
      <c r="ER95" s="52">
        <v>0</v>
      </c>
      <c r="ES95" s="52">
        <v>0</v>
      </c>
      <c r="ET95" s="52">
        <v>0</v>
      </c>
      <c r="EU95" s="52">
        <v>0</v>
      </c>
      <c r="EV95" s="52">
        <v>0</v>
      </c>
      <c r="EW95" s="52">
        <v>0</v>
      </c>
      <c r="EX95" s="52">
        <v>242.45901639344262</v>
      </c>
      <c r="EY95" s="52">
        <v>7.54</v>
      </c>
      <c r="EZ95" s="52">
        <v>0.21</v>
      </c>
      <c r="FA95" s="52">
        <v>26.4</v>
      </c>
      <c r="FB95" s="52">
        <v>147.9</v>
      </c>
      <c r="FC95" s="52">
        <v>25</v>
      </c>
      <c r="FD95" s="52">
        <v>35.1</v>
      </c>
      <c r="FE95" s="52">
        <v>82</v>
      </c>
      <c r="FF95" s="52">
        <v>84.7</v>
      </c>
      <c r="FG95" s="52">
        <v>14</v>
      </c>
      <c r="FH95" s="52">
        <v>5</v>
      </c>
      <c r="FI95" s="52" t="s">
        <v>52</v>
      </c>
      <c r="FJ95" s="52">
        <v>30</v>
      </c>
      <c r="FK95" s="52">
        <v>30</v>
      </c>
      <c r="FL95" s="52">
        <v>150</v>
      </c>
      <c r="FM95" s="52">
        <v>0</v>
      </c>
      <c r="FN95" s="52">
        <v>0</v>
      </c>
      <c r="FO95" s="52" t="s">
        <v>52</v>
      </c>
      <c r="FP95" s="52">
        <v>0</v>
      </c>
      <c r="FQ95" s="52" t="s">
        <v>52</v>
      </c>
      <c r="FR95" s="52">
        <v>0</v>
      </c>
      <c r="FS95" s="52" t="s">
        <v>52</v>
      </c>
      <c r="FT95" s="52">
        <v>10</v>
      </c>
      <c r="FU95" s="52">
        <v>1</v>
      </c>
      <c r="FV95" s="52">
        <v>6</v>
      </c>
      <c r="FW95" s="52">
        <v>1.03</v>
      </c>
      <c r="FX95" s="58">
        <v>0</v>
      </c>
      <c r="FZ95" s="52">
        <v>0</v>
      </c>
      <c r="GA95" s="51">
        <v>0</v>
      </c>
      <c r="GB95" s="51">
        <v>0</v>
      </c>
      <c r="GC95" s="52">
        <v>0.56000000000000005</v>
      </c>
      <c r="GD95" s="52">
        <v>0</v>
      </c>
      <c r="GE95" s="52">
        <v>0</v>
      </c>
      <c r="GF95" s="52">
        <v>0</v>
      </c>
      <c r="GG95" s="52">
        <v>0</v>
      </c>
      <c r="GH95" s="52">
        <v>0</v>
      </c>
      <c r="GI95" s="52">
        <v>0</v>
      </c>
      <c r="GJ95" s="52">
        <v>0</v>
      </c>
      <c r="GK95" s="52">
        <v>0</v>
      </c>
      <c r="GL95" s="52">
        <v>0</v>
      </c>
      <c r="GM95" s="52">
        <v>0</v>
      </c>
      <c r="GN95" s="52">
        <v>0</v>
      </c>
      <c r="GO95" s="52">
        <v>1</v>
      </c>
      <c r="GP95" s="52">
        <v>0</v>
      </c>
      <c r="GQ95" s="52">
        <v>0</v>
      </c>
      <c r="GR95" s="52">
        <v>0</v>
      </c>
      <c r="GS95" s="52">
        <v>0</v>
      </c>
      <c r="GT95" s="52">
        <v>0</v>
      </c>
      <c r="GU95" s="52">
        <v>0</v>
      </c>
      <c r="GV95" s="52">
        <v>0</v>
      </c>
      <c r="GW95" s="52">
        <v>0</v>
      </c>
      <c r="GX95" s="52">
        <v>0</v>
      </c>
      <c r="GY95" s="52">
        <v>0</v>
      </c>
      <c r="GZ95" s="52">
        <v>0</v>
      </c>
      <c r="HA95" s="52">
        <v>0</v>
      </c>
      <c r="HB95" s="52">
        <v>0</v>
      </c>
      <c r="HC95" s="52">
        <v>0</v>
      </c>
      <c r="HD95" s="52">
        <v>0</v>
      </c>
      <c r="HE95" s="52">
        <v>0</v>
      </c>
      <c r="HF95" s="52">
        <v>0</v>
      </c>
      <c r="HG95" s="52">
        <v>0</v>
      </c>
      <c r="HH95" s="52">
        <v>0</v>
      </c>
      <c r="HI95" s="52">
        <v>0</v>
      </c>
      <c r="HJ95" s="52">
        <v>0</v>
      </c>
      <c r="HK95" s="52">
        <v>0</v>
      </c>
      <c r="HL95" s="52">
        <v>0</v>
      </c>
      <c r="HM95" s="52">
        <v>0</v>
      </c>
      <c r="HN95" s="52">
        <v>0</v>
      </c>
      <c r="HO95" s="52">
        <v>0</v>
      </c>
      <c r="HP95" s="52">
        <v>0</v>
      </c>
      <c r="HQ95" s="52">
        <v>0</v>
      </c>
      <c r="HR95" s="52">
        <v>0</v>
      </c>
      <c r="HS95" s="52">
        <v>0</v>
      </c>
      <c r="HT95" s="52">
        <v>0</v>
      </c>
      <c r="HU95" s="52">
        <v>0</v>
      </c>
      <c r="HV95" s="52">
        <v>0</v>
      </c>
      <c r="HW95" s="52">
        <v>0</v>
      </c>
      <c r="HX95" s="52">
        <v>2.5</v>
      </c>
    </row>
    <row r="96" spans="1:232" s="52" customFormat="1" x14ac:dyDescent="0.35">
      <c r="A96" s="50" t="s">
        <v>158</v>
      </c>
      <c r="B96" s="88">
        <v>1</v>
      </c>
      <c r="C96" s="89">
        <v>0</v>
      </c>
      <c r="D96" s="88">
        <v>0</v>
      </c>
      <c r="E96" s="90">
        <v>0</v>
      </c>
      <c r="F96" s="55"/>
      <c r="G96" s="55"/>
      <c r="H96" s="55"/>
      <c r="I96" s="55"/>
      <c r="J96" s="55"/>
      <c r="K96" s="55"/>
      <c r="L96" s="55"/>
      <c r="M96" s="55"/>
      <c r="N96" s="55"/>
      <c r="O96" s="55"/>
      <c r="R96" s="55"/>
      <c r="S96" s="55"/>
      <c r="T96" s="55"/>
      <c r="AE96" s="55">
        <v>1.157594</v>
      </c>
      <c r="AF96" s="55">
        <v>0.10664319999999999</v>
      </c>
      <c r="AG96" s="55">
        <v>7.7069029999999997E-2</v>
      </c>
      <c r="AH96" s="55">
        <v>27.695779999999999</v>
      </c>
      <c r="AI96" s="55">
        <v>72.304220000000001</v>
      </c>
      <c r="AJ96" s="55">
        <v>0.38304517391746074</v>
      </c>
      <c r="AK96" s="55">
        <v>87.935410000000005</v>
      </c>
      <c r="AL96" s="55">
        <v>20.381239999999998</v>
      </c>
      <c r="AM96" s="55">
        <v>2.6581269999999999</v>
      </c>
      <c r="AN96" s="55">
        <v>15.85397</v>
      </c>
      <c r="AO96" s="52">
        <v>105.38458278829603</v>
      </c>
      <c r="AP96" s="52">
        <v>73.910212422359166</v>
      </c>
      <c r="AQ96" s="55">
        <v>0.27192519999999998</v>
      </c>
      <c r="AR96" s="55">
        <v>47.926909999999999</v>
      </c>
      <c r="AS96" s="55">
        <v>48.657710000000002</v>
      </c>
      <c r="AT96" s="52">
        <v>2285.9172309999999</v>
      </c>
      <c r="AU96" s="52">
        <v>-1.0127000000000001E-2</v>
      </c>
      <c r="AV96" s="52">
        <v>0.20938399999999999</v>
      </c>
      <c r="AW96" s="52">
        <v>5.1403999999999998E-2</v>
      </c>
      <c r="AX96" s="52">
        <v>0.67932599999999999</v>
      </c>
      <c r="AY96" s="52">
        <v>0.660246</v>
      </c>
      <c r="AZ96" s="52">
        <v>0.82714799999999999</v>
      </c>
      <c r="BA96" s="52">
        <v>1.79176</v>
      </c>
      <c r="BB96" s="52">
        <v>4.8832E-2</v>
      </c>
      <c r="BC96" s="52">
        <v>0.23347000000000001</v>
      </c>
      <c r="BD96" s="52">
        <v>76</v>
      </c>
      <c r="BE96" s="52" t="s">
        <v>51</v>
      </c>
      <c r="BF96" s="52">
        <f>IF(BE96="M",1,0)</f>
        <v>1</v>
      </c>
      <c r="BG96" s="52">
        <v>81</v>
      </c>
      <c r="BH96" s="52">
        <v>180</v>
      </c>
      <c r="BI96" s="56">
        <f>BG96/((BH96/100)^2)</f>
        <v>25</v>
      </c>
      <c r="BJ96" s="52">
        <v>35</v>
      </c>
      <c r="BK96" s="57">
        <v>3</v>
      </c>
      <c r="BL96" s="52">
        <v>1</v>
      </c>
      <c r="BM96" s="52">
        <v>0</v>
      </c>
      <c r="BN96" s="52">
        <v>0</v>
      </c>
      <c r="BO96" s="52">
        <v>0</v>
      </c>
      <c r="BP96" s="52" t="s">
        <v>52</v>
      </c>
      <c r="BQ96" s="52">
        <v>0</v>
      </c>
      <c r="BR96" s="52">
        <v>0</v>
      </c>
      <c r="BS96" s="52">
        <v>0</v>
      </c>
      <c r="BT96" s="52">
        <v>0</v>
      </c>
      <c r="BU96" s="52">
        <v>0.82</v>
      </c>
      <c r="BV96" s="52">
        <v>0</v>
      </c>
      <c r="BW96" s="52">
        <v>0</v>
      </c>
      <c r="BX96" s="52">
        <v>0</v>
      </c>
      <c r="BY96" s="52">
        <v>1</v>
      </c>
      <c r="BZ96" s="52">
        <v>1</v>
      </c>
      <c r="CA96" s="52">
        <v>35.5</v>
      </c>
      <c r="CB96" s="52">
        <v>0.47</v>
      </c>
      <c r="CC96" s="52">
        <v>0</v>
      </c>
      <c r="CD96" s="52" t="s">
        <v>52</v>
      </c>
      <c r="CE96" s="52">
        <v>1</v>
      </c>
      <c r="CF96" s="52">
        <v>0</v>
      </c>
      <c r="CG96" s="52">
        <v>0</v>
      </c>
      <c r="CH96" s="52">
        <v>0</v>
      </c>
      <c r="CI96" s="52">
        <v>0</v>
      </c>
      <c r="CJ96" s="52">
        <v>0</v>
      </c>
      <c r="CK96" s="52" t="s">
        <v>52</v>
      </c>
      <c r="CL96" s="52">
        <v>0</v>
      </c>
      <c r="CM96" s="52" t="s">
        <v>58</v>
      </c>
      <c r="CN96" s="52">
        <v>0</v>
      </c>
      <c r="CO96" s="52">
        <v>1</v>
      </c>
      <c r="CP96" s="52">
        <v>0</v>
      </c>
      <c r="CQ96" s="52">
        <v>0</v>
      </c>
      <c r="CR96" s="52">
        <v>0</v>
      </c>
      <c r="CS96" s="52">
        <v>0</v>
      </c>
      <c r="CT96" s="52">
        <v>0</v>
      </c>
      <c r="CU96" s="52">
        <v>0</v>
      </c>
      <c r="CV96" s="52">
        <v>0</v>
      </c>
      <c r="CW96" s="52">
        <v>0</v>
      </c>
      <c r="CX96" s="52">
        <v>0</v>
      </c>
      <c r="CY96" s="52">
        <v>0</v>
      </c>
      <c r="CZ96" s="52">
        <v>0</v>
      </c>
      <c r="DA96" s="52">
        <v>0</v>
      </c>
      <c r="DB96" s="52">
        <v>0</v>
      </c>
      <c r="DC96" s="52">
        <v>0</v>
      </c>
      <c r="DD96" s="52">
        <v>0</v>
      </c>
      <c r="DE96" s="52">
        <v>0</v>
      </c>
      <c r="DF96" s="52">
        <v>0</v>
      </c>
      <c r="DG96" s="52" t="s">
        <v>59</v>
      </c>
      <c r="DH96" s="52" t="s">
        <v>59</v>
      </c>
      <c r="DI96" s="52" t="s">
        <v>59</v>
      </c>
      <c r="DJ96" s="52" t="s">
        <v>59</v>
      </c>
      <c r="DK96" s="52" t="s">
        <v>59</v>
      </c>
      <c r="DL96" s="52" t="s">
        <v>59</v>
      </c>
      <c r="DM96" s="52" t="s">
        <v>59</v>
      </c>
      <c r="DN96" s="52" t="s">
        <v>59</v>
      </c>
      <c r="DO96" s="52">
        <v>1</v>
      </c>
      <c r="DP96" s="52">
        <v>1</v>
      </c>
      <c r="DQ96" s="52">
        <v>1</v>
      </c>
      <c r="DR96" s="52">
        <v>1</v>
      </c>
      <c r="DS96" s="52">
        <v>0</v>
      </c>
      <c r="DT96" s="52">
        <v>1</v>
      </c>
      <c r="DU96" s="52">
        <v>0</v>
      </c>
      <c r="DV96" s="52">
        <v>0</v>
      </c>
      <c r="DW96" s="52">
        <v>1</v>
      </c>
      <c r="DX96" s="52">
        <v>0</v>
      </c>
      <c r="DY96" s="52">
        <v>0</v>
      </c>
      <c r="DZ96" s="52">
        <v>0</v>
      </c>
      <c r="EA96" s="52">
        <v>1</v>
      </c>
      <c r="EB96" s="52">
        <v>1</v>
      </c>
      <c r="EC96" s="52">
        <v>0</v>
      </c>
      <c r="ED96" s="52">
        <v>0</v>
      </c>
      <c r="EE96" s="52">
        <v>700</v>
      </c>
      <c r="EF96" s="52">
        <v>0</v>
      </c>
      <c r="EG96" s="52" t="s">
        <v>52</v>
      </c>
      <c r="EH96" s="52">
        <v>0</v>
      </c>
      <c r="EI96" s="52">
        <v>0</v>
      </c>
      <c r="EJ96" s="52">
        <v>0</v>
      </c>
      <c r="EK96" s="52">
        <v>53</v>
      </c>
      <c r="EL96" s="52">
        <v>22</v>
      </c>
      <c r="EM96" s="52">
        <v>29000</v>
      </c>
      <c r="EN96" s="52">
        <v>290</v>
      </c>
      <c r="EO96" s="52">
        <v>32</v>
      </c>
      <c r="EP96" s="52">
        <v>35</v>
      </c>
      <c r="EQ96" s="52">
        <v>0</v>
      </c>
      <c r="ER96" s="52">
        <v>0</v>
      </c>
      <c r="ES96" s="52">
        <v>0</v>
      </c>
      <c r="ET96" s="52">
        <v>0</v>
      </c>
      <c r="EU96" s="52">
        <v>0</v>
      </c>
      <c r="EV96" s="52">
        <v>0</v>
      </c>
      <c r="EW96" s="52">
        <v>0</v>
      </c>
      <c r="EX96" s="52">
        <v>1.416393442622951</v>
      </c>
      <c r="EY96" s="52">
        <v>7.43</v>
      </c>
      <c r="EZ96" s="52">
        <v>0.61</v>
      </c>
      <c r="FA96" s="52">
        <v>37.1</v>
      </c>
      <c r="FB96" s="52">
        <v>86.4</v>
      </c>
      <c r="FC96" s="52">
        <v>23.1</v>
      </c>
      <c r="FD96" s="52">
        <v>35.5</v>
      </c>
      <c r="FE96" s="52">
        <v>93</v>
      </c>
      <c r="FF96" s="52">
        <v>98</v>
      </c>
      <c r="FG96" s="52">
        <v>5</v>
      </c>
      <c r="FH96" s="52">
        <v>5</v>
      </c>
      <c r="FI96" s="52" t="s">
        <v>52</v>
      </c>
      <c r="FJ96" s="52">
        <v>37</v>
      </c>
      <c r="FK96" s="52" t="s">
        <v>52</v>
      </c>
      <c r="FL96" s="52">
        <v>300</v>
      </c>
      <c r="FM96" s="52">
        <v>0</v>
      </c>
      <c r="FN96" s="52">
        <v>0</v>
      </c>
      <c r="FO96" s="52" t="s">
        <v>52</v>
      </c>
      <c r="FP96" s="52">
        <v>0</v>
      </c>
      <c r="FQ96" s="52" t="s">
        <v>52</v>
      </c>
      <c r="FR96" s="52">
        <v>0</v>
      </c>
      <c r="FS96" s="52" t="s">
        <v>52</v>
      </c>
      <c r="FT96" s="52" t="s">
        <v>52</v>
      </c>
      <c r="FU96" s="52">
        <v>2</v>
      </c>
      <c r="FV96" s="52" t="s">
        <v>52</v>
      </c>
      <c r="FW96" s="52">
        <v>0.97</v>
      </c>
      <c r="FX96" s="58">
        <v>0.18292682926829273</v>
      </c>
      <c r="FZ96" s="52">
        <v>0.15000000000000002</v>
      </c>
      <c r="GA96" s="51">
        <v>1</v>
      </c>
      <c r="GB96" s="51">
        <v>0</v>
      </c>
      <c r="GC96" s="52">
        <v>0.5</v>
      </c>
      <c r="GD96" s="52">
        <v>0</v>
      </c>
      <c r="GE96" s="52">
        <v>0</v>
      </c>
      <c r="GF96" s="52">
        <v>0</v>
      </c>
      <c r="GG96" s="52">
        <v>0</v>
      </c>
      <c r="GH96" s="52">
        <v>0</v>
      </c>
      <c r="GI96" s="52">
        <v>0</v>
      </c>
      <c r="GJ96" s="52">
        <v>0</v>
      </c>
      <c r="GK96" s="52">
        <v>0</v>
      </c>
      <c r="GL96" s="52">
        <v>0</v>
      </c>
      <c r="GM96" s="52">
        <v>0</v>
      </c>
      <c r="GN96" s="52">
        <v>0</v>
      </c>
      <c r="GO96" s="52">
        <v>0</v>
      </c>
      <c r="GP96" s="52">
        <v>0</v>
      </c>
      <c r="GQ96" s="52">
        <v>0</v>
      </c>
      <c r="GR96" s="52">
        <v>0</v>
      </c>
      <c r="GS96" s="52">
        <v>0</v>
      </c>
      <c r="GT96" s="52">
        <v>0</v>
      </c>
      <c r="GU96" s="52">
        <v>0</v>
      </c>
      <c r="GV96" s="52">
        <v>0</v>
      </c>
      <c r="GW96" s="52">
        <v>0</v>
      </c>
      <c r="GX96" s="52">
        <v>0</v>
      </c>
      <c r="GY96" s="52">
        <v>0</v>
      </c>
      <c r="GZ96" s="52">
        <v>0</v>
      </c>
      <c r="HA96" s="52">
        <v>0</v>
      </c>
      <c r="HB96" s="52">
        <v>0</v>
      </c>
      <c r="HC96" s="52">
        <v>0</v>
      </c>
      <c r="HD96" s="52">
        <v>0</v>
      </c>
      <c r="HE96" s="52">
        <v>0</v>
      </c>
      <c r="HF96" s="52">
        <v>0</v>
      </c>
      <c r="HG96" s="52">
        <v>0</v>
      </c>
      <c r="HH96" s="52">
        <v>0</v>
      </c>
      <c r="HI96" s="52">
        <v>0</v>
      </c>
      <c r="HJ96" s="52">
        <v>0</v>
      </c>
      <c r="HK96" s="52">
        <v>0</v>
      </c>
      <c r="HL96" s="52">
        <v>0</v>
      </c>
      <c r="HM96" s="52">
        <v>0</v>
      </c>
      <c r="HN96" s="52">
        <v>0</v>
      </c>
      <c r="HO96" s="52">
        <v>0</v>
      </c>
      <c r="HP96" s="52">
        <v>0</v>
      </c>
      <c r="HQ96" s="52">
        <v>0</v>
      </c>
      <c r="HR96" s="52">
        <v>0</v>
      </c>
      <c r="HS96" s="52">
        <v>0</v>
      </c>
      <c r="HT96" s="52">
        <v>0</v>
      </c>
      <c r="HU96" s="52">
        <v>0</v>
      </c>
      <c r="HV96" s="52">
        <v>0</v>
      </c>
      <c r="HW96" s="52">
        <v>0</v>
      </c>
      <c r="HX96" s="52">
        <v>3.89</v>
      </c>
    </row>
    <row r="97" spans="1:232" s="52" customFormat="1" x14ac:dyDescent="0.35">
      <c r="A97" s="50" t="s">
        <v>159</v>
      </c>
      <c r="B97" s="88">
        <v>1</v>
      </c>
      <c r="C97" s="89">
        <v>1</v>
      </c>
      <c r="D97" s="88">
        <v>1</v>
      </c>
      <c r="E97" s="90">
        <v>0</v>
      </c>
      <c r="F97" s="55"/>
      <c r="G97" s="55"/>
      <c r="H97" s="55"/>
      <c r="I97" s="55"/>
      <c r="J97" s="55"/>
      <c r="K97" s="55"/>
      <c r="L97" s="55"/>
      <c r="M97" s="55"/>
      <c r="N97" s="55"/>
      <c r="O97" s="55"/>
      <c r="R97" s="55"/>
      <c r="S97" s="55"/>
      <c r="T97" s="55"/>
      <c r="AE97" s="55">
        <v>1.066263</v>
      </c>
      <c r="AF97" s="55">
        <v>2.6444419999999998E-5</v>
      </c>
      <c r="AG97" s="55">
        <v>1.799225E-5</v>
      </c>
      <c r="AH97" s="55">
        <v>11.667759999999999</v>
      </c>
      <c r="AI97" s="55">
        <v>88.332279999999997</v>
      </c>
      <c r="AJ97" s="55">
        <v>0.13208942739234947</v>
      </c>
      <c r="AK97" s="55">
        <v>91.250339999999994</v>
      </c>
      <c r="AL97" s="55">
        <v>0.9150684</v>
      </c>
      <c r="AM97" s="55">
        <v>6.1690809999999999E-2</v>
      </c>
      <c r="AN97" s="55">
        <v>7.9826779999999999</v>
      </c>
      <c r="AO97" s="52">
        <v>6.2067825567861998</v>
      </c>
      <c r="AP97" s="52">
        <v>5.0300478488196658</v>
      </c>
      <c r="AQ97" s="55">
        <v>6.3126039999999994E-2</v>
      </c>
      <c r="AR97" s="55">
        <v>1.5635920000000001</v>
      </c>
      <c r="AS97" s="55">
        <v>3.1473209999999998</v>
      </c>
      <c r="AT97" s="52">
        <v>24772.164052</v>
      </c>
      <c r="AU97" s="52">
        <v>-2.9300000000000002E-4</v>
      </c>
      <c r="AV97" s="52">
        <v>8.8676000000000005E-2</v>
      </c>
      <c r="AW97" s="52">
        <v>7.5729000000000005E-2</v>
      </c>
      <c r="AX97" s="52">
        <v>1.164533</v>
      </c>
      <c r="AY97" s="52">
        <v>2.590268</v>
      </c>
      <c r="AZ97" s="52">
        <v>0.81667999999999996</v>
      </c>
      <c r="BA97" s="52">
        <v>1.8325819999999999</v>
      </c>
      <c r="BB97" s="52">
        <v>8.3404000000000006E-2</v>
      </c>
      <c r="BC97" s="52">
        <v>9.2266000000000001E-2</v>
      </c>
      <c r="BD97" s="52">
        <v>62</v>
      </c>
      <c r="BE97" s="52" t="s">
        <v>51</v>
      </c>
      <c r="BF97" s="52">
        <f>IF(BE97="M",1,0)</f>
        <v>1</v>
      </c>
      <c r="BG97" s="52">
        <v>65</v>
      </c>
      <c r="BH97" s="52">
        <v>180</v>
      </c>
      <c r="BI97" s="56">
        <f>BG97/((BH97/100)^2)</f>
        <v>20.061728395061728</v>
      </c>
      <c r="BJ97" s="52">
        <v>22</v>
      </c>
      <c r="BK97" s="57">
        <v>3</v>
      </c>
      <c r="BL97" s="52">
        <v>0</v>
      </c>
      <c r="BM97" s="52">
        <v>1</v>
      </c>
      <c r="BN97" s="52">
        <v>0</v>
      </c>
      <c r="BO97" s="52">
        <v>0</v>
      </c>
      <c r="BP97" s="52" t="s">
        <v>52</v>
      </c>
      <c r="BQ97" s="52">
        <v>0</v>
      </c>
      <c r="BR97" s="52">
        <v>0</v>
      </c>
      <c r="BS97" s="52">
        <v>0</v>
      </c>
      <c r="BT97" s="52">
        <v>0</v>
      </c>
      <c r="BU97" s="52">
        <v>0.93</v>
      </c>
      <c r="BV97" s="52">
        <v>0</v>
      </c>
      <c r="BW97" s="52">
        <v>0</v>
      </c>
      <c r="BX97" s="52">
        <v>0</v>
      </c>
      <c r="BY97" s="52">
        <v>1</v>
      </c>
      <c r="BZ97" s="52">
        <v>1</v>
      </c>
      <c r="CA97" s="52">
        <v>38.5</v>
      </c>
      <c r="CB97" s="52">
        <v>0.84</v>
      </c>
      <c r="CC97" s="52">
        <v>0</v>
      </c>
      <c r="CD97" s="52" t="s">
        <v>52</v>
      </c>
      <c r="CE97" s="52">
        <v>0</v>
      </c>
      <c r="CF97" s="52">
        <v>0</v>
      </c>
      <c r="CG97" s="52">
        <v>0</v>
      </c>
      <c r="CH97" s="52">
        <v>0</v>
      </c>
      <c r="CI97" s="52">
        <v>0</v>
      </c>
      <c r="CJ97" s="52">
        <v>0</v>
      </c>
      <c r="CK97" s="52" t="s">
        <v>52</v>
      </c>
      <c r="CL97" s="52">
        <v>0</v>
      </c>
      <c r="CM97" s="52" t="s">
        <v>53</v>
      </c>
      <c r="CN97" s="52">
        <v>1</v>
      </c>
      <c r="CO97" s="52">
        <v>1</v>
      </c>
      <c r="CP97" s="52">
        <v>0</v>
      </c>
      <c r="CQ97" s="52">
        <v>0</v>
      </c>
      <c r="CR97" s="52">
        <v>0</v>
      </c>
      <c r="CS97" s="52">
        <v>0</v>
      </c>
      <c r="CT97" s="52">
        <v>0</v>
      </c>
      <c r="CU97" s="52">
        <v>0</v>
      </c>
      <c r="CV97" s="52">
        <v>1</v>
      </c>
      <c r="CW97" s="52">
        <v>0</v>
      </c>
      <c r="CX97" s="52">
        <v>0</v>
      </c>
      <c r="CY97" s="52">
        <v>0</v>
      </c>
      <c r="CZ97" s="52">
        <v>0</v>
      </c>
      <c r="DA97" s="52">
        <v>0</v>
      </c>
      <c r="DB97" s="52">
        <v>0</v>
      </c>
      <c r="DC97" s="52">
        <v>0</v>
      </c>
      <c r="DD97" s="52">
        <v>0</v>
      </c>
      <c r="DE97" s="52">
        <v>0</v>
      </c>
      <c r="DF97" s="52">
        <v>0</v>
      </c>
      <c r="DG97" s="52" t="s">
        <v>59</v>
      </c>
      <c r="DH97" s="52" t="s">
        <v>59</v>
      </c>
      <c r="DI97" s="52" t="s">
        <v>59</v>
      </c>
      <c r="DJ97" s="52" t="s">
        <v>59</v>
      </c>
      <c r="DK97" s="52" t="s">
        <v>59</v>
      </c>
      <c r="DL97" s="52" t="s">
        <v>59</v>
      </c>
      <c r="DM97" s="52" t="s">
        <v>59</v>
      </c>
      <c r="DN97" s="52" t="s">
        <v>59</v>
      </c>
      <c r="DO97" s="52">
        <v>1</v>
      </c>
      <c r="DP97" s="52">
        <v>1</v>
      </c>
      <c r="DQ97" s="52">
        <v>1</v>
      </c>
      <c r="DR97" s="52">
        <v>2</v>
      </c>
      <c r="DS97" s="52">
        <v>0</v>
      </c>
      <c r="DT97" s="52">
        <v>1</v>
      </c>
      <c r="DU97" s="52">
        <v>0</v>
      </c>
      <c r="DV97" s="52">
        <v>0</v>
      </c>
      <c r="DW97" s="52">
        <v>1</v>
      </c>
      <c r="DX97" s="52">
        <v>0</v>
      </c>
      <c r="DY97" s="52">
        <v>0</v>
      </c>
      <c r="DZ97" s="52">
        <v>0</v>
      </c>
      <c r="EA97" s="52">
        <v>1</v>
      </c>
      <c r="EB97" s="52">
        <v>1</v>
      </c>
      <c r="EC97" s="52">
        <v>0</v>
      </c>
      <c r="ED97" s="52">
        <v>0</v>
      </c>
      <c r="EE97" s="52">
        <v>1000</v>
      </c>
      <c r="EF97" s="52">
        <v>0</v>
      </c>
      <c r="EG97" s="52" t="s">
        <v>52</v>
      </c>
      <c r="EH97" s="52">
        <v>0</v>
      </c>
      <c r="EI97" s="52">
        <v>0</v>
      </c>
      <c r="EJ97" s="52">
        <v>0</v>
      </c>
      <c r="EK97" s="52">
        <v>110</v>
      </c>
      <c r="EL97" s="52">
        <v>80</v>
      </c>
      <c r="EM97" s="52">
        <v>20000</v>
      </c>
      <c r="EN97" s="52">
        <v>200</v>
      </c>
      <c r="EO97" s="52">
        <v>29</v>
      </c>
      <c r="EP97" s="52">
        <v>34</v>
      </c>
      <c r="EQ97" s="52">
        <v>0</v>
      </c>
      <c r="ER97" s="52">
        <v>0</v>
      </c>
      <c r="ES97" s="52">
        <v>0</v>
      </c>
      <c r="ET97" s="52">
        <v>0</v>
      </c>
      <c r="EU97" s="52">
        <v>0</v>
      </c>
      <c r="EV97" s="52">
        <v>0</v>
      </c>
      <c r="EW97" s="52">
        <v>0</v>
      </c>
      <c r="EX97" s="52">
        <v>299.21568627450978</v>
      </c>
      <c r="EY97" s="52">
        <v>7.31</v>
      </c>
      <c r="EZ97" s="52">
        <v>0.21</v>
      </c>
      <c r="FA97" s="52">
        <v>40.6</v>
      </c>
      <c r="FB97" s="52">
        <v>152.6</v>
      </c>
      <c r="FC97" s="52">
        <v>20</v>
      </c>
      <c r="FD97" s="52">
        <v>35.200000000000003</v>
      </c>
      <c r="FE97" s="52">
        <v>95</v>
      </c>
      <c r="FF97" s="52">
        <v>110</v>
      </c>
      <c r="FG97" s="52">
        <v>10</v>
      </c>
      <c r="FH97" s="52">
        <v>5</v>
      </c>
      <c r="FI97" s="52" t="s">
        <v>52</v>
      </c>
      <c r="FJ97" s="52">
        <v>33</v>
      </c>
      <c r="FK97" s="52">
        <v>30</v>
      </c>
      <c r="FL97" s="52">
        <v>600</v>
      </c>
      <c r="FM97" s="52">
        <v>0</v>
      </c>
      <c r="FN97" s="52">
        <v>0</v>
      </c>
      <c r="FO97" s="52" t="s">
        <v>52</v>
      </c>
      <c r="FP97" s="52">
        <v>0</v>
      </c>
      <c r="FQ97" s="52" t="s">
        <v>52</v>
      </c>
      <c r="FR97" s="52">
        <v>0</v>
      </c>
      <c r="FS97" s="52" t="s">
        <v>52</v>
      </c>
      <c r="FT97" s="52">
        <v>18</v>
      </c>
      <c r="FU97" s="52">
        <v>5</v>
      </c>
      <c r="FV97" s="52">
        <v>26</v>
      </c>
      <c r="FW97" s="52">
        <v>1.54</v>
      </c>
      <c r="FX97" s="58">
        <v>0.65591397849462363</v>
      </c>
      <c r="FZ97" s="52">
        <v>0.61</v>
      </c>
      <c r="GA97" s="51">
        <v>1</v>
      </c>
      <c r="GB97" s="51">
        <v>1</v>
      </c>
      <c r="GC97" s="52">
        <v>1.45</v>
      </c>
      <c r="GD97" s="52">
        <v>0</v>
      </c>
      <c r="GE97" s="52">
        <v>0</v>
      </c>
      <c r="GF97" s="52">
        <v>0</v>
      </c>
      <c r="GG97" s="52">
        <v>0</v>
      </c>
      <c r="GH97" s="52">
        <v>1</v>
      </c>
      <c r="GI97" s="52">
        <v>1</v>
      </c>
      <c r="GJ97" s="52">
        <v>0</v>
      </c>
      <c r="GK97" s="52">
        <v>0</v>
      </c>
      <c r="GL97" s="52">
        <v>0</v>
      </c>
      <c r="GM97" s="52">
        <v>0</v>
      </c>
      <c r="GN97" s="52">
        <v>0</v>
      </c>
      <c r="GO97" s="52">
        <v>0</v>
      </c>
      <c r="GP97" s="52">
        <v>0</v>
      </c>
      <c r="GQ97" s="52">
        <v>0</v>
      </c>
      <c r="GR97" s="52">
        <v>0</v>
      </c>
      <c r="GS97" s="52">
        <v>0</v>
      </c>
      <c r="GT97" s="52">
        <v>0</v>
      </c>
      <c r="GU97" s="52">
        <v>0</v>
      </c>
      <c r="GV97" s="52">
        <v>0</v>
      </c>
      <c r="GW97" s="52">
        <v>0</v>
      </c>
      <c r="GX97" s="52">
        <v>0</v>
      </c>
      <c r="GY97" s="52">
        <v>0</v>
      </c>
      <c r="GZ97" s="52">
        <v>0</v>
      </c>
      <c r="HA97" s="52">
        <v>0</v>
      </c>
      <c r="HB97" s="52">
        <v>0</v>
      </c>
      <c r="HC97" s="52">
        <v>0</v>
      </c>
      <c r="HD97" s="52">
        <v>0</v>
      </c>
      <c r="HE97" s="52">
        <v>0</v>
      </c>
      <c r="HF97" s="52">
        <v>0</v>
      </c>
      <c r="HG97" s="52">
        <v>0</v>
      </c>
      <c r="HH97" s="52">
        <v>0</v>
      </c>
      <c r="HI97" s="52">
        <v>1</v>
      </c>
      <c r="HJ97" s="52">
        <v>1</v>
      </c>
      <c r="HK97" s="52">
        <v>0</v>
      </c>
      <c r="HL97" s="52">
        <v>0</v>
      </c>
      <c r="HM97" s="52">
        <v>0</v>
      </c>
      <c r="HN97" s="52">
        <v>0</v>
      </c>
      <c r="HO97" s="52">
        <v>0</v>
      </c>
      <c r="HP97" s="52">
        <v>0</v>
      </c>
      <c r="HQ97" s="52">
        <v>0</v>
      </c>
      <c r="HR97" s="52">
        <v>0</v>
      </c>
      <c r="HS97" s="52">
        <v>0</v>
      </c>
      <c r="HT97" s="52">
        <v>0</v>
      </c>
      <c r="HU97" s="52">
        <v>0</v>
      </c>
      <c r="HV97" s="52">
        <v>0</v>
      </c>
      <c r="HW97" s="52">
        <v>0</v>
      </c>
      <c r="HX97" s="52">
        <v>2.71</v>
      </c>
    </row>
    <row r="98" spans="1:232" s="52" customFormat="1" x14ac:dyDescent="0.35">
      <c r="A98" s="50" t="s">
        <v>160</v>
      </c>
      <c r="B98" s="88">
        <v>0</v>
      </c>
      <c r="C98" s="89">
        <v>0</v>
      </c>
      <c r="D98" s="88">
        <v>0</v>
      </c>
      <c r="E98" s="90">
        <v>1</v>
      </c>
      <c r="F98" s="55">
        <v>0.84395220000000004</v>
      </c>
      <c r="G98" s="55">
        <v>5.3061980000000003E-4</v>
      </c>
      <c r="H98" s="55">
        <v>2.113171E-5</v>
      </c>
      <c r="I98" s="55">
        <v>9.1519899999999996</v>
      </c>
      <c r="J98" s="55">
        <v>17.723210000000002</v>
      </c>
      <c r="K98" s="55">
        <v>0.51638461818754844</v>
      </c>
      <c r="L98" s="55">
        <v>186.70849999999999</v>
      </c>
      <c r="M98" s="55">
        <v>26.92728</v>
      </c>
      <c r="N98" s="55">
        <v>0.23195840000000001</v>
      </c>
      <c r="O98" s="55">
        <v>6.3884800000000004</v>
      </c>
      <c r="P98" s="52">
        <v>6.8588122908476823</v>
      </c>
      <c r="Q98" s="52">
        <v>2.5299867548957446</v>
      </c>
      <c r="R98" s="55">
        <v>0.23589089999999999</v>
      </c>
      <c r="S98" s="55">
        <v>2.316783</v>
      </c>
      <c r="T98" s="55">
        <v>1.156366</v>
      </c>
      <c r="U98" s="52">
        <v>-98720.048773000002</v>
      </c>
      <c r="V98" s="52">
        <v>-2.8E-5</v>
      </c>
      <c r="W98" s="52">
        <v>6.6087000000000007E-2</v>
      </c>
      <c r="X98" s="52">
        <v>4.6016000000000001E-2</v>
      </c>
      <c r="Y98" s="52">
        <v>0.77150200000000002</v>
      </c>
      <c r="Z98" s="52">
        <v>1.6885760000000001</v>
      </c>
      <c r="AA98" s="52">
        <v>0.77071400000000001</v>
      </c>
      <c r="AB98" s="52">
        <v>1.700788</v>
      </c>
      <c r="AC98" s="52">
        <v>3.4970000000000001E-2</v>
      </c>
      <c r="AD98" s="52">
        <v>8.9548000000000003E-2</v>
      </c>
      <c r="AE98" s="55">
        <v>1.034375</v>
      </c>
      <c r="AF98" s="55">
        <v>1.939447E-2</v>
      </c>
      <c r="AG98" s="55">
        <v>1.51886E-2</v>
      </c>
      <c r="AH98" s="55">
        <v>10.881030000000001</v>
      </c>
      <c r="AI98" s="55">
        <v>89.119050000000001</v>
      </c>
      <c r="AJ98" s="55">
        <v>0.12209545316882398</v>
      </c>
      <c r="AK98" s="55">
        <v>91.616290000000006</v>
      </c>
      <c r="AL98" s="55">
        <v>32.793239999999997</v>
      </c>
      <c r="AM98" s="55">
        <v>0.86368610000000001</v>
      </c>
      <c r="AN98" s="55">
        <v>30.278469999999999</v>
      </c>
      <c r="AO98" s="52">
        <v>46.337292355708648</v>
      </c>
      <c r="AP98" s="52">
        <v>87.392316812677493</v>
      </c>
      <c r="AQ98" s="55">
        <v>0.39908579999999999</v>
      </c>
      <c r="AR98" s="55">
        <v>46.260759999999998</v>
      </c>
      <c r="AS98" s="55">
        <v>55.97428</v>
      </c>
      <c r="AT98" s="52">
        <v>-10426.879537000001</v>
      </c>
      <c r="AU98" s="52">
        <v>-8.2600000000000002E-4</v>
      </c>
      <c r="AV98" s="52">
        <v>0.10870199999999999</v>
      </c>
      <c r="AW98" s="52">
        <v>5.9809000000000001E-2</v>
      </c>
      <c r="AX98" s="52">
        <v>0.44577299999999997</v>
      </c>
      <c r="AY98" s="52">
        <v>0.94908099999999995</v>
      </c>
      <c r="AZ98" s="52">
        <v>0.54367399999999999</v>
      </c>
      <c r="BA98" s="52">
        <v>1.2144440000000001</v>
      </c>
      <c r="BB98" s="52">
        <v>6.6914000000000001E-2</v>
      </c>
      <c r="BC98" s="52">
        <v>8.2715999999999998E-2</v>
      </c>
      <c r="BD98" s="52">
        <v>72</v>
      </c>
      <c r="BE98" s="52" t="s">
        <v>51</v>
      </c>
      <c r="BF98" s="52">
        <f>IF(BE98="M",1,0)</f>
        <v>1</v>
      </c>
      <c r="BG98" s="52">
        <v>82</v>
      </c>
      <c r="BH98" s="52">
        <v>182</v>
      </c>
      <c r="BI98" s="56">
        <f>BG98/((BH98/100)^2)</f>
        <v>24.755464315903875</v>
      </c>
      <c r="BJ98" s="52">
        <v>60</v>
      </c>
      <c r="BK98" s="57">
        <v>0</v>
      </c>
      <c r="BL98" s="52">
        <v>0</v>
      </c>
      <c r="BM98" s="52">
        <v>0</v>
      </c>
      <c r="BN98" s="52">
        <v>1</v>
      </c>
      <c r="BO98" s="52">
        <v>0</v>
      </c>
      <c r="BP98" s="52" t="s">
        <v>52</v>
      </c>
      <c r="BQ98" s="52">
        <v>0</v>
      </c>
      <c r="BR98" s="52">
        <v>0</v>
      </c>
      <c r="BS98" s="52">
        <v>0</v>
      </c>
      <c r="BT98" s="52">
        <v>0</v>
      </c>
      <c r="BU98" s="52">
        <v>1.07</v>
      </c>
      <c r="BV98" s="52">
        <v>0</v>
      </c>
      <c r="BW98" s="52">
        <v>0</v>
      </c>
      <c r="BX98" s="52">
        <v>0</v>
      </c>
      <c r="BY98" s="52">
        <v>0</v>
      </c>
      <c r="BZ98" s="52">
        <v>0</v>
      </c>
      <c r="CA98" s="52">
        <v>49</v>
      </c>
      <c r="CB98" s="52">
        <v>0.8</v>
      </c>
      <c r="CC98" s="52">
        <v>0</v>
      </c>
      <c r="CD98" s="52" t="s">
        <v>52</v>
      </c>
      <c r="CE98" s="52">
        <v>1</v>
      </c>
      <c r="CF98" s="52">
        <v>0</v>
      </c>
      <c r="CG98" s="52">
        <v>0</v>
      </c>
      <c r="CH98" s="52">
        <v>0</v>
      </c>
      <c r="CI98" s="52">
        <v>0</v>
      </c>
      <c r="CJ98" s="52">
        <v>0</v>
      </c>
      <c r="CK98" s="52" t="s">
        <v>52</v>
      </c>
      <c r="CL98" s="52">
        <v>0</v>
      </c>
      <c r="CM98" s="52" t="s">
        <v>58</v>
      </c>
      <c r="CN98" s="52">
        <v>0</v>
      </c>
      <c r="CO98" s="52">
        <v>1</v>
      </c>
      <c r="CP98" s="52">
        <v>0</v>
      </c>
      <c r="CQ98" s="52">
        <v>0</v>
      </c>
      <c r="CR98" s="52">
        <v>0</v>
      </c>
      <c r="CS98" s="52">
        <v>0</v>
      </c>
      <c r="CT98" s="52">
        <v>0</v>
      </c>
      <c r="CU98" s="52">
        <v>0</v>
      </c>
      <c r="CV98" s="52">
        <v>0</v>
      </c>
      <c r="CW98" s="52">
        <v>0</v>
      </c>
      <c r="CX98" s="52">
        <v>0</v>
      </c>
      <c r="CY98" s="52">
        <v>0</v>
      </c>
      <c r="CZ98" s="52">
        <v>0</v>
      </c>
      <c r="DA98" s="52">
        <v>0</v>
      </c>
      <c r="DB98" s="52">
        <v>0</v>
      </c>
      <c r="DC98" s="52">
        <v>0</v>
      </c>
      <c r="DD98" s="52">
        <v>0</v>
      </c>
      <c r="DE98" s="52">
        <v>0</v>
      </c>
      <c r="DF98" s="52">
        <v>0</v>
      </c>
      <c r="DG98" s="52" t="s">
        <v>59</v>
      </c>
      <c r="DH98" s="52" t="s">
        <v>59</v>
      </c>
      <c r="DI98" s="52" t="s">
        <v>59</v>
      </c>
      <c r="DJ98" s="52" t="s">
        <v>59</v>
      </c>
      <c r="DK98" s="52" t="s">
        <v>59</v>
      </c>
      <c r="DL98" s="52" t="s">
        <v>59</v>
      </c>
      <c r="DM98" s="52" t="s">
        <v>59</v>
      </c>
      <c r="DN98" s="52" t="s">
        <v>59</v>
      </c>
      <c r="DO98" s="52">
        <v>1</v>
      </c>
      <c r="DP98" s="52">
        <v>1</v>
      </c>
      <c r="DQ98" s="52">
        <v>1</v>
      </c>
      <c r="DR98" s="52">
        <v>2</v>
      </c>
      <c r="DS98" s="52">
        <v>0</v>
      </c>
      <c r="DT98" s="52">
        <v>1</v>
      </c>
      <c r="DU98" s="52">
        <v>0</v>
      </c>
      <c r="DV98" s="52">
        <v>0</v>
      </c>
      <c r="DW98" s="52">
        <v>1</v>
      </c>
      <c r="DX98" s="52">
        <v>0</v>
      </c>
      <c r="DY98" s="52">
        <v>0</v>
      </c>
      <c r="DZ98" s="52">
        <v>0</v>
      </c>
      <c r="EA98" s="52">
        <v>1</v>
      </c>
      <c r="EB98" s="52">
        <v>1</v>
      </c>
      <c r="EC98" s="52">
        <v>0</v>
      </c>
      <c r="ED98" s="52">
        <v>0</v>
      </c>
      <c r="EE98" s="52">
        <v>700</v>
      </c>
      <c r="EF98" s="52">
        <v>0</v>
      </c>
      <c r="EG98" s="52" t="s">
        <v>52</v>
      </c>
      <c r="EH98" s="52">
        <v>0</v>
      </c>
      <c r="EI98" s="52">
        <v>0</v>
      </c>
      <c r="EJ98" s="52">
        <v>0</v>
      </c>
      <c r="EK98" s="52">
        <v>95</v>
      </c>
      <c r="EL98" s="52">
        <v>65</v>
      </c>
      <c r="EM98" s="52">
        <v>25000</v>
      </c>
      <c r="EN98" s="52">
        <v>250</v>
      </c>
      <c r="EO98" s="52">
        <v>31</v>
      </c>
      <c r="EP98" s="52">
        <v>35</v>
      </c>
      <c r="EQ98" s="52">
        <v>1</v>
      </c>
      <c r="ER98" s="52">
        <v>0</v>
      </c>
      <c r="ES98" s="52">
        <v>1</v>
      </c>
      <c r="ET98" s="52">
        <v>0</v>
      </c>
      <c r="EU98" s="52">
        <v>0</v>
      </c>
      <c r="EV98" s="52">
        <v>0</v>
      </c>
      <c r="EW98" s="52">
        <v>0</v>
      </c>
      <c r="EX98" s="52">
        <v>461.2</v>
      </c>
      <c r="EY98" s="52">
        <v>7.36</v>
      </c>
      <c r="EZ98" s="52">
        <v>0.21</v>
      </c>
      <c r="FA98" s="52">
        <v>40.5</v>
      </c>
      <c r="FB98" s="52">
        <v>230.6</v>
      </c>
      <c r="FC98" s="52">
        <v>22.4</v>
      </c>
      <c r="FD98" s="52">
        <v>35.9</v>
      </c>
      <c r="FE98" s="52">
        <v>75</v>
      </c>
      <c r="FF98" s="52">
        <v>77.7</v>
      </c>
      <c r="FG98" s="52">
        <v>7</v>
      </c>
      <c r="FH98" s="52">
        <v>5</v>
      </c>
      <c r="FI98" s="52" t="s">
        <v>52</v>
      </c>
      <c r="FJ98" s="52">
        <v>30</v>
      </c>
      <c r="FK98" s="52">
        <v>30</v>
      </c>
      <c r="FL98" s="52">
        <v>1800</v>
      </c>
      <c r="FM98" s="52">
        <v>1</v>
      </c>
      <c r="FN98" s="52">
        <v>1</v>
      </c>
      <c r="FO98" s="52">
        <v>5</v>
      </c>
      <c r="FP98" s="52">
        <v>0</v>
      </c>
      <c r="FQ98" s="52" t="s">
        <v>52</v>
      </c>
      <c r="FR98" s="52">
        <v>1</v>
      </c>
      <c r="FS98" s="52">
        <v>2</v>
      </c>
      <c r="FT98" s="52">
        <v>15</v>
      </c>
      <c r="FU98" s="52">
        <v>3</v>
      </c>
      <c r="FV98" s="52">
        <v>10</v>
      </c>
      <c r="FW98" s="52">
        <v>1</v>
      </c>
      <c r="FX98" s="58">
        <v>-6.54205607476636E-2</v>
      </c>
      <c r="FZ98" s="52">
        <v>-7.0000000000000062E-2</v>
      </c>
      <c r="GA98" s="51">
        <v>0</v>
      </c>
      <c r="GB98" s="51">
        <v>0</v>
      </c>
      <c r="GC98" s="52">
        <v>2.56</v>
      </c>
      <c r="GD98" s="52">
        <v>1</v>
      </c>
      <c r="GE98" s="52">
        <v>1</v>
      </c>
      <c r="GF98" s="52">
        <v>0</v>
      </c>
      <c r="GG98" s="52">
        <v>0</v>
      </c>
      <c r="GH98" s="52">
        <v>0</v>
      </c>
      <c r="GI98" s="52">
        <v>0</v>
      </c>
      <c r="GJ98" s="52">
        <v>0</v>
      </c>
      <c r="GK98" s="52">
        <v>0</v>
      </c>
      <c r="GL98" s="52">
        <v>0</v>
      </c>
      <c r="GM98" s="52">
        <v>0</v>
      </c>
      <c r="GN98" s="52">
        <v>1</v>
      </c>
      <c r="GO98" s="52">
        <v>0</v>
      </c>
      <c r="GP98" s="52">
        <v>0</v>
      </c>
      <c r="GQ98" s="52">
        <v>0</v>
      </c>
      <c r="GR98" s="52">
        <v>0</v>
      </c>
      <c r="GS98" s="52">
        <v>0</v>
      </c>
      <c r="GT98" s="52">
        <v>0</v>
      </c>
      <c r="GU98" s="52">
        <v>0</v>
      </c>
      <c r="GV98" s="52">
        <v>0</v>
      </c>
      <c r="GW98" s="52">
        <v>0</v>
      </c>
      <c r="GX98" s="52">
        <v>0</v>
      </c>
      <c r="GY98" s="52">
        <v>0</v>
      </c>
      <c r="GZ98" s="52">
        <v>0</v>
      </c>
      <c r="HA98" s="52">
        <v>0</v>
      </c>
      <c r="HB98" s="52">
        <v>0</v>
      </c>
      <c r="HC98" s="52">
        <v>0</v>
      </c>
      <c r="HD98" s="52">
        <v>0</v>
      </c>
      <c r="HE98" s="52">
        <v>0</v>
      </c>
      <c r="HF98" s="52">
        <v>0</v>
      </c>
      <c r="HG98" s="52">
        <v>0</v>
      </c>
      <c r="HH98" s="52">
        <v>0</v>
      </c>
      <c r="HI98" s="52">
        <v>0</v>
      </c>
      <c r="HJ98" s="52">
        <v>0</v>
      </c>
      <c r="HK98" s="52">
        <v>0</v>
      </c>
      <c r="HL98" s="52">
        <v>0</v>
      </c>
      <c r="HM98" s="52">
        <v>0</v>
      </c>
      <c r="HN98" s="52">
        <v>0</v>
      </c>
      <c r="HO98" s="52">
        <v>0</v>
      </c>
      <c r="HP98" s="52">
        <v>0</v>
      </c>
      <c r="HQ98" s="52">
        <v>0</v>
      </c>
      <c r="HR98" s="52">
        <v>0</v>
      </c>
      <c r="HS98" s="52">
        <v>0</v>
      </c>
      <c r="HT98" s="52">
        <v>0</v>
      </c>
      <c r="HU98" s="52">
        <v>0</v>
      </c>
      <c r="HV98" s="52">
        <v>0</v>
      </c>
      <c r="HW98" s="52">
        <v>0</v>
      </c>
      <c r="HX98" s="52">
        <v>1.61</v>
      </c>
    </row>
    <row r="99" spans="1:232" s="52" customFormat="1" x14ac:dyDescent="0.35">
      <c r="A99" s="50" t="s">
        <v>161</v>
      </c>
      <c r="B99" s="88">
        <v>1</v>
      </c>
      <c r="C99" s="89">
        <v>0</v>
      </c>
      <c r="D99" s="88">
        <v>0</v>
      </c>
      <c r="E99" s="90">
        <v>0</v>
      </c>
      <c r="F99" s="55"/>
      <c r="G99" s="55"/>
      <c r="H99" s="55"/>
      <c r="I99" s="55"/>
      <c r="J99" s="55"/>
      <c r="K99" s="55"/>
      <c r="L99" s="55"/>
      <c r="M99" s="55"/>
      <c r="N99" s="55"/>
      <c r="O99" s="55"/>
      <c r="R99" s="55"/>
      <c r="S99" s="55"/>
      <c r="T99" s="55"/>
      <c r="AE99" s="55">
        <v>1.1171040000000001</v>
      </c>
      <c r="AF99" s="55">
        <v>8.2291869999999998E-4</v>
      </c>
      <c r="AG99" s="55">
        <v>5.7475970000000001E-5</v>
      </c>
      <c r="AH99" s="55">
        <v>90.903869999999998</v>
      </c>
      <c r="AI99" s="55">
        <v>9.0961669999999994</v>
      </c>
      <c r="AJ99" s="55">
        <v>9.9936460402495175</v>
      </c>
      <c r="AK99" s="55">
        <v>116.6144</v>
      </c>
      <c r="AL99" s="55">
        <v>23.818190000000001</v>
      </c>
      <c r="AM99" s="55">
        <v>0.40016089999999999</v>
      </c>
      <c r="AN99" s="55">
        <v>9.9214880000000001</v>
      </c>
      <c r="AO99" s="52">
        <v>37.886790003738213</v>
      </c>
      <c r="AP99" s="52">
        <v>3.9774378564124411</v>
      </c>
      <c r="AQ99" s="55">
        <v>0.38691759999999997</v>
      </c>
      <c r="AR99" s="55">
        <v>7.5682720000000003</v>
      </c>
      <c r="AS99" s="55">
        <v>3.2094299999999998</v>
      </c>
      <c r="AT99" s="52">
        <v>-54183.578583000002</v>
      </c>
      <c r="AU99" s="52">
        <v>1.2300000000000001E-4</v>
      </c>
      <c r="AV99" s="52">
        <v>7.8921000000000005E-2</v>
      </c>
      <c r="AW99" s="52">
        <v>2.4524000000000001E-2</v>
      </c>
      <c r="AX99" s="52">
        <v>0.74515200000000004</v>
      </c>
      <c r="AY99" s="52">
        <v>1.5841190000000001</v>
      </c>
      <c r="AZ99" s="52">
        <v>0.56072599999999995</v>
      </c>
      <c r="BA99" s="52">
        <v>1.2622409999999999</v>
      </c>
      <c r="BB99" s="52">
        <v>7.1332000000000007E-2</v>
      </c>
      <c r="BC99" s="52">
        <v>0.10546</v>
      </c>
      <c r="BD99" s="52">
        <v>51</v>
      </c>
      <c r="BE99" s="52" t="s">
        <v>51</v>
      </c>
      <c r="BF99" s="52">
        <f>IF(BE99="M",1,0)</f>
        <v>1</v>
      </c>
      <c r="BG99" s="52">
        <v>57</v>
      </c>
      <c r="BH99" s="52">
        <v>158</v>
      </c>
      <c r="BI99" s="56">
        <f>BG99/((BH99/100)^2)</f>
        <v>22.832879346258608</v>
      </c>
      <c r="BJ99" s="52">
        <v>68</v>
      </c>
      <c r="BK99" s="57">
        <v>0</v>
      </c>
      <c r="BL99" s="52">
        <v>0</v>
      </c>
      <c r="BM99" s="52">
        <v>0</v>
      </c>
      <c r="BN99" s="52">
        <v>0</v>
      </c>
      <c r="BO99" s="52">
        <v>0</v>
      </c>
      <c r="BP99" s="52" t="s">
        <v>52</v>
      </c>
      <c r="BQ99" s="52">
        <v>0</v>
      </c>
      <c r="BR99" s="52">
        <v>0</v>
      </c>
      <c r="BS99" s="52">
        <v>0</v>
      </c>
      <c r="BT99" s="52">
        <v>0</v>
      </c>
      <c r="BU99" s="52">
        <v>0.62</v>
      </c>
      <c r="BV99" s="52">
        <v>0</v>
      </c>
      <c r="BW99" s="52">
        <v>0</v>
      </c>
      <c r="BX99" s="52">
        <v>0</v>
      </c>
      <c r="BY99" s="52">
        <v>0</v>
      </c>
      <c r="BZ99" s="52">
        <v>0</v>
      </c>
      <c r="CA99" s="52">
        <v>40.4</v>
      </c>
      <c r="CB99" s="52">
        <v>0.46</v>
      </c>
      <c r="CC99" s="52">
        <v>0</v>
      </c>
      <c r="CD99" s="52" t="s">
        <v>52</v>
      </c>
      <c r="CE99" s="52">
        <v>0</v>
      </c>
      <c r="CF99" s="52">
        <v>0</v>
      </c>
      <c r="CG99" s="52">
        <v>0</v>
      </c>
      <c r="CH99" s="52">
        <v>0</v>
      </c>
      <c r="CI99" s="52">
        <v>0</v>
      </c>
      <c r="CJ99" s="52">
        <v>0</v>
      </c>
      <c r="CK99" s="52" t="s">
        <v>52</v>
      </c>
      <c r="CL99" s="52">
        <v>0</v>
      </c>
      <c r="CM99" s="52" t="s">
        <v>53</v>
      </c>
      <c r="CN99" s="52">
        <v>1</v>
      </c>
      <c r="CO99" s="52">
        <v>1</v>
      </c>
      <c r="CP99" s="52">
        <v>0</v>
      </c>
      <c r="CQ99" s="52">
        <v>0</v>
      </c>
      <c r="CR99" s="52">
        <v>0</v>
      </c>
      <c r="CS99" s="52">
        <v>0</v>
      </c>
      <c r="CT99" s="52">
        <v>0</v>
      </c>
      <c r="CU99" s="52">
        <v>0</v>
      </c>
      <c r="CV99" s="52">
        <v>0</v>
      </c>
      <c r="CW99" s="52">
        <v>0</v>
      </c>
      <c r="CX99" s="52">
        <v>0</v>
      </c>
      <c r="CY99" s="52">
        <v>1</v>
      </c>
      <c r="CZ99" s="52">
        <v>0</v>
      </c>
      <c r="DA99" s="52">
        <v>0</v>
      </c>
      <c r="DB99" s="52">
        <v>0</v>
      </c>
      <c r="DC99" s="52">
        <v>0</v>
      </c>
      <c r="DD99" s="52">
        <v>0</v>
      </c>
      <c r="DE99" s="52">
        <v>0</v>
      </c>
      <c r="DF99" s="52">
        <v>0</v>
      </c>
      <c r="DG99" s="52" t="s">
        <v>59</v>
      </c>
      <c r="DH99" s="52" t="s">
        <v>59</v>
      </c>
      <c r="DI99" s="52" t="s">
        <v>59</v>
      </c>
      <c r="DJ99" s="52" t="s">
        <v>59</v>
      </c>
      <c r="DK99" s="52" t="s">
        <v>59</v>
      </c>
      <c r="DL99" s="52" t="s">
        <v>59</v>
      </c>
      <c r="DM99" s="52" t="s">
        <v>59</v>
      </c>
      <c r="DN99" s="52" t="s">
        <v>59</v>
      </c>
      <c r="DO99" s="52">
        <v>1</v>
      </c>
      <c r="DP99" s="52">
        <v>1</v>
      </c>
      <c r="DQ99" s="52">
        <v>1</v>
      </c>
      <c r="DR99" s="52">
        <v>1</v>
      </c>
      <c r="DS99" s="52">
        <v>0</v>
      </c>
      <c r="DT99" s="52">
        <v>1</v>
      </c>
      <c r="DU99" s="52">
        <v>0</v>
      </c>
      <c r="DV99" s="52">
        <v>0</v>
      </c>
      <c r="DW99" s="52">
        <v>1</v>
      </c>
      <c r="DX99" s="52">
        <v>0</v>
      </c>
      <c r="DY99" s="52">
        <v>0</v>
      </c>
      <c r="DZ99" s="52">
        <v>0</v>
      </c>
      <c r="EA99" s="52">
        <v>1</v>
      </c>
      <c r="EB99" s="52">
        <v>1</v>
      </c>
      <c r="EC99" s="52">
        <v>0</v>
      </c>
      <c r="ED99" s="52">
        <v>0</v>
      </c>
      <c r="EE99" s="52">
        <v>700</v>
      </c>
      <c r="EF99" s="52">
        <v>0</v>
      </c>
      <c r="EG99" s="52" t="s">
        <v>52</v>
      </c>
      <c r="EH99" s="52">
        <v>0</v>
      </c>
      <c r="EI99" s="52">
        <v>0</v>
      </c>
      <c r="EJ99" s="52">
        <v>0</v>
      </c>
      <c r="EK99" s="52">
        <v>60</v>
      </c>
      <c r="EL99" s="52">
        <v>44</v>
      </c>
      <c r="EM99" s="52">
        <v>18000</v>
      </c>
      <c r="EN99" s="52">
        <v>180</v>
      </c>
      <c r="EO99" s="52">
        <v>30</v>
      </c>
      <c r="EP99" s="52">
        <v>33</v>
      </c>
      <c r="EQ99" s="52">
        <v>0</v>
      </c>
      <c r="ER99" s="52">
        <v>0</v>
      </c>
      <c r="ES99" s="52">
        <v>0</v>
      </c>
      <c r="ET99" s="52">
        <v>0</v>
      </c>
      <c r="EU99" s="52">
        <v>0</v>
      </c>
      <c r="EV99" s="52">
        <v>0</v>
      </c>
      <c r="EW99" s="52">
        <v>0</v>
      </c>
      <c r="EX99" s="52">
        <v>320</v>
      </c>
      <c r="EY99" s="52">
        <v>7.4</v>
      </c>
      <c r="EZ99" s="52">
        <v>0.21</v>
      </c>
      <c r="FA99" s="52">
        <v>35</v>
      </c>
      <c r="FB99" s="52">
        <v>160</v>
      </c>
      <c r="FC99" s="52">
        <v>22</v>
      </c>
      <c r="FD99" s="52">
        <v>34.4</v>
      </c>
      <c r="FE99" s="52">
        <v>69</v>
      </c>
      <c r="FF99" s="52">
        <v>118</v>
      </c>
      <c r="FG99" s="52">
        <v>4</v>
      </c>
      <c r="FH99" s="52">
        <v>5</v>
      </c>
      <c r="FI99" s="52" t="s">
        <v>52</v>
      </c>
      <c r="FJ99" s="52">
        <v>33</v>
      </c>
      <c r="FK99" s="52">
        <v>30</v>
      </c>
      <c r="FL99" s="52">
        <v>900</v>
      </c>
      <c r="FM99" s="52">
        <v>0</v>
      </c>
      <c r="FN99" s="52">
        <v>0</v>
      </c>
      <c r="FO99" s="52" t="s">
        <v>52</v>
      </c>
      <c r="FP99" s="52">
        <v>0</v>
      </c>
      <c r="FQ99" s="52" t="s">
        <v>52</v>
      </c>
      <c r="FR99" s="52">
        <v>0</v>
      </c>
      <c r="FS99" s="52" t="s">
        <v>52</v>
      </c>
      <c r="FT99" s="52">
        <v>7</v>
      </c>
      <c r="FU99" s="52">
        <v>1</v>
      </c>
      <c r="FV99" s="52">
        <v>7</v>
      </c>
      <c r="FW99" s="52">
        <v>0.69</v>
      </c>
      <c r="FX99" s="58">
        <v>0.11290322580645154</v>
      </c>
      <c r="FZ99" s="52">
        <v>6.9999999999999951E-2</v>
      </c>
      <c r="GA99" s="51">
        <v>1</v>
      </c>
      <c r="GB99" s="51">
        <v>0</v>
      </c>
      <c r="GC99" s="52">
        <v>0.62</v>
      </c>
      <c r="GD99" s="52">
        <v>0</v>
      </c>
      <c r="GE99" s="52">
        <v>0</v>
      </c>
      <c r="GF99" s="52">
        <v>0</v>
      </c>
      <c r="GG99" s="52">
        <v>0</v>
      </c>
      <c r="GH99" s="52">
        <v>0</v>
      </c>
      <c r="GI99" s="52">
        <v>0</v>
      </c>
      <c r="GJ99" s="52">
        <v>0</v>
      </c>
      <c r="GK99" s="52">
        <v>0</v>
      </c>
      <c r="GL99" s="52">
        <v>0</v>
      </c>
      <c r="GM99" s="52">
        <v>0</v>
      </c>
      <c r="GN99" s="52">
        <v>0</v>
      </c>
      <c r="GO99" s="52">
        <v>0</v>
      </c>
      <c r="GP99" s="52">
        <v>0</v>
      </c>
      <c r="GQ99" s="52">
        <v>0</v>
      </c>
      <c r="GR99" s="52">
        <v>0</v>
      </c>
      <c r="GS99" s="52">
        <v>0</v>
      </c>
      <c r="GT99" s="52">
        <v>0</v>
      </c>
      <c r="GU99" s="52">
        <v>0</v>
      </c>
      <c r="GV99" s="52">
        <v>0</v>
      </c>
      <c r="GW99" s="52">
        <v>0</v>
      </c>
      <c r="GX99" s="52">
        <v>0</v>
      </c>
      <c r="GY99" s="52">
        <v>0</v>
      </c>
      <c r="GZ99" s="52">
        <v>0</v>
      </c>
      <c r="HA99" s="52">
        <v>0</v>
      </c>
      <c r="HB99" s="52">
        <v>0</v>
      </c>
      <c r="HC99" s="52">
        <v>0</v>
      </c>
      <c r="HD99" s="52">
        <v>0</v>
      </c>
      <c r="HE99" s="52">
        <v>0</v>
      </c>
      <c r="HF99" s="52">
        <v>0</v>
      </c>
      <c r="HG99" s="52">
        <v>0</v>
      </c>
      <c r="HH99" s="52">
        <v>0</v>
      </c>
      <c r="HI99" s="52">
        <v>0</v>
      </c>
      <c r="HJ99" s="52">
        <v>0</v>
      </c>
      <c r="HK99" s="52">
        <v>0</v>
      </c>
      <c r="HL99" s="52">
        <v>0</v>
      </c>
      <c r="HM99" s="52">
        <v>0</v>
      </c>
      <c r="HN99" s="52">
        <v>0</v>
      </c>
      <c r="HO99" s="52">
        <v>0</v>
      </c>
      <c r="HP99" s="52">
        <v>0</v>
      </c>
      <c r="HQ99" s="52">
        <v>0</v>
      </c>
      <c r="HR99" s="52">
        <v>0</v>
      </c>
      <c r="HS99" s="52">
        <v>0</v>
      </c>
      <c r="HT99" s="52">
        <v>0</v>
      </c>
      <c r="HU99" s="52">
        <v>0</v>
      </c>
      <c r="HV99" s="52">
        <v>0</v>
      </c>
      <c r="HW99" s="52">
        <v>0</v>
      </c>
      <c r="HX99" s="52">
        <v>0.7</v>
      </c>
    </row>
    <row r="100" spans="1:232" s="52" customFormat="1" x14ac:dyDescent="0.35">
      <c r="A100" s="50" t="s">
        <v>162</v>
      </c>
      <c r="B100" s="88">
        <v>0</v>
      </c>
      <c r="C100" s="89">
        <v>0</v>
      </c>
      <c r="D100" s="88">
        <v>0</v>
      </c>
      <c r="E100" s="90">
        <v>0</v>
      </c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R100" s="55"/>
      <c r="S100" s="55"/>
      <c r="T100" s="55"/>
      <c r="AE100" s="55">
        <v>0.91000709999999996</v>
      </c>
      <c r="AF100" s="55">
        <v>6.4374009999999995E-2</v>
      </c>
      <c r="AG100" s="55">
        <v>3.7186419999999998E-2</v>
      </c>
      <c r="AH100" s="55">
        <v>13.31983</v>
      </c>
      <c r="AI100" s="55">
        <v>64.023219999999995</v>
      </c>
      <c r="AJ100" s="55">
        <v>0.20804680848546325</v>
      </c>
      <c r="AK100" s="55">
        <v>113.1866</v>
      </c>
      <c r="AL100" s="55">
        <v>33.06429</v>
      </c>
      <c r="AM100" s="55">
        <v>4.7286669999999997</v>
      </c>
      <c r="AN100" s="55">
        <v>61.987130000000001</v>
      </c>
      <c r="AO100" s="52">
        <v>40.448586386867554</v>
      </c>
      <c r="AP100" s="52">
        <v>116.24559163943609</v>
      </c>
      <c r="AQ100" s="55">
        <v>0.54510689999999995</v>
      </c>
      <c r="AR100" s="55">
        <v>33.608969999999999</v>
      </c>
      <c r="AS100" s="55">
        <v>91.783959999999993</v>
      </c>
      <c r="AT100" s="52">
        <v>-6615.2033879999999</v>
      </c>
      <c r="AU100" s="52">
        <v>3.4859999999999999E-3</v>
      </c>
      <c r="AV100" s="52">
        <v>0.25074299999999999</v>
      </c>
      <c r="AW100" s="52">
        <v>4.7499E-2</v>
      </c>
      <c r="AX100" s="52">
        <v>0.93924700000000005</v>
      </c>
      <c r="AY100" s="52">
        <v>0.319882</v>
      </c>
      <c r="AZ100" s="52">
        <v>0.87813399999999997</v>
      </c>
      <c r="BA100" s="52">
        <v>1.8210869999999999</v>
      </c>
      <c r="BB100" s="52">
        <v>3.8314000000000001E-2</v>
      </c>
      <c r="BC100" s="52">
        <v>0.23946300000000001</v>
      </c>
      <c r="BD100" s="52">
        <v>69</v>
      </c>
      <c r="BE100" s="52" t="s">
        <v>51</v>
      </c>
      <c r="BF100" s="52">
        <f>IF(BE100="M",1,0)</f>
        <v>1</v>
      </c>
      <c r="BG100" s="52">
        <v>58</v>
      </c>
      <c r="BH100" s="52">
        <v>162</v>
      </c>
      <c r="BI100" s="56">
        <f>BG100/((BH100/100)^2)</f>
        <v>22.10028959000152</v>
      </c>
      <c r="BJ100" s="52">
        <v>34</v>
      </c>
      <c r="BK100" s="57">
        <v>0</v>
      </c>
      <c r="BL100" s="52">
        <v>0</v>
      </c>
      <c r="BM100" s="52">
        <v>0</v>
      </c>
      <c r="BN100" s="52">
        <v>0</v>
      </c>
      <c r="BO100" s="52">
        <v>0</v>
      </c>
      <c r="BP100" s="52" t="s">
        <v>52</v>
      </c>
      <c r="BQ100" s="52">
        <v>0</v>
      </c>
      <c r="BR100" s="52">
        <v>0</v>
      </c>
      <c r="BS100" s="52">
        <v>0</v>
      </c>
      <c r="BT100" s="52">
        <v>0</v>
      </c>
      <c r="BU100" s="52">
        <v>1.1100000000000001</v>
      </c>
      <c r="BV100" s="52">
        <v>0</v>
      </c>
      <c r="BW100" s="52">
        <v>0</v>
      </c>
      <c r="BX100" s="52">
        <v>0</v>
      </c>
      <c r="BY100" s="52">
        <v>1</v>
      </c>
      <c r="BZ100" s="52">
        <v>1</v>
      </c>
      <c r="CA100" s="52">
        <v>39.5</v>
      </c>
      <c r="CB100" s="52">
        <v>0.41</v>
      </c>
      <c r="CC100" s="52">
        <v>0</v>
      </c>
      <c r="CD100" s="52" t="s">
        <v>52</v>
      </c>
      <c r="CE100" s="52">
        <v>0</v>
      </c>
      <c r="CF100" s="52">
        <v>0</v>
      </c>
      <c r="CG100" s="52">
        <v>0</v>
      </c>
      <c r="CH100" s="52">
        <v>0</v>
      </c>
      <c r="CI100" s="52">
        <v>0</v>
      </c>
      <c r="CJ100" s="52">
        <v>0</v>
      </c>
      <c r="CK100" s="52" t="s">
        <v>52</v>
      </c>
      <c r="CL100" s="52">
        <v>0</v>
      </c>
      <c r="CM100" s="52" t="s">
        <v>58</v>
      </c>
      <c r="CN100" s="52">
        <v>1</v>
      </c>
      <c r="CO100" s="52">
        <v>1</v>
      </c>
      <c r="CP100" s="52">
        <v>0</v>
      </c>
      <c r="CQ100" s="52">
        <v>0</v>
      </c>
      <c r="CR100" s="52">
        <v>0</v>
      </c>
      <c r="CS100" s="52">
        <v>0</v>
      </c>
      <c r="CT100" s="52">
        <v>0</v>
      </c>
      <c r="CU100" s="52">
        <v>0</v>
      </c>
      <c r="CV100" s="52">
        <v>1</v>
      </c>
      <c r="CW100" s="52">
        <v>0</v>
      </c>
      <c r="CX100" s="52">
        <v>0</v>
      </c>
      <c r="CY100" s="52">
        <v>0</v>
      </c>
      <c r="CZ100" s="52">
        <v>0</v>
      </c>
      <c r="DA100" s="52">
        <v>0</v>
      </c>
      <c r="DB100" s="52">
        <v>0</v>
      </c>
      <c r="DC100" s="52">
        <v>0</v>
      </c>
      <c r="DD100" s="52">
        <v>0</v>
      </c>
      <c r="DE100" s="52">
        <v>0</v>
      </c>
      <c r="DF100" s="52">
        <v>0</v>
      </c>
      <c r="DG100" s="52" t="s">
        <v>59</v>
      </c>
      <c r="DH100" s="52" t="s">
        <v>59</v>
      </c>
      <c r="DI100" s="52" t="s">
        <v>59</v>
      </c>
      <c r="DJ100" s="52" t="s">
        <v>59</v>
      </c>
      <c r="DK100" s="52" t="s">
        <v>59</v>
      </c>
      <c r="DL100" s="52" t="s">
        <v>59</v>
      </c>
      <c r="DM100" s="52" t="s">
        <v>59</v>
      </c>
      <c r="DN100" s="52" t="s">
        <v>59</v>
      </c>
      <c r="DO100" s="52">
        <v>0</v>
      </c>
      <c r="DP100" s="52">
        <v>1</v>
      </c>
      <c r="DQ100" s="52">
        <v>0</v>
      </c>
      <c r="DR100" s="52" t="s">
        <v>52</v>
      </c>
      <c r="DS100" s="52">
        <v>0</v>
      </c>
      <c r="DT100" s="52">
        <v>0</v>
      </c>
      <c r="DU100" s="52">
        <v>0</v>
      </c>
      <c r="DV100" s="52">
        <v>0</v>
      </c>
      <c r="DW100" s="52">
        <v>0</v>
      </c>
      <c r="DX100" s="52">
        <v>0</v>
      </c>
      <c r="DY100" s="52">
        <v>0</v>
      </c>
      <c r="DZ100" s="52">
        <v>0</v>
      </c>
      <c r="EA100" s="52">
        <v>0</v>
      </c>
      <c r="EB100" s="52">
        <v>0</v>
      </c>
      <c r="EC100" s="52">
        <v>0</v>
      </c>
      <c r="ED100" s="52">
        <v>0</v>
      </c>
      <c r="EE100" s="52" t="s">
        <v>52</v>
      </c>
      <c r="EF100" s="52">
        <v>0</v>
      </c>
      <c r="EG100" s="52" t="s">
        <v>52</v>
      </c>
      <c r="EH100" s="52">
        <v>0</v>
      </c>
      <c r="EI100" s="52">
        <v>0</v>
      </c>
      <c r="EJ100" s="52">
        <v>0</v>
      </c>
      <c r="EK100" s="52" t="s">
        <v>52</v>
      </c>
      <c r="EL100" s="52" t="s">
        <v>52</v>
      </c>
      <c r="EM100" s="52" t="s">
        <v>52</v>
      </c>
      <c r="EN100" s="52" t="s">
        <v>52</v>
      </c>
      <c r="EO100" s="52" t="s">
        <v>52</v>
      </c>
      <c r="EP100" s="52" t="s">
        <v>52</v>
      </c>
      <c r="EQ100" s="52">
        <v>0</v>
      </c>
      <c r="ER100" s="52">
        <v>0</v>
      </c>
      <c r="ES100" s="52">
        <v>0</v>
      </c>
      <c r="ET100" s="52">
        <v>0</v>
      </c>
      <c r="EU100" s="52">
        <v>0</v>
      </c>
      <c r="EV100" s="52">
        <v>0</v>
      </c>
      <c r="EW100" s="52">
        <v>0</v>
      </c>
      <c r="EX100" s="52">
        <v>440.98360655737707</v>
      </c>
      <c r="EY100" s="52">
        <v>7.32</v>
      </c>
      <c r="EZ100" s="52">
        <v>0.21</v>
      </c>
      <c r="FA100" s="52">
        <v>40</v>
      </c>
      <c r="FB100" s="52">
        <v>269</v>
      </c>
      <c r="FC100" s="52">
        <v>20.8</v>
      </c>
      <c r="FD100" s="52">
        <v>34.200000000000003</v>
      </c>
      <c r="FE100" s="52">
        <v>100</v>
      </c>
      <c r="FF100" s="52">
        <v>108.7</v>
      </c>
      <c r="FG100" s="52">
        <v>12</v>
      </c>
      <c r="FH100" s="52">
        <v>5</v>
      </c>
      <c r="FI100" s="52" t="s">
        <v>52</v>
      </c>
      <c r="FJ100" s="52">
        <v>36</v>
      </c>
      <c r="FK100" s="52">
        <v>30</v>
      </c>
      <c r="FL100" s="52">
        <v>400</v>
      </c>
      <c r="FM100" s="52">
        <v>0</v>
      </c>
      <c r="FN100" s="52">
        <v>0</v>
      </c>
      <c r="FO100" s="52" t="s">
        <v>52</v>
      </c>
      <c r="FP100" s="52">
        <v>0</v>
      </c>
      <c r="FQ100" s="52" t="s">
        <v>52</v>
      </c>
      <c r="FR100" s="52">
        <v>0</v>
      </c>
      <c r="FS100" s="52" t="s">
        <v>52</v>
      </c>
      <c r="FT100" s="52">
        <v>20</v>
      </c>
      <c r="FU100" s="52">
        <v>3</v>
      </c>
      <c r="FV100" s="52">
        <v>6</v>
      </c>
      <c r="FW100" s="52">
        <v>1.0900000000000001</v>
      </c>
      <c r="FX100" s="58">
        <v>-1.8018018018018032E-2</v>
      </c>
      <c r="FZ100" s="52">
        <v>-2.0000000000000018E-2</v>
      </c>
      <c r="GA100" s="51">
        <v>0</v>
      </c>
      <c r="GB100" s="51">
        <v>0</v>
      </c>
      <c r="GC100" s="52">
        <v>0.5</v>
      </c>
      <c r="GD100" s="52">
        <v>0</v>
      </c>
      <c r="GE100" s="52">
        <v>0</v>
      </c>
      <c r="GF100" s="52">
        <v>0</v>
      </c>
      <c r="GG100" s="52">
        <v>0</v>
      </c>
      <c r="GH100" s="52">
        <v>0</v>
      </c>
      <c r="GI100" s="52">
        <v>0</v>
      </c>
      <c r="GJ100" s="52">
        <v>0</v>
      </c>
      <c r="GK100" s="52">
        <v>0</v>
      </c>
      <c r="GL100" s="52">
        <v>0</v>
      </c>
      <c r="GM100" s="52">
        <v>0</v>
      </c>
      <c r="GN100" s="52">
        <v>0</v>
      </c>
      <c r="GO100" s="52">
        <v>0</v>
      </c>
      <c r="GP100" s="52">
        <v>0</v>
      </c>
      <c r="GQ100" s="52">
        <v>0</v>
      </c>
      <c r="GR100" s="52">
        <v>0</v>
      </c>
      <c r="GS100" s="52">
        <v>0</v>
      </c>
      <c r="GT100" s="52">
        <v>0</v>
      </c>
      <c r="GU100" s="52">
        <v>0</v>
      </c>
      <c r="GV100" s="52">
        <v>0</v>
      </c>
      <c r="GW100" s="52">
        <v>0</v>
      </c>
      <c r="GX100" s="52">
        <v>0</v>
      </c>
      <c r="GY100" s="52">
        <v>0</v>
      </c>
      <c r="GZ100" s="52">
        <v>0</v>
      </c>
      <c r="HA100" s="52">
        <v>0</v>
      </c>
      <c r="HB100" s="52">
        <v>0</v>
      </c>
      <c r="HC100" s="52">
        <v>0</v>
      </c>
      <c r="HD100" s="52">
        <v>0</v>
      </c>
      <c r="HE100" s="52">
        <v>0</v>
      </c>
      <c r="HF100" s="52">
        <v>0</v>
      </c>
      <c r="HG100" s="52">
        <v>0</v>
      </c>
      <c r="HH100" s="52">
        <v>0</v>
      </c>
      <c r="HI100" s="52">
        <v>0</v>
      </c>
      <c r="HJ100" s="52">
        <v>0</v>
      </c>
      <c r="HK100" s="52">
        <v>0</v>
      </c>
      <c r="HL100" s="52">
        <v>0</v>
      </c>
      <c r="HM100" s="52">
        <v>0</v>
      </c>
      <c r="HN100" s="52">
        <v>0</v>
      </c>
      <c r="HO100" s="52">
        <v>0</v>
      </c>
      <c r="HP100" s="52">
        <v>0</v>
      </c>
      <c r="HQ100" s="52">
        <v>0</v>
      </c>
      <c r="HR100" s="52">
        <v>0</v>
      </c>
      <c r="HS100" s="52">
        <v>0</v>
      </c>
      <c r="HT100" s="52">
        <v>0</v>
      </c>
      <c r="HU100" s="52">
        <v>0</v>
      </c>
      <c r="HV100" s="52">
        <v>0</v>
      </c>
      <c r="HW100" s="52">
        <v>0</v>
      </c>
      <c r="HX100" s="52">
        <v>10.19</v>
      </c>
    </row>
    <row r="101" spans="1:232" s="52" customFormat="1" x14ac:dyDescent="0.35">
      <c r="A101" s="50" t="s">
        <v>163</v>
      </c>
      <c r="B101" s="88">
        <v>1</v>
      </c>
      <c r="C101" s="89">
        <v>0</v>
      </c>
      <c r="D101" s="88">
        <v>0</v>
      </c>
      <c r="E101" s="90">
        <v>0</v>
      </c>
      <c r="F101" s="55">
        <v>0.97988240000000004</v>
      </c>
      <c r="G101" s="55">
        <v>2.678046E-4</v>
      </c>
      <c r="H101" s="55">
        <v>2.4779190000000001E-5</v>
      </c>
      <c r="I101" s="55">
        <v>73.206599999999995</v>
      </c>
      <c r="J101" s="55">
        <v>23.814979999999998</v>
      </c>
      <c r="K101" s="55">
        <v>3.0739725551965176</v>
      </c>
      <c r="L101" s="55">
        <v>183.5095</v>
      </c>
      <c r="M101" s="55">
        <v>10.255420000000001</v>
      </c>
      <c r="N101" s="55">
        <v>2.3660679999999998</v>
      </c>
      <c r="O101" s="55">
        <v>78.085819999999998</v>
      </c>
      <c r="P101" s="52">
        <v>5.6738772348125952</v>
      </c>
      <c r="Q101" s="52">
        <v>6.1088208289476382</v>
      </c>
      <c r="R101" s="55">
        <v>0.47899890000000001</v>
      </c>
      <c r="S101" s="55">
        <v>4.6893630000000002</v>
      </c>
      <c r="T101" s="55">
        <v>2.4058739999999998</v>
      </c>
      <c r="U101" s="52">
        <v>-69528.010295</v>
      </c>
      <c r="V101" s="52">
        <v>6.0499999999999996E-4</v>
      </c>
      <c r="W101" s="52">
        <v>8.8131000000000001E-2</v>
      </c>
      <c r="X101" s="52">
        <v>2.8409E-2</v>
      </c>
      <c r="Y101" s="52">
        <v>1.26403</v>
      </c>
      <c r="Z101" s="52">
        <v>2.6946270000000001</v>
      </c>
      <c r="AA101" s="52">
        <v>0.83771399999999996</v>
      </c>
      <c r="AB101" s="52">
        <v>1.86408</v>
      </c>
      <c r="AC101" s="52">
        <v>4.6467000000000001E-2</v>
      </c>
      <c r="AD101" s="52">
        <v>7.7257000000000006E-2</v>
      </c>
      <c r="AE101" s="55">
        <v>1.07816</v>
      </c>
      <c r="AF101" s="55">
        <v>3.1002930000000002E-4</v>
      </c>
      <c r="AG101" s="55">
        <v>2.7075260000000001E-4</v>
      </c>
      <c r="AH101" s="55">
        <v>7.8207750000000003</v>
      </c>
      <c r="AI101" s="55">
        <v>92.179199999999994</v>
      </c>
      <c r="AJ101" s="55">
        <v>8.4843174174504682E-2</v>
      </c>
      <c r="AK101" s="55">
        <v>86.869759999999999</v>
      </c>
      <c r="AL101" s="55">
        <v>6.2922510000000003</v>
      </c>
      <c r="AM101" s="55">
        <v>3.268041E-2</v>
      </c>
      <c r="AN101" s="55">
        <v>0.55890819999999997</v>
      </c>
      <c r="AO101" s="52">
        <v>26.51252088983253</v>
      </c>
      <c r="AP101" s="52">
        <v>6.8238662184968506</v>
      </c>
      <c r="AQ101" s="55">
        <v>0.15253040000000001</v>
      </c>
      <c r="AR101" s="55">
        <v>9.119021</v>
      </c>
      <c r="AS101" s="55">
        <v>11.406549999999999</v>
      </c>
      <c r="AT101" s="52">
        <v>-19111.613405</v>
      </c>
      <c r="AU101" s="52">
        <v>-2.323E-3</v>
      </c>
      <c r="AV101" s="52">
        <v>7.0158999999999999E-2</v>
      </c>
      <c r="AW101" s="52">
        <v>7.3458999999999997E-2</v>
      </c>
      <c r="AX101" s="52">
        <v>1.1505970000000001</v>
      </c>
      <c r="AY101" s="52">
        <v>2.4638529999999998</v>
      </c>
      <c r="AZ101" s="52">
        <v>0.43037199999999998</v>
      </c>
      <c r="BA101" s="52">
        <v>0.92798700000000001</v>
      </c>
      <c r="BB101" s="52">
        <v>0.19344900000000001</v>
      </c>
      <c r="BC101" s="52">
        <v>7.4339000000000002E-2</v>
      </c>
      <c r="BD101" s="52">
        <v>75</v>
      </c>
      <c r="BE101" s="52" t="s">
        <v>51</v>
      </c>
      <c r="BF101" s="52">
        <f>IF(BE101="M",1,0)</f>
        <v>1</v>
      </c>
      <c r="BG101" s="52">
        <v>68</v>
      </c>
      <c r="BH101" s="52">
        <v>168</v>
      </c>
      <c r="BI101" s="56">
        <f>BG101/((BH101/100)^2)</f>
        <v>24.092970521541954</v>
      </c>
      <c r="BJ101" s="52">
        <v>65</v>
      </c>
      <c r="BK101" s="57">
        <v>2</v>
      </c>
      <c r="BL101" s="52">
        <v>0</v>
      </c>
      <c r="BM101" s="52">
        <v>0</v>
      </c>
      <c r="BN101" s="52">
        <v>0</v>
      </c>
      <c r="BO101" s="52">
        <v>0</v>
      </c>
      <c r="BP101" s="52" t="s">
        <v>52</v>
      </c>
      <c r="BQ101" s="52">
        <v>0</v>
      </c>
      <c r="BR101" s="52">
        <v>0</v>
      </c>
      <c r="BS101" s="52">
        <v>0</v>
      </c>
      <c r="BT101" s="52">
        <v>0</v>
      </c>
      <c r="BU101" s="52">
        <v>0.89</v>
      </c>
      <c r="BV101" s="52">
        <v>0</v>
      </c>
      <c r="BW101" s="52">
        <v>0</v>
      </c>
      <c r="BX101" s="52">
        <v>0</v>
      </c>
      <c r="BY101" s="52">
        <v>0</v>
      </c>
      <c r="BZ101" s="52">
        <v>0</v>
      </c>
      <c r="CA101" s="52">
        <v>41.7</v>
      </c>
      <c r="CB101" s="52">
        <v>0.73</v>
      </c>
      <c r="CC101" s="52">
        <v>0</v>
      </c>
      <c r="CD101" s="52" t="s">
        <v>52</v>
      </c>
      <c r="CE101" s="52">
        <v>0</v>
      </c>
      <c r="CF101" s="52">
        <v>0</v>
      </c>
      <c r="CG101" s="52">
        <v>0</v>
      </c>
      <c r="CH101" s="52">
        <v>0</v>
      </c>
      <c r="CI101" s="52">
        <v>0</v>
      </c>
      <c r="CJ101" s="52">
        <v>0</v>
      </c>
      <c r="CK101" s="52" t="s">
        <v>52</v>
      </c>
      <c r="CL101" s="52">
        <v>0</v>
      </c>
      <c r="CM101" s="52" t="s">
        <v>53</v>
      </c>
      <c r="CN101" s="52">
        <v>1</v>
      </c>
      <c r="CO101" s="52">
        <v>1</v>
      </c>
      <c r="CP101" s="52">
        <v>0</v>
      </c>
      <c r="CQ101" s="52">
        <v>0</v>
      </c>
      <c r="CR101" s="52">
        <v>0</v>
      </c>
      <c r="CS101" s="52">
        <v>1</v>
      </c>
      <c r="CT101" s="52">
        <v>0</v>
      </c>
      <c r="CU101" s="52">
        <v>0</v>
      </c>
      <c r="CV101" s="52">
        <v>0</v>
      </c>
      <c r="CW101" s="52">
        <v>0</v>
      </c>
      <c r="CX101" s="52">
        <v>0</v>
      </c>
      <c r="CY101" s="52">
        <v>0</v>
      </c>
      <c r="CZ101" s="52">
        <v>0</v>
      </c>
      <c r="DA101" s="52">
        <v>0</v>
      </c>
      <c r="DB101" s="52">
        <v>0</v>
      </c>
      <c r="DC101" s="52">
        <v>0</v>
      </c>
      <c r="DD101" s="52">
        <v>0</v>
      </c>
      <c r="DE101" s="52">
        <v>0</v>
      </c>
      <c r="DF101" s="52">
        <v>0</v>
      </c>
      <c r="DG101" s="52" t="s">
        <v>56</v>
      </c>
      <c r="DH101" s="52" t="s">
        <v>59</v>
      </c>
      <c r="DI101" s="52" t="s">
        <v>59</v>
      </c>
      <c r="DJ101" s="52" t="s">
        <v>59</v>
      </c>
      <c r="DK101" s="52" t="s">
        <v>54</v>
      </c>
      <c r="DL101" s="52" t="s">
        <v>59</v>
      </c>
      <c r="DM101" s="52" t="s">
        <v>59</v>
      </c>
      <c r="DN101" s="52" t="s">
        <v>59</v>
      </c>
      <c r="DO101" s="52">
        <v>1</v>
      </c>
      <c r="DP101" s="52">
        <v>1</v>
      </c>
      <c r="DQ101" s="52">
        <v>1</v>
      </c>
      <c r="DR101" s="52">
        <v>5</v>
      </c>
      <c r="DS101" s="52">
        <v>0</v>
      </c>
      <c r="DT101" s="52">
        <v>1</v>
      </c>
      <c r="DU101" s="52">
        <v>0</v>
      </c>
      <c r="DV101" s="52">
        <v>1</v>
      </c>
      <c r="DW101" s="52">
        <v>0</v>
      </c>
      <c r="DX101" s="52">
        <v>1</v>
      </c>
      <c r="DY101" s="52">
        <v>0</v>
      </c>
      <c r="DZ101" s="52">
        <v>0</v>
      </c>
      <c r="EA101" s="52">
        <v>1</v>
      </c>
      <c r="EB101" s="52">
        <v>1</v>
      </c>
      <c r="EC101" s="52">
        <v>0</v>
      </c>
      <c r="ED101" s="52">
        <v>0</v>
      </c>
      <c r="EE101" s="52">
        <v>700</v>
      </c>
      <c r="EF101" s="52">
        <v>0</v>
      </c>
      <c r="EG101" s="52" t="s">
        <v>52</v>
      </c>
      <c r="EH101" s="52">
        <v>0</v>
      </c>
      <c r="EI101" s="52">
        <v>0</v>
      </c>
      <c r="EJ101" s="52">
        <v>0</v>
      </c>
      <c r="EK101" s="52">
        <v>141</v>
      </c>
      <c r="EL101" s="52">
        <v>127</v>
      </c>
      <c r="EM101" s="52">
        <v>21000</v>
      </c>
      <c r="EN101" s="52">
        <v>210</v>
      </c>
      <c r="EO101" s="52">
        <v>37</v>
      </c>
      <c r="EP101" s="52">
        <v>34</v>
      </c>
      <c r="EQ101" s="52">
        <v>0</v>
      </c>
      <c r="ER101" s="52">
        <v>0</v>
      </c>
      <c r="ES101" s="52">
        <v>0</v>
      </c>
      <c r="ET101" s="52">
        <v>0</v>
      </c>
      <c r="EU101" s="52">
        <v>0</v>
      </c>
      <c r="EV101" s="52">
        <v>0</v>
      </c>
      <c r="EW101" s="52">
        <v>0</v>
      </c>
      <c r="EX101" s="52">
        <v>308.18181818181813</v>
      </c>
      <c r="EY101" s="52">
        <v>7.47</v>
      </c>
      <c r="EZ101" s="52">
        <v>0.21</v>
      </c>
      <c r="FA101" s="52">
        <v>28</v>
      </c>
      <c r="FB101" s="52">
        <v>169.5</v>
      </c>
      <c r="FC101" s="52">
        <v>20.100000000000001</v>
      </c>
      <c r="FD101" s="52">
        <v>35.6</v>
      </c>
      <c r="FE101" s="52">
        <v>92</v>
      </c>
      <c r="FF101" s="52">
        <v>103.7</v>
      </c>
      <c r="FG101" s="52">
        <v>9</v>
      </c>
      <c r="FH101" s="52">
        <v>5</v>
      </c>
      <c r="FI101" s="52" t="s">
        <v>52</v>
      </c>
      <c r="FJ101" s="52">
        <v>28</v>
      </c>
      <c r="FK101" s="52">
        <v>30</v>
      </c>
      <c r="FL101" s="52">
        <v>400</v>
      </c>
      <c r="FM101" s="52">
        <v>1</v>
      </c>
      <c r="FN101" s="52">
        <v>1</v>
      </c>
      <c r="FO101" s="52">
        <v>1</v>
      </c>
      <c r="FP101" s="52">
        <v>0</v>
      </c>
      <c r="FQ101" s="52" t="s">
        <v>52</v>
      </c>
      <c r="FR101" s="52">
        <v>0</v>
      </c>
      <c r="FS101" s="52" t="s">
        <v>52</v>
      </c>
      <c r="FT101" s="52">
        <v>12</v>
      </c>
      <c r="FU101" s="52">
        <v>1</v>
      </c>
      <c r="FV101" s="52">
        <v>8</v>
      </c>
      <c r="FW101" s="52">
        <v>1.04</v>
      </c>
      <c r="FX101" s="58">
        <v>0.16853932584269665</v>
      </c>
      <c r="FZ101" s="52">
        <v>0.15000000000000002</v>
      </c>
      <c r="GA101" s="51">
        <v>1</v>
      </c>
      <c r="GB101" s="51">
        <v>0</v>
      </c>
      <c r="GC101" s="52">
        <v>2.94</v>
      </c>
      <c r="GD101" s="52">
        <v>0</v>
      </c>
      <c r="GE101" s="52">
        <v>0</v>
      </c>
      <c r="GF101" s="52">
        <v>0</v>
      </c>
      <c r="GG101" s="52">
        <v>0</v>
      </c>
      <c r="GH101" s="52">
        <v>0</v>
      </c>
      <c r="GI101" s="52">
        <v>0</v>
      </c>
      <c r="GJ101" s="52">
        <v>0</v>
      </c>
      <c r="GK101" s="52">
        <v>0</v>
      </c>
      <c r="GL101" s="52">
        <v>0</v>
      </c>
      <c r="GM101" s="52">
        <v>0</v>
      </c>
      <c r="GN101" s="52">
        <v>0</v>
      </c>
      <c r="GO101" s="52">
        <v>0</v>
      </c>
      <c r="GP101" s="52">
        <v>0</v>
      </c>
      <c r="GQ101" s="52">
        <v>0</v>
      </c>
      <c r="GR101" s="52">
        <v>0</v>
      </c>
      <c r="GS101" s="52">
        <v>0</v>
      </c>
      <c r="GT101" s="52">
        <v>0</v>
      </c>
      <c r="GU101" s="52">
        <v>0</v>
      </c>
      <c r="GV101" s="52">
        <v>0</v>
      </c>
      <c r="GW101" s="52">
        <v>0</v>
      </c>
      <c r="GX101" s="52">
        <v>0</v>
      </c>
      <c r="GY101" s="52">
        <v>0</v>
      </c>
      <c r="GZ101" s="52">
        <v>0</v>
      </c>
      <c r="HA101" s="52">
        <v>0</v>
      </c>
      <c r="HB101" s="52">
        <v>0</v>
      </c>
      <c r="HC101" s="52">
        <v>0</v>
      </c>
      <c r="HD101" s="52">
        <v>0</v>
      </c>
      <c r="HE101" s="52">
        <v>0</v>
      </c>
      <c r="HF101" s="52">
        <v>0</v>
      </c>
      <c r="HG101" s="52">
        <v>0</v>
      </c>
      <c r="HH101" s="52">
        <v>1</v>
      </c>
      <c r="HI101" s="52">
        <v>0</v>
      </c>
      <c r="HJ101" s="52">
        <v>0</v>
      </c>
      <c r="HK101" s="52">
        <v>0</v>
      </c>
      <c r="HL101" s="52">
        <v>0</v>
      </c>
      <c r="HM101" s="52">
        <v>0</v>
      </c>
      <c r="HN101" s="52">
        <v>0</v>
      </c>
      <c r="HO101" s="52">
        <v>0</v>
      </c>
      <c r="HP101" s="52">
        <v>0</v>
      </c>
      <c r="HQ101" s="52">
        <v>0</v>
      </c>
      <c r="HR101" s="52">
        <v>0</v>
      </c>
      <c r="HS101" s="52">
        <v>0</v>
      </c>
      <c r="HT101" s="52">
        <v>0</v>
      </c>
      <c r="HU101" s="52">
        <v>0</v>
      </c>
      <c r="HV101" s="52">
        <v>0</v>
      </c>
      <c r="HW101" s="52">
        <v>0</v>
      </c>
      <c r="HX101" s="52">
        <v>1.46</v>
      </c>
    </row>
    <row r="102" spans="1:232" s="52" customFormat="1" x14ac:dyDescent="0.35">
      <c r="A102" s="50" t="s">
        <v>164</v>
      </c>
      <c r="B102" s="88">
        <v>0</v>
      </c>
      <c r="C102" s="89">
        <v>0</v>
      </c>
      <c r="D102" s="88">
        <v>0</v>
      </c>
      <c r="E102" s="90">
        <v>0</v>
      </c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R102" s="55"/>
      <c r="S102" s="55"/>
      <c r="T102" s="55"/>
      <c r="AE102" s="55">
        <v>1.198259</v>
      </c>
      <c r="AF102" s="55">
        <v>1.006392E-4</v>
      </c>
      <c r="AG102" s="55">
        <v>3.816222E-5</v>
      </c>
      <c r="AH102" s="55">
        <v>30.995760000000001</v>
      </c>
      <c r="AI102" s="55">
        <v>69.004230000000007</v>
      </c>
      <c r="AJ102" s="55">
        <v>0.44918639429257523</v>
      </c>
      <c r="AK102" s="55">
        <v>135.76480000000001</v>
      </c>
      <c r="AL102" s="55">
        <v>2.9853179999999999</v>
      </c>
      <c r="AM102" s="55">
        <v>0.45548670000000002</v>
      </c>
      <c r="AN102" s="55">
        <v>26.02028</v>
      </c>
      <c r="AO102" s="52">
        <v>6.1346849167163926</v>
      </c>
      <c r="AP102" s="52">
        <v>5.4284758101441106</v>
      </c>
      <c r="AQ102" s="55">
        <v>0.15474979999999999</v>
      </c>
      <c r="AR102" s="55">
        <v>3.2090559999999999</v>
      </c>
      <c r="AS102" s="55">
        <v>4.7469939999999999</v>
      </c>
      <c r="AT102" s="52">
        <v>-43429.852874999997</v>
      </c>
      <c r="AU102" s="52">
        <v>1.0430000000000001E-3</v>
      </c>
      <c r="AV102" s="52">
        <v>6.5826999999999997E-2</v>
      </c>
      <c r="AW102" s="52">
        <v>3.5755000000000002E-2</v>
      </c>
      <c r="AX102" s="52">
        <v>1.3516980000000001</v>
      </c>
      <c r="AY102" s="52">
        <v>2.970415</v>
      </c>
      <c r="AZ102" s="52">
        <v>0.87797199999999997</v>
      </c>
      <c r="BA102" s="52">
        <v>1.9459109999999999</v>
      </c>
      <c r="BB102" s="52">
        <v>3.7138999999999998E-2</v>
      </c>
      <c r="BC102" s="52">
        <v>6.4173999999999995E-2</v>
      </c>
      <c r="BD102" s="52">
        <v>78</v>
      </c>
      <c r="BE102" s="52" t="s">
        <v>55</v>
      </c>
      <c r="BF102" s="52">
        <f>IF(BE102="M",1,0)</f>
        <v>0</v>
      </c>
      <c r="BG102" s="52">
        <v>43</v>
      </c>
      <c r="BH102" s="52">
        <v>146</v>
      </c>
      <c r="BI102" s="56">
        <f>BG102/((BH102/100)^2)</f>
        <v>20.172640270219556</v>
      </c>
      <c r="BJ102" s="52">
        <v>55</v>
      </c>
      <c r="BK102" s="57">
        <v>0</v>
      </c>
      <c r="BL102" s="52">
        <v>0</v>
      </c>
      <c r="BM102" s="52">
        <v>0</v>
      </c>
      <c r="BN102" s="52">
        <v>1</v>
      </c>
      <c r="BO102" s="52">
        <v>0</v>
      </c>
      <c r="BP102" s="52" t="s">
        <v>52</v>
      </c>
      <c r="BQ102" s="52">
        <v>1</v>
      </c>
      <c r="BR102" s="52">
        <v>0</v>
      </c>
      <c r="BS102" s="52">
        <v>0</v>
      </c>
      <c r="BT102" s="52">
        <v>0</v>
      </c>
      <c r="BU102" s="52">
        <v>0.77</v>
      </c>
      <c r="BV102" s="52">
        <v>0</v>
      </c>
      <c r="BW102" s="52">
        <v>0</v>
      </c>
      <c r="BX102" s="52">
        <v>0</v>
      </c>
      <c r="BY102" s="52">
        <v>0</v>
      </c>
      <c r="BZ102" s="52">
        <v>0</v>
      </c>
      <c r="CA102" s="52">
        <v>40.6</v>
      </c>
      <c r="CB102" s="52">
        <v>0.28999999999999998</v>
      </c>
      <c r="CC102" s="52">
        <v>0</v>
      </c>
      <c r="CD102" s="52" t="s">
        <v>52</v>
      </c>
      <c r="CE102" s="52">
        <v>0</v>
      </c>
      <c r="CF102" s="52">
        <v>0</v>
      </c>
      <c r="CG102" s="52">
        <v>0</v>
      </c>
      <c r="CH102" s="52">
        <v>0</v>
      </c>
      <c r="CI102" s="52">
        <v>0</v>
      </c>
      <c r="CJ102" s="52">
        <v>0</v>
      </c>
      <c r="CK102" s="52" t="s">
        <v>52</v>
      </c>
      <c r="CL102" s="52">
        <v>0</v>
      </c>
      <c r="CM102" s="52" t="s">
        <v>58</v>
      </c>
      <c r="CN102" s="52">
        <v>0</v>
      </c>
      <c r="CO102" s="52">
        <v>1</v>
      </c>
      <c r="CP102" s="52">
        <v>0</v>
      </c>
      <c r="CQ102" s="52">
        <v>0</v>
      </c>
      <c r="CR102" s="52">
        <v>0</v>
      </c>
      <c r="CS102" s="52">
        <v>0</v>
      </c>
      <c r="CT102" s="52">
        <v>0</v>
      </c>
      <c r="CU102" s="52">
        <v>0</v>
      </c>
      <c r="CV102" s="52">
        <v>0</v>
      </c>
      <c r="CW102" s="52">
        <v>0</v>
      </c>
      <c r="CX102" s="52">
        <v>0</v>
      </c>
      <c r="CY102" s="52">
        <v>0</v>
      </c>
      <c r="CZ102" s="52">
        <v>0</v>
      </c>
      <c r="DA102" s="52">
        <v>0</v>
      </c>
      <c r="DB102" s="52">
        <v>0</v>
      </c>
      <c r="DC102" s="52">
        <v>0</v>
      </c>
      <c r="DD102" s="52">
        <v>0</v>
      </c>
      <c r="DE102" s="52">
        <v>0</v>
      </c>
      <c r="DF102" s="52">
        <v>0</v>
      </c>
      <c r="DG102" s="52" t="s">
        <v>59</v>
      </c>
      <c r="DH102" s="52" t="s">
        <v>59</v>
      </c>
      <c r="DI102" s="52" t="s">
        <v>59</v>
      </c>
      <c r="DJ102" s="52" t="s">
        <v>59</v>
      </c>
      <c r="DK102" s="52" t="s">
        <v>59</v>
      </c>
      <c r="DL102" s="52" t="s">
        <v>59</v>
      </c>
      <c r="DM102" s="52" t="s">
        <v>59</v>
      </c>
      <c r="DN102" s="52" t="s">
        <v>59</v>
      </c>
      <c r="DO102" s="52">
        <v>1</v>
      </c>
      <c r="DP102" s="52">
        <v>1</v>
      </c>
      <c r="DQ102" s="52">
        <v>1</v>
      </c>
      <c r="DR102" s="52">
        <v>1</v>
      </c>
      <c r="DS102" s="52">
        <v>0</v>
      </c>
      <c r="DT102" s="52">
        <v>1</v>
      </c>
      <c r="DU102" s="52">
        <v>0</v>
      </c>
      <c r="DV102" s="52">
        <v>0</v>
      </c>
      <c r="DW102" s="52">
        <v>1</v>
      </c>
      <c r="DX102" s="52">
        <v>0</v>
      </c>
      <c r="DY102" s="52">
        <v>0</v>
      </c>
      <c r="DZ102" s="52">
        <v>0</v>
      </c>
      <c r="EA102" s="52">
        <v>1</v>
      </c>
      <c r="EB102" s="52">
        <v>1</v>
      </c>
      <c r="EC102" s="52">
        <v>0</v>
      </c>
      <c r="ED102" s="52">
        <v>0</v>
      </c>
      <c r="EE102" s="52">
        <v>600</v>
      </c>
      <c r="EF102" s="52">
        <v>0</v>
      </c>
      <c r="EG102" s="52" t="s">
        <v>52</v>
      </c>
      <c r="EH102" s="52">
        <v>0</v>
      </c>
      <c r="EI102" s="52">
        <v>0</v>
      </c>
      <c r="EJ102" s="52">
        <v>0</v>
      </c>
      <c r="EK102" s="52">
        <v>65</v>
      </c>
      <c r="EL102" s="52">
        <v>40</v>
      </c>
      <c r="EM102" s="52">
        <v>19000</v>
      </c>
      <c r="EN102" s="52">
        <v>30</v>
      </c>
      <c r="EO102" s="52">
        <v>36</v>
      </c>
      <c r="EP102" s="52">
        <v>36</v>
      </c>
      <c r="EQ102" s="52">
        <v>0</v>
      </c>
      <c r="ER102" s="52">
        <v>0</v>
      </c>
      <c r="ES102" s="52">
        <v>0</v>
      </c>
      <c r="ET102" s="52">
        <v>0</v>
      </c>
      <c r="EU102" s="52">
        <v>0</v>
      </c>
      <c r="EV102" s="52">
        <v>0</v>
      </c>
      <c r="EW102" s="52">
        <v>0</v>
      </c>
      <c r="EX102" s="52">
        <v>1.6481481481481481</v>
      </c>
      <c r="EY102" s="52">
        <v>7.45</v>
      </c>
      <c r="EZ102" s="52">
        <v>0.54</v>
      </c>
      <c r="FA102" s="52">
        <v>30</v>
      </c>
      <c r="FB102" s="52">
        <v>89</v>
      </c>
      <c r="FC102" s="52">
        <v>21</v>
      </c>
      <c r="FD102" s="52">
        <v>35.5</v>
      </c>
      <c r="FE102" s="52">
        <v>66</v>
      </c>
      <c r="FF102" s="52">
        <v>93</v>
      </c>
      <c r="FG102" s="52">
        <v>8</v>
      </c>
      <c r="FH102" s="52">
        <v>5</v>
      </c>
      <c r="FI102" s="52" t="s">
        <v>52</v>
      </c>
      <c r="FJ102" s="52">
        <v>33</v>
      </c>
      <c r="FK102" s="52" t="s">
        <v>52</v>
      </c>
      <c r="FL102" s="52">
        <v>850</v>
      </c>
      <c r="FM102" s="52">
        <v>1</v>
      </c>
      <c r="FN102" s="52">
        <v>1</v>
      </c>
      <c r="FO102" s="52">
        <v>1</v>
      </c>
      <c r="FP102" s="52">
        <v>0</v>
      </c>
      <c r="FQ102" s="52" t="s">
        <v>52</v>
      </c>
      <c r="FR102" s="52">
        <v>0</v>
      </c>
      <c r="FS102" s="52" t="s">
        <v>52</v>
      </c>
      <c r="FT102" s="52">
        <v>22</v>
      </c>
      <c r="FU102" s="52">
        <v>2</v>
      </c>
      <c r="FV102" s="52" t="s">
        <v>52</v>
      </c>
      <c r="FW102" s="52">
        <v>0.55000000000000004</v>
      </c>
      <c r="FX102" s="58">
        <v>-0.2857142857142857</v>
      </c>
      <c r="FZ102" s="52">
        <v>-0.21999999999999997</v>
      </c>
      <c r="GA102" s="51">
        <v>0</v>
      </c>
      <c r="GB102" s="51">
        <v>0</v>
      </c>
      <c r="GC102" s="52">
        <v>0.5</v>
      </c>
      <c r="GD102" s="52">
        <v>0</v>
      </c>
      <c r="GE102" s="52">
        <v>0</v>
      </c>
      <c r="GF102" s="52">
        <v>0</v>
      </c>
      <c r="GG102" s="52">
        <v>0</v>
      </c>
      <c r="GH102" s="52">
        <v>0</v>
      </c>
      <c r="GI102" s="52">
        <v>0</v>
      </c>
      <c r="GJ102" s="52">
        <v>0</v>
      </c>
      <c r="GK102" s="52">
        <v>0</v>
      </c>
      <c r="GL102" s="52">
        <v>0</v>
      </c>
      <c r="GM102" s="52">
        <v>0</v>
      </c>
      <c r="GN102" s="52">
        <v>0</v>
      </c>
      <c r="GO102" s="52">
        <v>0</v>
      </c>
      <c r="GP102" s="52">
        <v>0</v>
      </c>
      <c r="GQ102" s="52">
        <v>0</v>
      </c>
      <c r="GR102" s="52">
        <v>0</v>
      </c>
      <c r="GS102" s="52">
        <v>0</v>
      </c>
      <c r="GT102" s="52">
        <v>0</v>
      </c>
      <c r="GU102" s="52">
        <v>0</v>
      </c>
      <c r="GV102" s="52">
        <v>0</v>
      </c>
      <c r="GW102" s="52">
        <v>0</v>
      </c>
      <c r="GX102" s="52">
        <v>0</v>
      </c>
      <c r="GY102" s="52">
        <v>0</v>
      </c>
      <c r="GZ102" s="52">
        <v>0</v>
      </c>
      <c r="HA102" s="52">
        <v>0</v>
      </c>
      <c r="HB102" s="52">
        <v>0</v>
      </c>
      <c r="HC102" s="52">
        <v>0</v>
      </c>
      <c r="HD102" s="52">
        <v>0</v>
      </c>
      <c r="HE102" s="52">
        <v>0</v>
      </c>
      <c r="HF102" s="52">
        <v>0</v>
      </c>
      <c r="HG102" s="52">
        <v>0</v>
      </c>
      <c r="HH102" s="52">
        <v>0</v>
      </c>
      <c r="HI102" s="52">
        <v>0</v>
      </c>
      <c r="HJ102" s="52">
        <v>0</v>
      </c>
      <c r="HK102" s="52">
        <v>0</v>
      </c>
      <c r="HL102" s="52">
        <v>0</v>
      </c>
      <c r="HM102" s="52">
        <v>0</v>
      </c>
      <c r="HN102" s="52">
        <v>0</v>
      </c>
      <c r="HO102" s="52">
        <v>0</v>
      </c>
      <c r="HP102" s="52">
        <v>0</v>
      </c>
      <c r="HQ102" s="52">
        <v>0</v>
      </c>
      <c r="HR102" s="52">
        <v>0</v>
      </c>
      <c r="HS102" s="52">
        <v>0</v>
      </c>
      <c r="HT102" s="52">
        <v>0</v>
      </c>
      <c r="HU102" s="52">
        <v>0</v>
      </c>
      <c r="HV102" s="52">
        <v>0</v>
      </c>
      <c r="HW102" s="52">
        <v>0</v>
      </c>
      <c r="HX102" s="52">
        <v>1.48</v>
      </c>
    </row>
    <row r="103" spans="1:232" s="52" customFormat="1" x14ac:dyDescent="0.35">
      <c r="A103" s="50" t="s">
        <v>165</v>
      </c>
      <c r="B103" s="88">
        <v>1</v>
      </c>
      <c r="C103" s="89">
        <v>0</v>
      </c>
      <c r="D103" s="88">
        <v>0</v>
      </c>
      <c r="E103" s="90">
        <v>0</v>
      </c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R103" s="55"/>
      <c r="S103" s="55"/>
      <c r="T103" s="55"/>
      <c r="AE103" s="55">
        <v>1.1652940000000001</v>
      </c>
      <c r="AF103" s="55">
        <v>4.9072890000000004E-4</v>
      </c>
      <c r="AG103" s="55">
        <v>3.2622359999999998E-4</v>
      </c>
      <c r="AH103" s="55">
        <v>17.048739999999999</v>
      </c>
      <c r="AI103" s="55">
        <v>82.951260000000005</v>
      </c>
      <c r="AJ103" s="55">
        <v>0.20552712924509448</v>
      </c>
      <c r="AK103" s="55">
        <v>80.152760000000001</v>
      </c>
      <c r="AL103" s="55">
        <v>7.0621409999999996</v>
      </c>
      <c r="AM103" s="55">
        <v>0.10453949999999999</v>
      </c>
      <c r="AN103" s="55">
        <v>2.730734</v>
      </c>
      <c r="AO103" s="52">
        <v>25.32515177510577</v>
      </c>
      <c r="AP103" s="52">
        <v>9.3598650581696905</v>
      </c>
      <c r="AQ103" s="55">
        <v>4.8426429999999999E-2</v>
      </c>
      <c r="AR103" s="55">
        <v>4.9009819999999999</v>
      </c>
      <c r="AS103" s="55">
        <v>22.649799999999999</v>
      </c>
      <c r="AT103" s="52">
        <v>-12237.776789</v>
      </c>
      <c r="AU103" s="52">
        <v>-6.5099999999999999E-4</v>
      </c>
      <c r="AV103" s="52">
        <v>6.9293999999999994E-2</v>
      </c>
      <c r="AW103" s="52">
        <v>8.7678000000000006E-2</v>
      </c>
      <c r="AX103" s="52">
        <v>1.1046910000000001</v>
      </c>
      <c r="AY103" s="52">
        <v>2.3978959999999998</v>
      </c>
      <c r="AZ103" s="52">
        <v>0.74396700000000004</v>
      </c>
      <c r="BA103" s="52">
        <v>1.6357550000000001</v>
      </c>
      <c r="BB103" s="52">
        <v>0.13544700000000001</v>
      </c>
      <c r="BC103" s="52">
        <v>9.128E-2</v>
      </c>
      <c r="BD103" s="52">
        <v>60</v>
      </c>
      <c r="BE103" s="52" t="s">
        <v>51</v>
      </c>
      <c r="BF103" s="52">
        <f>IF(BE103="M",1,0)</f>
        <v>1</v>
      </c>
      <c r="BG103" s="52">
        <v>112</v>
      </c>
      <c r="BH103" s="52">
        <v>172</v>
      </c>
      <c r="BI103" s="56">
        <f>BG103/((BH103/100)^2)</f>
        <v>37.858301784748519</v>
      </c>
      <c r="BJ103" s="52">
        <v>55</v>
      </c>
      <c r="BK103" s="57">
        <v>1</v>
      </c>
      <c r="BL103" s="52">
        <v>0</v>
      </c>
      <c r="BM103" s="52">
        <v>0</v>
      </c>
      <c r="BN103" s="52">
        <v>0</v>
      </c>
      <c r="BO103" s="52">
        <v>0</v>
      </c>
      <c r="BP103" s="52" t="s">
        <v>52</v>
      </c>
      <c r="BQ103" s="52">
        <v>0</v>
      </c>
      <c r="BR103" s="52">
        <v>0</v>
      </c>
      <c r="BS103" s="52">
        <v>0</v>
      </c>
      <c r="BT103" s="52">
        <v>0</v>
      </c>
      <c r="BU103" s="52">
        <v>0.88</v>
      </c>
      <c r="BV103" s="52">
        <v>0</v>
      </c>
      <c r="BW103" s="52">
        <v>0</v>
      </c>
      <c r="BX103" s="52">
        <v>0</v>
      </c>
      <c r="BY103" s="52">
        <v>1</v>
      </c>
      <c r="BZ103" s="52">
        <v>1</v>
      </c>
      <c r="CA103" s="52">
        <v>39.299999999999997</v>
      </c>
      <c r="CB103" s="52">
        <v>0.28999999999999998</v>
      </c>
      <c r="CC103" s="52">
        <v>0</v>
      </c>
      <c r="CD103" s="52" t="s">
        <v>52</v>
      </c>
      <c r="CE103" s="52">
        <v>1</v>
      </c>
      <c r="CF103" s="52">
        <v>0</v>
      </c>
      <c r="CG103" s="52">
        <v>0</v>
      </c>
      <c r="CH103" s="52">
        <v>0</v>
      </c>
      <c r="CI103" s="52">
        <v>0</v>
      </c>
      <c r="CJ103" s="52">
        <v>0</v>
      </c>
      <c r="CK103" s="52" t="s">
        <v>52</v>
      </c>
      <c r="CL103" s="52">
        <v>0</v>
      </c>
      <c r="CM103" s="52" t="s">
        <v>53</v>
      </c>
      <c r="CN103" s="52">
        <v>0</v>
      </c>
      <c r="CO103" s="52">
        <v>0</v>
      </c>
      <c r="CP103" s="52">
        <v>0</v>
      </c>
      <c r="CQ103" s="52">
        <v>0</v>
      </c>
      <c r="CR103" s="52">
        <v>0</v>
      </c>
      <c r="CS103" s="52">
        <v>0</v>
      </c>
      <c r="CT103" s="52">
        <v>0</v>
      </c>
      <c r="CU103" s="52">
        <v>0</v>
      </c>
      <c r="CV103" s="52">
        <v>0</v>
      </c>
      <c r="CW103" s="52">
        <v>0</v>
      </c>
      <c r="CX103" s="52">
        <v>0</v>
      </c>
      <c r="CY103" s="52">
        <v>0</v>
      </c>
      <c r="CZ103" s="52">
        <v>0</v>
      </c>
      <c r="DA103" s="52">
        <v>0</v>
      </c>
      <c r="DB103" s="52">
        <v>0</v>
      </c>
      <c r="DC103" s="52">
        <v>0</v>
      </c>
      <c r="DD103" s="52">
        <v>0</v>
      </c>
      <c r="DE103" s="52">
        <v>0</v>
      </c>
      <c r="DF103" s="52">
        <v>0</v>
      </c>
      <c r="DG103" s="52" t="s">
        <v>52</v>
      </c>
      <c r="DH103" s="52" t="s">
        <v>52</v>
      </c>
      <c r="DI103" s="52" t="s">
        <v>52</v>
      </c>
      <c r="DJ103" s="52" t="s">
        <v>52</v>
      </c>
      <c r="DK103" s="52" t="s">
        <v>52</v>
      </c>
      <c r="DL103" s="52" t="s">
        <v>52</v>
      </c>
      <c r="DM103" s="52" t="s">
        <v>52</v>
      </c>
      <c r="DN103" s="52" t="s">
        <v>52</v>
      </c>
      <c r="DO103" s="52">
        <v>1</v>
      </c>
      <c r="DP103" s="52">
        <v>1</v>
      </c>
      <c r="DQ103" s="52">
        <v>1</v>
      </c>
      <c r="DR103" s="52">
        <v>2</v>
      </c>
      <c r="DS103" s="52">
        <v>0</v>
      </c>
      <c r="DT103" s="52">
        <v>1</v>
      </c>
      <c r="DU103" s="52">
        <v>0</v>
      </c>
      <c r="DV103" s="52">
        <v>0</v>
      </c>
      <c r="DW103" s="52">
        <v>1</v>
      </c>
      <c r="DX103" s="52">
        <v>0</v>
      </c>
      <c r="DY103" s="52">
        <v>0</v>
      </c>
      <c r="DZ103" s="52">
        <v>0</v>
      </c>
      <c r="EA103" s="52">
        <v>1</v>
      </c>
      <c r="EB103" s="52">
        <v>1</v>
      </c>
      <c r="EC103" s="52">
        <v>0</v>
      </c>
      <c r="ED103" s="52">
        <v>0</v>
      </c>
      <c r="EE103" s="52">
        <v>700</v>
      </c>
      <c r="EF103" s="52">
        <v>0</v>
      </c>
      <c r="EG103" s="52" t="s">
        <v>52</v>
      </c>
      <c r="EH103" s="52">
        <v>0</v>
      </c>
      <c r="EI103" s="52">
        <v>0</v>
      </c>
      <c r="EJ103" s="52">
        <v>0</v>
      </c>
      <c r="EK103" s="52">
        <v>69</v>
      </c>
      <c r="EL103" s="52">
        <v>35</v>
      </c>
      <c r="EM103" s="52">
        <v>34000</v>
      </c>
      <c r="EN103" s="52">
        <v>350</v>
      </c>
      <c r="EO103" s="52">
        <v>32</v>
      </c>
      <c r="EP103" s="52">
        <v>34.6</v>
      </c>
      <c r="EQ103" s="52">
        <v>0</v>
      </c>
      <c r="ER103" s="52">
        <v>0</v>
      </c>
      <c r="ES103" s="52">
        <v>0</v>
      </c>
      <c r="ET103" s="52">
        <v>0</v>
      </c>
      <c r="EU103" s="52">
        <v>0</v>
      </c>
      <c r="EV103" s="52">
        <v>0</v>
      </c>
      <c r="EW103" s="52">
        <v>0</v>
      </c>
      <c r="EX103" s="52">
        <v>116.66666666666667</v>
      </c>
      <c r="EY103" s="52">
        <v>7.38</v>
      </c>
      <c r="EZ103" s="52">
        <v>0.21</v>
      </c>
      <c r="FA103" s="52">
        <v>46</v>
      </c>
      <c r="FB103" s="52">
        <v>70</v>
      </c>
      <c r="FC103" s="52">
        <v>27</v>
      </c>
      <c r="FD103" s="52">
        <v>34.5</v>
      </c>
      <c r="FE103" s="52">
        <v>71</v>
      </c>
      <c r="FF103" s="52">
        <v>95.7</v>
      </c>
      <c r="FG103" s="52">
        <v>8</v>
      </c>
      <c r="FH103" s="52">
        <v>5</v>
      </c>
      <c r="FI103" s="52" t="s">
        <v>52</v>
      </c>
      <c r="FJ103" s="52">
        <v>35</v>
      </c>
      <c r="FK103" s="52">
        <v>30</v>
      </c>
      <c r="FL103" s="52">
        <v>300</v>
      </c>
      <c r="FM103" s="52">
        <v>1</v>
      </c>
      <c r="FN103" s="52">
        <v>1</v>
      </c>
      <c r="FO103" s="52">
        <v>3</v>
      </c>
      <c r="FP103" s="52">
        <v>0</v>
      </c>
      <c r="FQ103" s="52" t="s">
        <v>52</v>
      </c>
      <c r="FR103" s="52">
        <v>0</v>
      </c>
      <c r="FS103" s="52" t="s">
        <v>52</v>
      </c>
      <c r="FT103" s="52">
        <v>6</v>
      </c>
      <c r="FU103" s="52">
        <v>1</v>
      </c>
      <c r="FV103" s="52">
        <v>8</v>
      </c>
      <c r="FW103" s="52">
        <v>1.03</v>
      </c>
      <c r="FX103" s="58">
        <v>0.17045454545454547</v>
      </c>
      <c r="FZ103" s="52">
        <v>0.15000000000000002</v>
      </c>
      <c r="GA103" s="51">
        <v>1</v>
      </c>
      <c r="GB103" s="51">
        <v>0</v>
      </c>
      <c r="GC103" s="52">
        <v>0.97</v>
      </c>
      <c r="GD103" s="52">
        <v>0</v>
      </c>
      <c r="GE103" s="52">
        <v>0</v>
      </c>
      <c r="GF103" s="52">
        <v>0</v>
      </c>
      <c r="GG103" s="52">
        <v>0</v>
      </c>
      <c r="GH103" s="52">
        <v>0</v>
      </c>
      <c r="GI103" s="52">
        <v>0</v>
      </c>
      <c r="GJ103" s="52">
        <v>0</v>
      </c>
      <c r="GK103" s="52">
        <v>0</v>
      </c>
      <c r="GL103" s="52">
        <v>0</v>
      </c>
      <c r="GM103" s="52">
        <v>0</v>
      </c>
      <c r="GN103" s="52">
        <v>0</v>
      </c>
      <c r="GO103" s="52">
        <v>0</v>
      </c>
      <c r="GP103" s="52">
        <v>0</v>
      </c>
      <c r="GQ103" s="52">
        <v>0</v>
      </c>
      <c r="GR103" s="52">
        <v>0</v>
      </c>
      <c r="GS103" s="52">
        <v>0</v>
      </c>
      <c r="GT103" s="52">
        <v>0</v>
      </c>
      <c r="GU103" s="52">
        <v>0</v>
      </c>
      <c r="GV103" s="52">
        <v>0</v>
      </c>
      <c r="GW103" s="52">
        <v>0</v>
      </c>
      <c r="GX103" s="52">
        <v>0</v>
      </c>
      <c r="GY103" s="52">
        <v>0</v>
      </c>
      <c r="GZ103" s="52">
        <v>0</v>
      </c>
      <c r="HA103" s="52">
        <v>0</v>
      </c>
      <c r="HB103" s="52">
        <v>0</v>
      </c>
      <c r="HC103" s="52">
        <v>0</v>
      </c>
      <c r="HD103" s="52">
        <v>0</v>
      </c>
      <c r="HE103" s="52">
        <v>0</v>
      </c>
      <c r="HF103" s="52">
        <v>0</v>
      </c>
      <c r="HG103" s="52">
        <v>0</v>
      </c>
      <c r="HH103" s="52">
        <v>0</v>
      </c>
      <c r="HI103" s="52">
        <v>0</v>
      </c>
      <c r="HJ103" s="52">
        <v>0</v>
      </c>
      <c r="HK103" s="52">
        <v>0</v>
      </c>
      <c r="HL103" s="52">
        <v>0</v>
      </c>
      <c r="HM103" s="52">
        <v>0</v>
      </c>
      <c r="HN103" s="52">
        <v>0</v>
      </c>
      <c r="HO103" s="52">
        <v>0</v>
      </c>
      <c r="HP103" s="52">
        <v>0</v>
      </c>
      <c r="HQ103" s="52">
        <v>0</v>
      </c>
      <c r="HR103" s="52">
        <v>0</v>
      </c>
      <c r="HS103" s="52">
        <v>0</v>
      </c>
      <c r="HT103" s="52">
        <v>0</v>
      </c>
      <c r="HU103" s="52">
        <v>0</v>
      </c>
      <c r="HV103" s="52">
        <v>0</v>
      </c>
      <c r="HW103" s="52">
        <v>0</v>
      </c>
      <c r="HX103" s="52">
        <v>0.9</v>
      </c>
    </row>
    <row r="104" spans="1:232" s="52" customFormat="1" x14ac:dyDescent="0.35">
      <c r="A104" s="50" t="s">
        <v>166</v>
      </c>
      <c r="B104" s="88">
        <v>1</v>
      </c>
      <c r="C104" s="89">
        <v>1</v>
      </c>
      <c r="D104" s="88">
        <v>0</v>
      </c>
      <c r="E104" s="90">
        <v>0</v>
      </c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R104" s="55"/>
      <c r="S104" s="55"/>
      <c r="T104" s="55"/>
      <c r="AE104" s="55">
        <v>1.0371600000000001</v>
      </c>
      <c r="AF104" s="55">
        <v>3.5049110000000001E-2</v>
      </c>
      <c r="AG104" s="55">
        <v>3.4682169999999998E-2</v>
      </c>
      <c r="AH104" s="55">
        <v>0.71467270000000005</v>
      </c>
      <c r="AI104" s="55">
        <v>99.285319999999999</v>
      </c>
      <c r="AJ104" s="55">
        <v>7.1981712793634314E-3</v>
      </c>
      <c r="AK104" s="55">
        <v>123.4387</v>
      </c>
      <c r="AL104" s="55">
        <v>7.1138899999999996</v>
      </c>
      <c r="AM104" s="55">
        <v>8.6176920000000004E-2</v>
      </c>
      <c r="AN104" s="55">
        <v>2.0390139999999999</v>
      </c>
      <c r="AO104" s="52">
        <v>53.823103426362671</v>
      </c>
      <c r="AP104" s="52">
        <v>91.525299691116004</v>
      </c>
      <c r="AQ104" s="55">
        <v>0.73375429999999997</v>
      </c>
      <c r="AR104" s="55">
        <v>38.094070000000002</v>
      </c>
      <c r="AS104" s="55">
        <v>117.2607</v>
      </c>
      <c r="AT104" s="52">
        <v>-28651.43533</v>
      </c>
      <c r="AU104" s="52">
        <v>8.1709999999999994E-3</v>
      </c>
      <c r="AV104" s="52">
        <v>0.830044</v>
      </c>
      <c r="AW104" s="52">
        <v>0.16219600000000001</v>
      </c>
      <c r="AX104" s="52">
        <v>0.33108599999999999</v>
      </c>
      <c r="AY104" s="52">
        <v>0.37237399999999998</v>
      </c>
      <c r="AZ104" s="52">
        <v>1.024222</v>
      </c>
      <c r="BA104" s="52">
        <v>2.2772679999999998</v>
      </c>
      <c r="BB104" s="52">
        <v>0.14796899999999999</v>
      </c>
      <c r="BC104" s="52">
        <v>0.78247599999999995</v>
      </c>
      <c r="BD104" s="52">
        <v>69</v>
      </c>
      <c r="BE104" s="52" t="s">
        <v>51</v>
      </c>
      <c r="BF104" s="52">
        <f>IF(BE104="M",1,0)</f>
        <v>1</v>
      </c>
      <c r="BG104" s="52">
        <v>71</v>
      </c>
      <c r="BH104" s="52">
        <v>165</v>
      </c>
      <c r="BI104" s="56">
        <f>BG104/((BH104/100)^2)</f>
        <v>26.078971533516992</v>
      </c>
      <c r="BJ104" s="52">
        <v>50</v>
      </c>
      <c r="BK104" s="57">
        <v>0</v>
      </c>
      <c r="BL104" s="52">
        <v>1</v>
      </c>
      <c r="BM104" s="52">
        <v>0</v>
      </c>
      <c r="BN104" s="52">
        <v>0</v>
      </c>
      <c r="BO104" s="52">
        <v>0</v>
      </c>
      <c r="BP104" s="52" t="s">
        <v>52</v>
      </c>
      <c r="BQ104" s="52">
        <v>0</v>
      </c>
      <c r="BR104" s="52">
        <v>0</v>
      </c>
      <c r="BS104" s="52">
        <v>0</v>
      </c>
      <c r="BT104" s="52">
        <v>0</v>
      </c>
      <c r="BU104" s="52">
        <v>0.85</v>
      </c>
      <c r="BV104" s="52">
        <v>0</v>
      </c>
      <c r="BW104" s="52">
        <v>0</v>
      </c>
      <c r="BX104" s="52">
        <v>0</v>
      </c>
      <c r="BY104" s="52">
        <v>0</v>
      </c>
      <c r="BZ104" s="52">
        <v>0</v>
      </c>
      <c r="CA104" s="52">
        <v>40.299999999999997</v>
      </c>
      <c r="CB104" s="52">
        <v>0.54</v>
      </c>
      <c r="CC104" s="52">
        <v>0</v>
      </c>
      <c r="CD104" s="52" t="s">
        <v>52</v>
      </c>
      <c r="CE104" s="52">
        <v>0</v>
      </c>
      <c r="CF104" s="52">
        <v>0</v>
      </c>
      <c r="CG104" s="52">
        <v>1</v>
      </c>
      <c r="CH104" s="52">
        <v>0</v>
      </c>
      <c r="CI104" s="52">
        <v>0</v>
      </c>
      <c r="CJ104" s="52">
        <v>1</v>
      </c>
      <c r="CK104" s="52" t="s">
        <v>61</v>
      </c>
      <c r="CL104" s="52">
        <v>0</v>
      </c>
      <c r="CM104" s="52" t="s">
        <v>58</v>
      </c>
      <c r="CN104" s="52">
        <v>1</v>
      </c>
      <c r="CO104" s="52">
        <v>1</v>
      </c>
      <c r="CP104" s="52">
        <v>0</v>
      </c>
      <c r="CQ104" s="52">
        <v>0</v>
      </c>
      <c r="CR104" s="52">
        <v>0</v>
      </c>
      <c r="CS104" s="52">
        <v>0</v>
      </c>
      <c r="CT104" s="52">
        <v>0</v>
      </c>
      <c r="CU104" s="52">
        <v>0</v>
      </c>
      <c r="CV104" s="52">
        <v>0</v>
      </c>
      <c r="CW104" s="52">
        <v>0</v>
      </c>
      <c r="CX104" s="52">
        <v>0</v>
      </c>
      <c r="CY104" s="52">
        <v>0</v>
      </c>
      <c r="CZ104" s="52">
        <v>0</v>
      </c>
      <c r="DA104" s="52">
        <v>0</v>
      </c>
      <c r="DB104" s="52">
        <v>0</v>
      </c>
      <c r="DC104" s="52">
        <v>0</v>
      </c>
      <c r="DD104" s="52">
        <v>0</v>
      </c>
      <c r="DE104" s="52">
        <v>0</v>
      </c>
      <c r="DF104" s="52">
        <v>0</v>
      </c>
      <c r="DG104" s="52" t="s">
        <v>59</v>
      </c>
      <c r="DH104" s="52" t="s">
        <v>59</v>
      </c>
      <c r="DI104" s="52" t="s">
        <v>59</v>
      </c>
      <c r="DJ104" s="52" t="s">
        <v>59</v>
      </c>
      <c r="DK104" s="52" t="s">
        <v>59</v>
      </c>
      <c r="DL104" s="52" t="s">
        <v>57</v>
      </c>
      <c r="DM104" s="52" t="s">
        <v>59</v>
      </c>
      <c r="DN104" s="52" t="s">
        <v>59</v>
      </c>
      <c r="DO104" s="52">
        <v>1</v>
      </c>
      <c r="DP104" s="52">
        <v>1</v>
      </c>
      <c r="DQ104" s="52">
        <v>1</v>
      </c>
      <c r="DR104" s="52">
        <v>2</v>
      </c>
      <c r="DS104" s="52">
        <v>0</v>
      </c>
      <c r="DT104" s="52">
        <v>1</v>
      </c>
      <c r="DU104" s="52">
        <v>0</v>
      </c>
      <c r="DV104" s="52">
        <v>0</v>
      </c>
      <c r="DW104" s="52">
        <v>1</v>
      </c>
      <c r="DX104" s="52">
        <v>0</v>
      </c>
      <c r="DY104" s="52">
        <v>0</v>
      </c>
      <c r="DZ104" s="52">
        <v>0</v>
      </c>
      <c r="EA104" s="52">
        <v>1</v>
      </c>
      <c r="EB104" s="52">
        <v>1</v>
      </c>
      <c r="EC104" s="52">
        <v>0</v>
      </c>
      <c r="ED104" s="52">
        <v>0</v>
      </c>
      <c r="EE104" s="52">
        <v>1000</v>
      </c>
      <c r="EF104" s="52">
        <v>0</v>
      </c>
      <c r="EG104" s="52" t="s">
        <v>52</v>
      </c>
      <c r="EH104" s="52">
        <v>0</v>
      </c>
      <c r="EI104" s="52">
        <v>0</v>
      </c>
      <c r="EJ104" s="52">
        <v>0</v>
      </c>
      <c r="EK104" s="52">
        <v>120</v>
      </c>
      <c r="EL104" s="52">
        <v>90</v>
      </c>
      <c r="EM104" s="52">
        <v>21000</v>
      </c>
      <c r="EN104" s="52">
        <v>210</v>
      </c>
      <c r="EO104" s="52">
        <v>31</v>
      </c>
      <c r="EP104" s="52">
        <v>36</v>
      </c>
      <c r="EQ104" s="52">
        <v>0</v>
      </c>
      <c r="ER104" s="52">
        <v>0</v>
      </c>
      <c r="ES104" s="52">
        <v>0</v>
      </c>
      <c r="ET104" s="52">
        <v>0</v>
      </c>
      <c r="EU104" s="52">
        <v>0</v>
      </c>
      <c r="EV104" s="52">
        <v>0</v>
      </c>
      <c r="EW104" s="52">
        <v>0</v>
      </c>
      <c r="EX104" s="52">
        <v>216.39344262295083</v>
      </c>
      <c r="EY104" s="52">
        <v>7.38</v>
      </c>
      <c r="EZ104" s="52">
        <v>0.21</v>
      </c>
      <c r="FA104" s="52">
        <v>37.5</v>
      </c>
      <c r="FB104" s="52">
        <v>132</v>
      </c>
      <c r="FC104" s="52">
        <v>22.1</v>
      </c>
      <c r="FD104" s="52">
        <v>34.700000000000003</v>
      </c>
      <c r="FE104" s="52">
        <v>66</v>
      </c>
      <c r="FF104" s="52">
        <v>70.3</v>
      </c>
      <c r="FG104" s="52">
        <v>9</v>
      </c>
      <c r="FH104" s="52">
        <v>5</v>
      </c>
      <c r="FI104" s="52" t="s">
        <v>52</v>
      </c>
      <c r="FJ104" s="52">
        <v>30</v>
      </c>
      <c r="FK104" s="52">
        <v>30</v>
      </c>
      <c r="FL104" s="52">
        <v>500</v>
      </c>
      <c r="FM104" s="52">
        <v>1</v>
      </c>
      <c r="FN104" s="52">
        <v>1</v>
      </c>
      <c r="FO104" s="52">
        <v>1</v>
      </c>
      <c r="FP104" s="52">
        <v>0</v>
      </c>
      <c r="FQ104" s="52" t="s">
        <v>52</v>
      </c>
      <c r="FR104" s="52">
        <v>0</v>
      </c>
      <c r="FS104" s="52" t="s">
        <v>52</v>
      </c>
      <c r="FT104" s="52">
        <v>14</v>
      </c>
      <c r="FU104" s="52">
        <v>1</v>
      </c>
      <c r="FV104" s="52">
        <v>9</v>
      </c>
      <c r="FW104" s="52">
        <v>1.37</v>
      </c>
      <c r="FX104" s="58">
        <v>0.6117647058823531</v>
      </c>
      <c r="FZ104" s="52">
        <v>0.52000000000000013</v>
      </c>
      <c r="GA104" s="51">
        <v>1</v>
      </c>
      <c r="GB104" s="51">
        <v>1</v>
      </c>
      <c r="GC104" s="52">
        <v>0.5</v>
      </c>
      <c r="GD104" s="52">
        <v>0</v>
      </c>
      <c r="GE104" s="52">
        <v>0</v>
      </c>
      <c r="GF104" s="52">
        <v>0</v>
      </c>
      <c r="GG104" s="52">
        <v>0</v>
      </c>
      <c r="GH104" s="52">
        <v>0</v>
      </c>
      <c r="GI104" s="52">
        <v>0</v>
      </c>
      <c r="GJ104" s="52">
        <v>0</v>
      </c>
      <c r="GK104" s="52">
        <v>0</v>
      </c>
      <c r="GL104" s="52">
        <v>0</v>
      </c>
      <c r="GM104" s="52">
        <v>0</v>
      </c>
      <c r="GN104" s="52">
        <v>0</v>
      </c>
      <c r="GO104" s="52">
        <v>0</v>
      </c>
      <c r="GP104" s="52">
        <v>0</v>
      </c>
      <c r="GQ104" s="52">
        <v>0</v>
      </c>
      <c r="GR104" s="52">
        <v>0</v>
      </c>
      <c r="GS104" s="52">
        <v>0</v>
      </c>
      <c r="GT104" s="52">
        <v>0</v>
      </c>
      <c r="GU104" s="52">
        <v>0</v>
      </c>
      <c r="GV104" s="52">
        <v>0</v>
      </c>
      <c r="GW104" s="52">
        <v>0</v>
      </c>
      <c r="GX104" s="52">
        <v>0</v>
      </c>
      <c r="GY104" s="52">
        <v>0</v>
      </c>
      <c r="GZ104" s="52">
        <v>0</v>
      </c>
      <c r="HA104" s="52">
        <v>0</v>
      </c>
      <c r="HB104" s="52">
        <v>0</v>
      </c>
      <c r="HC104" s="52">
        <v>0</v>
      </c>
      <c r="HD104" s="52">
        <v>0</v>
      </c>
      <c r="HE104" s="52">
        <v>0</v>
      </c>
      <c r="HF104" s="52">
        <v>0</v>
      </c>
      <c r="HG104" s="52">
        <v>0</v>
      </c>
      <c r="HH104" s="52">
        <v>0</v>
      </c>
      <c r="HI104" s="52">
        <v>0</v>
      </c>
      <c r="HJ104" s="52">
        <v>0</v>
      </c>
      <c r="HK104" s="52">
        <v>0</v>
      </c>
      <c r="HL104" s="52">
        <v>0</v>
      </c>
      <c r="HM104" s="52">
        <v>0</v>
      </c>
      <c r="HN104" s="52">
        <v>0</v>
      </c>
      <c r="HO104" s="52">
        <v>0</v>
      </c>
      <c r="HP104" s="52">
        <v>0</v>
      </c>
      <c r="HQ104" s="52">
        <v>0</v>
      </c>
      <c r="HR104" s="52">
        <v>0</v>
      </c>
      <c r="HS104" s="52">
        <v>0</v>
      </c>
      <c r="HT104" s="52">
        <v>0</v>
      </c>
      <c r="HU104" s="52">
        <v>0</v>
      </c>
      <c r="HV104" s="52">
        <v>0</v>
      </c>
      <c r="HW104" s="52">
        <v>0</v>
      </c>
      <c r="HX104" s="52">
        <v>1.36</v>
      </c>
    </row>
    <row r="105" spans="1:232" s="52" customFormat="1" x14ac:dyDescent="0.35">
      <c r="A105" s="50" t="s">
        <v>167</v>
      </c>
      <c r="B105" s="88">
        <v>0</v>
      </c>
      <c r="C105" s="89">
        <v>0</v>
      </c>
      <c r="D105" s="88">
        <v>0</v>
      </c>
      <c r="E105" s="90">
        <v>0</v>
      </c>
      <c r="F105" s="55">
        <v>1.2744180000000001</v>
      </c>
      <c r="G105" s="55">
        <v>2.4358600000000002E-3</v>
      </c>
      <c r="H105" s="55">
        <v>1.2638269999999999E-4</v>
      </c>
      <c r="I105" s="55">
        <v>52.540640000000003</v>
      </c>
      <c r="J105" s="55">
        <v>47.458820000000003</v>
      </c>
      <c r="K105" s="55">
        <v>1.10707873783358</v>
      </c>
      <c r="L105" s="55">
        <v>160.02549999999999</v>
      </c>
      <c r="M105" s="55">
        <v>13.80893</v>
      </c>
      <c r="N105" s="55">
        <v>0.41098970000000001</v>
      </c>
      <c r="O105" s="55">
        <v>53.79645</v>
      </c>
      <c r="P105" s="52">
        <v>18.450901934881134</v>
      </c>
      <c r="Q105" s="52">
        <v>18.922750728833108</v>
      </c>
      <c r="R105" s="55">
        <v>0.59295279999999995</v>
      </c>
      <c r="S105" s="55">
        <v>10.580819999999999</v>
      </c>
      <c r="T105" s="55">
        <v>11.317</v>
      </c>
      <c r="U105" s="52">
        <v>-28992.340139</v>
      </c>
      <c r="V105" s="52">
        <v>-2.5179999999999998E-3</v>
      </c>
      <c r="W105" s="52">
        <v>0.24928400000000001</v>
      </c>
      <c r="X105" s="52">
        <v>7.0771000000000001E-2</v>
      </c>
      <c r="Y105" s="52">
        <v>0.64563499999999996</v>
      </c>
      <c r="Z105" s="52">
        <v>1.4255150000000001</v>
      </c>
      <c r="AA105" s="52">
        <v>0.58750999999999998</v>
      </c>
      <c r="AB105" s="52">
        <v>1.3153429999999999</v>
      </c>
      <c r="AC105" s="52">
        <v>4.8866E-2</v>
      </c>
      <c r="AD105" s="52">
        <v>0.35819899999999999</v>
      </c>
      <c r="AE105" s="55">
        <v>1.0862309999999999</v>
      </c>
      <c r="AF105" s="55">
        <v>2.1211589999999999E-2</v>
      </c>
      <c r="AG105" s="55">
        <v>1.6550129999999999E-4</v>
      </c>
      <c r="AH105" s="55">
        <v>32.498510000000003</v>
      </c>
      <c r="AI105" s="55">
        <v>67.546490000000006</v>
      </c>
      <c r="AJ105" s="55">
        <v>0.48112806364662997</v>
      </c>
      <c r="AK105" s="55">
        <v>112.40689999999999</v>
      </c>
      <c r="AL105" s="55">
        <v>16.757210000000001</v>
      </c>
      <c r="AM105" s="55">
        <v>2.177484E-2</v>
      </c>
      <c r="AN105" s="55">
        <v>1.1474850000000001</v>
      </c>
      <c r="AO105" s="52">
        <v>60.471892910604744</v>
      </c>
      <c r="AP105" s="52">
        <v>9.3930198365969062</v>
      </c>
      <c r="AQ105" s="55">
        <v>0.15100810000000001</v>
      </c>
      <c r="AR105" s="55">
        <v>5.4881900000000003</v>
      </c>
      <c r="AS105" s="55">
        <v>4.6362690000000004</v>
      </c>
      <c r="AT105" s="52">
        <v>1959.2391560000001</v>
      </c>
      <c r="AU105" s="52">
        <v>4.06E-4</v>
      </c>
      <c r="AV105" s="52">
        <v>7.4597999999999998E-2</v>
      </c>
      <c r="AW105" s="52">
        <v>9.4931000000000001E-2</v>
      </c>
      <c r="AX105" s="52">
        <v>0.154556</v>
      </c>
      <c r="AY105" s="52">
        <v>0.32930900000000002</v>
      </c>
      <c r="AZ105" s="52">
        <v>0.45119799999999999</v>
      </c>
      <c r="BA105" s="52">
        <v>0.99373299999999998</v>
      </c>
      <c r="BB105" s="52">
        <v>8.3415000000000003E-2</v>
      </c>
      <c r="BC105" s="52">
        <v>0.167958</v>
      </c>
      <c r="BD105" s="52">
        <v>62</v>
      </c>
      <c r="BE105" s="52" t="s">
        <v>51</v>
      </c>
      <c r="BF105" s="52">
        <f>IF(BE105="M",1,0)</f>
        <v>1</v>
      </c>
      <c r="BG105" s="52">
        <v>96</v>
      </c>
      <c r="BH105" s="52">
        <v>185</v>
      </c>
      <c r="BI105" s="56">
        <f>BG105/((BH105/100)^2)</f>
        <v>28.049671292914532</v>
      </c>
      <c r="BJ105" s="52">
        <v>45</v>
      </c>
      <c r="BK105" s="57">
        <v>0</v>
      </c>
      <c r="BL105" s="52">
        <v>0</v>
      </c>
      <c r="BM105" s="52">
        <v>0</v>
      </c>
      <c r="BN105" s="52">
        <v>1</v>
      </c>
      <c r="BO105" s="52">
        <v>0</v>
      </c>
      <c r="BP105" s="52" t="s">
        <v>52</v>
      </c>
      <c r="BQ105" s="52">
        <v>0</v>
      </c>
      <c r="BR105" s="52">
        <v>0</v>
      </c>
      <c r="BS105" s="52">
        <v>0</v>
      </c>
      <c r="BT105" s="52">
        <v>0</v>
      </c>
      <c r="BU105" s="52">
        <v>0.77</v>
      </c>
      <c r="BV105" s="52">
        <v>0</v>
      </c>
      <c r="BW105" s="52">
        <v>0</v>
      </c>
      <c r="BX105" s="52">
        <v>0</v>
      </c>
      <c r="BY105" s="52">
        <v>0</v>
      </c>
      <c r="BZ105" s="52">
        <v>0</v>
      </c>
      <c r="CA105" s="52">
        <v>39.4</v>
      </c>
      <c r="CB105" s="52">
        <v>0.57999999999999996</v>
      </c>
      <c r="CC105" s="52">
        <v>0</v>
      </c>
      <c r="CD105" s="52" t="s">
        <v>52</v>
      </c>
      <c r="CE105" s="52">
        <v>1</v>
      </c>
      <c r="CF105" s="52">
        <v>0</v>
      </c>
      <c r="CG105" s="52">
        <v>0</v>
      </c>
      <c r="CH105" s="52">
        <v>0</v>
      </c>
      <c r="CI105" s="52">
        <v>0</v>
      </c>
      <c r="CJ105" s="52">
        <v>1</v>
      </c>
      <c r="CK105" s="52" t="s">
        <v>60</v>
      </c>
      <c r="CL105" s="52">
        <v>0</v>
      </c>
      <c r="CM105" s="52" t="s">
        <v>58</v>
      </c>
      <c r="CN105" s="52">
        <v>0</v>
      </c>
      <c r="CO105" s="52">
        <v>0</v>
      </c>
      <c r="CP105" s="52">
        <v>0</v>
      </c>
      <c r="CQ105" s="52">
        <v>0</v>
      </c>
      <c r="CR105" s="52">
        <v>0</v>
      </c>
      <c r="CS105" s="52">
        <v>0</v>
      </c>
      <c r="CT105" s="52">
        <v>0</v>
      </c>
      <c r="CU105" s="52">
        <v>0</v>
      </c>
      <c r="CV105" s="52">
        <v>0</v>
      </c>
      <c r="CW105" s="52">
        <v>0</v>
      </c>
      <c r="CX105" s="52">
        <v>0</v>
      </c>
      <c r="CY105" s="52">
        <v>0</v>
      </c>
      <c r="CZ105" s="52">
        <v>0</v>
      </c>
      <c r="DA105" s="52">
        <v>0</v>
      </c>
      <c r="DB105" s="52">
        <v>0</v>
      </c>
      <c r="DC105" s="52">
        <v>0</v>
      </c>
      <c r="DD105" s="52">
        <v>0</v>
      </c>
      <c r="DE105" s="52">
        <v>0</v>
      </c>
      <c r="DF105" s="52">
        <v>0</v>
      </c>
      <c r="DG105" s="52" t="s">
        <v>59</v>
      </c>
      <c r="DH105" s="52" t="s">
        <v>59</v>
      </c>
      <c r="DI105" s="52" t="s">
        <v>59</v>
      </c>
      <c r="DJ105" s="52" t="s">
        <v>59</v>
      </c>
      <c r="DK105" s="52" t="s">
        <v>59</v>
      </c>
      <c r="DL105" s="52" t="s">
        <v>59</v>
      </c>
      <c r="DM105" s="52" t="s">
        <v>59</v>
      </c>
      <c r="DN105" s="52" t="s">
        <v>59</v>
      </c>
      <c r="DO105" s="52">
        <v>1</v>
      </c>
      <c r="DP105" s="52">
        <v>1</v>
      </c>
      <c r="DQ105" s="52">
        <v>1</v>
      </c>
      <c r="DR105" s="52">
        <v>1</v>
      </c>
      <c r="DS105" s="52">
        <v>0</v>
      </c>
      <c r="DT105" s="52">
        <v>1</v>
      </c>
      <c r="DU105" s="52">
        <v>0</v>
      </c>
      <c r="DV105" s="52">
        <v>0</v>
      </c>
      <c r="DW105" s="52">
        <v>1</v>
      </c>
      <c r="DX105" s="52">
        <v>0</v>
      </c>
      <c r="DY105" s="52">
        <v>0</v>
      </c>
      <c r="DZ105" s="52">
        <v>0</v>
      </c>
      <c r="EA105" s="52">
        <v>1</v>
      </c>
      <c r="EB105" s="52">
        <v>1</v>
      </c>
      <c r="EC105" s="52">
        <v>0</v>
      </c>
      <c r="ED105" s="52">
        <v>0</v>
      </c>
      <c r="EE105" s="52">
        <v>1000</v>
      </c>
      <c r="EF105" s="52">
        <v>0</v>
      </c>
      <c r="EG105" s="52" t="s">
        <v>52</v>
      </c>
      <c r="EH105" s="52">
        <v>0</v>
      </c>
      <c r="EI105" s="52">
        <v>0</v>
      </c>
      <c r="EJ105" s="52">
        <v>0</v>
      </c>
      <c r="EK105" s="52">
        <v>80</v>
      </c>
      <c r="EL105" s="52">
        <v>45</v>
      </c>
      <c r="EM105" s="52">
        <v>28000</v>
      </c>
      <c r="EN105" s="52">
        <v>280</v>
      </c>
      <c r="EO105" s="52">
        <v>30</v>
      </c>
      <c r="EP105" s="52">
        <v>35</v>
      </c>
      <c r="EQ105" s="52">
        <v>0</v>
      </c>
      <c r="ER105" s="52">
        <v>0</v>
      </c>
      <c r="ES105" s="52">
        <v>0</v>
      </c>
      <c r="ET105" s="52">
        <v>0</v>
      </c>
      <c r="EU105" s="52">
        <v>0</v>
      </c>
      <c r="EV105" s="52">
        <v>0</v>
      </c>
      <c r="EW105" s="52">
        <v>0</v>
      </c>
      <c r="EX105" s="52">
        <v>161.63934426229508</v>
      </c>
      <c r="EY105" s="52">
        <v>7.52</v>
      </c>
      <c r="EZ105" s="52">
        <v>0.21</v>
      </c>
      <c r="FA105" s="52">
        <v>44.5</v>
      </c>
      <c r="FB105" s="52">
        <v>98.6</v>
      </c>
      <c r="FC105" s="52">
        <v>22.4</v>
      </c>
      <c r="FD105" s="52">
        <v>35.700000000000003</v>
      </c>
      <c r="FE105" s="52">
        <v>60</v>
      </c>
      <c r="FF105" s="52">
        <v>109.7</v>
      </c>
      <c r="FG105" s="52">
        <v>9</v>
      </c>
      <c r="FH105" s="52">
        <v>5</v>
      </c>
      <c r="FI105" s="52" t="s">
        <v>52</v>
      </c>
      <c r="FJ105" s="52">
        <v>34</v>
      </c>
      <c r="FK105" s="52">
        <v>30</v>
      </c>
      <c r="FL105" s="52">
        <v>1000</v>
      </c>
      <c r="FM105" s="52">
        <v>1</v>
      </c>
      <c r="FN105" s="52">
        <v>0</v>
      </c>
      <c r="FO105" s="52" t="s">
        <v>52</v>
      </c>
      <c r="FP105" s="52">
        <v>0</v>
      </c>
      <c r="FQ105" s="52" t="s">
        <v>52</v>
      </c>
      <c r="FR105" s="52">
        <v>1</v>
      </c>
      <c r="FS105" s="52">
        <v>1</v>
      </c>
      <c r="FT105" s="52">
        <v>14</v>
      </c>
      <c r="FU105" s="52">
        <v>3</v>
      </c>
      <c r="FV105" s="52">
        <v>11</v>
      </c>
      <c r="FW105" s="52">
        <v>0.68</v>
      </c>
      <c r="FX105" s="58">
        <v>-0.11688311688311684</v>
      </c>
      <c r="FZ105" s="52">
        <v>-8.9999999999999969E-2</v>
      </c>
      <c r="GA105" s="51">
        <v>0</v>
      </c>
      <c r="GB105" s="51">
        <v>0</v>
      </c>
      <c r="GC105" s="52">
        <v>0.8</v>
      </c>
      <c r="GD105" s="52">
        <v>0</v>
      </c>
      <c r="GE105" s="52">
        <v>0</v>
      </c>
      <c r="GF105" s="52">
        <v>0</v>
      </c>
      <c r="GG105" s="52">
        <v>0</v>
      </c>
      <c r="GH105" s="52">
        <v>0</v>
      </c>
      <c r="GI105" s="52">
        <v>0</v>
      </c>
      <c r="GJ105" s="52">
        <v>0</v>
      </c>
      <c r="GK105" s="52">
        <v>0</v>
      </c>
      <c r="GL105" s="52">
        <v>0</v>
      </c>
      <c r="GM105" s="52">
        <v>0</v>
      </c>
      <c r="GN105" s="52">
        <v>0</v>
      </c>
      <c r="GO105" s="52">
        <v>0</v>
      </c>
      <c r="GP105" s="52">
        <v>0</v>
      </c>
      <c r="GQ105" s="52">
        <v>0</v>
      </c>
      <c r="GR105" s="52">
        <v>0</v>
      </c>
      <c r="GS105" s="52">
        <v>0</v>
      </c>
      <c r="GT105" s="52">
        <v>0</v>
      </c>
      <c r="GU105" s="52">
        <v>0</v>
      </c>
      <c r="GV105" s="52">
        <v>0</v>
      </c>
      <c r="GW105" s="52">
        <v>0</v>
      </c>
      <c r="GX105" s="52">
        <v>0</v>
      </c>
      <c r="GY105" s="52">
        <v>0</v>
      </c>
      <c r="GZ105" s="52">
        <v>0</v>
      </c>
      <c r="HA105" s="52">
        <v>0</v>
      </c>
      <c r="HB105" s="52">
        <v>0</v>
      </c>
      <c r="HC105" s="52">
        <v>0</v>
      </c>
      <c r="HD105" s="52">
        <v>0</v>
      </c>
      <c r="HE105" s="52">
        <v>0</v>
      </c>
      <c r="HF105" s="52">
        <v>0</v>
      </c>
      <c r="HG105" s="52">
        <v>0</v>
      </c>
      <c r="HH105" s="52">
        <v>0</v>
      </c>
      <c r="HI105" s="52">
        <v>0</v>
      </c>
      <c r="HJ105" s="52">
        <v>0</v>
      </c>
      <c r="HK105" s="52">
        <v>0</v>
      </c>
      <c r="HL105" s="52">
        <v>0</v>
      </c>
      <c r="HM105" s="52">
        <v>0</v>
      </c>
      <c r="HN105" s="52">
        <v>0</v>
      </c>
      <c r="HO105" s="52">
        <v>0</v>
      </c>
      <c r="HP105" s="52">
        <v>0</v>
      </c>
      <c r="HQ105" s="52">
        <v>0</v>
      </c>
      <c r="HR105" s="52">
        <v>0</v>
      </c>
      <c r="HS105" s="52">
        <v>0</v>
      </c>
      <c r="HT105" s="52">
        <v>0</v>
      </c>
      <c r="HU105" s="52">
        <v>0</v>
      </c>
      <c r="HV105" s="52">
        <v>0</v>
      </c>
      <c r="HW105" s="52">
        <v>0</v>
      </c>
      <c r="HX105" s="52">
        <v>1.48</v>
      </c>
    </row>
    <row r="106" spans="1:232" s="52" customFormat="1" x14ac:dyDescent="0.35">
      <c r="A106" s="50" t="s">
        <v>168</v>
      </c>
      <c r="B106" s="88">
        <v>0</v>
      </c>
      <c r="C106" s="89">
        <v>0</v>
      </c>
      <c r="D106" s="88">
        <v>0</v>
      </c>
      <c r="E106" s="90">
        <v>0</v>
      </c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R106" s="55"/>
      <c r="S106" s="55"/>
      <c r="T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Q106" s="55"/>
      <c r="AR106" s="55"/>
      <c r="AS106" s="55"/>
      <c r="BD106" s="52">
        <v>71</v>
      </c>
      <c r="BE106" s="52" t="s">
        <v>51</v>
      </c>
      <c r="BF106" s="52">
        <f>IF(BE106="M",1,0)</f>
        <v>1</v>
      </c>
      <c r="BG106" s="52">
        <v>84</v>
      </c>
      <c r="BH106" s="52">
        <v>163</v>
      </c>
      <c r="BI106" s="56">
        <f>BG106/((BH106/100)^2)</f>
        <v>31.615792841281195</v>
      </c>
      <c r="BJ106" s="52">
        <v>32</v>
      </c>
      <c r="BK106" s="57">
        <v>0</v>
      </c>
      <c r="BL106" s="52">
        <v>0</v>
      </c>
      <c r="BM106" s="52">
        <v>1</v>
      </c>
      <c r="BN106" s="52">
        <v>0</v>
      </c>
      <c r="BO106" s="52">
        <v>0</v>
      </c>
      <c r="BP106" s="52" t="s">
        <v>52</v>
      </c>
      <c r="BQ106" s="52">
        <v>0</v>
      </c>
      <c r="BR106" s="52">
        <v>0</v>
      </c>
      <c r="BS106" s="52">
        <v>0</v>
      </c>
      <c r="BT106" s="52">
        <v>0</v>
      </c>
      <c r="BU106" s="52">
        <v>0.8</v>
      </c>
      <c r="BV106" s="52">
        <v>0</v>
      </c>
      <c r="BW106" s="52">
        <v>0</v>
      </c>
      <c r="BX106" s="52">
        <v>0</v>
      </c>
      <c r="BY106" s="52">
        <v>1</v>
      </c>
      <c r="BZ106" s="52">
        <v>1</v>
      </c>
      <c r="CA106" s="52">
        <v>42.4</v>
      </c>
      <c r="CB106" s="52">
        <v>0.47</v>
      </c>
      <c r="CC106" s="52">
        <v>0</v>
      </c>
      <c r="CD106" s="52" t="s">
        <v>52</v>
      </c>
      <c r="CE106" s="52">
        <v>1</v>
      </c>
      <c r="CF106" s="52">
        <v>0</v>
      </c>
      <c r="CG106" s="52">
        <v>0</v>
      </c>
      <c r="CH106" s="52">
        <v>0</v>
      </c>
      <c r="CI106" s="52">
        <v>0</v>
      </c>
      <c r="CJ106" s="52">
        <v>1</v>
      </c>
      <c r="CK106" s="52" t="s">
        <v>60</v>
      </c>
      <c r="CL106" s="52">
        <v>0</v>
      </c>
      <c r="CM106" s="52" t="s">
        <v>53</v>
      </c>
      <c r="CN106" s="52">
        <v>1</v>
      </c>
      <c r="CO106" s="52">
        <v>1</v>
      </c>
      <c r="CP106" s="52">
        <v>0</v>
      </c>
      <c r="CQ106" s="52">
        <v>0</v>
      </c>
      <c r="CR106" s="52">
        <v>0</v>
      </c>
      <c r="CS106" s="52">
        <v>0</v>
      </c>
      <c r="CT106" s="52">
        <v>0</v>
      </c>
      <c r="CU106" s="52">
        <v>0</v>
      </c>
      <c r="CV106" s="52">
        <v>1</v>
      </c>
      <c r="CW106" s="52">
        <v>0</v>
      </c>
      <c r="CX106" s="52">
        <v>0</v>
      </c>
      <c r="CY106" s="52">
        <v>0</v>
      </c>
      <c r="CZ106" s="52">
        <v>0</v>
      </c>
      <c r="DA106" s="52">
        <v>0</v>
      </c>
      <c r="DB106" s="52">
        <v>0</v>
      </c>
      <c r="DC106" s="52">
        <v>0</v>
      </c>
      <c r="DD106" s="52">
        <v>0</v>
      </c>
      <c r="DE106" s="52">
        <v>0</v>
      </c>
      <c r="DF106" s="52">
        <v>0</v>
      </c>
      <c r="DG106" s="52" t="s">
        <v>59</v>
      </c>
      <c r="DH106" s="52" t="s">
        <v>59</v>
      </c>
      <c r="DI106" s="52" t="s">
        <v>59</v>
      </c>
      <c r="DJ106" s="52" t="s">
        <v>59</v>
      </c>
      <c r="DK106" s="52" t="s">
        <v>59</v>
      </c>
      <c r="DL106" s="52" t="s">
        <v>59</v>
      </c>
      <c r="DM106" s="52" t="s">
        <v>59</v>
      </c>
      <c r="DN106" s="52" t="s">
        <v>59</v>
      </c>
      <c r="DO106" s="52">
        <v>1</v>
      </c>
      <c r="DP106" s="52">
        <v>1</v>
      </c>
      <c r="DQ106" s="52">
        <v>1</v>
      </c>
      <c r="DR106" s="52">
        <v>2</v>
      </c>
      <c r="DS106" s="52">
        <v>0</v>
      </c>
      <c r="DT106" s="52">
        <v>1</v>
      </c>
      <c r="DU106" s="52">
        <v>0</v>
      </c>
      <c r="DV106" s="52">
        <v>0</v>
      </c>
      <c r="DW106" s="52">
        <v>1</v>
      </c>
      <c r="DX106" s="52">
        <v>0</v>
      </c>
      <c r="DY106" s="52">
        <v>0</v>
      </c>
      <c r="DZ106" s="52">
        <v>0</v>
      </c>
      <c r="EA106" s="52">
        <v>1</v>
      </c>
      <c r="EB106" s="52">
        <v>1</v>
      </c>
      <c r="EC106" s="52">
        <v>0</v>
      </c>
      <c r="ED106" s="52">
        <v>0</v>
      </c>
      <c r="EE106" s="52">
        <v>700</v>
      </c>
      <c r="EF106" s="52">
        <v>0</v>
      </c>
      <c r="EG106" s="52" t="s">
        <v>52</v>
      </c>
      <c r="EH106" s="52">
        <v>0</v>
      </c>
      <c r="EI106" s="52">
        <v>0</v>
      </c>
      <c r="EJ106" s="52">
        <v>0</v>
      </c>
      <c r="EK106" s="52">
        <v>80</v>
      </c>
      <c r="EL106" s="52">
        <v>62</v>
      </c>
      <c r="EM106" s="52">
        <v>26000</v>
      </c>
      <c r="EN106" s="52">
        <v>260</v>
      </c>
      <c r="EO106" s="52">
        <v>26</v>
      </c>
      <c r="EP106" s="52">
        <v>32.1</v>
      </c>
      <c r="EQ106" s="52">
        <v>0</v>
      </c>
      <c r="ER106" s="52">
        <v>0</v>
      </c>
      <c r="ES106" s="52">
        <v>0</v>
      </c>
      <c r="ET106" s="52">
        <v>0</v>
      </c>
      <c r="EU106" s="52">
        <v>0</v>
      </c>
      <c r="EV106" s="52">
        <v>0</v>
      </c>
      <c r="EW106" s="52">
        <v>0</v>
      </c>
      <c r="EX106" s="52">
        <v>334</v>
      </c>
      <c r="EY106" s="52">
        <v>7.39</v>
      </c>
      <c r="EZ106" s="52">
        <v>0.21</v>
      </c>
      <c r="FA106" s="52">
        <v>33</v>
      </c>
      <c r="FB106" s="52">
        <v>167</v>
      </c>
      <c r="FC106" s="52">
        <v>19.899999999999999</v>
      </c>
      <c r="FD106" s="52">
        <v>34.799999999999997</v>
      </c>
      <c r="FE106" s="52">
        <v>80</v>
      </c>
      <c r="FF106" s="52">
        <v>100</v>
      </c>
      <c r="FG106" s="52">
        <v>11</v>
      </c>
      <c r="FH106" s="52">
        <v>5</v>
      </c>
      <c r="FI106" s="52" t="s">
        <v>52</v>
      </c>
      <c r="FJ106" s="52">
        <v>29</v>
      </c>
      <c r="FK106" s="52">
        <v>30</v>
      </c>
      <c r="FL106" s="52">
        <v>600</v>
      </c>
      <c r="FM106" s="52">
        <v>1</v>
      </c>
      <c r="FN106" s="52">
        <v>1</v>
      </c>
      <c r="FO106" s="52">
        <v>1</v>
      </c>
      <c r="FP106" s="52">
        <v>0</v>
      </c>
      <c r="FQ106" s="52" t="s">
        <v>52</v>
      </c>
      <c r="FR106" s="52">
        <v>0</v>
      </c>
      <c r="FS106" s="52" t="s">
        <v>52</v>
      </c>
      <c r="FT106" s="52">
        <v>8</v>
      </c>
      <c r="FU106" s="52">
        <v>1</v>
      </c>
      <c r="FV106" s="52">
        <v>7</v>
      </c>
      <c r="FW106" s="52">
        <v>0.53</v>
      </c>
      <c r="FX106" s="58">
        <v>-0.33750000000000002</v>
      </c>
      <c r="FZ106" s="52">
        <v>-0.27</v>
      </c>
      <c r="GA106" s="51">
        <v>0</v>
      </c>
      <c r="GB106" s="51">
        <v>0</v>
      </c>
      <c r="GC106" s="52">
        <v>0.5</v>
      </c>
      <c r="GD106" s="52">
        <v>0</v>
      </c>
      <c r="GE106" s="52">
        <v>0</v>
      </c>
      <c r="GF106" s="52">
        <v>0</v>
      </c>
      <c r="GG106" s="52">
        <v>0</v>
      </c>
      <c r="GH106" s="52">
        <v>0</v>
      </c>
      <c r="GI106" s="52">
        <v>0</v>
      </c>
      <c r="GJ106" s="52">
        <v>0</v>
      </c>
      <c r="GK106" s="52">
        <v>0</v>
      </c>
      <c r="GL106" s="52">
        <v>0</v>
      </c>
      <c r="GM106" s="52">
        <v>0</v>
      </c>
      <c r="GN106" s="52">
        <v>0</v>
      </c>
      <c r="GO106" s="52">
        <v>0</v>
      </c>
      <c r="GP106" s="52">
        <v>0</v>
      </c>
      <c r="GQ106" s="52">
        <v>0</v>
      </c>
      <c r="GR106" s="52">
        <v>0</v>
      </c>
      <c r="GS106" s="52">
        <v>0</v>
      </c>
      <c r="GT106" s="52">
        <v>0</v>
      </c>
      <c r="GU106" s="52">
        <v>0</v>
      </c>
      <c r="GV106" s="52">
        <v>0</v>
      </c>
      <c r="GW106" s="52">
        <v>0</v>
      </c>
      <c r="GX106" s="52">
        <v>0</v>
      </c>
      <c r="GY106" s="52">
        <v>0</v>
      </c>
      <c r="GZ106" s="52">
        <v>0</v>
      </c>
      <c r="HA106" s="52">
        <v>0</v>
      </c>
      <c r="HB106" s="52">
        <v>0</v>
      </c>
      <c r="HC106" s="52">
        <v>0</v>
      </c>
      <c r="HD106" s="52">
        <v>0</v>
      </c>
      <c r="HE106" s="52">
        <v>0</v>
      </c>
      <c r="HF106" s="52">
        <v>0</v>
      </c>
      <c r="HG106" s="52">
        <v>0</v>
      </c>
      <c r="HH106" s="52">
        <v>0</v>
      </c>
      <c r="HI106" s="52">
        <v>0</v>
      </c>
      <c r="HJ106" s="52">
        <v>0</v>
      </c>
      <c r="HK106" s="52">
        <v>0</v>
      </c>
      <c r="HL106" s="52">
        <v>0</v>
      </c>
      <c r="HM106" s="52">
        <v>0</v>
      </c>
      <c r="HN106" s="52">
        <v>0</v>
      </c>
      <c r="HO106" s="52">
        <v>0</v>
      </c>
      <c r="HP106" s="52">
        <v>0</v>
      </c>
      <c r="HQ106" s="52">
        <v>0</v>
      </c>
      <c r="HR106" s="52">
        <v>0</v>
      </c>
      <c r="HS106" s="52">
        <v>0</v>
      </c>
      <c r="HT106" s="52">
        <v>0</v>
      </c>
      <c r="HU106" s="52">
        <v>0</v>
      </c>
      <c r="HV106" s="52">
        <v>0</v>
      </c>
      <c r="HW106" s="52">
        <v>0</v>
      </c>
      <c r="HX106" s="52">
        <v>2.5299999999999998</v>
      </c>
    </row>
    <row r="107" spans="1:232" s="52" customFormat="1" x14ac:dyDescent="0.35">
      <c r="A107" s="50" t="s">
        <v>169</v>
      </c>
      <c r="B107" s="88">
        <v>1</v>
      </c>
      <c r="C107" s="89">
        <v>0</v>
      </c>
      <c r="D107" s="88">
        <v>0</v>
      </c>
      <c r="E107" s="90">
        <v>1</v>
      </c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R107" s="55"/>
      <c r="S107" s="55"/>
      <c r="T107" s="55"/>
      <c r="AE107" s="55">
        <v>1.2807489999999999</v>
      </c>
      <c r="AF107" s="55">
        <v>3.2978109999999999E-3</v>
      </c>
      <c r="AG107" s="55">
        <v>9.7099139999999996E-4</v>
      </c>
      <c r="AH107" s="55">
        <v>42.289020000000001</v>
      </c>
      <c r="AI107" s="55">
        <v>57.710979999999999</v>
      </c>
      <c r="AJ107" s="55">
        <v>0.73277260746078698</v>
      </c>
      <c r="AK107" s="55">
        <v>99.423419999999993</v>
      </c>
      <c r="AL107" s="55">
        <v>13.54612</v>
      </c>
      <c r="AM107" s="55">
        <v>0.37757960000000002</v>
      </c>
      <c r="AN107" s="55">
        <v>3.8268930000000001</v>
      </c>
      <c r="AO107" s="52">
        <v>43.40982586992596</v>
      </c>
      <c r="AP107" s="52">
        <v>10.115786745967501</v>
      </c>
      <c r="AQ107" s="55">
        <v>8.3134429999999995E-2</v>
      </c>
      <c r="AR107" s="55">
        <v>9.4639699999999998</v>
      </c>
      <c r="AS107" s="55">
        <v>7.7499289999999998</v>
      </c>
      <c r="AT107" s="52">
        <v>-14332.514062</v>
      </c>
      <c r="AU107" s="52">
        <v>-1.163E-3</v>
      </c>
      <c r="AV107" s="52">
        <v>5.5613999999999997E-2</v>
      </c>
      <c r="AW107" s="52">
        <v>1.464E-2</v>
      </c>
      <c r="AX107" s="52">
        <v>0.66809600000000002</v>
      </c>
      <c r="AY107" s="52">
        <v>1.4240349999999999</v>
      </c>
      <c r="AZ107" s="52">
        <v>0.36929299999999998</v>
      </c>
      <c r="BA107" s="52">
        <v>0.82667900000000005</v>
      </c>
      <c r="BB107" s="52">
        <v>2.8379000000000001E-2</v>
      </c>
      <c r="BC107" s="52">
        <v>6.1158999999999998E-2</v>
      </c>
      <c r="BD107" s="52">
        <v>79</v>
      </c>
      <c r="BE107" s="52" t="s">
        <v>51</v>
      </c>
      <c r="BF107" s="52">
        <f>IF(BE107="M",1,0)</f>
        <v>1</v>
      </c>
      <c r="BG107" s="52">
        <v>65</v>
      </c>
      <c r="BH107" s="52">
        <v>164</v>
      </c>
      <c r="BI107" s="56">
        <f>BG107/((BH107/100)^2)</f>
        <v>24.167162403331353</v>
      </c>
      <c r="BJ107" s="52">
        <v>60</v>
      </c>
      <c r="BK107" s="57">
        <v>2</v>
      </c>
      <c r="BL107" s="52">
        <v>0</v>
      </c>
      <c r="BM107" s="52">
        <v>0</v>
      </c>
      <c r="BN107" s="52">
        <v>1</v>
      </c>
      <c r="BO107" s="52">
        <v>0</v>
      </c>
      <c r="BP107" s="52" t="s">
        <v>52</v>
      </c>
      <c r="BQ107" s="52">
        <v>0</v>
      </c>
      <c r="BR107" s="52">
        <v>0</v>
      </c>
      <c r="BS107" s="52">
        <v>0</v>
      </c>
      <c r="BT107" s="52">
        <v>0</v>
      </c>
      <c r="BU107" s="52">
        <v>1.01</v>
      </c>
      <c r="BV107" s="52">
        <v>0</v>
      </c>
      <c r="BW107" s="52">
        <v>0</v>
      </c>
      <c r="BX107" s="52">
        <v>0</v>
      </c>
      <c r="BY107" s="52">
        <v>0</v>
      </c>
      <c r="BZ107" s="52">
        <v>0</v>
      </c>
      <c r="CA107" s="52">
        <v>40</v>
      </c>
      <c r="CB107" s="52">
        <v>0.38</v>
      </c>
      <c r="CC107" s="52">
        <v>0</v>
      </c>
      <c r="CD107" s="52" t="s">
        <v>52</v>
      </c>
      <c r="CE107" s="52">
        <v>0</v>
      </c>
      <c r="CF107" s="52">
        <v>0</v>
      </c>
      <c r="CG107" s="52">
        <v>0</v>
      </c>
      <c r="CH107" s="52">
        <v>0</v>
      </c>
      <c r="CI107" s="52">
        <v>0</v>
      </c>
      <c r="CJ107" s="52">
        <v>0</v>
      </c>
      <c r="CK107" s="52" t="s">
        <v>52</v>
      </c>
      <c r="CL107" s="52">
        <v>0</v>
      </c>
      <c r="CM107" s="52" t="s">
        <v>53</v>
      </c>
      <c r="CN107" s="52">
        <v>0</v>
      </c>
      <c r="CO107" s="52">
        <v>1</v>
      </c>
      <c r="CP107" s="52">
        <v>0</v>
      </c>
      <c r="CQ107" s="52">
        <v>0</v>
      </c>
      <c r="CR107" s="52">
        <v>0</v>
      </c>
      <c r="CS107" s="52">
        <v>0</v>
      </c>
      <c r="CT107" s="52">
        <v>0</v>
      </c>
      <c r="CU107" s="52">
        <v>0</v>
      </c>
      <c r="CV107" s="52">
        <v>0</v>
      </c>
      <c r="CW107" s="52">
        <v>0</v>
      </c>
      <c r="CX107" s="52">
        <v>0</v>
      </c>
      <c r="CY107" s="52">
        <v>0</v>
      </c>
      <c r="CZ107" s="52">
        <v>0</v>
      </c>
      <c r="DA107" s="52">
        <v>0</v>
      </c>
      <c r="DB107" s="52">
        <v>0</v>
      </c>
      <c r="DC107" s="52">
        <v>0</v>
      </c>
      <c r="DD107" s="52">
        <v>0</v>
      </c>
      <c r="DE107" s="52">
        <v>0</v>
      </c>
      <c r="DF107" s="52">
        <v>0</v>
      </c>
      <c r="DG107" s="52" t="s">
        <v>59</v>
      </c>
      <c r="DH107" s="52" t="s">
        <v>59</v>
      </c>
      <c r="DI107" s="52" t="s">
        <v>59</v>
      </c>
      <c r="DJ107" s="52" t="s">
        <v>59</v>
      </c>
      <c r="DK107" s="52" t="s">
        <v>59</v>
      </c>
      <c r="DL107" s="52" t="s">
        <v>59</v>
      </c>
      <c r="DM107" s="52" t="s">
        <v>59</v>
      </c>
      <c r="DN107" s="52" t="s">
        <v>59</v>
      </c>
      <c r="DO107" s="52">
        <v>1</v>
      </c>
      <c r="DP107" s="52">
        <v>1</v>
      </c>
      <c r="DQ107" s="52">
        <v>1</v>
      </c>
      <c r="DR107" s="52">
        <v>1</v>
      </c>
      <c r="DS107" s="52">
        <v>0</v>
      </c>
      <c r="DT107" s="52">
        <v>1</v>
      </c>
      <c r="DU107" s="52">
        <v>0</v>
      </c>
      <c r="DV107" s="52">
        <v>0</v>
      </c>
      <c r="DW107" s="52">
        <v>1</v>
      </c>
      <c r="DX107" s="52">
        <v>0</v>
      </c>
      <c r="DY107" s="52">
        <v>0</v>
      </c>
      <c r="DZ107" s="52">
        <v>0</v>
      </c>
      <c r="EA107" s="52">
        <v>1</v>
      </c>
      <c r="EB107" s="52">
        <v>1</v>
      </c>
      <c r="EC107" s="52">
        <v>0</v>
      </c>
      <c r="ED107" s="52">
        <v>0</v>
      </c>
      <c r="EE107" s="52">
        <v>700</v>
      </c>
      <c r="EF107" s="52">
        <v>0</v>
      </c>
      <c r="EG107" s="52" t="s">
        <v>52</v>
      </c>
      <c r="EH107" s="52">
        <v>0</v>
      </c>
      <c r="EI107" s="52">
        <v>0</v>
      </c>
      <c r="EJ107" s="52">
        <v>0</v>
      </c>
      <c r="EK107" s="52">
        <v>71</v>
      </c>
      <c r="EL107" s="52">
        <v>43</v>
      </c>
      <c r="EM107" s="52">
        <v>19000</v>
      </c>
      <c r="EN107" s="52">
        <v>190</v>
      </c>
      <c r="EO107" s="52">
        <v>30</v>
      </c>
      <c r="EP107" s="52">
        <v>33</v>
      </c>
      <c r="EQ107" s="52">
        <v>0</v>
      </c>
      <c r="ER107" s="52">
        <v>0</v>
      </c>
      <c r="ES107" s="52">
        <v>0</v>
      </c>
      <c r="ET107" s="52">
        <v>0</v>
      </c>
      <c r="EU107" s="52">
        <v>0</v>
      </c>
      <c r="EV107" s="52">
        <v>0</v>
      </c>
      <c r="EW107" s="52">
        <v>0</v>
      </c>
      <c r="EX107" s="52">
        <v>296.33333333333337</v>
      </c>
      <c r="EY107" s="52">
        <v>7.48</v>
      </c>
      <c r="EZ107" s="52">
        <v>0.21</v>
      </c>
      <c r="FA107" s="52">
        <v>34.9</v>
      </c>
      <c r="FB107" s="52">
        <v>177.8</v>
      </c>
      <c r="FC107" s="52">
        <v>25.5</v>
      </c>
      <c r="FD107" s="52">
        <v>34.4</v>
      </c>
      <c r="FE107" s="52">
        <v>77</v>
      </c>
      <c r="FF107" s="52">
        <v>92.3</v>
      </c>
      <c r="FG107" s="52">
        <v>6</v>
      </c>
      <c r="FH107" s="52">
        <v>5</v>
      </c>
      <c r="FI107" s="52" t="s">
        <v>52</v>
      </c>
      <c r="FJ107" s="52">
        <v>32</v>
      </c>
      <c r="FK107" s="52">
        <v>30</v>
      </c>
      <c r="FL107" s="52">
        <v>500</v>
      </c>
      <c r="FM107" s="52">
        <v>1</v>
      </c>
      <c r="FN107" s="52">
        <v>1</v>
      </c>
      <c r="FO107" s="52">
        <v>1</v>
      </c>
      <c r="FP107" s="52">
        <v>0</v>
      </c>
      <c r="FQ107" s="52" t="s">
        <v>52</v>
      </c>
      <c r="FR107" s="52">
        <v>0</v>
      </c>
      <c r="FS107" s="52" t="s">
        <v>52</v>
      </c>
      <c r="FT107" s="52">
        <v>15</v>
      </c>
      <c r="FU107" s="52">
        <v>1</v>
      </c>
      <c r="FV107" s="52">
        <v>7</v>
      </c>
      <c r="FW107" s="52">
        <v>1.3</v>
      </c>
      <c r="FX107" s="58">
        <v>0.28712871287128716</v>
      </c>
      <c r="FZ107" s="52">
        <v>0.29000000000000004</v>
      </c>
      <c r="GA107" s="51">
        <v>1</v>
      </c>
      <c r="GB107" s="51">
        <v>0</v>
      </c>
      <c r="GC107" s="52">
        <v>0.74</v>
      </c>
      <c r="GD107" s="52">
        <v>0</v>
      </c>
      <c r="GE107" s="52">
        <v>0</v>
      </c>
      <c r="GF107" s="52">
        <v>0</v>
      </c>
      <c r="GG107" s="52">
        <v>0</v>
      </c>
      <c r="GH107" s="52">
        <v>0</v>
      </c>
      <c r="GI107" s="52">
        <v>0</v>
      </c>
      <c r="GJ107" s="52">
        <v>0</v>
      </c>
      <c r="GK107" s="52">
        <v>0</v>
      </c>
      <c r="GL107" s="52">
        <v>0</v>
      </c>
      <c r="GM107" s="52">
        <v>0</v>
      </c>
      <c r="GN107" s="52">
        <v>1</v>
      </c>
      <c r="GO107" s="52">
        <v>0</v>
      </c>
      <c r="GP107" s="52">
        <v>0</v>
      </c>
      <c r="GQ107" s="52">
        <v>0</v>
      </c>
      <c r="GR107" s="52">
        <v>0</v>
      </c>
      <c r="GS107" s="52">
        <v>0</v>
      </c>
      <c r="GT107" s="52">
        <v>0</v>
      </c>
      <c r="GU107" s="52">
        <v>0</v>
      </c>
      <c r="GV107" s="52">
        <v>0</v>
      </c>
      <c r="GW107" s="52">
        <v>0</v>
      </c>
      <c r="GX107" s="52">
        <v>0</v>
      </c>
      <c r="GY107" s="52">
        <v>0</v>
      </c>
      <c r="GZ107" s="52">
        <v>0</v>
      </c>
      <c r="HA107" s="52">
        <v>0</v>
      </c>
      <c r="HB107" s="52">
        <v>0</v>
      </c>
      <c r="HC107" s="52">
        <v>0</v>
      </c>
      <c r="HD107" s="52">
        <v>0</v>
      </c>
      <c r="HE107" s="52">
        <v>0</v>
      </c>
      <c r="HF107" s="52">
        <v>0</v>
      </c>
      <c r="HG107" s="52">
        <v>0</v>
      </c>
      <c r="HH107" s="52">
        <v>0</v>
      </c>
      <c r="HI107" s="52">
        <v>0</v>
      </c>
      <c r="HJ107" s="52">
        <v>0</v>
      </c>
      <c r="HK107" s="52">
        <v>0</v>
      </c>
      <c r="HL107" s="52">
        <v>0</v>
      </c>
      <c r="HM107" s="52">
        <v>0</v>
      </c>
      <c r="HN107" s="52">
        <v>0</v>
      </c>
      <c r="HO107" s="52">
        <v>0</v>
      </c>
      <c r="HP107" s="52">
        <v>0</v>
      </c>
      <c r="HQ107" s="52">
        <v>0</v>
      </c>
      <c r="HR107" s="52">
        <v>0</v>
      </c>
      <c r="HS107" s="52">
        <v>0</v>
      </c>
      <c r="HT107" s="52">
        <v>0</v>
      </c>
      <c r="HU107" s="52">
        <v>0</v>
      </c>
      <c r="HV107" s="52">
        <v>0</v>
      </c>
      <c r="HW107" s="52">
        <v>0</v>
      </c>
      <c r="HX107" s="52">
        <v>1.55</v>
      </c>
    </row>
    <row r="108" spans="1:232" s="52" customFormat="1" x14ac:dyDescent="0.35">
      <c r="A108" s="50" t="s">
        <v>170</v>
      </c>
      <c r="B108" s="88">
        <v>0</v>
      </c>
      <c r="C108" s="89">
        <v>0</v>
      </c>
      <c r="D108" s="88">
        <v>0</v>
      </c>
      <c r="E108" s="90">
        <v>0</v>
      </c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R108" s="55"/>
      <c r="S108" s="55"/>
      <c r="T108" s="55"/>
      <c r="AE108" s="55">
        <v>1.1771430000000001</v>
      </c>
      <c r="AF108" s="55">
        <v>1.990366E-4</v>
      </c>
      <c r="AG108" s="55">
        <v>2.733652E-5</v>
      </c>
      <c r="AH108" s="55">
        <v>30.064499999999999</v>
      </c>
      <c r="AI108" s="55">
        <v>69.93544</v>
      </c>
      <c r="AJ108" s="55">
        <v>0.42988939338291782</v>
      </c>
      <c r="AK108" s="55">
        <v>90.853849999999994</v>
      </c>
      <c r="AL108" s="55">
        <v>5.6761179999999998</v>
      </c>
      <c r="AM108" s="55">
        <v>4.0089430000000002E-2</v>
      </c>
      <c r="AN108" s="55">
        <v>0.89017749999999995</v>
      </c>
      <c r="AO108" s="52">
        <v>17.12123301057132</v>
      </c>
      <c r="AP108" s="52">
        <v>2.474779833514356</v>
      </c>
      <c r="AQ108" s="55">
        <v>0.2043103</v>
      </c>
      <c r="AR108" s="55">
        <v>7.2297520000000004</v>
      </c>
      <c r="AS108" s="55">
        <v>1.0966629999999999</v>
      </c>
      <c r="AT108" s="52">
        <v>-49993.734973999999</v>
      </c>
      <c r="AU108" s="52">
        <v>7.5199999999999996E-4</v>
      </c>
      <c r="AV108" s="52">
        <v>8.1631999999999996E-2</v>
      </c>
      <c r="AW108" s="52">
        <v>1.7207E-2</v>
      </c>
      <c r="AX108" s="52">
        <v>0.91997899999999999</v>
      </c>
      <c r="AY108" s="52">
        <v>1.961659</v>
      </c>
      <c r="AZ108" s="52">
        <v>0.57906100000000005</v>
      </c>
      <c r="BA108" s="52">
        <v>1.22807</v>
      </c>
      <c r="BB108" s="52">
        <v>3.3194000000000001E-2</v>
      </c>
      <c r="BC108" s="52">
        <v>7.4324000000000001E-2</v>
      </c>
      <c r="BD108" s="52">
        <v>75</v>
      </c>
      <c r="BE108" s="52" t="s">
        <v>55</v>
      </c>
      <c r="BF108" s="52">
        <f>IF(BE108="M",1,0)</f>
        <v>0</v>
      </c>
      <c r="BG108" s="52">
        <v>67</v>
      </c>
      <c r="BH108" s="52">
        <v>165</v>
      </c>
      <c r="BI108" s="56">
        <f>BG108/((BH108/100)^2)</f>
        <v>24.609733700642796</v>
      </c>
      <c r="BJ108" s="52">
        <v>60</v>
      </c>
      <c r="BK108" s="57">
        <v>2</v>
      </c>
      <c r="BL108" s="52">
        <v>0</v>
      </c>
      <c r="BM108" s="52">
        <v>0</v>
      </c>
      <c r="BN108" s="52">
        <v>0</v>
      </c>
      <c r="BO108" s="52">
        <v>0</v>
      </c>
      <c r="BP108" s="52" t="s">
        <v>52</v>
      </c>
      <c r="BQ108" s="52">
        <v>0</v>
      </c>
      <c r="BR108" s="52">
        <v>0</v>
      </c>
      <c r="BS108" s="52">
        <v>0</v>
      </c>
      <c r="BT108" s="52">
        <v>0</v>
      </c>
      <c r="BU108" s="52">
        <v>0.75</v>
      </c>
      <c r="BV108" s="52">
        <v>0</v>
      </c>
      <c r="BW108" s="52">
        <v>0</v>
      </c>
      <c r="BX108" s="52">
        <v>0</v>
      </c>
      <c r="BY108" s="52">
        <v>0</v>
      </c>
      <c r="BZ108" s="52">
        <v>0</v>
      </c>
      <c r="CA108" s="52">
        <v>39.299999999999997</v>
      </c>
      <c r="CB108" s="52">
        <v>0.27</v>
      </c>
      <c r="CC108" s="52">
        <v>0</v>
      </c>
      <c r="CD108" s="52" t="s">
        <v>52</v>
      </c>
      <c r="CE108" s="52">
        <v>0</v>
      </c>
      <c r="CF108" s="52">
        <v>0</v>
      </c>
      <c r="CG108" s="52">
        <v>0</v>
      </c>
      <c r="CH108" s="52">
        <v>0</v>
      </c>
      <c r="CI108" s="52">
        <v>0</v>
      </c>
      <c r="CJ108" s="52">
        <v>0</v>
      </c>
      <c r="CK108" s="52" t="s">
        <v>52</v>
      </c>
      <c r="CL108" s="52">
        <v>0</v>
      </c>
      <c r="CM108" s="52" t="s">
        <v>53</v>
      </c>
      <c r="CN108" s="52">
        <v>0</v>
      </c>
      <c r="CO108" s="52">
        <v>1</v>
      </c>
      <c r="CP108" s="52">
        <v>0</v>
      </c>
      <c r="CQ108" s="52">
        <v>0</v>
      </c>
      <c r="CR108" s="52">
        <v>0</v>
      </c>
      <c r="CS108" s="52">
        <v>0</v>
      </c>
      <c r="CT108" s="52">
        <v>0</v>
      </c>
      <c r="CU108" s="52">
        <v>0</v>
      </c>
      <c r="CV108" s="52">
        <v>0</v>
      </c>
      <c r="CW108" s="52">
        <v>0</v>
      </c>
      <c r="CX108" s="52">
        <v>0</v>
      </c>
      <c r="CY108" s="52">
        <v>0</v>
      </c>
      <c r="CZ108" s="52">
        <v>0</v>
      </c>
      <c r="DA108" s="52">
        <v>0</v>
      </c>
      <c r="DB108" s="52">
        <v>0</v>
      </c>
      <c r="DC108" s="52">
        <v>0</v>
      </c>
      <c r="DD108" s="52">
        <v>0</v>
      </c>
      <c r="DE108" s="52">
        <v>0</v>
      </c>
      <c r="DF108" s="52">
        <v>0</v>
      </c>
      <c r="DG108" s="52" t="s">
        <v>59</v>
      </c>
      <c r="DH108" s="52" t="s">
        <v>59</v>
      </c>
      <c r="DI108" s="52" t="s">
        <v>59</v>
      </c>
      <c r="DJ108" s="52" t="s">
        <v>59</v>
      </c>
      <c r="DK108" s="52" t="s">
        <v>59</v>
      </c>
      <c r="DL108" s="52" t="s">
        <v>59</v>
      </c>
      <c r="DM108" s="52" t="s">
        <v>59</v>
      </c>
      <c r="DN108" s="52" t="s">
        <v>59</v>
      </c>
      <c r="DO108" s="52">
        <v>1</v>
      </c>
      <c r="DP108" s="52">
        <v>1</v>
      </c>
      <c r="DQ108" s="52">
        <v>1</v>
      </c>
      <c r="DR108" s="52">
        <v>1</v>
      </c>
      <c r="DS108" s="52">
        <v>0</v>
      </c>
      <c r="DT108" s="52">
        <v>1</v>
      </c>
      <c r="DU108" s="52">
        <v>0</v>
      </c>
      <c r="DV108" s="52">
        <v>0</v>
      </c>
      <c r="DW108" s="52">
        <v>1</v>
      </c>
      <c r="DX108" s="52">
        <v>0</v>
      </c>
      <c r="DY108" s="52">
        <v>0</v>
      </c>
      <c r="DZ108" s="52">
        <v>0</v>
      </c>
      <c r="EA108" s="52">
        <v>1</v>
      </c>
      <c r="EB108" s="52">
        <v>1</v>
      </c>
      <c r="EC108" s="52">
        <v>0</v>
      </c>
      <c r="ED108" s="52">
        <v>0</v>
      </c>
      <c r="EE108" s="52">
        <v>700</v>
      </c>
      <c r="EF108" s="52">
        <v>0</v>
      </c>
      <c r="EG108" s="52" t="s">
        <v>52</v>
      </c>
      <c r="EH108" s="52">
        <v>0</v>
      </c>
      <c r="EI108" s="52">
        <v>0</v>
      </c>
      <c r="EJ108" s="52">
        <v>0</v>
      </c>
      <c r="EK108" s="52">
        <v>76</v>
      </c>
      <c r="EL108" s="52">
        <v>47</v>
      </c>
      <c r="EM108" s="52">
        <v>26000</v>
      </c>
      <c r="EN108" s="52">
        <v>210</v>
      </c>
      <c r="EO108" s="52" t="s">
        <v>52</v>
      </c>
      <c r="EP108" s="52">
        <v>33.6</v>
      </c>
      <c r="EQ108" s="52">
        <v>0</v>
      </c>
      <c r="ER108" s="52">
        <v>0</v>
      </c>
      <c r="ES108" s="52">
        <v>0</v>
      </c>
      <c r="ET108" s="52">
        <v>0</v>
      </c>
      <c r="EU108" s="52">
        <v>0</v>
      </c>
      <c r="EV108" s="52">
        <v>0</v>
      </c>
      <c r="EW108" s="52">
        <v>0</v>
      </c>
      <c r="EX108" s="52">
        <v>190</v>
      </c>
      <c r="EY108" s="52">
        <v>7.37</v>
      </c>
      <c r="EZ108" s="52">
        <v>0.21</v>
      </c>
      <c r="FA108" s="52">
        <v>34</v>
      </c>
      <c r="FB108" s="52">
        <v>114</v>
      </c>
      <c r="FC108" s="52">
        <v>19.600000000000001</v>
      </c>
      <c r="FD108" s="52">
        <v>34</v>
      </c>
      <c r="FE108" s="52">
        <v>65</v>
      </c>
      <c r="FF108" s="52">
        <v>95</v>
      </c>
      <c r="FG108" s="52">
        <v>6</v>
      </c>
      <c r="FH108" s="52">
        <v>5</v>
      </c>
      <c r="FI108" s="52" t="s">
        <v>52</v>
      </c>
      <c r="FJ108" s="52">
        <v>34</v>
      </c>
      <c r="FK108" s="52">
        <v>30</v>
      </c>
      <c r="FL108" s="52">
        <v>300</v>
      </c>
      <c r="FM108" s="52">
        <v>1</v>
      </c>
      <c r="FN108" s="52">
        <v>1</v>
      </c>
      <c r="FO108" s="52">
        <v>2</v>
      </c>
      <c r="FP108" s="52">
        <v>0</v>
      </c>
      <c r="FQ108" s="52" t="s">
        <v>52</v>
      </c>
      <c r="FR108" s="52">
        <v>0</v>
      </c>
      <c r="FS108" s="52" t="s">
        <v>52</v>
      </c>
      <c r="FT108" s="52">
        <v>4</v>
      </c>
      <c r="FU108" s="52">
        <v>3</v>
      </c>
      <c r="FV108" s="52">
        <v>11</v>
      </c>
      <c r="FW108" s="52">
        <v>0.72</v>
      </c>
      <c r="FX108" s="58">
        <v>-4.0000000000000036E-2</v>
      </c>
      <c r="FZ108" s="52">
        <v>-3.0000000000000027E-2</v>
      </c>
      <c r="GA108" s="51">
        <v>0</v>
      </c>
      <c r="GB108" s="51">
        <v>0</v>
      </c>
      <c r="GC108" s="52">
        <v>1.19</v>
      </c>
      <c r="GD108" s="52">
        <v>0</v>
      </c>
      <c r="GE108" s="52">
        <v>0</v>
      </c>
      <c r="GF108" s="52">
        <v>0</v>
      </c>
      <c r="GG108" s="52">
        <v>0</v>
      </c>
      <c r="GH108" s="52">
        <v>0</v>
      </c>
      <c r="GI108" s="52">
        <v>0</v>
      </c>
      <c r="GJ108" s="52">
        <v>0</v>
      </c>
      <c r="GK108" s="52">
        <v>0</v>
      </c>
      <c r="GL108" s="52">
        <v>0</v>
      </c>
      <c r="GM108" s="52">
        <v>0</v>
      </c>
      <c r="GN108" s="52">
        <v>0</v>
      </c>
      <c r="GO108" s="52">
        <v>0</v>
      </c>
      <c r="GP108" s="52">
        <v>0</v>
      </c>
      <c r="GQ108" s="52">
        <v>0</v>
      </c>
      <c r="GR108" s="52">
        <v>0</v>
      </c>
      <c r="GS108" s="52">
        <v>0</v>
      </c>
      <c r="GT108" s="52">
        <v>0</v>
      </c>
      <c r="GU108" s="52">
        <v>0</v>
      </c>
      <c r="GV108" s="52">
        <v>0</v>
      </c>
      <c r="GW108" s="52">
        <v>0</v>
      </c>
      <c r="GX108" s="52">
        <v>0</v>
      </c>
      <c r="GY108" s="52">
        <v>0</v>
      </c>
      <c r="GZ108" s="52">
        <v>0</v>
      </c>
      <c r="HA108" s="52">
        <v>0</v>
      </c>
      <c r="HB108" s="52">
        <v>0</v>
      </c>
      <c r="HC108" s="52">
        <v>0</v>
      </c>
      <c r="HD108" s="52">
        <v>0</v>
      </c>
      <c r="HE108" s="52">
        <v>0</v>
      </c>
      <c r="HF108" s="52">
        <v>0</v>
      </c>
      <c r="HG108" s="52">
        <v>0</v>
      </c>
      <c r="HH108" s="52">
        <v>0</v>
      </c>
      <c r="HI108" s="52">
        <v>0</v>
      </c>
      <c r="HJ108" s="52">
        <v>0</v>
      </c>
      <c r="HK108" s="52">
        <v>0</v>
      </c>
      <c r="HL108" s="52">
        <v>0</v>
      </c>
      <c r="HM108" s="52">
        <v>0</v>
      </c>
      <c r="HN108" s="52">
        <v>0</v>
      </c>
      <c r="HO108" s="52">
        <v>0</v>
      </c>
      <c r="HP108" s="52">
        <v>0</v>
      </c>
      <c r="HQ108" s="52">
        <v>0</v>
      </c>
      <c r="HR108" s="52">
        <v>0</v>
      </c>
      <c r="HS108" s="52">
        <v>0</v>
      </c>
      <c r="HT108" s="52">
        <v>0</v>
      </c>
      <c r="HU108" s="52">
        <v>0</v>
      </c>
      <c r="HV108" s="52">
        <v>0</v>
      </c>
      <c r="HW108" s="52">
        <v>0</v>
      </c>
      <c r="HX108" s="52">
        <v>1.2</v>
      </c>
    </row>
    <row r="109" spans="1:232" s="52" customFormat="1" ht="16.5" customHeight="1" x14ac:dyDescent="0.35">
      <c r="A109" s="50" t="s">
        <v>171</v>
      </c>
      <c r="B109" s="88">
        <v>1</v>
      </c>
      <c r="C109" s="89">
        <v>0</v>
      </c>
      <c r="D109" s="88">
        <v>0</v>
      </c>
      <c r="E109" s="90">
        <v>0</v>
      </c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R109" s="55"/>
      <c r="S109" s="55"/>
      <c r="T109" s="55"/>
      <c r="AE109" s="55">
        <v>1.298386</v>
      </c>
      <c r="AF109" s="55">
        <v>1.5530469999999999E-2</v>
      </c>
      <c r="AG109" s="55">
        <v>5.574809E-3</v>
      </c>
      <c r="AH109" s="55">
        <v>64.104050000000001</v>
      </c>
      <c r="AI109" s="55">
        <v>35.895949999999999</v>
      </c>
      <c r="AJ109" s="55">
        <v>1.7858297925543278</v>
      </c>
      <c r="AK109" s="55">
        <v>101.2003</v>
      </c>
      <c r="AL109" s="55">
        <v>7.8481379999999996</v>
      </c>
      <c r="AM109" s="55">
        <v>0.95669090000000001</v>
      </c>
      <c r="AN109" s="55">
        <v>12.91844</v>
      </c>
      <c r="AO109" s="52">
        <v>102.01151717853571</v>
      </c>
      <c r="AP109" s="52">
        <v>29.4015998592679</v>
      </c>
      <c r="AQ109" s="55">
        <v>0.72845519999999997</v>
      </c>
      <c r="AR109" s="55">
        <v>89.262020000000007</v>
      </c>
      <c r="AS109" s="55">
        <v>26.27505</v>
      </c>
      <c r="AT109" s="52">
        <v>-12039.482919</v>
      </c>
      <c r="AU109" s="52">
        <v>2.715E-3</v>
      </c>
      <c r="AV109" s="52">
        <v>0.229518</v>
      </c>
      <c r="AW109" s="52">
        <v>2.7023999999999999E-2</v>
      </c>
      <c r="AX109" s="52">
        <v>0.88228700000000004</v>
      </c>
      <c r="AY109" s="52">
        <v>1.836212</v>
      </c>
      <c r="AZ109" s="52">
        <v>0.61874499999999999</v>
      </c>
      <c r="BA109" s="52">
        <v>1.3581240000000001</v>
      </c>
      <c r="BB109" s="52">
        <v>5.3457999999999999E-2</v>
      </c>
      <c r="BC109" s="52">
        <v>0.232103</v>
      </c>
      <c r="BD109" s="52">
        <v>76</v>
      </c>
      <c r="BE109" s="52" t="s">
        <v>55</v>
      </c>
      <c r="BF109" s="52">
        <f>IF(BE109="M",1,0)</f>
        <v>0</v>
      </c>
      <c r="BG109" s="52">
        <v>58</v>
      </c>
      <c r="BH109" s="52">
        <v>163</v>
      </c>
      <c r="BI109" s="56">
        <f>BG109/((BH109/100)^2)</f>
        <v>21.829952199932254</v>
      </c>
      <c r="BJ109" s="52">
        <v>65</v>
      </c>
      <c r="BK109" s="57">
        <v>0</v>
      </c>
      <c r="BL109" s="52">
        <v>0</v>
      </c>
      <c r="BM109" s="52">
        <v>0</v>
      </c>
      <c r="BN109" s="52">
        <v>1</v>
      </c>
      <c r="BO109" s="52">
        <v>0</v>
      </c>
      <c r="BP109" s="52" t="s">
        <v>52</v>
      </c>
      <c r="BQ109" s="52">
        <v>0</v>
      </c>
      <c r="BR109" s="52">
        <v>0</v>
      </c>
      <c r="BS109" s="52">
        <v>0</v>
      </c>
      <c r="BT109" s="52">
        <v>0</v>
      </c>
      <c r="BU109" s="52">
        <v>0.63</v>
      </c>
      <c r="BV109" s="52">
        <v>0</v>
      </c>
      <c r="BW109" s="52">
        <v>0</v>
      </c>
      <c r="BX109" s="52">
        <v>0</v>
      </c>
      <c r="BY109" s="52">
        <v>0</v>
      </c>
      <c r="BZ109" s="52">
        <v>0</v>
      </c>
      <c r="CA109" s="52">
        <v>36.1</v>
      </c>
      <c r="CB109" s="52">
        <v>0.9</v>
      </c>
      <c r="CC109" s="52">
        <v>0</v>
      </c>
      <c r="CD109" s="52" t="s">
        <v>52</v>
      </c>
      <c r="CE109" s="52">
        <v>1</v>
      </c>
      <c r="CF109" s="52">
        <v>0</v>
      </c>
      <c r="CG109" s="52">
        <v>0</v>
      </c>
      <c r="CH109" s="52">
        <v>0</v>
      </c>
      <c r="CI109" s="52">
        <v>0</v>
      </c>
      <c r="CJ109" s="52">
        <v>1</v>
      </c>
      <c r="CK109" s="52" t="s">
        <v>60</v>
      </c>
      <c r="CL109" s="52">
        <v>0</v>
      </c>
      <c r="CM109" s="52" t="s">
        <v>58</v>
      </c>
      <c r="CN109" s="52">
        <v>0</v>
      </c>
      <c r="CO109" s="52">
        <v>1</v>
      </c>
      <c r="CP109" s="52">
        <v>0</v>
      </c>
      <c r="CQ109" s="52">
        <v>0</v>
      </c>
      <c r="CR109" s="52">
        <v>0</v>
      </c>
      <c r="CS109" s="52">
        <v>0</v>
      </c>
      <c r="CT109" s="52">
        <v>0</v>
      </c>
      <c r="CU109" s="52">
        <v>0</v>
      </c>
      <c r="CV109" s="52">
        <v>0</v>
      </c>
      <c r="CW109" s="52">
        <v>0</v>
      </c>
      <c r="CX109" s="52">
        <v>0</v>
      </c>
      <c r="CY109" s="52">
        <v>0</v>
      </c>
      <c r="CZ109" s="52">
        <v>0</v>
      </c>
      <c r="DA109" s="52">
        <v>0</v>
      </c>
      <c r="DB109" s="52">
        <v>0</v>
      </c>
      <c r="DC109" s="52">
        <v>0</v>
      </c>
      <c r="DD109" s="52">
        <v>0</v>
      </c>
      <c r="DE109" s="52">
        <v>0</v>
      </c>
      <c r="DF109" s="52">
        <v>0</v>
      </c>
      <c r="DG109" s="52" t="s">
        <v>59</v>
      </c>
      <c r="DH109" s="52" t="s">
        <v>59</v>
      </c>
      <c r="DI109" s="52" t="s">
        <v>59</v>
      </c>
      <c r="DJ109" s="52" t="s">
        <v>59</v>
      </c>
      <c r="DK109" s="52" t="s">
        <v>59</v>
      </c>
      <c r="DL109" s="52" t="s">
        <v>59</v>
      </c>
      <c r="DM109" s="52" t="s">
        <v>59</v>
      </c>
      <c r="DN109" s="52" t="s">
        <v>59</v>
      </c>
      <c r="DO109" s="52">
        <v>1</v>
      </c>
      <c r="DP109" s="52">
        <v>1</v>
      </c>
      <c r="DQ109" s="52">
        <v>0</v>
      </c>
      <c r="DR109" s="52">
        <v>1</v>
      </c>
      <c r="DS109" s="52">
        <v>1</v>
      </c>
      <c r="DT109" s="52">
        <v>1</v>
      </c>
      <c r="DU109" s="52">
        <v>0</v>
      </c>
      <c r="DV109" s="52">
        <v>0</v>
      </c>
      <c r="DW109" s="52">
        <v>1</v>
      </c>
      <c r="DX109" s="52">
        <v>0</v>
      </c>
      <c r="DY109" s="52">
        <v>0</v>
      </c>
      <c r="DZ109" s="52">
        <v>0</v>
      </c>
      <c r="EA109" s="52">
        <v>1</v>
      </c>
      <c r="EB109" s="52">
        <v>1</v>
      </c>
      <c r="EC109" s="52">
        <v>0</v>
      </c>
      <c r="ED109" s="52">
        <v>0</v>
      </c>
      <c r="EE109" s="52">
        <v>700</v>
      </c>
      <c r="EF109" s="52">
        <v>0</v>
      </c>
      <c r="EG109" s="52" t="s">
        <v>52</v>
      </c>
      <c r="EH109" s="52">
        <v>0</v>
      </c>
      <c r="EI109" s="52">
        <v>0</v>
      </c>
      <c r="EJ109" s="52">
        <v>0</v>
      </c>
      <c r="EK109" s="52">
        <v>48</v>
      </c>
      <c r="EL109" s="52">
        <v>32</v>
      </c>
      <c r="EM109" s="52">
        <v>17000</v>
      </c>
      <c r="EN109" s="52">
        <v>170</v>
      </c>
      <c r="EO109" s="52">
        <v>29</v>
      </c>
      <c r="EP109" s="52">
        <v>33</v>
      </c>
      <c r="EQ109" s="52">
        <v>0</v>
      </c>
      <c r="ER109" s="52">
        <v>0</v>
      </c>
      <c r="ES109" s="52">
        <v>0</v>
      </c>
      <c r="ET109" s="52">
        <v>0</v>
      </c>
      <c r="EU109" s="52">
        <v>0</v>
      </c>
      <c r="EV109" s="52">
        <v>0</v>
      </c>
      <c r="EW109" s="52">
        <v>0</v>
      </c>
      <c r="EX109" s="52">
        <v>344.90196078431376</v>
      </c>
      <c r="EY109" s="52">
        <v>7.44</v>
      </c>
      <c r="EZ109" s="52">
        <v>0.21</v>
      </c>
      <c r="FA109" s="52">
        <v>35.5</v>
      </c>
      <c r="FB109" s="52">
        <v>175.9</v>
      </c>
      <c r="FC109" s="52">
        <v>23.6</v>
      </c>
      <c r="FD109" s="52">
        <v>34.200000000000003</v>
      </c>
      <c r="FE109" s="52">
        <v>54</v>
      </c>
      <c r="FF109" s="52">
        <v>84</v>
      </c>
      <c r="FG109" s="52">
        <v>6</v>
      </c>
      <c r="FH109" s="52">
        <v>5</v>
      </c>
      <c r="FI109" s="52" t="s">
        <v>52</v>
      </c>
      <c r="FJ109" s="52">
        <v>29</v>
      </c>
      <c r="FK109" s="52" t="s">
        <v>52</v>
      </c>
      <c r="FL109" s="52">
        <v>350</v>
      </c>
      <c r="FM109" s="52">
        <v>0</v>
      </c>
      <c r="FN109" s="52">
        <v>0</v>
      </c>
      <c r="FO109" s="52" t="s">
        <v>52</v>
      </c>
      <c r="FP109" s="52">
        <v>0</v>
      </c>
      <c r="FQ109" s="52" t="s">
        <v>52</v>
      </c>
      <c r="FR109" s="52">
        <v>0</v>
      </c>
      <c r="FS109" s="52" t="s">
        <v>52</v>
      </c>
      <c r="FT109" s="52">
        <v>10</v>
      </c>
      <c r="FU109" s="52">
        <v>1</v>
      </c>
      <c r="FV109" s="52">
        <v>9</v>
      </c>
      <c r="FW109" s="52">
        <v>0.7</v>
      </c>
      <c r="FX109" s="58">
        <v>0.11111111111111104</v>
      </c>
      <c r="FZ109" s="52">
        <v>6.9999999999999951E-2</v>
      </c>
      <c r="GA109" s="51">
        <v>1</v>
      </c>
      <c r="GB109" s="51">
        <v>0</v>
      </c>
      <c r="GC109" s="52">
        <v>2.4700000000000002</v>
      </c>
      <c r="GD109" s="52">
        <v>0</v>
      </c>
      <c r="GE109" s="52">
        <v>0</v>
      </c>
      <c r="GF109" s="52">
        <v>0</v>
      </c>
      <c r="GG109" s="52">
        <v>0</v>
      </c>
      <c r="GH109" s="52">
        <v>0</v>
      </c>
      <c r="GI109" s="52">
        <v>0</v>
      </c>
      <c r="GJ109" s="52">
        <v>0</v>
      </c>
      <c r="GK109" s="52">
        <v>0</v>
      </c>
      <c r="GL109" s="52">
        <v>0</v>
      </c>
      <c r="GM109" s="52">
        <v>0</v>
      </c>
      <c r="GN109" s="52">
        <v>0</v>
      </c>
      <c r="GO109" s="52">
        <v>0</v>
      </c>
      <c r="GP109" s="52">
        <v>0</v>
      </c>
      <c r="GQ109" s="52">
        <v>0</v>
      </c>
      <c r="GR109" s="52">
        <v>0</v>
      </c>
      <c r="GS109" s="52">
        <v>0</v>
      </c>
      <c r="GT109" s="52">
        <v>0</v>
      </c>
      <c r="GU109" s="52">
        <v>0</v>
      </c>
      <c r="GV109" s="52">
        <v>0</v>
      </c>
      <c r="GW109" s="52">
        <v>0</v>
      </c>
      <c r="GX109" s="52">
        <v>0</v>
      </c>
      <c r="GY109" s="52">
        <v>0</v>
      </c>
      <c r="GZ109" s="52">
        <v>0</v>
      </c>
      <c r="HA109" s="52">
        <v>0</v>
      </c>
      <c r="HB109" s="52">
        <v>0</v>
      </c>
      <c r="HC109" s="52">
        <v>0</v>
      </c>
      <c r="HD109" s="52">
        <v>0</v>
      </c>
      <c r="HE109" s="52">
        <v>0</v>
      </c>
      <c r="HF109" s="52">
        <v>0</v>
      </c>
      <c r="HG109" s="52">
        <v>0</v>
      </c>
      <c r="HH109" s="52">
        <v>0</v>
      </c>
      <c r="HI109" s="52">
        <v>0</v>
      </c>
      <c r="HJ109" s="52">
        <v>0</v>
      </c>
      <c r="HK109" s="52">
        <v>0</v>
      </c>
      <c r="HL109" s="52">
        <v>0</v>
      </c>
      <c r="HM109" s="52">
        <v>0</v>
      </c>
      <c r="HN109" s="52">
        <v>0</v>
      </c>
      <c r="HO109" s="52">
        <v>0</v>
      </c>
      <c r="HP109" s="52">
        <v>0</v>
      </c>
      <c r="HQ109" s="52">
        <v>0</v>
      </c>
      <c r="HR109" s="52">
        <v>0</v>
      </c>
      <c r="HS109" s="52">
        <v>0</v>
      </c>
      <c r="HT109" s="52">
        <v>0</v>
      </c>
      <c r="HU109" s="52">
        <v>0</v>
      </c>
      <c r="HV109" s="52">
        <v>0</v>
      </c>
      <c r="HW109" s="52">
        <v>0</v>
      </c>
      <c r="HX109" s="52">
        <v>1.62</v>
      </c>
    </row>
    <row r="110" spans="1:232" s="52" customFormat="1" ht="16.5" customHeight="1" x14ac:dyDescent="0.35">
      <c r="A110" s="50" t="s">
        <v>172</v>
      </c>
      <c r="B110" s="88">
        <v>0</v>
      </c>
      <c r="C110" s="89">
        <v>0</v>
      </c>
      <c r="D110" s="88">
        <v>0</v>
      </c>
      <c r="E110" s="90">
        <v>0</v>
      </c>
      <c r="F110" s="55">
        <v>0.81748719999999997</v>
      </c>
      <c r="G110" s="55">
        <v>5.4067069999999995E-4</v>
      </c>
      <c r="H110" s="55">
        <v>1.7087889999999999E-5</v>
      </c>
      <c r="I110" s="55">
        <v>48.214500000000001</v>
      </c>
      <c r="J110" s="55">
        <v>45.017609999999998</v>
      </c>
      <c r="K110" s="55">
        <v>1.0710140339152463</v>
      </c>
      <c r="L110" s="55">
        <v>145.21100000000001</v>
      </c>
      <c r="M110" s="55">
        <v>13.02985</v>
      </c>
      <c r="N110" s="55">
        <v>0.27215200000000001</v>
      </c>
      <c r="O110" s="55">
        <v>4.6914540000000002</v>
      </c>
      <c r="P110" s="52">
        <v>8.2004188549435515</v>
      </c>
      <c r="Q110" s="52">
        <v>1.8013554652177424</v>
      </c>
      <c r="R110" s="55">
        <v>0.61236139999999994</v>
      </c>
      <c r="S110" s="55">
        <v>6.3097659999999998</v>
      </c>
      <c r="T110" s="55">
        <v>1.0312030000000001</v>
      </c>
      <c r="U110" s="52">
        <v>-67190.649116000001</v>
      </c>
      <c r="V110" s="52">
        <v>-1.3100000000000001E-4</v>
      </c>
      <c r="W110" s="52">
        <v>0.12332700000000001</v>
      </c>
      <c r="X110" s="52">
        <v>1.6234999999999999E-2</v>
      </c>
      <c r="Y110" s="52">
        <v>0.73437699999999995</v>
      </c>
      <c r="Z110" s="52">
        <v>1.533277</v>
      </c>
      <c r="AA110" s="52">
        <v>0.84309199999999995</v>
      </c>
      <c r="AB110" s="52">
        <v>1.8607530000000001</v>
      </c>
      <c r="AC110" s="52">
        <v>3.603E-2</v>
      </c>
      <c r="AD110" s="52">
        <v>0.14698600000000001</v>
      </c>
      <c r="AE110" s="55">
        <v>0.88146029999999997</v>
      </c>
      <c r="AF110" s="55">
        <v>9.2235670000000007E-5</v>
      </c>
      <c r="AG110" s="55">
        <v>9.1421530000000001E-6</v>
      </c>
      <c r="AH110" s="55">
        <v>16.54494</v>
      </c>
      <c r="AI110" s="55">
        <v>68.983249999999998</v>
      </c>
      <c r="AJ110" s="55">
        <v>0.23984011206113046</v>
      </c>
      <c r="AK110" s="55">
        <v>90.069329999999994</v>
      </c>
      <c r="AL110" s="55">
        <v>5.0059380000000004</v>
      </c>
      <c r="AM110" s="55">
        <v>9.6782509999999999E-4</v>
      </c>
      <c r="AN110" s="55">
        <v>2.4294349999999999E-2</v>
      </c>
      <c r="AO110" s="52">
        <v>47.597781526951621</v>
      </c>
      <c r="AP110" s="52">
        <v>1.5192338114341095</v>
      </c>
      <c r="AQ110" s="55">
        <v>0.30746489999999999</v>
      </c>
      <c r="AR110" s="55">
        <v>5.0378569999999998</v>
      </c>
      <c r="AS110" s="55">
        <v>2.0018850000000001</v>
      </c>
      <c r="AT110" s="52">
        <v>-81846.281910999998</v>
      </c>
      <c r="AU110" s="52">
        <v>-1.1169999999999999E-3</v>
      </c>
      <c r="AV110" s="52">
        <v>0.12263499999999999</v>
      </c>
      <c r="AW110" s="52">
        <v>0.111566</v>
      </c>
      <c r="AX110" s="52">
        <v>0.85250000000000004</v>
      </c>
      <c r="AY110" s="52">
        <v>1.8370150000000001</v>
      </c>
      <c r="AZ110" s="52">
        <v>0.68559199999999998</v>
      </c>
      <c r="BA110" s="52">
        <v>1.4880770000000001</v>
      </c>
      <c r="BB110" s="52">
        <v>0.24026500000000001</v>
      </c>
      <c r="BC110" s="52">
        <v>0.12612200000000001</v>
      </c>
      <c r="BD110" s="52">
        <v>65</v>
      </c>
      <c r="BE110" s="52" t="s">
        <v>51</v>
      </c>
      <c r="BF110" s="52">
        <f>IF(BE110="M",1,0)</f>
        <v>1</v>
      </c>
      <c r="BG110" s="52">
        <v>74</v>
      </c>
      <c r="BH110" s="52">
        <v>170</v>
      </c>
      <c r="BI110" s="56">
        <f>BG110/((BH110/100)^2)</f>
        <v>25.605536332179934</v>
      </c>
      <c r="BJ110" s="52">
        <v>68</v>
      </c>
      <c r="BK110" s="57">
        <v>0</v>
      </c>
      <c r="BL110" s="52">
        <v>0</v>
      </c>
      <c r="BM110" s="52">
        <v>0</v>
      </c>
      <c r="BN110" s="52">
        <v>0</v>
      </c>
      <c r="BO110" s="52">
        <v>0</v>
      </c>
      <c r="BP110" s="52" t="s">
        <v>52</v>
      </c>
      <c r="BQ110" s="52">
        <v>0</v>
      </c>
      <c r="BR110" s="52">
        <v>0</v>
      </c>
      <c r="BS110" s="52">
        <v>0</v>
      </c>
      <c r="BT110" s="52">
        <v>0</v>
      </c>
      <c r="BU110" s="52">
        <v>0.77</v>
      </c>
      <c r="BV110" s="52">
        <v>0</v>
      </c>
      <c r="BW110" s="52">
        <v>0</v>
      </c>
      <c r="BX110" s="52">
        <v>0</v>
      </c>
      <c r="BY110" s="52">
        <v>0</v>
      </c>
      <c r="BZ110" s="52">
        <v>0</v>
      </c>
      <c r="CA110" s="52">
        <v>42.7</v>
      </c>
      <c r="CB110" s="52">
        <v>1.1399999999999999</v>
      </c>
      <c r="CC110" s="52">
        <v>0</v>
      </c>
      <c r="CD110" s="52" t="s">
        <v>52</v>
      </c>
      <c r="CE110" s="52">
        <v>0</v>
      </c>
      <c r="CF110" s="52">
        <v>0</v>
      </c>
      <c r="CG110" s="52">
        <v>0</v>
      </c>
      <c r="CH110" s="52">
        <v>0</v>
      </c>
      <c r="CI110" s="52">
        <v>0</v>
      </c>
      <c r="CJ110" s="52">
        <v>0</v>
      </c>
      <c r="CK110" s="52" t="s">
        <v>52</v>
      </c>
      <c r="CL110" s="52">
        <v>0</v>
      </c>
      <c r="CM110" s="52" t="s">
        <v>53</v>
      </c>
      <c r="CN110" s="52">
        <v>1</v>
      </c>
      <c r="CO110" s="52">
        <v>1</v>
      </c>
      <c r="CP110" s="52">
        <v>0</v>
      </c>
      <c r="CQ110" s="52">
        <v>0</v>
      </c>
      <c r="CR110" s="52">
        <v>0</v>
      </c>
      <c r="CS110" s="52">
        <v>0</v>
      </c>
      <c r="CT110" s="52">
        <v>0</v>
      </c>
      <c r="CU110" s="52">
        <v>0</v>
      </c>
      <c r="CV110" s="52">
        <v>0</v>
      </c>
      <c r="CW110" s="52">
        <v>0</v>
      </c>
      <c r="CX110" s="52">
        <v>0</v>
      </c>
      <c r="CY110" s="52">
        <v>0</v>
      </c>
      <c r="CZ110" s="52">
        <v>0</v>
      </c>
      <c r="DA110" s="52">
        <v>0</v>
      </c>
      <c r="DB110" s="52">
        <v>0</v>
      </c>
      <c r="DC110" s="52">
        <v>0</v>
      </c>
      <c r="DD110" s="52">
        <v>0</v>
      </c>
      <c r="DE110" s="52">
        <v>0</v>
      </c>
      <c r="DF110" s="52">
        <v>0</v>
      </c>
      <c r="DG110" s="52" t="s">
        <v>56</v>
      </c>
      <c r="DH110" s="52" t="s">
        <v>59</v>
      </c>
      <c r="DI110" s="52" t="s">
        <v>59</v>
      </c>
      <c r="DJ110" s="52" t="s">
        <v>59</v>
      </c>
      <c r="DK110" s="52" t="s">
        <v>59</v>
      </c>
      <c r="DL110" s="52" t="s">
        <v>59</v>
      </c>
      <c r="DM110" s="52" t="s">
        <v>59</v>
      </c>
      <c r="DN110" s="52" t="s">
        <v>59</v>
      </c>
      <c r="DO110" s="52">
        <v>1</v>
      </c>
      <c r="DP110" s="52">
        <v>1</v>
      </c>
      <c r="DQ110" s="52">
        <v>1</v>
      </c>
      <c r="DR110" s="52">
        <v>2</v>
      </c>
      <c r="DS110" s="52">
        <v>0</v>
      </c>
      <c r="DT110" s="52">
        <v>1</v>
      </c>
      <c r="DU110" s="52">
        <v>0</v>
      </c>
      <c r="DV110" s="52">
        <v>0</v>
      </c>
      <c r="DW110" s="52">
        <v>1</v>
      </c>
      <c r="DX110" s="52">
        <v>0</v>
      </c>
      <c r="DY110" s="52">
        <v>0</v>
      </c>
      <c r="DZ110" s="52">
        <v>0</v>
      </c>
      <c r="EA110" s="52">
        <v>1</v>
      </c>
      <c r="EB110" s="52">
        <v>1</v>
      </c>
      <c r="EC110" s="52">
        <v>0</v>
      </c>
      <c r="ED110" s="52">
        <v>0</v>
      </c>
      <c r="EE110" s="52">
        <v>600</v>
      </c>
      <c r="EF110" s="52">
        <v>0</v>
      </c>
      <c r="EG110" s="52" t="s">
        <v>52</v>
      </c>
      <c r="EH110" s="52">
        <v>0</v>
      </c>
      <c r="EI110" s="52">
        <v>0</v>
      </c>
      <c r="EJ110" s="52">
        <v>0</v>
      </c>
      <c r="EK110" s="52">
        <v>88</v>
      </c>
      <c r="EL110" s="52">
        <v>71</v>
      </c>
      <c r="EM110" s="52">
        <v>22000</v>
      </c>
      <c r="EN110" s="52">
        <v>220</v>
      </c>
      <c r="EO110" s="52">
        <v>30</v>
      </c>
      <c r="EP110" s="52">
        <v>31</v>
      </c>
      <c r="EQ110" s="52">
        <v>0</v>
      </c>
      <c r="ER110" s="52">
        <v>0</v>
      </c>
      <c r="ES110" s="52">
        <v>0</v>
      </c>
      <c r="ET110" s="52">
        <v>0</v>
      </c>
      <c r="EU110" s="52">
        <v>0</v>
      </c>
      <c r="EV110" s="52">
        <v>0</v>
      </c>
      <c r="EW110" s="52">
        <v>0</v>
      </c>
      <c r="EX110" s="52">
        <v>300</v>
      </c>
      <c r="EY110" s="52">
        <v>7.37</v>
      </c>
      <c r="EZ110" s="52">
        <v>0.21</v>
      </c>
      <c r="FA110" s="52">
        <v>35</v>
      </c>
      <c r="FB110" s="52">
        <v>150</v>
      </c>
      <c r="FC110" s="52">
        <v>20.100000000000001</v>
      </c>
      <c r="FD110" s="52">
        <v>35</v>
      </c>
      <c r="FE110" s="52">
        <v>79</v>
      </c>
      <c r="FF110" s="52">
        <v>86.7</v>
      </c>
      <c r="FG110" s="52">
        <v>7</v>
      </c>
      <c r="FH110" s="52">
        <v>5</v>
      </c>
      <c r="FI110" s="52" t="s">
        <v>52</v>
      </c>
      <c r="FJ110" s="52">
        <v>34</v>
      </c>
      <c r="FK110" s="52">
        <v>30</v>
      </c>
      <c r="FL110" s="52">
        <v>100</v>
      </c>
      <c r="FM110" s="52">
        <v>0</v>
      </c>
      <c r="FN110" s="52">
        <v>0</v>
      </c>
      <c r="FO110" s="52" t="s">
        <v>52</v>
      </c>
      <c r="FP110" s="52">
        <v>0</v>
      </c>
      <c r="FQ110" s="52" t="s">
        <v>52</v>
      </c>
      <c r="FR110" s="52">
        <v>0</v>
      </c>
      <c r="FS110" s="52" t="s">
        <v>52</v>
      </c>
      <c r="FT110" s="52">
        <v>5</v>
      </c>
      <c r="FU110" s="52">
        <v>1</v>
      </c>
      <c r="FV110" s="52">
        <v>6</v>
      </c>
      <c r="FW110" s="52">
        <v>0.69</v>
      </c>
      <c r="FX110" s="58">
        <v>-0.10389610389610399</v>
      </c>
      <c r="FZ110" s="52">
        <v>-8.0000000000000071E-2</v>
      </c>
      <c r="GA110" s="51">
        <v>0</v>
      </c>
      <c r="GB110" s="51">
        <v>0</v>
      </c>
      <c r="GC110" s="52">
        <v>1.77</v>
      </c>
      <c r="GD110" s="52">
        <v>0</v>
      </c>
      <c r="GE110" s="52">
        <v>0</v>
      </c>
      <c r="GF110" s="52">
        <v>0</v>
      </c>
      <c r="GG110" s="52">
        <v>0</v>
      </c>
      <c r="GH110" s="52">
        <v>0</v>
      </c>
      <c r="GI110" s="52">
        <v>0</v>
      </c>
      <c r="GJ110" s="52">
        <v>0</v>
      </c>
      <c r="GK110" s="52">
        <v>0</v>
      </c>
      <c r="GL110" s="52">
        <v>0</v>
      </c>
      <c r="GM110" s="52">
        <v>0</v>
      </c>
      <c r="GN110" s="52">
        <v>0</v>
      </c>
      <c r="GO110" s="52">
        <v>0</v>
      </c>
      <c r="GP110" s="52">
        <v>0</v>
      </c>
      <c r="GQ110" s="52">
        <v>0</v>
      </c>
      <c r="GR110" s="52">
        <v>0</v>
      </c>
      <c r="GS110" s="52">
        <v>0</v>
      </c>
      <c r="GT110" s="52">
        <v>0</v>
      </c>
      <c r="GU110" s="52">
        <v>0</v>
      </c>
      <c r="GV110" s="52">
        <v>0</v>
      </c>
      <c r="GW110" s="52">
        <v>0</v>
      </c>
      <c r="GX110" s="52">
        <v>0</v>
      </c>
      <c r="GY110" s="52">
        <v>0</v>
      </c>
      <c r="GZ110" s="52">
        <v>0</v>
      </c>
      <c r="HA110" s="52">
        <v>0</v>
      </c>
      <c r="HB110" s="52">
        <v>0</v>
      </c>
      <c r="HC110" s="52">
        <v>0</v>
      </c>
      <c r="HD110" s="52">
        <v>0</v>
      </c>
      <c r="HE110" s="52">
        <v>0</v>
      </c>
      <c r="HF110" s="52">
        <v>0</v>
      </c>
      <c r="HG110" s="52">
        <v>0</v>
      </c>
      <c r="HH110" s="52">
        <v>0</v>
      </c>
      <c r="HI110" s="52">
        <v>0</v>
      </c>
      <c r="HJ110" s="52">
        <v>0</v>
      </c>
      <c r="HK110" s="52">
        <v>0</v>
      </c>
      <c r="HL110" s="52">
        <v>0</v>
      </c>
      <c r="HM110" s="52">
        <v>0</v>
      </c>
      <c r="HN110" s="52">
        <v>0</v>
      </c>
      <c r="HO110" s="52">
        <v>0</v>
      </c>
      <c r="HP110" s="52">
        <v>0</v>
      </c>
      <c r="HQ110" s="52">
        <v>0</v>
      </c>
      <c r="HR110" s="52">
        <v>0</v>
      </c>
      <c r="HS110" s="52">
        <v>0</v>
      </c>
      <c r="HT110" s="52">
        <v>0</v>
      </c>
      <c r="HU110" s="52">
        <v>0</v>
      </c>
      <c r="HV110" s="52">
        <v>0</v>
      </c>
      <c r="HW110" s="52">
        <v>0</v>
      </c>
      <c r="HX110" s="52">
        <v>1.3</v>
      </c>
    </row>
    <row r="111" spans="1:232" s="52" customFormat="1" ht="16.5" customHeight="1" x14ac:dyDescent="0.35">
      <c r="A111" s="50" t="s">
        <v>173</v>
      </c>
      <c r="B111" s="88">
        <v>0</v>
      </c>
      <c r="C111" s="89">
        <v>0</v>
      </c>
      <c r="D111" s="88">
        <v>0</v>
      </c>
      <c r="E111" s="90">
        <v>1</v>
      </c>
      <c r="F111" s="55">
        <v>0.86840430000000002</v>
      </c>
      <c r="G111" s="55">
        <v>6.6219849999999997E-4</v>
      </c>
      <c r="H111" s="55">
        <v>4.6579170000000001E-5</v>
      </c>
      <c r="I111" s="55">
        <v>91.208590000000001</v>
      </c>
      <c r="J111" s="55">
        <v>7.958253</v>
      </c>
      <c r="K111" s="55">
        <v>11.460880475113662</v>
      </c>
      <c r="L111" s="55">
        <v>162.46</v>
      </c>
      <c r="M111" s="55">
        <v>11.488910000000001</v>
      </c>
      <c r="N111" s="55">
        <v>1.639764</v>
      </c>
      <c r="O111" s="55">
        <v>37.705269999999999</v>
      </c>
      <c r="P111" s="52">
        <v>18.043226073179234</v>
      </c>
      <c r="Q111" s="52">
        <v>4.1858398156762444</v>
      </c>
      <c r="R111" s="55">
        <v>0.68624839999999998</v>
      </c>
      <c r="S111" s="55">
        <v>9.3619800000000009</v>
      </c>
      <c r="T111" s="55">
        <v>2.173489</v>
      </c>
      <c r="U111" s="52">
        <v>-35220.464190999999</v>
      </c>
      <c r="V111" s="52">
        <v>1.84E-4</v>
      </c>
      <c r="W111" s="52">
        <v>0.111066</v>
      </c>
      <c r="X111" s="52">
        <v>2.3411000000000001E-2</v>
      </c>
      <c r="Y111" s="52">
        <v>0.87505200000000005</v>
      </c>
      <c r="Z111" s="52">
        <v>1.8581350000000001</v>
      </c>
      <c r="AA111" s="52">
        <v>0.64335500000000001</v>
      </c>
      <c r="AB111" s="52">
        <v>1.4240349999999999</v>
      </c>
      <c r="AC111" s="52">
        <v>6.3550000000000004E-3</v>
      </c>
      <c r="AD111" s="52">
        <v>0.17257600000000001</v>
      </c>
      <c r="AE111" s="55">
        <v>1.2209239999999999</v>
      </c>
      <c r="AF111" s="55">
        <v>1.8592620000000001E-4</v>
      </c>
      <c r="AG111" s="55">
        <v>5.030412E-5</v>
      </c>
      <c r="AH111" s="55">
        <v>57.519919999999999</v>
      </c>
      <c r="AI111" s="55">
        <v>42.480060000000002</v>
      </c>
      <c r="AJ111" s="55">
        <v>1.3540451557446984</v>
      </c>
      <c r="AK111" s="55">
        <v>82.130880000000005</v>
      </c>
      <c r="AL111" s="55">
        <v>4.6697980000000001</v>
      </c>
      <c r="AM111" s="55">
        <v>0.17408380000000001</v>
      </c>
      <c r="AN111" s="55">
        <v>4.7283080000000002</v>
      </c>
      <c r="AO111" s="52">
        <v>19.780586883669415</v>
      </c>
      <c r="AP111" s="52">
        <v>3.7869855845813238</v>
      </c>
      <c r="AQ111" s="55">
        <v>0.28458230000000001</v>
      </c>
      <c r="AR111" s="55">
        <v>14.34845</v>
      </c>
      <c r="AS111" s="55">
        <v>5.1629899999999997</v>
      </c>
      <c r="AT111" s="52">
        <v>-21354.495186</v>
      </c>
      <c r="AU111" s="52">
        <v>-2.0669999999999998E-3</v>
      </c>
      <c r="AV111" s="52">
        <v>6.4046000000000006E-2</v>
      </c>
      <c r="AW111" s="52">
        <v>7.9918000000000003E-2</v>
      </c>
      <c r="AX111" s="52">
        <v>0.835781</v>
      </c>
      <c r="AY111" s="52">
        <v>1.8458270000000001</v>
      </c>
      <c r="AZ111" s="52">
        <v>0.49429699999999999</v>
      </c>
      <c r="BA111" s="52">
        <v>1.0878019999999999</v>
      </c>
      <c r="BB111" s="52">
        <v>8.6856000000000003E-2</v>
      </c>
      <c r="BC111" s="52">
        <v>0.11859599999999999</v>
      </c>
      <c r="BD111" s="52">
        <v>61</v>
      </c>
      <c r="BE111" s="52" t="s">
        <v>51</v>
      </c>
      <c r="BF111" s="52">
        <f>IF(BE111="M",1,0)</f>
        <v>1</v>
      </c>
      <c r="BG111" s="52">
        <v>70</v>
      </c>
      <c r="BH111" s="52">
        <v>160</v>
      </c>
      <c r="BI111" s="56">
        <f>BG111/((BH111/100)^2)</f>
        <v>27.343749999999996</v>
      </c>
      <c r="BJ111" s="52">
        <v>62</v>
      </c>
      <c r="BK111" s="57">
        <v>0</v>
      </c>
      <c r="BL111" s="52">
        <v>0</v>
      </c>
      <c r="BM111" s="52">
        <v>0</v>
      </c>
      <c r="BN111" s="52">
        <v>0</v>
      </c>
      <c r="BO111" s="52">
        <v>0</v>
      </c>
      <c r="BP111" s="52" t="s">
        <v>52</v>
      </c>
      <c r="BQ111" s="52">
        <v>0</v>
      </c>
      <c r="BR111" s="52">
        <v>0</v>
      </c>
      <c r="BS111" s="52">
        <v>0</v>
      </c>
      <c r="BT111" s="52">
        <v>0</v>
      </c>
      <c r="BU111" s="52">
        <v>1.08</v>
      </c>
      <c r="BV111" s="52">
        <v>0</v>
      </c>
      <c r="BW111" s="52">
        <v>0</v>
      </c>
      <c r="BX111" s="52">
        <v>0</v>
      </c>
      <c r="BY111" s="52">
        <v>0</v>
      </c>
      <c r="BZ111" s="52">
        <v>0</v>
      </c>
      <c r="CA111" s="52">
        <v>43.3</v>
      </c>
      <c r="CB111" s="52">
        <v>0.8</v>
      </c>
      <c r="CC111" s="52">
        <v>0</v>
      </c>
      <c r="CD111" s="52" t="s">
        <v>52</v>
      </c>
      <c r="CE111" s="52">
        <v>0</v>
      </c>
      <c r="CF111" s="52">
        <v>0</v>
      </c>
      <c r="CG111" s="52">
        <v>0</v>
      </c>
      <c r="CH111" s="52">
        <v>0</v>
      </c>
      <c r="CI111" s="52">
        <v>0</v>
      </c>
      <c r="CJ111" s="52">
        <v>0</v>
      </c>
      <c r="CK111" s="52" t="s">
        <v>52</v>
      </c>
      <c r="CL111" s="52">
        <v>0</v>
      </c>
      <c r="CM111" s="52" t="s">
        <v>58</v>
      </c>
      <c r="CN111" s="52">
        <v>0</v>
      </c>
      <c r="CO111" s="52">
        <v>1</v>
      </c>
      <c r="CP111" s="52">
        <v>0</v>
      </c>
      <c r="CQ111" s="52">
        <v>0</v>
      </c>
      <c r="CR111" s="52">
        <v>0</v>
      </c>
      <c r="CS111" s="52">
        <v>0</v>
      </c>
      <c r="CT111" s="52">
        <v>0</v>
      </c>
      <c r="CU111" s="52">
        <v>0</v>
      </c>
      <c r="CV111" s="52">
        <v>0</v>
      </c>
      <c r="CW111" s="52">
        <v>0</v>
      </c>
      <c r="CX111" s="52">
        <v>0</v>
      </c>
      <c r="CY111" s="52">
        <v>0</v>
      </c>
      <c r="CZ111" s="52">
        <v>0</v>
      </c>
      <c r="DA111" s="52">
        <v>0</v>
      </c>
      <c r="DB111" s="52">
        <v>0</v>
      </c>
      <c r="DC111" s="52">
        <v>0</v>
      </c>
      <c r="DD111" s="52">
        <v>0</v>
      </c>
      <c r="DE111" s="52">
        <v>0</v>
      </c>
      <c r="DF111" s="52">
        <v>0</v>
      </c>
      <c r="DG111" s="52" t="s">
        <v>59</v>
      </c>
      <c r="DH111" s="52" t="s">
        <v>59</v>
      </c>
      <c r="DI111" s="52" t="s">
        <v>59</v>
      </c>
      <c r="DJ111" s="52" t="s">
        <v>59</v>
      </c>
      <c r="DK111" s="52" t="s">
        <v>59</v>
      </c>
      <c r="DL111" s="52" t="s">
        <v>59</v>
      </c>
      <c r="DM111" s="52" t="s">
        <v>59</v>
      </c>
      <c r="DN111" s="52" t="s">
        <v>59</v>
      </c>
      <c r="DO111" s="52">
        <v>1</v>
      </c>
      <c r="DP111" s="52">
        <v>1</v>
      </c>
      <c r="DQ111" s="52">
        <v>1</v>
      </c>
      <c r="DR111" s="52">
        <v>1</v>
      </c>
      <c r="DS111" s="52">
        <v>0</v>
      </c>
      <c r="DT111" s="52">
        <v>1</v>
      </c>
      <c r="DU111" s="52">
        <v>0</v>
      </c>
      <c r="DV111" s="52">
        <v>0</v>
      </c>
      <c r="DW111" s="52">
        <v>1</v>
      </c>
      <c r="DX111" s="52">
        <v>0</v>
      </c>
      <c r="DY111" s="52">
        <v>0</v>
      </c>
      <c r="DZ111" s="52">
        <v>0</v>
      </c>
      <c r="EA111" s="52">
        <v>1</v>
      </c>
      <c r="EB111" s="52">
        <v>1</v>
      </c>
      <c r="EC111" s="52">
        <v>0</v>
      </c>
      <c r="ED111" s="52">
        <v>0</v>
      </c>
      <c r="EE111" s="52">
        <v>600</v>
      </c>
      <c r="EF111" s="52">
        <v>0</v>
      </c>
      <c r="EG111" s="52" t="s">
        <v>52</v>
      </c>
      <c r="EH111" s="52">
        <v>0</v>
      </c>
      <c r="EI111" s="52">
        <v>0</v>
      </c>
      <c r="EJ111" s="52">
        <v>0</v>
      </c>
      <c r="EK111" s="52">
        <v>48</v>
      </c>
      <c r="EL111" s="52">
        <v>32</v>
      </c>
      <c r="EM111" s="52">
        <v>21000</v>
      </c>
      <c r="EN111" s="52">
        <v>210</v>
      </c>
      <c r="EO111" s="52">
        <v>30</v>
      </c>
      <c r="EP111" s="52">
        <v>35</v>
      </c>
      <c r="EQ111" s="52">
        <v>0</v>
      </c>
      <c r="ER111" s="52">
        <v>0</v>
      </c>
      <c r="ES111" s="52">
        <v>0</v>
      </c>
      <c r="ET111" s="52">
        <v>0</v>
      </c>
      <c r="EU111" s="52">
        <v>0</v>
      </c>
      <c r="EV111" s="52">
        <v>0</v>
      </c>
      <c r="EW111" s="52">
        <v>0</v>
      </c>
      <c r="EX111" s="52">
        <v>138.46153846153845</v>
      </c>
      <c r="EY111" s="52">
        <v>7.38</v>
      </c>
      <c r="EZ111" s="52">
        <v>0.21</v>
      </c>
      <c r="FA111" s="52">
        <v>60</v>
      </c>
      <c r="FB111" s="52">
        <v>90</v>
      </c>
      <c r="FC111" s="52">
        <v>20.8</v>
      </c>
      <c r="FD111" s="52">
        <v>36</v>
      </c>
      <c r="FE111" s="52">
        <v>60</v>
      </c>
      <c r="FF111" s="52">
        <v>60</v>
      </c>
      <c r="FG111" s="52">
        <v>8</v>
      </c>
      <c r="FH111" s="52">
        <v>5</v>
      </c>
      <c r="FI111" s="52" t="s">
        <v>52</v>
      </c>
      <c r="FJ111" s="52">
        <v>34</v>
      </c>
      <c r="FK111" s="52">
        <v>30</v>
      </c>
      <c r="FL111" s="52">
        <v>250</v>
      </c>
      <c r="FM111" s="52">
        <v>0</v>
      </c>
      <c r="FN111" s="52">
        <v>0</v>
      </c>
      <c r="FO111" s="52" t="s">
        <v>52</v>
      </c>
      <c r="FP111" s="52">
        <v>0</v>
      </c>
      <c r="FQ111" s="52" t="s">
        <v>52</v>
      </c>
      <c r="FR111" s="52">
        <v>0</v>
      </c>
      <c r="FS111" s="52" t="s">
        <v>52</v>
      </c>
      <c r="FT111" s="52">
        <v>5</v>
      </c>
      <c r="FU111" s="52">
        <v>1</v>
      </c>
      <c r="FV111" s="52">
        <v>7</v>
      </c>
      <c r="FW111" s="52">
        <v>0.85</v>
      </c>
      <c r="FX111" s="58">
        <v>-0.21296296296296305</v>
      </c>
      <c r="FZ111" s="52">
        <v>-0.23000000000000009</v>
      </c>
      <c r="GA111" s="51">
        <v>0</v>
      </c>
      <c r="GB111" s="51">
        <v>0</v>
      </c>
      <c r="GC111" s="52">
        <v>1.1499999999999999</v>
      </c>
      <c r="GD111" s="52">
        <v>0</v>
      </c>
      <c r="GE111" s="52">
        <v>0</v>
      </c>
      <c r="GF111" s="52">
        <v>0</v>
      </c>
      <c r="GG111" s="52">
        <v>0</v>
      </c>
      <c r="GH111" s="52">
        <v>0</v>
      </c>
      <c r="GI111" s="52">
        <v>0</v>
      </c>
      <c r="GJ111" s="52">
        <v>0</v>
      </c>
      <c r="GK111" s="52">
        <v>0</v>
      </c>
      <c r="GL111" s="52">
        <v>0</v>
      </c>
      <c r="GM111" s="52">
        <v>0</v>
      </c>
      <c r="GN111" s="52">
        <v>1</v>
      </c>
      <c r="GO111" s="52">
        <v>0</v>
      </c>
      <c r="GP111" s="52">
        <v>0</v>
      </c>
      <c r="GQ111" s="52">
        <v>0</v>
      </c>
      <c r="GR111" s="52">
        <v>0</v>
      </c>
      <c r="GS111" s="52">
        <v>0</v>
      </c>
      <c r="GT111" s="52">
        <v>0</v>
      </c>
      <c r="GU111" s="52">
        <v>0</v>
      </c>
      <c r="GV111" s="52">
        <v>0</v>
      </c>
      <c r="GW111" s="52">
        <v>0</v>
      </c>
      <c r="GX111" s="52">
        <v>0</v>
      </c>
      <c r="GY111" s="52">
        <v>0</v>
      </c>
      <c r="GZ111" s="52">
        <v>0</v>
      </c>
      <c r="HA111" s="52">
        <v>0</v>
      </c>
      <c r="HB111" s="52">
        <v>0</v>
      </c>
      <c r="HC111" s="52">
        <v>0</v>
      </c>
      <c r="HD111" s="52">
        <v>0</v>
      </c>
      <c r="HE111" s="52">
        <v>0</v>
      </c>
      <c r="HF111" s="52">
        <v>0</v>
      </c>
      <c r="HG111" s="52">
        <v>0</v>
      </c>
      <c r="HH111" s="52">
        <v>0</v>
      </c>
      <c r="HI111" s="52">
        <v>0</v>
      </c>
      <c r="HJ111" s="52">
        <v>0</v>
      </c>
      <c r="HK111" s="52">
        <v>0</v>
      </c>
      <c r="HL111" s="52">
        <v>0</v>
      </c>
      <c r="HM111" s="52">
        <v>0</v>
      </c>
      <c r="HN111" s="52">
        <v>0</v>
      </c>
      <c r="HO111" s="52">
        <v>0</v>
      </c>
      <c r="HP111" s="52">
        <v>0</v>
      </c>
      <c r="HQ111" s="52">
        <v>0</v>
      </c>
      <c r="HR111" s="52">
        <v>0</v>
      </c>
      <c r="HS111" s="52">
        <v>0</v>
      </c>
      <c r="HT111" s="52">
        <v>0</v>
      </c>
      <c r="HU111" s="52">
        <v>0</v>
      </c>
      <c r="HV111" s="52">
        <v>0</v>
      </c>
      <c r="HW111" s="52">
        <v>0</v>
      </c>
      <c r="HX111" s="52">
        <v>1</v>
      </c>
    </row>
    <row r="112" spans="1:232" s="52" customFormat="1" ht="16.5" customHeight="1" x14ac:dyDescent="0.35">
      <c r="A112" s="50" t="s">
        <v>174</v>
      </c>
      <c r="B112" s="88">
        <v>1</v>
      </c>
      <c r="C112" s="89">
        <v>1</v>
      </c>
      <c r="D112" s="88">
        <v>0</v>
      </c>
      <c r="E112" s="90">
        <v>0</v>
      </c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R112" s="55"/>
      <c r="S112" s="55"/>
      <c r="T112" s="55"/>
      <c r="AE112" s="55">
        <v>1.1042529999999999</v>
      </c>
      <c r="AF112" s="55">
        <v>7.5547050000000004E-2</v>
      </c>
      <c r="AG112" s="55">
        <v>4.7738679999999999E-2</v>
      </c>
      <c r="AH112" s="55">
        <v>36.280749999999998</v>
      </c>
      <c r="AI112" s="55">
        <v>63.719239999999999</v>
      </c>
      <c r="AJ112" s="55">
        <v>0.56938461641587079</v>
      </c>
      <c r="AK112" s="55">
        <v>100.0518</v>
      </c>
      <c r="AL112" s="55">
        <v>14.82799</v>
      </c>
      <c r="AM112" s="55">
        <v>4.4202339999999998</v>
      </c>
      <c r="AN112" s="55">
        <v>31.10088</v>
      </c>
      <c r="AO112" s="52">
        <v>78.417941441693458</v>
      </c>
      <c r="AP112" s="52">
        <v>69.821962230714888</v>
      </c>
      <c r="AQ112" s="55">
        <v>0.83237830000000002</v>
      </c>
      <c r="AR112" s="55">
        <v>75.518619999999999</v>
      </c>
      <c r="AS112" s="55">
        <v>45.83343</v>
      </c>
      <c r="AT112" s="52">
        <v>-9504.508323</v>
      </c>
      <c r="AU112" s="52">
        <v>-1.2899999999999999E-3</v>
      </c>
      <c r="AV112" s="52">
        <v>0.49691000000000002</v>
      </c>
      <c r="AW112" s="52">
        <v>3.8630999999999999E-2</v>
      </c>
      <c r="AX112" s="52">
        <v>0.317969</v>
      </c>
      <c r="AY112" s="52">
        <v>0.66139800000000004</v>
      </c>
      <c r="AZ112" s="52">
        <v>1.0333589999999999</v>
      </c>
      <c r="BA112" s="52">
        <v>2.1202640000000001</v>
      </c>
      <c r="BB112" s="52">
        <v>3.0098E-2</v>
      </c>
      <c r="BC112" s="52">
        <v>0.50424899999999995</v>
      </c>
      <c r="BD112" s="52">
        <v>82</v>
      </c>
      <c r="BE112" s="52" t="s">
        <v>51</v>
      </c>
      <c r="BF112" s="52">
        <f>IF(BE112="M",1,0)</f>
        <v>1</v>
      </c>
      <c r="BG112" s="52">
        <v>75</v>
      </c>
      <c r="BH112" s="52">
        <v>166</v>
      </c>
      <c r="BI112" s="56">
        <f>BG112/((BH112/100)^2)</f>
        <v>27.217302946726669</v>
      </c>
      <c r="BJ112" s="52">
        <v>62</v>
      </c>
      <c r="BK112" s="57">
        <v>0</v>
      </c>
      <c r="BL112" s="52">
        <v>0</v>
      </c>
      <c r="BM112" s="52">
        <v>0</v>
      </c>
      <c r="BN112" s="52">
        <v>0</v>
      </c>
      <c r="BO112" s="52">
        <v>0</v>
      </c>
      <c r="BP112" s="52" t="s">
        <v>52</v>
      </c>
      <c r="BQ112" s="52">
        <v>0</v>
      </c>
      <c r="BR112" s="52">
        <v>0</v>
      </c>
      <c r="BS112" s="52">
        <v>0</v>
      </c>
      <c r="BT112" s="52">
        <v>0</v>
      </c>
      <c r="BU112" s="52">
        <v>0.8</v>
      </c>
      <c r="BV112" s="52">
        <v>0</v>
      </c>
      <c r="BW112" s="52">
        <v>0</v>
      </c>
      <c r="BX112" s="52">
        <v>0</v>
      </c>
      <c r="BY112" s="52">
        <v>0</v>
      </c>
      <c r="BZ112" s="52">
        <v>0</v>
      </c>
      <c r="CA112" s="52">
        <v>36.9</v>
      </c>
      <c r="CB112" s="52">
        <v>0.51</v>
      </c>
      <c r="CC112" s="52">
        <v>0</v>
      </c>
      <c r="CD112" s="52" t="s">
        <v>52</v>
      </c>
      <c r="CE112" s="52">
        <v>0</v>
      </c>
      <c r="CF112" s="52">
        <v>0</v>
      </c>
      <c r="CG112" s="52">
        <v>0</v>
      </c>
      <c r="CH112" s="52">
        <v>0</v>
      </c>
      <c r="CI112" s="52">
        <v>0</v>
      </c>
      <c r="CJ112" s="52">
        <v>0</v>
      </c>
      <c r="CK112" s="52" t="s">
        <v>52</v>
      </c>
      <c r="CL112" s="52">
        <v>0</v>
      </c>
      <c r="CM112" s="52" t="s">
        <v>53</v>
      </c>
      <c r="CN112" s="52">
        <v>0</v>
      </c>
      <c r="CO112" s="52">
        <v>1</v>
      </c>
      <c r="CP112" s="52">
        <v>0</v>
      </c>
      <c r="CQ112" s="52">
        <v>0</v>
      </c>
      <c r="CR112" s="52">
        <v>0</v>
      </c>
      <c r="CS112" s="52">
        <v>0</v>
      </c>
      <c r="CT112" s="52">
        <v>0</v>
      </c>
      <c r="CU112" s="52">
        <v>0</v>
      </c>
      <c r="CV112" s="52">
        <v>0</v>
      </c>
      <c r="CW112" s="52">
        <v>0</v>
      </c>
      <c r="CX112" s="52">
        <v>0</v>
      </c>
      <c r="CY112" s="52">
        <v>0</v>
      </c>
      <c r="CZ112" s="52">
        <v>0</v>
      </c>
      <c r="DA112" s="52">
        <v>0</v>
      </c>
      <c r="DB112" s="52">
        <v>0</v>
      </c>
      <c r="DC112" s="52">
        <v>0</v>
      </c>
      <c r="DD112" s="52">
        <v>0</v>
      </c>
      <c r="DE112" s="52">
        <v>0</v>
      </c>
      <c r="DF112" s="52">
        <v>0</v>
      </c>
      <c r="DG112" s="52" t="s">
        <v>59</v>
      </c>
      <c r="DH112" s="52" t="s">
        <v>59</v>
      </c>
      <c r="DI112" s="52" t="s">
        <v>59</v>
      </c>
      <c r="DJ112" s="52" t="s">
        <v>59</v>
      </c>
      <c r="DK112" s="52" t="s">
        <v>59</v>
      </c>
      <c r="DL112" s="52" t="s">
        <v>59</v>
      </c>
      <c r="DM112" s="52" t="s">
        <v>59</v>
      </c>
      <c r="DN112" s="52" t="s">
        <v>59</v>
      </c>
      <c r="DO112" s="52">
        <v>1</v>
      </c>
      <c r="DP112" s="52">
        <v>1</v>
      </c>
      <c r="DQ112" s="52">
        <v>1</v>
      </c>
      <c r="DR112" s="52">
        <v>1</v>
      </c>
      <c r="DS112" s="52">
        <v>0</v>
      </c>
      <c r="DT112" s="52">
        <v>1</v>
      </c>
      <c r="DU112" s="52">
        <v>0</v>
      </c>
      <c r="DV112" s="52">
        <v>0</v>
      </c>
      <c r="DW112" s="52">
        <v>1</v>
      </c>
      <c r="DX112" s="52">
        <v>0</v>
      </c>
      <c r="DY112" s="52">
        <v>0</v>
      </c>
      <c r="DZ112" s="52">
        <v>0</v>
      </c>
      <c r="EA112" s="52">
        <v>1</v>
      </c>
      <c r="EB112" s="52">
        <v>1</v>
      </c>
      <c r="EC112" s="52">
        <v>0</v>
      </c>
      <c r="ED112" s="52">
        <v>0</v>
      </c>
      <c r="EE112" s="52">
        <v>800</v>
      </c>
      <c r="EF112" s="52">
        <v>0</v>
      </c>
      <c r="EG112" s="52" t="s">
        <v>52</v>
      </c>
      <c r="EH112" s="52">
        <v>0</v>
      </c>
      <c r="EI112" s="52">
        <v>0</v>
      </c>
      <c r="EJ112" s="52">
        <v>0</v>
      </c>
      <c r="EK112" s="52">
        <v>74</v>
      </c>
      <c r="EL112" s="52">
        <v>53</v>
      </c>
      <c r="EM112" s="52">
        <v>23000</v>
      </c>
      <c r="EN112" s="52">
        <v>230</v>
      </c>
      <c r="EO112" s="52">
        <v>24</v>
      </c>
      <c r="EP112" s="52">
        <v>33.200000000000003</v>
      </c>
      <c r="EQ112" s="52">
        <v>0</v>
      </c>
      <c r="ER112" s="52">
        <v>0</v>
      </c>
      <c r="ES112" s="52">
        <v>0</v>
      </c>
      <c r="ET112" s="52">
        <v>0</v>
      </c>
      <c r="EU112" s="52">
        <v>0</v>
      </c>
      <c r="EV112" s="52">
        <v>0</v>
      </c>
      <c r="EW112" s="52">
        <v>0</v>
      </c>
      <c r="EX112" s="52">
        <v>231.4</v>
      </c>
      <c r="EY112" s="52">
        <v>7.41</v>
      </c>
      <c r="EZ112" s="52">
        <v>0.21</v>
      </c>
      <c r="FA112" s="52">
        <v>31.6</v>
      </c>
      <c r="FB112" s="52">
        <v>115.7</v>
      </c>
      <c r="FC112" s="52">
        <v>21.2</v>
      </c>
      <c r="FD112" s="52">
        <v>35.200000000000003</v>
      </c>
      <c r="FE112" s="52">
        <v>85</v>
      </c>
      <c r="FF112" s="52">
        <v>74.3</v>
      </c>
      <c r="FG112" s="52">
        <v>4</v>
      </c>
      <c r="FH112" s="52">
        <v>5</v>
      </c>
      <c r="FI112" s="52" t="s">
        <v>52</v>
      </c>
      <c r="FJ112" s="52">
        <v>32</v>
      </c>
      <c r="FK112" s="52">
        <v>30</v>
      </c>
      <c r="FL112" s="52">
        <v>550</v>
      </c>
      <c r="FM112" s="52">
        <v>1</v>
      </c>
      <c r="FN112" s="52">
        <v>1</v>
      </c>
      <c r="FO112" s="52">
        <v>3</v>
      </c>
      <c r="FP112" s="52">
        <v>0</v>
      </c>
      <c r="FQ112" s="52" t="s">
        <v>52</v>
      </c>
      <c r="FR112" s="52">
        <v>0</v>
      </c>
      <c r="FS112" s="52" t="s">
        <v>52</v>
      </c>
      <c r="FT112" s="52">
        <v>6</v>
      </c>
      <c r="FU112" s="52">
        <v>1</v>
      </c>
      <c r="FV112" s="52">
        <v>11</v>
      </c>
      <c r="FW112" s="52">
        <v>1.1100000000000001</v>
      </c>
      <c r="FX112" s="58">
        <v>0.38750000000000007</v>
      </c>
      <c r="FZ112" s="52">
        <v>0.31000000000000005</v>
      </c>
      <c r="GA112" s="51">
        <v>1</v>
      </c>
      <c r="GB112" s="51">
        <v>1</v>
      </c>
      <c r="GC112" s="52">
        <v>1.01</v>
      </c>
      <c r="GD112" s="52">
        <v>0</v>
      </c>
      <c r="GE112" s="52">
        <v>0</v>
      </c>
      <c r="GF112" s="52">
        <v>0</v>
      </c>
      <c r="GG112" s="52">
        <v>0</v>
      </c>
      <c r="GH112" s="52">
        <v>0</v>
      </c>
      <c r="GI112" s="52">
        <v>0</v>
      </c>
      <c r="GJ112" s="52">
        <v>0</v>
      </c>
      <c r="GK112" s="52">
        <v>0</v>
      </c>
      <c r="GL112" s="52">
        <v>0</v>
      </c>
      <c r="GM112" s="52">
        <v>0</v>
      </c>
      <c r="GN112" s="52">
        <v>0</v>
      </c>
      <c r="GO112" s="52">
        <v>1</v>
      </c>
      <c r="GP112" s="52">
        <v>0</v>
      </c>
      <c r="GQ112" s="52">
        <v>0</v>
      </c>
      <c r="GR112" s="52">
        <v>0</v>
      </c>
      <c r="GS112" s="52">
        <v>0</v>
      </c>
      <c r="GT112" s="52">
        <v>0</v>
      </c>
      <c r="GU112" s="52">
        <v>0</v>
      </c>
      <c r="GV112" s="52">
        <v>0</v>
      </c>
      <c r="GW112" s="52">
        <v>0</v>
      </c>
      <c r="GX112" s="52">
        <v>0</v>
      </c>
      <c r="GY112" s="52">
        <v>0</v>
      </c>
      <c r="GZ112" s="52">
        <v>0</v>
      </c>
      <c r="HA112" s="52">
        <v>0</v>
      </c>
      <c r="HB112" s="52">
        <v>0</v>
      </c>
      <c r="HC112" s="52">
        <v>0</v>
      </c>
      <c r="HD112" s="52">
        <v>0</v>
      </c>
      <c r="HE112" s="52">
        <v>0</v>
      </c>
      <c r="HF112" s="52">
        <v>0</v>
      </c>
      <c r="HG112" s="52">
        <v>0</v>
      </c>
      <c r="HH112" s="52">
        <v>0</v>
      </c>
      <c r="HI112" s="52">
        <v>0</v>
      </c>
      <c r="HJ112" s="52">
        <v>0</v>
      </c>
      <c r="HK112" s="52">
        <v>0</v>
      </c>
      <c r="HL112" s="52">
        <v>0</v>
      </c>
      <c r="HM112" s="52">
        <v>0</v>
      </c>
      <c r="HN112" s="52">
        <v>0</v>
      </c>
      <c r="HO112" s="52">
        <v>0</v>
      </c>
      <c r="HP112" s="52">
        <v>0</v>
      </c>
      <c r="HQ112" s="52">
        <v>0</v>
      </c>
      <c r="HR112" s="52">
        <v>0</v>
      </c>
      <c r="HS112" s="52">
        <v>0</v>
      </c>
      <c r="HT112" s="52">
        <v>0</v>
      </c>
      <c r="HU112" s="52">
        <v>0</v>
      </c>
      <c r="HV112" s="52">
        <v>0</v>
      </c>
      <c r="HW112" s="52">
        <v>0</v>
      </c>
      <c r="HX112" s="52">
        <v>1.5</v>
      </c>
    </row>
    <row r="113" spans="1:232" s="52" customFormat="1" ht="16.5" customHeight="1" x14ac:dyDescent="0.35">
      <c r="A113" s="50" t="s">
        <v>175</v>
      </c>
      <c r="B113" s="88">
        <v>0</v>
      </c>
      <c r="C113" s="89">
        <v>0</v>
      </c>
      <c r="D113" s="88">
        <v>0</v>
      </c>
      <c r="E113" s="90">
        <v>0</v>
      </c>
      <c r="F113" s="55">
        <v>0.91657429999999995</v>
      </c>
      <c r="G113" s="55">
        <v>3.6699459999999999E-3</v>
      </c>
      <c r="H113" s="55">
        <v>9.3829869999999998E-4</v>
      </c>
      <c r="I113" s="55">
        <v>29.005130000000001</v>
      </c>
      <c r="J113" s="55">
        <v>68.294089999999997</v>
      </c>
      <c r="K113" s="55">
        <v>0.42470910382802407</v>
      </c>
      <c r="L113" s="55">
        <v>143.5958</v>
      </c>
      <c r="M113" s="55">
        <v>10.775840000000001</v>
      </c>
      <c r="N113" s="55">
        <v>2.0791339999999998</v>
      </c>
      <c r="O113" s="55">
        <v>63.12323</v>
      </c>
      <c r="P113" s="52">
        <v>13.844430717155204</v>
      </c>
      <c r="Q113" s="52">
        <v>27.955392882792488</v>
      </c>
      <c r="R113" s="55">
        <v>0.67993060000000005</v>
      </c>
      <c r="S113" s="55">
        <v>12.775510000000001</v>
      </c>
      <c r="T113" s="55">
        <v>23.70542</v>
      </c>
      <c r="U113" s="52">
        <v>-42593.882119000002</v>
      </c>
      <c r="V113" s="52">
        <v>4.744E-3</v>
      </c>
      <c r="W113" s="52">
        <v>0.25889000000000001</v>
      </c>
      <c r="X113" s="52">
        <v>5.9309000000000001E-2</v>
      </c>
      <c r="Y113" s="52">
        <v>1.2697970000000001</v>
      </c>
      <c r="Z113" s="52">
        <v>2.87168</v>
      </c>
      <c r="AA113" s="52">
        <v>0.77981299999999998</v>
      </c>
      <c r="AB113" s="52">
        <v>1.673977</v>
      </c>
      <c r="AC113" s="52">
        <v>5.0453999999999999E-2</v>
      </c>
      <c r="AD113" s="52">
        <v>0.280866</v>
      </c>
      <c r="AE113" s="55">
        <v>0.80284659999999997</v>
      </c>
      <c r="AF113" s="55">
        <v>2.1455690000000001E-5</v>
      </c>
      <c r="AG113" s="55">
        <v>8.7712100000000007E-6</v>
      </c>
      <c r="AH113" s="55">
        <v>14.07211</v>
      </c>
      <c r="AI113" s="55">
        <v>51.862499999999997</v>
      </c>
      <c r="AJ113" s="55">
        <v>0.27133496974761745</v>
      </c>
      <c r="AK113" s="55">
        <v>90.269130000000004</v>
      </c>
      <c r="AL113" s="55">
        <v>5.3029830000000002</v>
      </c>
      <c r="AM113" s="55">
        <v>7.1247450000000004E-2</v>
      </c>
      <c r="AN113" s="55">
        <v>1.6153960000000001</v>
      </c>
      <c r="AO113" s="52">
        <v>5.7796025841707044</v>
      </c>
      <c r="AP113" s="52">
        <v>1.4255592193747992</v>
      </c>
      <c r="AQ113" s="55">
        <v>0.42571199999999998</v>
      </c>
      <c r="AR113" s="55">
        <v>2.7666590000000002</v>
      </c>
      <c r="AS113" s="55">
        <v>1.941754</v>
      </c>
      <c r="AT113" s="52">
        <v>-88256.410598999995</v>
      </c>
      <c r="AU113" s="52">
        <v>6.8400000000000004E-4</v>
      </c>
      <c r="AV113" s="52">
        <v>6.2613000000000002E-2</v>
      </c>
      <c r="AW113" s="52">
        <v>6.2351999999999998E-2</v>
      </c>
      <c r="AX113" s="52">
        <v>1.252712</v>
      </c>
      <c r="AY113" s="52">
        <v>2.7080510000000002</v>
      </c>
      <c r="AZ113" s="52">
        <v>0.49548599999999998</v>
      </c>
      <c r="BA113" s="52">
        <v>1.088141</v>
      </c>
      <c r="BB113" s="52">
        <v>0.14815900000000001</v>
      </c>
      <c r="BC113" s="52">
        <v>7.7913999999999997E-2</v>
      </c>
      <c r="BD113" s="52">
        <v>43</v>
      </c>
      <c r="BE113" s="52" t="s">
        <v>51</v>
      </c>
      <c r="BF113" s="52">
        <f>IF(BE113="M",1,0)</f>
        <v>1</v>
      </c>
      <c r="BG113" s="52">
        <v>80</v>
      </c>
      <c r="BH113" s="52">
        <v>176</v>
      </c>
      <c r="BI113" s="56">
        <f>BG113/((BH113/100)^2)</f>
        <v>25.826446280991735</v>
      </c>
      <c r="BJ113" s="52">
        <v>40</v>
      </c>
      <c r="BK113" s="57">
        <v>0</v>
      </c>
      <c r="BL113" s="52">
        <v>1</v>
      </c>
      <c r="BM113" s="52">
        <v>0</v>
      </c>
      <c r="BN113" s="52">
        <v>0</v>
      </c>
      <c r="BO113" s="52">
        <v>0</v>
      </c>
      <c r="BP113" s="52" t="s">
        <v>52</v>
      </c>
      <c r="BQ113" s="52">
        <v>0</v>
      </c>
      <c r="BR113" s="52">
        <v>0</v>
      </c>
      <c r="BS113" s="52">
        <v>0</v>
      </c>
      <c r="BT113" s="52">
        <v>0</v>
      </c>
      <c r="BU113" s="52">
        <v>0.98</v>
      </c>
      <c r="BV113" s="52">
        <v>0</v>
      </c>
      <c r="BW113" s="52">
        <v>0</v>
      </c>
      <c r="BX113" s="52">
        <v>0</v>
      </c>
      <c r="BY113" s="52">
        <v>0</v>
      </c>
      <c r="BZ113" s="52">
        <v>0</v>
      </c>
      <c r="CA113" s="52">
        <v>45.2</v>
      </c>
      <c r="CB113" s="52">
        <v>0.22</v>
      </c>
      <c r="CC113" s="52">
        <v>0</v>
      </c>
      <c r="CD113" s="52" t="s">
        <v>52</v>
      </c>
      <c r="CE113" s="52">
        <v>0</v>
      </c>
      <c r="CF113" s="52">
        <v>0</v>
      </c>
      <c r="CG113" s="52">
        <v>1</v>
      </c>
      <c r="CH113" s="52">
        <v>0</v>
      </c>
      <c r="CI113" s="52">
        <v>0</v>
      </c>
      <c r="CJ113" s="52">
        <v>0</v>
      </c>
      <c r="CK113" s="52" t="s">
        <v>52</v>
      </c>
      <c r="CL113" s="52">
        <v>0</v>
      </c>
      <c r="CM113" s="52" t="s">
        <v>58</v>
      </c>
      <c r="CN113" s="52">
        <v>0</v>
      </c>
      <c r="CO113" s="52">
        <v>1</v>
      </c>
      <c r="CP113" s="52">
        <v>0</v>
      </c>
      <c r="CQ113" s="52">
        <v>0</v>
      </c>
      <c r="CR113" s="52">
        <v>0</v>
      </c>
      <c r="CS113" s="52">
        <v>0</v>
      </c>
      <c r="CT113" s="52">
        <v>0</v>
      </c>
      <c r="CU113" s="52">
        <v>0</v>
      </c>
      <c r="CV113" s="52">
        <v>0</v>
      </c>
      <c r="CW113" s="52">
        <v>0</v>
      </c>
      <c r="CX113" s="52">
        <v>0</v>
      </c>
      <c r="CY113" s="52">
        <v>0</v>
      </c>
      <c r="CZ113" s="52">
        <v>0</v>
      </c>
      <c r="DA113" s="52">
        <v>0</v>
      </c>
      <c r="DB113" s="52">
        <v>0</v>
      </c>
      <c r="DC113" s="52">
        <v>0</v>
      </c>
      <c r="DD113" s="52">
        <v>0</v>
      </c>
      <c r="DE113" s="52">
        <v>0</v>
      </c>
      <c r="DF113" s="52">
        <v>0</v>
      </c>
      <c r="DG113" s="52" t="s">
        <v>59</v>
      </c>
      <c r="DH113" s="52" t="s">
        <v>59</v>
      </c>
      <c r="DI113" s="52" t="s">
        <v>59</v>
      </c>
      <c r="DJ113" s="52" t="s">
        <v>59</v>
      </c>
      <c r="DK113" s="52" t="s">
        <v>59</v>
      </c>
      <c r="DL113" s="52" t="s">
        <v>59</v>
      </c>
      <c r="DM113" s="52" t="s">
        <v>59</v>
      </c>
      <c r="DN113" s="52" t="s">
        <v>59</v>
      </c>
      <c r="DO113" s="52">
        <v>1</v>
      </c>
      <c r="DP113" s="52">
        <v>1</v>
      </c>
      <c r="DQ113" s="52">
        <v>1</v>
      </c>
      <c r="DR113" s="52">
        <v>2</v>
      </c>
      <c r="DS113" s="52">
        <v>0</v>
      </c>
      <c r="DT113" s="52">
        <v>1</v>
      </c>
      <c r="DU113" s="52">
        <v>0</v>
      </c>
      <c r="DV113" s="52">
        <v>0</v>
      </c>
      <c r="DW113" s="52">
        <v>1</v>
      </c>
      <c r="DX113" s="52">
        <v>0</v>
      </c>
      <c r="DY113" s="52">
        <v>0</v>
      </c>
      <c r="DZ113" s="52">
        <v>0</v>
      </c>
      <c r="EA113" s="52">
        <v>1</v>
      </c>
      <c r="EB113" s="52">
        <v>1</v>
      </c>
      <c r="EC113" s="52">
        <v>0</v>
      </c>
      <c r="ED113" s="52">
        <v>0</v>
      </c>
      <c r="EE113" s="52">
        <v>700</v>
      </c>
      <c r="EF113" s="52">
        <v>0</v>
      </c>
      <c r="EG113" s="52" t="s">
        <v>52</v>
      </c>
      <c r="EH113" s="52">
        <v>0</v>
      </c>
      <c r="EI113" s="52">
        <v>0</v>
      </c>
      <c r="EJ113" s="52">
        <v>0</v>
      </c>
      <c r="EK113" s="52">
        <v>78</v>
      </c>
      <c r="EL113" s="52">
        <v>55</v>
      </c>
      <c r="EM113" s="52">
        <v>30500</v>
      </c>
      <c r="EN113" s="52">
        <v>240</v>
      </c>
      <c r="EO113" s="52">
        <v>36</v>
      </c>
      <c r="EP113" s="52">
        <v>32.6</v>
      </c>
      <c r="EQ113" s="52">
        <v>0</v>
      </c>
      <c r="ER113" s="52">
        <v>0</v>
      </c>
      <c r="ES113" s="52">
        <v>0</v>
      </c>
      <c r="ET113" s="52">
        <v>0</v>
      </c>
      <c r="EU113" s="52">
        <v>0</v>
      </c>
      <c r="EV113" s="52">
        <v>0</v>
      </c>
      <c r="EW113" s="52">
        <v>0</v>
      </c>
      <c r="EX113" s="52">
        <v>321.33333333333337</v>
      </c>
      <c r="EY113" s="52">
        <v>7.38</v>
      </c>
      <c r="EZ113" s="52">
        <v>0.21</v>
      </c>
      <c r="FA113" s="52">
        <v>42.7</v>
      </c>
      <c r="FB113" s="52">
        <v>192.8</v>
      </c>
      <c r="FC113" s="52">
        <v>24.7</v>
      </c>
      <c r="FD113" s="52">
        <v>35.9</v>
      </c>
      <c r="FE113" s="52">
        <v>84</v>
      </c>
      <c r="FF113" s="52">
        <v>118</v>
      </c>
      <c r="FG113" s="52">
        <v>6</v>
      </c>
      <c r="FH113" s="52">
        <v>5</v>
      </c>
      <c r="FI113" s="52" t="s">
        <v>52</v>
      </c>
      <c r="FJ113" s="52">
        <v>41</v>
      </c>
      <c r="FK113" s="52">
        <v>30</v>
      </c>
      <c r="FL113" s="52">
        <v>150</v>
      </c>
      <c r="FM113" s="52">
        <v>0</v>
      </c>
      <c r="FN113" s="52">
        <v>0</v>
      </c>
      <c r="FO113" s="52" t="s">
        <v>52</v>
      </c>
      <c r="FP113" s="52">
        <v>0</v>
      </c>
      <c r="FQ113" s="52" t="s">
        <v>52</v>
      </c>
      <c r="FR113" s="52">
        <v>0</v>
      </c>
      <c r="FS113" s="52" t="s">
        <v>52</v>
      </c>
      <c r="FT113" s="52">
        <v>11</v>
      </c>
      <c r="FU113" s="52">
        <v>1</v>
      </c>
      <c r="FV113" s="52">
        <v>7</v>
      </c>
      <c r="FW113" s="52">
        <v>0.89</v>
      </c>
      <c r="FX113" s="58">
        <v>-9.1836734693877514E-2</v>
      </c>
      <c r="FZ113" s="52">
        <v>-8.9999999999999969E-2</v>
      </c>
      <c r="GA113" s="51">
        <v>0</v>
      </c>
      <c r="GB113" s="51">
        <v>0</v>
      </c>
      <c r="GC113" s="52">
        <v>0.72</v>
      </c>
      <c r="GD113" s="52">
        <v>0</v>
      </c>
      <c r="GE113" s="52">
        <v>0</v>
      </c>
      <c r="GF113" s="52">
        <v>0</v>
      </c>
      <c r="GG113" s="52">
        <v>0</v>
      </c>
      <c r="GH113" s="52">
        <v>0</v>
      </c>
      <c r="GI113" s="52">
        <v>0</v>
      </c>
      <c r="GJ113" s="52">
        <v>0</v>
      </c>
      <c r="GK113" s="52">
        <v>0</v>
      </c>
      <c r="GL113" s="52">
        <v>0</v>
      </c>
      <c r="GM113" s="52">
        <v>0</v>
      </c>
      <c r="GN113" s="52">
        <v>0</v>
      </c>
      <c r="GO113" s="52">
        <v>0</v>
      </c>
      <c r="GP113" s="52">
        <v>0</v>
      </c>
      <c r="GQ113" s="52">
        <v>0</v>
      </c>
      <c r="GR113" s="52">
        <v>0</v>
      </c>
      <c r="GS113" s="52">
        <v>0</v>
      </c>
      <c r="GT113" s="52">
        <v>0</v>
      </c>
      <c r="GU113" s="52">
        <v>0</v>
      </c>
      <c r="GV113" s="52">
        <v>0</v>
      </c>
      <c r="GW113" s="52">
        <v>0</v>
      </c>
      <c r="GX113" s="52">
        <v>0</v>
      </c>
      <c r="GY113" s="52">
        <v>0</v>
      </c>
      <c r="GZ113" s="52">
        <v>0</v>
      </c>
      <c r="HA113" s="52">
        <v>0</v>
      </c>
      <c r="HB113" s="52">
        <v>0</v>
      </c>
      <c r="HC113" s="52">
        <v>0</v>
      </c>
      <c r="HD113" s="52">
        <v>0</v>
      </c>
      <c r="HE113" s="52">
        <v>0</v>
      </c>
      <c r="HF113" s="52">
        <v>0</v>
      </c>
      <c r="HG113" s="52">
        <v>0</v>
      </c>
      <c r="HH113" s="52">
        <v>0</v>
      </c>
      <c r="HI113" s="52">
        <v>0</v>
      </c>
      <c r="HJ113" s="52">
        <v>0</v>
      </c>
      <c r="HK113" s="52">
        <v>0</v>
      </c>
      <c r="HL113" s="52">
        <v>0</v>
      </c>
      <c r="HM113" s="52">
        <v>0</v>
      </c>
      <c r="HN113" s="52">
        <v>0</v>
      </c>
      <c r="HO113" s="52">
        <v>0</v>
      </c>
      <c r="HP113" s="52">
        <v>0</v>
      </c>
      <c r="HQ113" s="52">
        <v>0</v>
      </c>
      <c r="HR113" s="52">
        <v>0</v>
      </c>
      <c r="HS113" s="52">
        <v>0</v>
      </c>
      <c r="HT113" s="52">
        <v>0</v>
      </c>
      <c r="HU113" s="52">
        <v>0</v>
      </c>
      <c r="HV113" s="52">
        <v>0</v>
      </c>
      <c r="HW113" s="52">
        <v>0</v>
      </c>
      <c r="HX113" s="52">
        <v>1.0900000000000001</v>
      </c>
    </row>
    <row r="114" spans="1:232" s="52" customFormat="1" ht="16.5" customHeight="1" x14ac:dyDescent="0.35">
      <c r="A114" s="50" t="s">
        <v>176</v>
      </c>
      <c r="B114" s="88">
        <v>1</v>
      </c>
      <c r="C114" s="89">
        <v>1</v>
      </c>
      <c r="D114" s="88">
        <v>0</v>
      </c>
      <c r="E114" s="90">
        <v>0</v>
      </c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R114" s="55"/>
      <c r="S114" s="55"/>
      <c r="T114" s="55"/>
      <c r="AE114" s="55">
        <v>1.12896</v>
      </c>
      <c r="AF114" s="55">
        <v>3.6331729999999998E-4</v>
      </c>
      <c r="AG114" s="55">
        <v>2.922593E-5</v>
      </c>
      <c r="AH114" s="55">
        <v>40.734879999999997</v>
      </c>
      <c r="AI114" s="55">
        <v>59.264769999999999</v>
      </c>
      <c r="AJ114" s="55">
        <v>0.68733723785693046</v>
      </c>
      <c r="AK114" s="55">
        <v>110.94580000000001</v>
      </c>
      <c r="AL114" s="55">
        <v>30.91066</v>
      </c>
      <c r="AM114" s="55">
        <v>0.41318159999999998</v>
      </c>
      <c r="AN114" s="55">
        <v>5.2634379999999998</v>
      </c>
      <c r="AO114" s="52">
        <v>6.9726621079756983</v>
      </c>
      <c r="AP114" s="52">
        <v>1.9823961577337521</v>
      </c>
      <c r="AQ114" s="55">
        <v>0.22181339999999999</v>
      </c>
      <c r="AR114" s="55">
        <v>2.2503549999999999</v>
      </c>
      <c r="AS114" s="55">
        <v>1.924051</v>
      </c>
      <c r="AT114" s="52">
        <v>-90121.232741999993</v>
      </c>
      <c r="AU114" s="52">
        <v>-6.3199999999999997E-4</v>
      </c>
      <c r="AV114" s="52">
        <v>9.2307E-2</v>
      </c>
      <c r="AW114" s="52">
        <v>0.10822</v>
      </c>
      <c r="AX114" s="52">
        <v>0.95357800000000004</v>
      </c>
      <c r="AY114" s="52">
        <v>1.984826</v>
      </c>
      <c r="AZ114" s="52">
        <v>0.49641800000000003</v>
      </c>
      <c r="BA114" s="52">
        <v>1.0414540000000001</v>
      </c>
      <c r="BB114" s="52">
        <v>0.222887</v>
      </c>
      <c r="BC114" s="52">
        <v>8.3515000000000006E-2</v>
      </c>
      <c r="BD114" s="52">
        <v>65</v>
      </c>
      <c r="BE114" s="52" t="s">
        <v>51</v>
      </c>
      <c r="BF114" s="52">
        <f>IF(BE114="M",1,0)</f>
        <v>1</v>
      </c>
      <c r="BG114" s="52">
        <v>95</v>
      </c>
      <c r="BH114" s="52">
        <v>175</v>
      </c>
      <c r="BI114" s="56">
        <f>BG114/((BH114/100)^2)</f>
        <v>31.020408163265305</v>
      </c>
      <c r="BJ114" s="52">
        <v>68</v>
      </c>
      <c r="BK114" s="57">
        <v>0</v>
      </c>
      <c r="BL114" s="52">
        <v>0</v>
      </c>
      <c r="BM114" s="52">
        <v>0</v>
      </c>
      <c r="BN114" s="52">
        <v>1</v>
      </c>
      <c r="BO114" s="52">
        <v>0</v>
      </c>
      <c r="BP114" s="52" t="s">
        <v>52</v>
      </c>
      <c r="BQ114" s="52">
        <v>0</v>
      </c>
      <c r="BR114" s="52">
        <v>0</v>
      </c>
      <c r="BS114" s="52">
        <v>0</v>
      </c>
      <c r="BT114" s="52">
        <v>0</v>
      </c>
      <c r="BU114" s="52">
        <v>0.55000000000000004</v>
      </c>
      <c r="BV114" s="52">
        <v>0</v>
      </c>
      <c r="BW114" s="52">
        <v>0</v>
      </c>
      <c r="BX114" s="52">
        <v>0</v>
      </c>
      <c r="BY114" s="52">
        <v>0</v>
      </c>
      <c r="BZ114" s="52">
        <v>0</v>
      </c>
      <c r="CA114" s="52">
        <v>39.6</v>
      </c>
      <c r="CB114" s="52">
        <v>0.56999999999999995</v>
      </c>
      <c r="CC114" s="52">
        <v>0</v>
      </c>
      <c r="CD114" s="52" t="s">
        <v>52</v>
      </c>
      <c r="CE114" s="52">
        <v>0</v>
      </c>
      <c r="CF114" s="52">
        <v>0</v>
      </c>
      <c r="CG114" s="52">
        <v>0</v>
      </c>
      <c r="CH114" s="52">
        <v>0</v>
      </c>
      <c r="CI114" s="52">
        <v>0</v>
      </c>
      <c r="CJ114" s="52">
        <v>0</v>
      </c>
      <c r="CK114" s="52" t="s">
        <v>52</v>
      </c>
      <c r="CL114" s="52">
        <v>0</v>
      </c>
      <c r="CM114" s="52" t="s">
        <v>58</v>
      </c>
      <c r="CN114" s="52">
        <v>0</v>
      </c>
      <c r="CO114" s="52">
        <v>1</v>
      </c>
      <c r="CP114" s="52">
        <v>0</v>
      </c>
      <c r="CQ114" s="52">
        <v>0</v>
      </c>
      <c r="CR114" s="52">
        <v>0</v>
      </c>
      <c r="CS114" s="52">
        <v>0</v>
      </c>
      <c r="CT114" s="52">
        <v>0</v>
      </c>
      <c r="CU114" s="52">
        <v>0</v>
      </c>
      <c r="CV114" s="52">
        <v>0</v>
      </c>
      <c r="CW114" s="52">
        <v>0</v>
      </c>
      <c r="CX114" s="52">
        <v>0</v>
      </c>
      <c r="CY114" s="52">
        <v>0</v>
      </c>
      <c r="CZ114" s="52">
        <v>0</v>
      </c>
      <c r="DA114" s="52">
        <v>0</v>
      </c>
      <c r="DB114" s="52">
        <v>0</v>
      </c>
      <c r="DC114" s="52">
        <v>0</v>
      </c>
      <c r="DD114" s="52">
        <v>0</v>
      </c>
      <c r="DE114" s="52">
        <v>0</v>
      </c>
      <c r="DF114" s="52">
        <v>0</v>
      </c>
      <c r="DG114" s="52" t="s">
        <v>59</v>
      </c>
      <c r="DH114" s="52" t="s">
        <v>59</v>
      </c>
      <c r="DI114" s="52" t="s">
        <v>59</v>
      </c>
      <c r="DJ114" s="52" t="s">
        <v>59</v>
      </c>
      <c r="DK114" s="52" t="s">
        <v>59</v>
      </c>
      <c r="DL114" s="52" t="s">
        <v>59</v>
      </c>
      <c r="DM114" s="52" t="s">
        <v>59</v>
      </c>
      <c r="DN114" s="52" t="s">
        <v>59</v>
      </c>
      <c r="DO114" s="52">
        <v>1</v>
      </c>
      <c r="DP114" s="52">
        <v>1</v>
      </c>
      <c r="DQ114" s="52">
        <v>1</v>
      </c>
      <c r="DR114" s="52">
        <v>1</v>
      </c>
      <c r="DS114" s="52">
        <v>0</v>
      </c>
      <c r="DT114" s="52">
        <v>1</v>
      </c>
      <c r="DU114" s="52">
        <v>0</v>
      </c>
      <c r="DV114" s="52">
        <v>0</v>
      </c>
      <c r="DW114" s="52">
        <v>1</v>
      </c>
      <c r="DX114" s="52">
        <v>0</v>
      </c>
      <c r="DY114" s="52">
        <v>0</v>
      </c>
      <c r="DZ114" s="52">
        <v>0</v>
      </c>
      <c r="EA114" s="52">
        <v>1</v>
      </c>
      <c r="EB114" s="52">
        <v>0</v>
      </c>
      <c r="EC114" s="52">
        <v>1</v>
      </c>
      <c r="ED114" s="52">
        <v>0</v>
      </c>
      <c r="EE114" s="52">
        <v>1000</v>
      </c>
      <c r="EF114" s="52">
        <v>0</v>
      </c>
      <c r="EG114" s="52" t="s">
        <v>52</v>
      </c>
      <c r="EH114" s="52">
        <v>0</v>
      </c>
      <c r="EI114" s="52">
        <v>0</v>
      </c>
      <c r="EJ114" s="52">
        <v>0</v>
      </c>
      <c r="EK114" s="52">
        <v>60</v>
      </c>
      <c r="EL114" s="52">
        <v>35</v>
      </c>
      <c r="EM114" s="52">
        <v>30000</v>
      </c>
      <c r="EN114" s="52">
        <v>300</v>
      </c>
      <c r="EO114" s="52">
        <v>32</v>
      </c>
      <c r="EP114" s="52">
        <v>36</v>
      </c>
      <c r="EQ114" s="52">
        <v>0</v>
      </c>
      <c r="ER114" s="52">
        <v>0</v>
      </c>
      <c r="ES114" s="52">
        <v>0</v>
      </c>
      <c r="ET114" s="52">
        <v>0</v>
      </c>
      <c r="EU114" s="52">
        <v>0</v>
      </c>
      <c r="EV114" s="52">
        <v>0</v>
      </c>
      <c r="EW114" s="52">
        <v>0</v>
      </c>
      <c r="EX114" s="52">
        <v>90</v>
      </c>
      <c r="EY114" s="52">
        <v>7.39</v>
      </c>
      <c r="EZ114" s="52">
        <v>0.21</v>
      </c>
      <c r="FA114" s="52">
        <v>33</v>
      </c>
      <c r="FB114" s="52">
        <v>54</v>
      </c>
      <c r="FC114" s="52">
        <v>19</v>
      </c>
      <c r="FD114" s="52">
        <v>35.299999999999997</v>
      </c>
      <c r="FE114" s="52">
        <v>69</v>
      </c>
      <c r="FF114" s="52">
        <v>80</v>
      </c>
      <c r="FG114" s="52">
        <v>9</v>
      </c>
      <c r="FH114" s="52">
        <v>5</v>
      </c>
      <c r="FI114" s="52" t="s">
        <v>52</v>
      </c>
      <c r="FJ114" s="52">
        <v>36</v>
      </c>
      <c r="FK114" s="52">
        <v>30</v>
      </c>
      <c r="FL114" s="52">
        <v>575</v>
      </c>
      <c r="FM114" s="52">
        <v>0</v>
      </c>
      <c r="FN114" s="52">
        <v>0</v>
      </c>
      <c r="FO114" s="52" t="s">
        <v>52</v>
      </c>
      <c r="FP114" s="52">
        <v>0</v>
      </c>
      <c r="FQ114" s="52" t="s">
        <v>52</v>
      </c>
      <c r="FR114" s="52">
        <v>0</v>
      </c>
      <c r="FS114" s="52" t="s">
        <v>52</v>
      </c>
      <c r="FT114" s="52">
        <v>4</v>
      </c>
      <c r="FU114" s="52">
        <v>1</v>
      </c>
      <c r="FV114" s="52">
        <v>7</v>
      </c>
      <c r="FW114" s="52">
        <v>1.05</v>
      </c>
      <c r="FX114" s="58">
        <v>0.90909090909090906</v>
      </c>
      <c r="FZ114" s="52">
        <v>0.5</v>
      </c>
      <c r="GA114" s="51">
        <v>1</v>
      </c>
      <c r="GB114" s="51">
        <v>1</v>
      </c>
      <c r="GC114" s="52">
        <v>0.5</v>
      </c>
      <c r="GD114" s="52">
        <v>0</v>
      </c>
      <c r="GE114" s="52">
        <v>0</v>
      </c>
      <c r="GF114" s="52">
        <v>0</v>
      </c>
      <c r="GG114" s="52">
        <v>0</v>
      </c>
      <c r="GH114" s="52">
        <v>0</v>
      </c>
      <c r="GI114" s="52">
        <v>0</v>
      </c>
      <c r="GJ114" s="52">
        <v>0</v>
      </c>
      <c r="GK114" s="52">
        <v>0</v>
      </c>
      <c r="GL114" s="52">
        <v>0</v>
      </c>
      <c r="GM114" s="52">
        <v>0</v>
      </c>
      <c r="GN114" s="52">
        <v>0</v>
      </c>
      <c r="GO114" s="52">
        <v>0</v>
      </c>
      <c r="GP114" s="52">
        <v>0</v>
      </c>
      <c r="GQ114" s="52">
        <v>0</v>
      </c>
      <c r="GR114" s="52">
        <v>0</v>
      </c>
      <c r="GS114" s="52">
        <v>0</v>
      </c>
      <c r="GT114" s="52">
        <v>0</v>
      </c>
      <c r="GU114" s="52">
        <v>0</v>
      </c>
      <c r="GV114" s="52">
        <v>0</v>
      </c>
      <c r="GW114" s="52">
        <v>0</v>
      </c>
      <c r="GX114" s="52">
        <v>0</v>
      </c>
      <c r="GY114" s="52">
        <v>0</v>
      </c>
      <c r="GZ114" s="52">
        <v>0</v>
      </c>
      <c r="HA114" s="52">
        <v>0</v>
      </c>
      <c r="HB114" s="52">
        <v>0</v>
      </c>
      <c r="HC114" s="52">
        <v>0</v>
      </c>
      <c r="HD114" s="52">
        <v>0</v>
      </c>
      <c r="HE114" s="52">
        <v>0</v>
      </c>
      <c r="HF114" s="52">
        <v>0</v>
      </c>
      <c r="HG114" s="52">
        <v>0</v>
      </c>
      <c r="HH114" s="52">
        <v>0</v>
      </c>
      <c r="HI114" s="52">
        <v>0</v>
      </c>
      <c r="HJ114" s="52">
        <v>0</v>
      </c>
      <c r="HK114" s="52">
        <v>0</v>
      </c>
      <c r="HL114" s="52">
        <v>0</v>
      </c>
      <c r="HM114" s="52">
        <v>0</v>
      </c>
      <c r="HN114" s="52">
        <v>0</v>
      </c>
      <c r="HO114" s="52">
        <v>0</v>
      </c>
      <c r="HP114" s="52">
        <v>0</v>
      </c>
      <c r="HQ114" s="52">
        <v>0</v>
      </c>
      <c r="HR114" s="52">
        <v>0</v>
      </c>
      <c r="HS114" s="52">
        <v>0</v>
      </c>
      <c r="HT114" s="52">
        <v>0</v>
      </c>
      <c r="HU114" s="52">
        <v>0</v>
      </c>
      <c r="HV114" s="52">
        <v>0</v>
      </c>
      <c r="HW114" s="52">
        <v>0</v>
      </c>
      <c r="HX114" s="52">
        <v>1</v>
      </c>
    </row>
    <row r="115" spans="1:232" s="52" customFormat="1" ht="16.5" customHeight="1" x14ac:dyDescent="0.35">
      <c r="A115" s="50" t="s">
        <v>177</v>
      </c>
      <c r="B115" s="88">
        <v>0</v>
      </c>
      <c r="C115" s="89">
        <v>0</v>
      </c>
      <c r="D115" s="88">
        <v>0</v>
      </c>
      <c r="E115" s="90">
        <v>0</v>
      </c>
      <c r="F115" s="55">
        <v>0.97760309999999995</v>
      </c>
      <c r="G115" s="55">
        <v>5.8091040000000005E-4</v>
      </c>
      <c r="H115" s="55">
        <v>1.374449E-5</v>
      </c>
      <c r="I115" s="55">
        <v>35.876309999999997</v>
      </c>
      <c r="J115" s="55">
        <v>61.912179999999999</v>
      </c>
      <c r="K115" s="55">
        <v>0.57947075518989799</v>
      </c>
      <c r="L115" s="55">
        <v>160.6687</v>
      </c>
      <c r="M115" s="55">
        <v>7.0468489999999999</v>
      </c>
      <c r="N115" s="55">
        <v>0.20867959999999999</v>
      </c>
      <c r="O115" s="55">
        <v>38.454790000000003</v>
      </c>
      <c r="P115" s="52">
        <v>6.177888679953587</v>
      </c>
      <c r="Q115" s="52">
        <v>6.5974942259221523</v>
      </c>
      <c r="R115" s="55">
        <v>0.2036866</v>
      </c>
      <c r="S115" s="55">
        <v>3.5491549999999998</v>
      </c>
      <c r="T115" s="55">
        <v>3.295585</v>
      </c>
      <c r="U115" s="52">
        <v>-28945.109657000001</v>
      </c>
      <c r="V115" s="52">
        <v>-2.1999999999999999E-5</v>
      </c>
      <c r="W115" s="52">
        <v>0.18007899999999999</v>
      </c>
      <c r="X115" s="52">
        <v>6.5061999999999995E-2</v>
      </c>
      <c r="Y115" s="52">
        <v>0.391988</v>
      </c>
      <c r="Z115" s="52">
        <v>0.76789200000000002</v>
      </c>
      <c r="AA115" s="52">
        <v>0.50750499999999998</v>
      </c>
      <c r="AB115" s="52">
        <v>1.1363510000000001</v>
      </c>
      <c r="AC115" s="52">
        <v>0.105104</v>
      </c>
      <c r="AD115" s="52">
        <v>0.190107</v>
      </c>
      <c r="AE115" s="55">
        <v>0.90228710000000001</v>
      </c>
      <c r="AF115" s="55">
        <v>6.7118069999999998E-4</v>
      </c>
      <c r="AG115" s="55">
        <v>1.6961180000000001E-5</v>
      </c>
      <c r="AH115" s="55">
        <v>5.4726850000000002</v>
      </c>
      <c r="AI115" s="55">
        <v>87.658820000000006</v>
      </c>
      <c r="AJ115" s="55">
        <v>6.2431623271494069E-2</v>
      </c>
      <c r="AK115" s="55">
        <v>93.109179999999995</v>
      </c>
      <c r="AL115" s="55">
        <v>22.471240000000002</v>
      </c>
      <c r="AM115" s="55">
        <v>5.4550340000000003E-2</v>
      </c>
      <c r="AN115" s="55">
        <v>0.69749209999999995</v>
      </c>
      <c r="AO115" s="52">
        <v>4.4058693459340068</v>
      </c>
      <c r="AP115" s="52">
        <v>1.4816096179072806</v>
      </c>
      <c r="AQ115" s="55">
        <v>0.16983309999999999</v>
      </c>
      <c r="AR115" s="55">
        <v>1.1814819999999999</v>
      </c>
      <c r="AS115" s="55">
        <v>1.730056</v>
      </c>
      <c r="AT115" s="52">
        <v>-42918.059639999999</v>
      </c>
      <c r="AU115" s="52">
        <v>-7.6300000000000001E-4</v>
      </c>
      <c r="AV115" s="52">
        <v>6.6740999999999995E-2</v>
      </c>
      <c r="AW115" s="52">
        <v>0.14097199999999999</v>
      </c>
      <c r="AX115" s="52">
        <v>0.52505900000000005</v>
      </c>
      <c r="AY115" s="52">
        <v>1.0767690000000001</v>
      </c>
      <c r="AZ115" s="52">
        <v>0.44716</v>
      </c>
      <c r="BA115" s="52">
        <v>0.99633300000000002</v>
      </c>
      <c r="BB115" s="52">
        <v>0.20018900000000001</v>
      </c>
      <c r="BC115" s="52">
        <v>7.2487999999999997E-2</v>
      </c>
      <c r="BD115" s="52">
        <v>62</v>
      </c>
      <c r="BE115" s="52" t="s">
        <v>51</v>
      </c>
      <c r="BF115" s="52">
        <f>IF(BE115="M",1,0)</f>
        <v>1</v>
      </c>
      <c r="BG115" s="52">
        <v>65</v>
      </c>
      <c r="BH115" s="52">
        <v>170</v>
      </c>
      <c r="BI115" s="56">
        <f>BG115/((BH115/100)^2)</f>
        <v>22.491349480968861</v>
      </c>
      <c r="BJ115" s="52">
        <v>40</v>
      </c>
      <c r="BK115" s="57">
        <v>3</v>
      </c>
      <c r="BL115" s="52">
        <v>0</v>
      </c>
      <c r="BM115" s="52">
        <v>0</v>
      </c>
      <c r="BN115" s="52">
        <v>0</v>
      </c>
      <c r="BO115" s="52">
        <v>0</v>
      </c>
      <c r="BP115" s="52" t="s">
        <v>52</v>
      </c>
      <c r="BQ115" s="52">
        <v>1</v>
      </c>
      <c r="BR115" s="52">
        <v>0</v>
      </c>
      <c r="BS115" s="52">
        <v>0</v>
      </c>
      <c r="BT115" s="52">
        <v>0</v>
      </c>
      <c r="BU115" s="52">
        <v>0.99</v>
      </c>
      <c r="BV115" s="52">
        <v>0</v>
      </c>
      <c r="BW115" s="52">
        <v>0</v>
      </c>
      <c r="BX115" s="52">
        <v>0</v>
      </c>
      <c r="BY115" s="52">
        <v>1</v>
      </c>
      <c r="BZ115" s="52">
        <v>1</v>
      </c>
      <c r="CA115" s="52">
        <v>42.7</v>
      </c>
      <c r="CB115" s="52">
        <v>0.38</v>
      </c>
      <c r="CC115" s="52">
        <v>0</v>
      </c>
      <c r="CD115" s="52" t="s">
        <v>52</v>
      </c>
      <c r="CE115" s="52">
        <v>0</v>
      </c>
      <c r="CF115" s="52">
        <v>0</v>
      </c>
      <c r="CG115" s="52">
        <v>0</v>
      </c>
      <c r="CH115" s="52">
        <v>0</v>
      </c>
      <c r="CI115" s="52">
        <v>0</v>
      </c>
      <c r="CJ115" s="52">
        <v>0</v>
      </c>
      <c r="CK115" s="52" t="s">
        <v>52</v>
      </c>
      <c r="CL115" s="52">
        <v>0</v>
      </c>
      <c r="CM115" s="52" t="s">
        <v>58</v>
      </c>
      <c r="CN115" s="52">
        <v>0</v>
      </c>
      <c r="CO115" s="52">
        <v>1</v>
      </c>
      <c r="CP115" s="52">
        <v>0</v>
      </c>
      <c r="CQ115" s="52">
        <v>0</v>
      </c>
      <c r="CR115" s="52">
        <v>0</v>
      </c>
      <c r="CS115" s="52">
        <v>0</v>
      </c>
      <c r="CT115" s="52">
        <v>0</v>
      </c>
      <c r="CU115" s="52">
        <v>0</v>
      </c>
      <c r="CV115" s="52">
        <v>0</v>
      </c>
      <c r="CW115" s="52">
        <v>0</v>
      </c>
      <c r="CX115" s="52">
        <v>0</v>
      </c>
      <c r="CY115" s="52">
        <v>0</v>
      </c>
      <c r="CZ115" s="52">
        <v>0</v>
      </c>
      <c r="DA115" s="52">
        <v>0</v>
      </c>
      <c r="DB115" s="52">
        <v>0</v>
      </c>
      <c r="DC115" s="52">
        <v>0</v>
      </c>
      <c r="DD115" s="52">
        <v>0</v>
      </c>
      <c r="DE115" s="52">
        <v>0</v>
      </c>
      <c r="DF115" s="52">
        <v>0</v>
      </c>
      <c r="DG115" s="52" t="s">
        <v>59</v>
      </c>
      <c r="DH115" s="52" t="s">
        <v>59</v>
      </c>
      <c r="DI115" s="52" t="s">
        <v>59</v>
      </c>
      <c r="DJ115" s="52" t="s">
        <v>59</v>
      </c>
      <c r="DK115" s="52" t="s">
        <v>59</v>
      </c>
      <c r="DL115" s="52" t="s">
        <v>59</v>
      </c>
      <c r="DM115" s="52" t="s">
        <v>59</v>
      </c>
      <c r="DN115" s="52" t="s">
        <v>59</v>
      </c>
      <c r="DO115" s="52">
        <v>1</v>
      </c>
      <c r="DP115" s="52">
        <v>1</v>
      </c>
      <c r="DQ115" s="52">
        <v>1</v>
      </c>
      <c r="DR115" s="52">
        <v>1</v>
      </c>
      <c r="DS115" s="52">
        <v>0</v>
      </c>
      <c r="DT115" s="52">
        <v>1</v>
      </c>
      <c r="DU115" s="52">
        <v>0</v>
      </c>
      <c r="DV115" s="52">
        <v>0</v>
      </c>
      <c r="DW115" s="52">
        <v>1</v>
      </c>
      <c r="DX115" s="52">
        <v>0</v>
      </c>
      <c r="DY115" s="52">
        <v>0</v>
      </c>
      <c r="DZ115" s="52">
        <v>0</v>
      </c>
      <c r="EA115" s="52">
        <v>1</v>
      </c>
      <c r="EB115" s="52">
        <v>1</v>
      </c>
      <c r="EC115" s="52">
        <v>0</v>
      </c>
      <c r="ED115" s="52">
        <v>0</v>
      </c>
      <c r="EE115" s="52">
        <v>1000</v>
      </c>
      <c r="EF115" s="52">
        <v>0</v>
      </c>
      <c r="EG115" s="52" t="s">
        <v>52</v>
      </c>
      <c r="EH115" s="52">
        <v>0</v>
      </c>
      <c r="EI115" s="52">
        <v>0</v>
      </c>
      <c r="EJ115" s="52">
        <v>0</v>
      </c>
      <c r="EK115" s="52">
        <v>72</v>
      </c>
      <c r="EL115" s="52">
        <v>55</v>
      </c>
      <c r="EM115" s="52">
        <v>26500</v>
      </c>
      <c r="EN115" s="52">
        <v>190</v>
      </c>
      <c r="EO115" s="52">
        <v>28</v>
      </c>
      <c r="EP115" s="52">
        <v>35</v>
      </c>
      <c r="EQ115" s="52">
        <v>1</v>
      </c>
      <c r="ER115" s="52">
        <v>1</v>
      </c>
      <c r="ES115" s="52">
        <v>0</v>
      </c>
      <c r="ET115" s="52">
        <v>0</v>
      </c>
      <c r="EU115" s="52">
        <v>0</v>
      </c>
      <c r="EV115" s="52">
        <v>0</v>
      </c>
      <c r="EW115" s="52">
        <v>0</v>
      </c>
      <c r="EX115" s="52">
        <v>250</v>
      </c>
      <c r="EY115" s="52">
        <v>7.4</v>
      </c>
      <c r="EZ115" s="52">
        <v>0.21</v>
      </c>
      <c r="FA115" s="52">
        <v>42.3</v>
      </c>
      <c r="FB115" s="52">
        <v>130</v>
      </c>
      <c r="FC115" s="52">
        <v>25.7</v>
      </c>
      <c r="FD115" s="52">
        <v>34.299999999999997</v>
      </c>
      <c r="FE115" s="52">
        <v>63</v>
      </c>
      <c r="FF115" s="52">
        <v>87</v>
      </c>
      <c r="FG115" s="52">
        <v>5</v>
      </c>
      <c r="FH115" s="52">
        <v>5</v>
      </c>
      <c r="FI115" s="52" t="s">
        <v>52</v>
      </c>
      <c r="FJ115" s="52">
        <v>29</v>
      </c>
      <c r="FK115" s="52">
        <v>30</v>
      </c>
      <c r="FL115" s="52">
        <v>550</v>
      </c>
      <c r="FM115" s="52">
        <v>0</v>
      </c>
      <c r="FN115" s="52">
        <v>0</v>
      </c>
      <c r="FO115" s="52" t="s">
        <v>52</v>
      </c>
      <c r="FP115" s="52">
        <v>0</v>
      </c>
      <c r="FQ115" s="52" t="s">
        <v>52</v>
      </c>
      <c r="FR115" s="52">
        <v>0</v>
      </c>
      <c r="FS115" s="52" t="s">
        <v>52</v>
      </c>
      <c r="FT115" s="52">
        <v>11</v>
      </c>
      <c r="FU115" s="52">
        <v>1</v>
      </c>
      <c r="FV115" s="52">
        <v>7</v>
      </c>
      <c r="FW115" s="52">
        <v>0.97</v>
      </c>
      <c r="FX115" s="58">
        <v>-2.0202020202020221E-2</v>
      </c>
      <c r="FZ115" s="52">
        <v>-2.0000000000000018E-2</v>
      </c>
      <c r="GA115" s="51">
        <v>0</v>
      </c>
      <c r="GB115" s="51">
        <v>0</v>
      </c>
      <c r="GC115" s="52">
        <v>0.52</v>
      </c>
      <c r="GD115" s="52">
        <v>0</v>
      </c>
      <c r="GE115" s="52">
        <v>0</v>
      </c>
      <c r="GF115" s="52">
        <v>0</v>
      </c>
      <c r="GG115" s="52">
        <v>0</v>
      </c>
      <c r="GH115" s="52">
        <v>0</v>
      </c>
      <c r="GI115" s="52">
        <v>0</v>
      </c>
      <c r="GJ115" s="52">
        <v>0</v>
      </c>
      <c r="GK115" s="52">
        <v>0</v>
      </c>
      <c r="GL115" s="52">
        <v>0</v>
      </c>
      <c r="GM115" s="52">
        <v>0</v>
      </c>
      <c r="GN115" s="52">
        <v>0</v>
      </c>
      <c r="GO115" s="52">
        <v>0</v>
      </c>
      <c r="GP115" s="52">
        <v>0</v>
      </c>
      <c r="GQ115" s="52">
        <v>0</v>
      </c>
      <c r="GR115" s="52">
        <v>0</v>
      </c>
      <c r="GS115" s="52">
        <v>0</v>
      </c>
      <c r="GT115" s="52">
        <v>0</v>
      </c>
      <c r="GU115" s="52">
        <v>0</v>
      </c>
      <c r="GV115" s="52">
        <v>0</v>
      </c>
      <c r="GW115" s="52">
        <v>0</v>
      </c>
      <c r="GX115" s="52">
        <v>0</v>
      </c>
      <c r="GY115" s="52">
        <v>0</v>
      </c>
      <c r="GZ115" s="52">
        <v>0</v>
      </c>
      <c r="HA115" s="52">
        <v>0</v>
      </c>
      <c r="HB115" s="52">
        <v>0</v>
      </c>
      <c r="HC115" s="52">
        <v>0</v>
      </c>
      <c r="HD115" s="52">
        <v>0</v>
      </c>
      <c r="HE115" s="52">
        <v>0</v>
      </c>
      <c r="HF115" s="52">
        <v>0</v>
      </c>
      <c r="HG115" s="52">
        <v>0</v>
      </c>
      <c r="HH115" s="52">
        <v>0</v>
      </c>
      <c r="HI115" s="52">
        <v>0</v>
      </c>
      <c r="HJ115" s="52">
        <v>0</v>
      </c>
      <c r="HK115" s="52">
        <v>0</v>
      </c>
      <c r="HL115" s="52">
        <v>0</v>
      </c>
      <c r="HM115" s="52">
        <v>0</v>
      </c>
      <c r="HN115" s="52">
        <v>0</v>
      </c>
      <c r="HO115" s="52">
        <v>0</v>
      </c>
      <c r="HP115" s="52">
        <v>0</v>
      </c>
      <c r="HQ115" s="52">
        <v>0</v>
      </c>
      <c r="HR115" s="52">
        <v>0</v>
      </c>
      <c r="HS115" s="52">
        <v>0</v>
      </c>
      <c r="HT115" s="52">
        <v>0</v>
      </c>
      <c r="HU115" s="52">
        <v>0</v>
      </c>
      <c r="HV115" s="52">
        <v>0</v>
      </c>
      <c r="HW115" s="52">
        <v>0</v>
      </c>
      <c r="HX115" s="52">
        <v>2.5299999999999998</v>
      </c>
    </row>
    <row r="116" spans="1:232" s="52" customFormat="1" ht="16.5" customHeight="1" x14ac:dyDescent="0.35">
      <c r="A116" s="50" t="s">
        <v>178</v>
      </c>
      <c r="B116" s="88">
        <v>1</v>
      </c>
      <c r="C116" s="89">
        <v>0</v>
      </c>
      <c r="D116" s="88">
        <v>0</v>
      </c>
      <c r="E116" s="90">
        <v>1</v>
      </c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R116" s="55"/>
      <c r="S116" s="55"/>
      <c r="T116" s="55"/>
      <c r="AE116" s="55">
        <v>1.0571919999999999</v>
      </c>
      <c r="AF116" s="55">
        <v>5.3903719999999998E-5</v>
      </c>
      <c r="AG116" s="55">
        <v>1.638583E-5</v>
      </c>
      <c r="AH116" s="55">
        <v>47.775030000000001</v>
      </c>
      <c r="AI116" s="55">
        <v>52.225009999999997</v>
      </c>
      <c r="AJ116" s="55">
        <v>0.91479223206880578</v>
      </c>
      <c r="AK116" s="55">
        <v>86.194779999999994</v>
      </c>
      <c r="AL116" s="55">
        <v>5.2399630000000004</v>
      </c>
      <c r="AM116" s="55">
        <v>6.2795950000000003E-2</v>
      </c>
      <c r="AN116" s="55">
        <v>1.315866</v>
      </c>
      <c r="AO116" s="52">
        <v>15.450041097315184</v>
      </c>
      <c r="AP116" s="52">
        <v>1.8653068278708278</v>
      </c>
      <c r="AQ116" s="55">
        <v>3.2407560000000002E-2</v>
      </c>
      <c r="AR116" s="55">
        <v>2.5954820000000001</v>
      </c>
      <c r="AS116" s="55">
        <v>2.672431</v>
      </c>
      <c r="AT116" s="52">
        <v>14768.874911000001</v>
      </c>
      <c r="AU116" s="52">
        <v>-3.4000000000000002E-4</v>
      </c>
      <c r="AV116" s="52">
        <v>2.2775E-2</v>
      </c>
      <c r="AW116" s="52">
        <v>6.9498000000000004E-2</v>
      </c>
      <c r="AX116" s="52">
        <v>1.4378709999999999</v>
      </c>
      <c r="AY116" s="52">
        <v>3.1780539999999999</v>
      </c>
      <c r="AZ116" s="52">
        <v>0.569137</v>
      </c>
      <c r="BA116" s="52">
        <v>1.2390639999999999</v>
      </c>
      <c r="BB116" s="52">
        <v>0.11267099999999999</v>
      </c>
      <c r="BC116" s="52">
        <v>2.9305999999999999E-2</v>
      </c>
      <c r="BD116" s="52">
        <v>72</v>
      </c>
      <c r="BE116" s="52" t="s">
        <v>51</v>
      </c>
      <c r="BF116" s="52">
        <f>IF(BE116="M",1,0)</f>
        <v>1</v>
      </c>
      <c r="BG116" s="52">
        <v>90</v>
      </c>
      <c r="BH116" s="52">
        <v>168</v>
      </c>
      <c r="BI116" s="56">
        <f>BG116/((BH116/100)^2)</f>
        <v>31.887755102040821</v>
      </c>
      <c r="BJ116" s="52">
        <v>48</v>
      </c>
      <c r="BK116" s="57">
        <v>0</v>
      </c>
      <c r="BL116" s="52">
        <v>0</v>
      </c>
      <c r="BM116" s="52">
        <v>0</v>
      </c>
      <c r="BN116" s="52">
        <v>1</v>
      </c>
      <c r="BO116" s="52">
        <v>0</v>
      </c>
      <c r="BP116" s="52" t="s">
        <v>52</v>
      </c>
      <c r="BQ116" s="52">
        <v>0</v>
      </c>
      <c r="BR116" s="52">
        <v>0</v>
      </c>
      <c r="BS116" s="52">
        <v>0</v>
      </c>
      <c r="BT116" s="52">
        <v>0</v>
      </c>
      <c r="BU116" s="52">
        <v>1.01</v>
      </c>
      <c r="BV116" s="52">
        <v>0</v>
      </c>
      <c r="BW116" s="52">
        <v>0</v>
      </c>
      <c r="BX116" s="52">
        <v>0</v>
      </c>
      <c r="BY116" s="52">
        <v>0</v>
      </c>
      <c r="BZ116" s="52">
        <v>0</v>
      </c>
      <c r="CA116" s="52">
        <v>39.799999999999997</v>
      </c>
      <c r="CB116" s="52">
        <v>0.47</v>
      </c>
      <c r="CC116" s="52">
        <v>0</v>
      </c>
      <c r="CD116" s="52" t="s">
        <v>52</v>
      </c>
      <c r="CE116" s="52">
        <v>0</v>
      </c>
      <c r="CF116" s="52">
        <v>0</v>
      </c>
      <c r="CG116" s="52">
        <v>0</v>
      </c>
      <c r="CH116" s="52">
        <v>0</v>
      </c>
      <c r="CI116" s="52">
        <v>0</v>
      </c>
      <c r="CJ116" s="52">
        <v>0</v>
      </c>
      <c r="CK116" s="52" t="s">
        <v>52</v>
      </c>
      <c r="CL116" s="52">
        <v>0</v>
      </c>
      <c r="CM116" s="52" t="s">
        <v>58</v>
      </c>
      <c r="CN116" s="52">
        <v>1</v>
      </c>
      <c r="CO116" s="52">
        <v>1</v>
      </c>
      <c r="CP116" s="52">
        <v>0</v>
      </c>
      <c r="CQ116" s="52">
        <v>0</v>
      </c>
      <c r="CR116" s="52">
        <v>0</v>
      </c>
      <c r="CS116" s="52">
        <v>1</v>
      </c>
      <c r="CT116" s="52">
        <v>0</v>
      </c>
      <c r="CU116" s="52">
        <v>0</v>
      </c>
      <c r="CV116" s="52">
        <v>0</v>
      </c>
      <c r="CW116" s="52">
        <v>0</v>
      </c>
      <c r="CX116" s="52">
        <v>0</v>
      </c>
      <c r="CY116" s="52">
        <v>0</v>
      </c>
      <c r="CZ116" s="52">
        <v>0</v>
      </c>
      <c r="DA116" s="52">
        <v>0</v>
      </c>
      <c r="DB116" s="52">
        <v>0</v>
      </c>
      <c r="DC116" s="52">
        <v>0</v>
      </c>
      <c r="DD116" s="52">
        <v>0</v>
      </c>
      <c r="DE116" s="52">
        <v>0</v>
      </c>
      <c r="DF116" s="52">
        <v>0</v>
      </c>
      <c r="DG116" s="52" t="s">
        <v>59</v>
      </c>
      <c r="DH116" s="52" t="s">
        <v>59</v>
      </c>
      <c r="DI116" s="52" t="s">
        <v>59</v>
      </c>
      <c r="DJ116" s="52" t="s">
        <v>59</v>
      </c>
      <c r="DK116" s="52" t="s">
        <v>59</v>
      </c>
      <c r="DL116" s="52" t="s">
        <v>59</v>
      </c>
      <c r="DM116" s="52" t="s">
        <v>59</v>
      </c>
      <c r="DN116" s="52" t="s">
        <v>59</v>
      </c>
      <c r="DO116" s="52">
        <v>1</v>
      </c>
      <c r="DP116" s="52">
        <v>1</v>
      </c>
      <c r="DQ116" s="52">
        <v>1</v>
      </c>
      <c r="DR116" s="52">
        <v>2</v>
      </c>
      <c r="DS116" s="52">
        <v>0</v>
      </c>
      <c r="DT116" s="52">
        <v>1</v>
      </c>
      <c r="DU116" s="52">
        <v>0</v>
      </c>
      <c r="DV116" s="52">
        <v>0</v>
      </c>
      <c r="DW116" s="52">
        <v>1</v>
      </c>
      <c r="DX116" s="52">
        <v>0</v>
      </c>
      <c r="DY116" s="52">
        <v>0</v>
      </c>
      <c r="DZ116" s="52">
        <v>0</v>
      </c>
      <c r="EA116" s="52">
        <v>1</v>
      </c>
      <c r="EB116" s="52">
        <v>1</v>
      </c>
      <c r="EC116" s="52">
        <v>0</v>
      </c>
      <c r="ED116" s="52">
        <v>0</v>
      </c>
      <c r="EE116" s="52">
        <v>700</v>
      </c>
      <c r="EF116" s="52">
        <v>0</v>
      </c>
      <c r="EG116" s="52" t="s">
        <v>52</v>
      </c>
      <c r="EH116" s="52">
        <v>0</v>
      </c>
      <c r="EI116" s="52">
        <v>0</v>
      </c>
      <c r="EJ116" s="52">
        <v>0</v>
      </c>
      <c r="EK116" s="52">
        <v>71</v>
      </c>
      <c r="EL116" s="52">
        <v>57</v>
      </c>
      <c r="EM116" s="52">
        <v>27000</v>
      </c>
      <c r="EN116" s="52">
        <v>270</v>
      </c>
      <c r="EO116" s="52">
        <v>30</v>
      </c>
      <c r="EP116" s="52">
        <v>35</v>
      </c>
      <c r="EQ116" s="52">
        <v>0</v>
      </c>
      <c r="ER116" s="52">
        <v>0</v>
      </c>
      <c r="ES116" s="52">
        <v>0</v>
      </c>
      <c r="ET116" s="52">
        <v>0</v>
      </c>
      <c r="EU116" s="52">
        <v>0</v>
      </c>
      <c r="EV116" s="52">
        <v>0</v>
      </c>
      <c r="EW116" s="52">
        <v>0</v>
      </c>
      <c r="EX116" s="52">
        <v>170.58823529411765</v>
      </c>
      <c r="EY116" s="52">
        <v>7.38</v>
      </c>
      <c r="EZ116" s="52">
        <v>0.21</v>
      </c>
      <c r="FA116" s="52">
        <v>36</v>
      </c>
      <c r="FB116" s="52">
        <v>87</v>
      </c>
      <c r="FC116" s="52">
        <v>21.8</v>
      </c>
      <c r="FD116" s="52">
        <v>35.1</v>
      </c>
      <c r="FE116" s="52">
        <v>68</v>
      </c>
      <c r="FF116" s="52">
        <v>87.3</v>
      </c>
      <c r="FG116" s="52">
        <v>13</v>
      </c>
      <c r="FH116" s="52">
        <v>5</v>
      </c>
      <c r="FI116" s="52" t="s">
        <v>52</v>
      </c>
      <c r="FJ116" s="52">
        <v>33</v>
      </c>
      <c r="FK116" s="52">
        <v>30</v>
      </c>
      <c r="FL116" s="52">
        <v>150</v>
      </c>
      <c r="FM116" s="52">
        <v>0</v>
      </c>
      <c r="FN116" s="52">
        <v>0</v>
      </c>
      <c r="FO116" s="52" t="s">
        <v>52</v>
      </c>
      <c r="FP116" s="52">
        <v>0</v>
      </c>
      <c r="FQ116" s="52" t="s">
        <v>52</v>
      </c>
      <c r="FR116" s="52">
        <v>0</v>
      </c>
      <c r="FS116" s="52" t="s">
        <v>52</v>
      </c>
      <c r="FT116" s="52">
        <v>2</v>
      </c>
      <c r="FU116" s="52">
        <v>1</v>
      </c>
      <c r="FV116" s="52">
        <v>8</v>
      </c>
      <c r="FW116" s="52">
        <v>1.06</v>
      </c>
      <c r="FX116" s="58">
        <v>4.9504950495049549E-2</v>
      </c>
      <c r="FZ116" s="52">
        <v>5.0000000000000044E-2</v>
      </c>
      <c r="GA116" s="51">
        <v>1</v>
      </c>
      <c r="GB116" s="51">
        <v>0</v>
      </c>
      <c r="GC116" s="52">
        <v>1.28</v>
      </c>
      <c r="GD116" s="52">
        <v>0</v>
      </c>
      <c r="GE116" s="52">
        <v>0</v>
      </c>
      <c r="GF116" s="52">
        <v>0</v>
      </c>
      <c r="GG116" s="52">
        <v>0</v>
      </c>
      <c r="GH116" s="52">
        <v>0</v>
      </c>
      <c r="GI116" s="52">
        <v>0</v>
      </c>
      <c r="GJ116" s="52">
        <v>0</v>
      </c>
      <c r="GK116" s="52">
        <v>0</v>
      </c>
      <c r="GL116" s="52">
        <v>0</v>
      </c>
      <c r="GM116" s="52">
        <v>0</v>
      </c>
      <c r="GN116" s="52">
        <v>1</v>
      </c>
      <c r="GO116" s="52">
        <v>0</v>
      </c>
      <c r="GP116" s="52">
        <v>0</v>
      </c>
      <c r="GQ116" s="52">
        <v>0</v>
      </c>
      <c r="GR116" s="52">
        <v>0</v>
      </c>
      <c r="GS116" s="52">
        <v>0</v>
      </c>
      <c r="GT116" s="52">
        <v>0</v>
      </c>
      <c r="GU116" s="52">
        <v>0</v>
      </c>
      <c r="GV116" s="52">
        <v>0</v>
      </c>
      <c r="GW116" s="52">
        <v>0</v>
      </c>
      <c r="GX116" s="52">
        <v>0</v>
      </c>
      <c r="GY116" s="52">
        <v>0</v>
      </c>
      <c r="GZ116" s="52">
        <v>0</v>
      </c>
      <c r="HA116" s="52">
        <v>0</v>
      </c>
      <c r="HB116" s="52">
        <v>0</v>
      </c>
      <c r="HC116" s="52">
        <v>0</v>
      </c>
      <c r="HD116" s="52">
        <v>0</v>
      </c>
      <c r="HE116" s="52">
        <v>0</v>
      </c>
      <c r="HF116" s="52">
        <v>0</v>
      </c>
      <c r="HG116" s="52">
        <v>0</v>
      </c>
      <c r="HH116" s="52">
        <v>0</v>
      </c>
      <c r="HI116" s="52">
        <v>0</v>
      </c>
      <c r="HJ116" s="52">
        <v>0</v>
      </c>
      <c r="HK116" s="52">
        <v>0</v>
      </c>
      <c r="HL116" s="52">
        <v>0</v>
      </c>
      <c r="HM116" s="52">
        <v>0</v>
      </c>
      <c r="HN116" s="52">
        <v>0</v>
      </c>
      <c r="HO116" s="52">
        <v>0</v>
      </c>
      <c r="HP116" s="52">
        <v>0</v>
      </c>
      <c r="HQ116" s="52">
        <v>0</v>
      </c>
      <c r="HR116" s="52">
        <v>0</v>
      </c>
      <c r="HS116" s="52">
        <v>0</v>
      </c>
      <c r="HT116" s="52">
        <v>0</v>
      </c>
      <c r="HU116" s="52">
        <v>0</v>
      </c>
      <c r="HV116" s="52">
        <v>0</v>
      </c>
      <c r="HW116" s="52">
        <v>0</v>
      </c>
      <c r="HX116" s="52">
        <v>1.6</v>
      </c>
    </row>
    <row r="117" spans="1:232" s="52" customFormat="1" ht="16.5" customHeight="1" x14ac:dyDescent="0.35">
      <c r="A117" s="50" t="s">
        <v>179</v>
      </c>
      <c r="B117" s="88">
        <v>0</v>
      </c>
      <c r="C117" s="89">
        <v>0</v>
      </c>
      <c r="D117" s="88">
        <v>0</v>
      </c>
      <c r="E117" s="90">
        <v>0</v>
      </c>
      <c r="F117" s="55">
        <v>0.86510659999999995</v>
      </c>
      <c r="G117" s="55">
        <v>4.7587760000000003E-4</v>
      </c>
      <c r="H117" s="55">
        <v>1.7684660000000001E-5</v>
      </c>
      <c r="I117" s="55">
        <v>63.489370000000001</v>
      </c>
      <c r="J117" s="55">
        <v>35.00506</v>
      </c>
      <c r="K117" s="55">
        <v>1.8137193477284832</v>
      </c>
      <c r="L117" s="55">
        <v>143.74369999999999</v>
      </c>
      <c r="M117" s="55">
        <v>9.6092940000000002</v>
      </c>
      <c r="N117" s="55">
        <v>7.4083819999999996</v>
      </c>
      <c r="O117" s="55">
        <v>93.264949999999999</v>
      </c>
      <c r="P117" s="52">
        <v>2.0807586862064604</v>
      </c>
      <c r="Q117" s="52">
        <v>5.8181551865489878</v>
      </c>
      <c r="R117" s="55">
        <v>0.53023200000000004</v>
      </c>
      <c r="S117" s="55">
        <v>4.1634209999999996</v>
      </c>
      <c r="T117" s="55">
        <v>3.5182319999999998</v>
      </c>
      <c r="U117" s="52">
        <v>-80176.233988000007</v>
      </c>
      <c r="V117" s="52">
        <v>3.0699999999999998E-4</v>
      </c>
      <c r="W117" s="52">
        <v>0.17072999999999999</v>
      </c>
      <c r="X117" s="52">
        <v>5.5205999999999998E-2</v>
      </c>
      <c r="Y117" s="52">
        <v>0.78832599999999997</v>
      </c>
      <c r="Z117" s="52">
        <v>1.730799</v>
      </c>
      <c r="AA117" s="52">
        <v>0.63342399999999999</v>
      </c>
      <c r="AB117" s="52">
        <v>1.4190849999999999</v>
      </c>
      <c r="AC117" s="52">
        <v>2.9590999999999999E-2</v>
      </c>
      <c r="AD117" s="52">
        <v>0.184554</v>
      </c>
      <c r="AE117" s="55">
        <v>1.036797</v>
      </c>
      <c r="AF117" s="55">
        <v>9.3040829999999994E-5</v>
      </c>
      <c r="AG117" s="55">
        <v>2.0512179999999998E-5</v>
      </c>
      <c r="AH117" s="55">
        <v>71.958820000000003</v>
      </c>
      <c r="AI117" s="55">
        <v>28.041219999999999</v>
      </c>
      <c r="AJ117" s="55">
        <v>2.5661797039612564</v>
      </c>
      <c r="AK117" s="55">
        <v>93.920429999999996</v>
      </c>
      <c r="AL117" s="55">
        <v>4.7492099999999997</v>
      </c>
      <c r="AM117" s="55">
        <v>4.4453699999999999E-2</v>
      </c>
      <c r="AN117" s="55">
        <v>1.08429</v>
      </c>
      <c r="AO117" s="52">
        <v>34.410856712741349</v>
      </c>
      <c r="AP117" s="52">
        <v>2.2490187542364506</v>
      </c>
      <c r="AQ117" s="55">
        <v>0.11670170000000001</v>
      </c>
      <c r="AR117" s="55">
        <v>6.8748950000000004</v>
      </c>
      <c r="AS117" s="55">
        <v>3.6353589999999998</v>
      </c>
      <c r="AT117" s="52">
        <v>-16779.835232000001</v>
      </c>
      <c r="AU117" s="52">
        <v>1.078E-3</v>
      </c>
      <c r="AV117" s="52">
        <v>8.5930999999999993E-2</v>
      </c>
      <c r="AW117" s="52">
        <v>8.7705000000000005E-2</v>
      </c>
      <c r="AX117" s="52">
        <v>0.97773900000000002</v>
      </c>
      <c r="AY117" s="52">
        <v>2.197225</v>
      </c>
      <c r="AZ117" s="52">
        <v>0.50540499999999999</v>
      </c>
      <c r="BA117" s="52">
        <v>1.0986119999999999</v>
      </c>
      <c r="BB117" s="52">
        <v>9.4079999999999997E-2</v>
      </c>
      <c r="BC117" s="52">
        <v>7.2331000000000006E-2</v>
      </c>
      <c r="BD117" s="52">
        <v>58</v>
      </c>
      <c r="BE117" s="52" t="s">
        <v>51</v>
      </c>
      <c r="BF117" s="52">
        <f>IF(BE117="M",1,0)</f>
        <v>1</v>
      </c>
      <c r="BG117" s="52">
        <v>90</v>
      </c>
      <c r="BH117" s="52">
        <v>185</v>
      </c>
      <c r="BI117" s="56">
        <f>BG117/((BH117/100)^2)</f>
        <v>26.296566837107374</v>
      </c>
      <c r="BJ117" s="52">
        <v>50</v>
      </c>
      <c r="BK117" s="57">
        <v>0</v>
      </c>
      <c r="BL117" s="52">
        <v>0</v>
      </c>
      <c r="BM117" s="52">
        <v>0</v>
      </c>
      <c r="BN117" s="52">
        <v>0</v>
      </c>
      <c r="BO117" s="52">
        <v>0</v>
      </c>
      <c r="BP117" s="52" t="s">
        <v>52</v>
      </c>
      <c r="BQ117" s="52">
        <v>0</v>
      </c>
      <c r="BR117" s="52">
        <v>0</v>
      </c>
      <c r="BS117" s="52">
        <v>0</v>
      </c>
      <c r="BT117" s="52">
        <v>0</v>
      </c>
      <c r="BU117" s="52">
        <v>0.74</v>
      </c>
      <c r="BV117" s="52">
        <v>0</v>
      </c>
      <c r="BW117" s="52">
        <v>0</v>
      </c>
      <c r="BX117" s="52">
        <v>0</v>
      </c>
      <c r="BY117" s="52">
        <v>0</v>
      </c>
      <c r="BZ117" s="52">
        <v>0</v>
      </c>
      <c r="CA117" s="52">
        <v>38.700000000000003</v>
      </c>
      <c r="CB117" s="52">
        <v>0.88</v>
      </c>
      <c r="CC117" s="52">
        <v>0</v>
      </c>
      <c r="CD117" s="52" t="s">
        <v>52</v>
      </c>
      <c r="CE117" s="52">
        <v>0</v>
      </c>
      <c r="CF117" s="52">
        <v>0</v>
      </c>
      <c r="CG117" s="52">
        <v>1</v>
      </c>
      <c r="CH117" s="52">
        <v>0</v>
      </c>
      <c r="CI117" s="52">
        <v>0</v>
      </c>
      <c r="CJ117" s="52">
        <v>0</v>
      </c>
      <c r="CK117" s="52" t="s">
        <v>52</v>
      </c>
      <c r="CL117" s="52">
        <v>0</v>
      </c>
      <c r="CM117" s="52" t="s">
        <v>58</v>
      </c>
      <c r="CN117" s="52">
        <v>0</v>
      </c>
      <c r="CO117" s="52">
        <v>1</v>
      </c>
      <c r="CP117" s="52">
        <v>0</v>
      </c>
      <c r="CQ117" s="52">
        <v>0</v>
      </c>
      <c r="CR117" s="52">
        <v>0</v>
      </c>
      <c r="CS117" s="52">
        <v>0</v>
      </c>
      <c r="CT117" s="52">
        <v>0</v>
      </c>
      <c r="CU117" s="52">
        <v>0</v>
      </c>
      <c r="CV117" s="52">
        <v>0</v>
      </c>
      <c r="CW117" s="52">
        <v>0</v>
      </c>
      <c r="CX117" s="52">
        <v>0</v>
      </c>
      <c r="CY117" s="52">
        <v>0</v>
      </c>
      <c r="CZ117" s="52">
        <v>0</v>
      </c>
      <c r="DA117" s="52">
        <v>0</v>
      </c>
      <c r="DB117" s="52">
        <v>0</v>
      </c>
      <c r="DC117" s="52">
        <v>0</v>
      </c>
      <c r="DD117" s="52">
        <v>0</v>
      </c>
      <c r="DE117" s="52">
        <v>0</v>
      </c>
      <c r="DF117" s="52">
        <v>0</v>
      </c>
      <c r="DG117" s="52" t="s">
        <v>59</v>
      </c>
      <c r="DH117" s="52" t="s">
        <v>59</v>
      </c>
      <c r="DI117" s="52" t="s">
        <v>59</v>
      </c>
      <c r="DJ117" s="52" t="s">
        <v>59</v>
      </c>
      <c r="DK117" s="52" t="s">
        <v>59</v>
      </c>
      <c r="DL117" s="52" t="s">
        <v>59</v>
      </c>
      <c r="DM117" s="52" t="s">
        <v>59</v>
      </c>
      <c r="DN117" s="52" t="s">
        <v>59</v>
      </c>
      <c r="DO117" s="52">
        <v>1</v>
      </c>
      <c r="DP117" s="52">
        <v>1</v>
      </c>
      <c r="DQ117" s="52">
        <v>1</v>
      </c>
      <c r="DR117" s="52">
        <v>1</v>
      </c>
      <c r="DS117" s="52">
        <v>0</v>
      </c>
      <c r="DT117" s="52">
        <v>1</v>
      </c>
      <c r="DU117" s="52">
        <v>0</v>
      </c>
      <c r="DV117" s="52">
        <v>0</v>
      </c>
      <c r="DW117" s="52">
        <v>1</v>
      </c>
      <c r="DX117" s="52">
        <v>0</v>
      </c>
      <c r="DY117" s="52">
        <v>0</v>
      </c>
      <c r="DZ117" s="52">
        <v>0</v>
      </c>
      <c r="EA117" s="52">
        <v>1</v>
      </c>
      <c r="EB117" s="52">
        <v>1</v>
      </c>
      <c r="EC117" s="52">
        <v>0</v>
      </c>
      <c r="ED117" s="52">
        <v>0</v>
      </c>
      <c r="EE117" s="52">
        <v>1000</v>
      </c>
      <c r="EF117" s="52">
        <v>0</v>
      </c>
      <c r="EG117" s="52" t="s">
        <v>52</v>
      </c>
      <c r="EH117" s="52">
        <v>0</v>
      </c>
      <c r="EI117" s="52">
        <v>0</v>
      </c>
      <c r="EJ117" s="52">
        <v>0</v>
      </c>
      <c r="EK117" s="52">
        <v>55</v>
      </c>
      <c r="EL117" s="52">
        <v>40</v>
      </c>
      <c r="EM117" s="52">
        <v>27000</v>
      </c>
      <c r="EN117" s="52">
        <v>270</v>
      </c>
      <c r="EO117" s="52">
        <v>32</v>
      </c>
      <c r="EP117" s="52">
        <v>36</v>
      </c>
      <c r="EQ117" s="52">
        <v>0</v>
      </c>
      <c r="ER117" s="52">
        <v>0</v>
      </c>
      <c r="ES117" s="52">
        <v>0</v>
      </c>
      <c r="ET117" s="52">
        <v>0</v>
      </c>
      <c r="EU117" s="52">
        <v>0</v>
      </c>
      <c r="EV117" s="52">
        <v>0</v>
      </c>
      <c r="EW117" s="52">
        <v>0</v>
      </c>
      <c r="EX117" s="52">
        <v>210</v>
      </c>
      <c r="EY117" s="52">
        <v>7.32</v>
      </c>
      <c r="EZ117" s="52">
        <v>0.21</v>
      </c>
      <c r="FA117" s="52">
        <v>48</v>
      </c>
      <c r="FB117" s="52">
        <v>105</v>
      </c>
      <c r="FC117" s="52">
        <v>24.3</v>
      </c>
      <c r="FD117" s="52">
        <v>35.4</v>
      </c>
      <c r="FE117" s="52">
        <v>78</v>
      </c>
      <c r="FF117" s="52">
        <v>86.7</v>
      </c>
      <c r="FG117" s="52">
        <v>12</v>
      </c>
      <c r="FH117" s="52">
        <v>5</v>
      </c>
      <c r="FI117" s="52" t="s">
        <v>52</v>
      </c>
      <c r="FJ117" s="52">
        <v>31</v>
      </c>
      <c r="FK117" s="52">
        <v>30</v>
      </c>
      <c r="FL117" s="52">
        <v>475</v>
      </c>
      <c r="FM117" s="52">
        <v>0</v>
      </c>
      <c r="FN117" s="52">
        <v>0</v>
      </c>
      <c r="FO117" s="52" t="s">
        <v>52</v>
      </c>
      <c r="FP117" s="52">
        <v>0</v>
      </c>
      <c r="FQ117" s="52" t="s">
        <v>52</v>
      </c>
      <c r="FR117" s="52">
        <v>0</v>
      </c>
      <c r="FS117" s="52" t="s">
        <v>52</v>
      </c>
      <c r="FT117" s="52">
        <v>5</v>
      </c>
      <c r="FU117" s="52">
        <v>1</v>
      </c>
      <c r="FV117" s="52">
        <v>8</v>
      </c>
      <c r="FW117" s="52">
        <v>0.64</v>
      </c>
      <c r="FX117" s="58">
        <v>-0.13513513513513511</v>
      </c>
      <c r="FZ117" s="52">
        <v>-9.9999999999999978E-2</v>
      </c>
      <c r="GA117" s="51">
        <v>0</v>
      </c>
      <c r="GB117" s="51">
        <v>0</v>
      </c>
      <c r="GC117" s="52">
        <v>1.35</v>
      </c>
      <c r="GD117" s="52">
        <v>0</v>
      </c>
      <c r="GE117" s="52">
        <v>0</v>
      </c>
      <c r="GF117" s="52">
        <v>0</v>
      </c>
      <c r="GG117" s="52">
        <v>0</v>
      </c>
      <c r="GH117" s="52">
        <v>0</v>
      </c>
      <c r="GI117" s="52">
        <v>0</v>
      </c>
      <c r="GJ117" s="52">
        <v>0</v>
      </c>
      <c r="GK117" s="52">
        <v>0</v>
      </c>
      <c r="GL117" s="52">
        <v>0</v>
      </c>
      <c r="GM117" s="52">
        <v>0</v>
      </c>
      <c r="GN117" s="52">
        <v>0</v>
      </c>
      <c r="GO117" s="52">
        <v>0</v>
      </c>
      <c r="GP117" s="52">
        <v>0</v>
      </c>
      <c r="GQ117" s="52">
        <v>0</v>
      </c>
      <c r="GR117" s="52">
        <v>0</v>
      </c>
      <c r="GS117" s="52">
        <v>0</v>
      </c>
      <c r="GT117" s="52">
        <v>0</v>
      </c>
      <c r="GU117" s="52">
        <v>0</v>
      </c>
      <c r="GV117" s="52">
        <v>0</v>
      </c>
      <c r="GW117" s="52">
        <v>0</v>
      </c>
      <c r="GX117" s="52">
        <v>0</v>
      </c>
      <c r="GY117" s="52">
        <v>0</v>
      </c>
      <c r="GZ117" s="52">
        <v>0</v>
      </c>
      <c r="HA117" s="52">
        <v>0</v>
      </c>
      <c r="HB117" s="52">
        <v>0</v>
      </c>
      <c r="HC117" s="52">
        <v>0</v>
      </c>
      <c r="HD117" s="52">
        <v>0</v>
      </c>
      <c r="HE117" s="52">
        <v>0</v>
      </c>
      <c r="HF117" s="52">
        <v>0</v>
      </c>
      <c r="HG117" s="52">
        <v>0</v>
      </c>
      <c r="HH117" s="52">
        <v>0</v>
      </c>
      <c r="HI117" s="52">
        <v>0</v>
      </c>
      <c r="HJ117" s="52">
        <v>0</v>
      </c>
      <c r="HK117" s="52">
        <v>0</v>
      </c>
      <c r="HL117" s="52">
        <v>0</v>
      </c>
      <c r="HM117" s="52">
        <v>0</v>
      </c>
      <c r="HN117" s="52">
        <v>0</v>
      </c>
      <c r="HO117" s="52">
        <v>0</v>
      </c>
      <c r="HP117" s="52">
        <v>0</v>
      </c>
      <c r="HQ117" s="52">
        <v>0</v>
      </c>
      <c r="HR117" s="52">
        <v>0</v>
      </c>
      <c r="HS117" s="52">
        <v>0</v>
      </c>
      <c r="HT117" s="52">
        <v>0</v>
      </c>
      <c r="HU117" s="52">
        <v>0</v>
      </c>
      <c r="HV117" s="52">
        <v>0</v>
      </c>
      <c r="HW117" s="52">
        <v>0</v>
      </c>
      <c r="HX117" s="52">
        <v>2</v>
      </c>
    </row>
    <row r="118" spans="1:232" s="52" customFormat="1" ht="16.5" customHeight="1" x14ac:dyDescent="0.35">
      <c r="A118" s="50" t="s">
        <v>180</v>
      </c>
      <c r="B118" s="88">
        <v>0</v>
      </c>
      <c r="C118" s="89">
        <v>0</v>
      </c>
      <c r="D118" s="88">
        <v>0</v>
      </c>
      <c r="E118" s="90">
        <v>0</v>
      </c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R118" s="55"/>
      <c r="S118" s="55"/>
      <c r="T118" s="55"/>
      <c r="AE118" s="55">
        <v>0.90977600000000003</v>
      </c>
      <c r="AF118" s="55">
        <v>1.658823E-3</v>
      </c>
      <c r="AG118" s="55">
        <v>1.7447340000000001E-5</v>
      </c>
      <c r="AH118" s="55">
        <v>59.027160000000002</v>
      </c>
      <c r="AI118" s="55">
        <v>36.453760000000003</v>
      </c>
      <c r="AJ118" s="55">
        <v>1.6192342213770121</v>
      </c>
      <c r="AK118" s="55">
        <v>120.7967</v>
      </c>
      <c r="AL118" s="55">
        <v>18.372820000000001</v>
      </c>
      <c r="AM118" s="55">
        <v>6.013864E-2</v>
      </c>
      <c r="AN118" s="55">
        <v>3.523774</v>
      </c>
      <c r="AO118" s="52">
        <v>21.674178602157621</v>
      </c>
      <c r="AP118" s="52">
        <v>3.2874389215153657</v>
      </c>
      <c r="AQ118" s="55">
        <v>0.14443</v>
      </c>
      <c r="AR118" s="55">
        <v>1.7904070000000001</v>
      </c>
      <c r="AS118" s="55">
        <v>1.8085150000000001</v>
      </c>
      <c r="AT118" s="52">
        <v>-24529.307321</v>
      </c>
      <c r="AU118" s="52">
        <v>9.8999999999999994E-5</v>
      </c>
      <c r="AV118" s="52">
        <v>5.1207999999999997E-2</v>
      </c>
      <c r="AW118" s="52">
        <v>3.1336999999999997E-2</v>
      </c>
      <c r="AX118" s="52">
        <v>0.49569999999999997</v>
      </c>
      <c r="AY118" s="52">
        <v>1.0832440000000001</v>
      </c>
      <c r="AZ118" s="52">
        <v>0.75608799999999998</v>
      </c>
      <c r="BA118" s="52">
        <v>1.663926</v>
      </c>
      <c r="BB118" s="52">
        <v>2.1589000000000001E-2</v>
      </c>
      <c r="BC118" s="52">
        <v>8.9154999999999998E-2</v>
      </c>
      <c r="BD118" s="52">
        <v>79</v>
      </c>
      <c r="BE118" s="52" t="s">
        <v>51</v>
      </c>
      <c r="BF118" s="52">
        <f>IF(BE118="M",1,0)</f>
        <v>1</v>
      </c>
      <c r="BG118" s="52">
        <v>85</v>
      </c>
      <c r="BH118" s="52">
        <v>175</v>
      </c>
      <c r="BI118" s="56">
        <f>BG118/((BH118/100)^2)</f>
        <v>27.755102040816325</v>
      </c>
      <c r="BJ118" s="52">
        <v>25</v>
      </c>
      <c r="BK118" s="57">
        <v>3</v>
      </c>
      <c r="BL118" s="52">
        <v>0</v>
      </c>
      <c r="BM118" s="52">
        <v>0</v>
      </c>
      <c r="BN118" s="52">
        <v>1</v>
      </c>
      <c r="BO118" s="52">
        <v>0</v>
      </c>
      <c r="BP118" s="52" t="s">
        <v>52</v>
      </c>
      <c r="BQ118" s="52">
        <v>1</v>
      </c>
      <c r="BR118" s="52">
        <v>0</v>
      </c>
      <c r="BS118" s="52">
        <v>0</v>
      </c>
      <c r="BT118" s="52">
        <v>0</v>
      </c>
      <c r="BU118" s="52">
        <v>0.77</v>
      </c>
      <c r="BV118" s="52">
        <v>0</v>
      </c>
      <c r="BW118" s="52">
        <v>0</v>
      </c>
      <c r="BX118" s="52">
        <v>0</v>
      </c>
      <c r="BY118" s="52">
        <v>0</v>
      </c>
      <c r="BZ118" s="52">
        <v>0</v>
      </c>
      <c r="CA118" s="52">
        <v>37.6</v>
      </c>
      <c r="CB118" s="52">
        <v>1.01</v>
      </c>
      <c r="CC118" s="52">
        <v>0</v>
      </c>
      <c r="CD118" s="52" t="s">
        <v>52</v>
      </c>
      <c r="CE118" s="52">
        <v>0</v>
      </c>
      <c r="CF118" s="52">
        <v>0</v>
      </c>
      <c r="CG118" s="52">
        <v>0</v>
      </c>
      <c r="CH118" s="52">
        <v>0</v>
      </c>
      <c r="CI118" s="52">
        <v>0</v>
      </c>
      <c r="CJ118" s="52">
        <v>0</v>
      </c>
      <c r="CK118" s="52" t="s">
        <v>52</v>
      </c>
      <c r="CL118" s="52">
        <v>0</v>
      </c>
      <c r="CM118" s="52" t="s">
        <v>53</v>
      </c>
      <c r="CN118" s="52">
        <v>1</v>
      </c>
      <c r="CO118" s="52">
        <v>1</v>
      </c>
      <c r="CP118" s="52">
        <v>0</v>
      </c>
      <c r="CQ118" s="52">
        <v>0</v>
      </c>
      <c r="CR118" s="52">
        <v>0</v>
      </c>
      <c r="CS118" s="52">
        <v>1</v>
      </c>
      <c r="CT118" s="52">
        <v>0</v>
      </c>
      <c r="CU118" s="52">
        <v>0</v>
      </c>
      <c r="CV118" s="52">
        <v>0</v>
      </c>
      <c r="CW118" s="52">
        <v>0</v>
      </c>
      <c r="CX118" s="52">
        <v>0</v>
      </c>
      <c r="CY118" s="52">
        <v>0</v>
      </c>
      <c r="CZ118" s="52">
        <v>0</v>
      </c>
      <c r="DA118" s="52">
        <v>0</v>
      </c>
      <c r="DB118" s="52">
        <v>0</v>
      </c>
      <c r="DC118" s="52">
        <v>0</v>
      </c>
      <c r="DD118" s="52">
        <v>0</v>
      </c>
      <c r="DE118" s="52">
        <v>0</v>
      </c>
      <c r="DF118" s="52">
        <v>0</v>
      </c>
      <c r="DG118" s="52" t="s">
        <v>56</v>
      </c>
      <c r="DH118" s="52" t="s">
        <v>59</v>
      </c>
      <c r="DI118" s="52" t="s">
        <v>59</v>
      </c>
      <c r="DJ118" s="52" t="s">
        <v>59</v>
      </c>
      <c r="DK118" s="52" t="s">
        <v>57</v>
      </c>
      <c r="DL118" s="52" t="s">
        <v>59</v>
      </c>
      <c r="DM118" s="52" t="s">
        <v>59</v>
      </c>
      <c r="DN118" s="52" t="s">
        <v>59</v>
      </c>
      <c r="DO118" s="52">
        <v>1</v>
      </c>
      <c r="DP118" s="52">
        <v>1</v>
      </c>
      <c r="DQ118" s="52">
        <v>1</v>
      </c>
      <c r="DR118" s="52">
        <v>2</v>
      </c>
      <c r="DS118" s="52">
        <v>0</v>
      </c>
      <c r="DT118" s="52">
        <v>1</v>
      </c>
      <c r="DU118" s="52">
        <v>0</v>
      </c>
      <c r="DV118" s="52">
        <v>0</v>
      </c>
      <c r="DW118" s="52">
        <v>1</v>
      </c>
      <c r="DX118" s="52">
        <v>0</v>
      </c>
      <c r="DY118" s="52">
        <v>0</v>
      </c>
      <c r="DZ118" s="52">
        <v>0</v>
      </c>
      <c r="EA118" s="52">
        <v>1</v>
      </c>
      <c r="EB118" s="52">
        <v>1</v>
      </c>
      <c r="EC118" s="52">
        <v>0</v>
      </c>
      <c r="ED118" s="52">
        <v>0</v>
      </c>
      <c r="EE118" s="52">
        <v>600</v>
      </c>
      <c r="EF118" s="52">
        <v>0</v>
      </c>
      <c r="EG118" s="52" t="s">
        <v>52</v>
      </c>
      <c r="EH118" s="52">
        <v>0</v>
      </c>
      <c r="EI118" s="52">
        <v>0</v>
      </c>
      <c r="EJ118" s="52">
        <v>0</v>
      </c>
      <c r="EK118" s="52">
        <v>72</v>
      </c>
      <c r="EL118" s="52">
        <v>63</v>
      </c>
      <c r="EM118" s="52">
        <v>26000</v>
      </c>
      <c r="EN118" s="52">
        <v>260</v>
      </c>
      <c r="EO118" s="52">
        <v>31</v>
      </c>
      <c r="EP118" s="52">
        <v>32.4</v>
      </c>
      <c r="EQ118" s="52">
        <v>0</v>
      </c>
      <c r="ER118" s="52">
        <v>0</v>
      </c>
      <c r="ES118" s="52">
        <v>0</v>
      </c>
      <c r="ET118" s="52">
        <v>0</v>
      </c>
      <c r="EU118" s="52">
        <v>0</v>
      </c>
      <c r="EV118" s="52">
        <v>0</v>
      </c>
      <c r="EW118" s="52">
        <v>0</v>
      </c>
      <c r="EX118" s="52">
        <v>246</v>
      </c>
      <c r="EY118" s="52">
        <v>7.45</v>
      </c>
      <c r="EZ118" s="52">
        <v>0.21</v>
      </c>
      <c r="FA118" s="52">
        <v>31</v>
      </c>
      <c r="FB118" s="52">
        <v>123</v>
      </c>
      <c r="FC118" s="52">
        <v>21.3</v>
      </c>
      <c r="FD118" s="52">
        <v>34.4</v>
      </c>
      <c r="FE118" s="52">
        <v>65</v>
      </c>
      <c r="FF118" s="52">
        <v>106.7</v>
      </c>
      <c r="FG118" s="52">
        <v>10</v>
      </c>
      <c r="FH118" s="52">
        <v>5</v>
      </c>
      <c r="FI118" s="52" t="s">
        <v>52</v>
      </c>
      <c r="FJ118" s="52">
        <v>33</v>
      </c>
      <c r="FK118" s="52">
        <v>30</v>
      </c>
      <c r="FL118" s="52">
        <v>400</v>
      </c>
      <c r="FM118" s="52">
        <v>0</v>
      </c>
      <c r="FN118" s="52">
        <v>0</v>
      </c>
      <c r="FO118" s="52" t="s">
        <v>52</v>
      </c>
      <c r="FP118" s="52">
        <v>0</v>
      </c>
      <c r="FQ118" s="52" t="s">
        <v>52</v>
      </c>
      <c r="FR118" s="52">
        <v>0</v>
      </c>
      <c r="FS118" s="52" t="s">
        <v>52</v>
      </c>
      <c r="FT118" s="52">
        <v>13</v>
      </c>
      <c r="FU118" s="52">
        <v>1</v>
      </c>
      <c r="FV118" s="52">
        <v>8</v>
      </c>
      <c r="FW118" s="52">
        <v>0.74</v>
      </c>
      <c r="FX118" s="58">
        <v>-3.8961038961038995E-2</v>
      </c>
      <c r="FZ118" s="52">
        <v>-3.0000000000000027E-2</v>
      </c>
      <c r="GA118" s="51">
        <v>0</v>
      </c>
      <c r="GB118" s="51">
        <v>0</v>
      </c>
      <c r="GC118" s="52">
        <v>1.39</v>
      </c>
      <c r="GD118" s="52">
        <v>0</v>
      </c>
      <c r="GE118" s="52">
        <v>0</v>
      </c>
      <c r="GF118" s="52">
        <v>0</v>
      </c>
      <c r="GG118" s="52">
        <v>0</v>
      </c>
      <c r="GH118" s="52">
        <v>0</v>
      </c>
      <c r="GI118" s="52">
        <v>0</v>
      </c>
      <c r="GJ118" s="52">
        <v>0</v>
      </c>
      <c r="GK118" s="52">
        <v>0</v>
      </c>
      <c r="GL118" s="52">
        <v>0</v>
      </c>
      <c r="GM118" s="52">
        <v>0</v>
      </c>
      <c r="GN118" s="52">
        <v>0</v>
      </c>
      <c r="GO118" s="52">
        <v>0</v>
      </c>
      <c r="GP118" s="52">
        <v>0</v>
      </c>
      <c r="GQ118" s="52">
        <v>0</v>
      </c>
      <c r="GR118" s="52">
        <v>0</v>
      </c>
      <c r="GS118" s="52">
        <v>0</v>
      </c>
      <c r="GT118" s="52">
        <v>0</v>
      </c>
      <c r="GU118" s="52">
        <v>0</v>
      </c>
      <c r="GV118" s="52">
        <v>0</v>
      </c>
      <c r="GW118" s="52">
        <v>0</v>
      </c>
      <c r="GX118" s="52">
        <v>0</v>
      </c>
      <c r="GY118" s="52">
        <v>0</v>
      </c>
      <c r="GZ118" s="52">
        <v>0</v>
      </c>
      <c r="HA118" s="52">
        <v>0</v>
      </c>
      <c r="HB118" s="52">
        <v>0</v>
      </c>
      <c r="HC118" s="52">
        <v>0</v>
      </c>
      <c r="HD118" s="52">
        <v>0</v>
      </c>
      <c r="HE118" s="52">
        <v>0</v>
      </c>
      <c r="HF118" s="52">
        <v>0</v>
      </c>
      <c r="HG118" s="52">
        <v>0</v>
      </c>
      <c r="HH118" s="52">
        <v>0</v>
      </c>
      <c r="HI118" s="52">
        <v>0</v>
      </c>
      <c r="HJ118" s="52">
        <v>0</v>
      </c>
      <c r="HK118" s="52">
        <v>0</v>
      </c>
      <c r="HL118" s="52">
        <v>0</v>
      </c>
      <c r="HM118" s="52">
        <v>0</v>
      </c>
      <c r="HN118" s="52">
        <v>0</v>
      </c>
      <c r="HO118" s="52">
        <v>0</v>
      </c>
      <c r="HP118" s="52">
        <v>0</v>
      </c>
      <c r="HQ118" s="52">
        <v>0</v>
      </c>
      <c r="HR118" s="52">
        <v>0</v>
      </c>
      <c r="HS118" s="52">
        <v>0</v>
      </c>
      <c r="HT118" s="52">
        <v>0</v>
      </c>
      <c r="HU118" s="52">
        <v>0</v>
      </c>
      <c r="HV118" s="52">
        <v>0</v>
      </c>
      <c r="HW118" s="52">
        <v>0</v>
      </c>
      <c r="HX118" s="52">
        <v>5.34</v>
      </c>
    </row>
    <row r="119" spans="1:232" s="52" customFormat="1" ht="16.5" customHeight="1" x14ac:dyDescent="0.35">
      <c r="A119" s="50" t="s">
        <v>181</v>
      </c>
      <c r="B119" s="88">
        <v>0</v>
      </c>
      <c r="C119" s="89">
        <v>0</v>
      </c>
      <c r="D119" s="88">
        <v>0</v>
      </c>
      <c r="E119" s="90">
        <v>0</v>
      </c>
      <c r="F119" s="55">
        <v>0.81610380000000005</v>
      </c>
      <c r="G119" s="55">
        <v>3.8692739999999999E-4</v>
      </c>
      <c r="H119" s="55">
        <v>2.6008959999999998E-5</v>
      </c>
      <c r="I119" s="55">
        <v>40.560969999999998</v>
      </c>
      <c r="J119" s="55">
        <v>50.328980000000001</v>
      </c>
      <c r="K119" s="55">
        <v>0.80591688402765815</v>
      </c>
      <c r="L119" s="55">
        <v>194.04220000000001</v>
      </c>
      <c r="M119" s="55">
        <v>18.919730000000001</v>
      </c>
      <c r="N119" s="55">
        <v>1.577561</v>
      </c>
      <c r="O119" s="55">
        <v>25.772639999999999</v>
      </c>
      <c r="P119" s="52">
        <v>3.645134350444732</v>
      </c>
      <c r="Q119" s="52">
        <v>2.4536191607136555</v>
      </c>
      <c r="R119" s="55">
        <v>0.3912563</v>
      </c>
      <c r="S119" s="55">
        <v>2.2037209999999998</v>
      </c>
      <c r="T119" s="55">
        <v>1.375829</v>
      </c>
      <c r="U119" s="52">
        <v>49007.517129</v>
      </c>
      <c r="V119" s="52">
        <v>-1.1400000000000001E-4</v>
      </c>
      <c r="W119" s="52">
        <v>2.7178000000000001E-2</v>
      </c>
      <c r="X119" s="52">
        <v>3.3612999999999997E-2</v>
      </c>
      <c r="Y119" s="52">
        <v>0.88533899999999999</v>
      </c>
      <c r="Z119" s="52">
        <v>1.9755419999999999</v>
      </c>
      <c r="AA119" s="52">
        <v>0.68266400000000005</v>
      </c>
      <c r="AB119" s="52">
        <v>1.523496</v>
      </c>
      <c r="AC119" s="52">
        <v>2.9252E-2</v>
      </c>
      <c r="AD119" s="52">
        <v>0.13639100000000001</v>
      </c>
      <c r="AE119" s="55">
        <v>0.97201479999999996</v>
      </c>
      <c r="AF119" s="55">
        <v>2.15214E-5</v>
      </c>
      <c r="AG119" s="55">
        <v>1.1666719999999999E-5</v>
      </c>
      <c r="AH119" s="55">
        <v>19.248419999999999</v>
      </c>
      <c r="AI119" s="55">
        <v>80.751559999999998</v>
      </c>
      <c r="AJ119" s="55">
        <v>0.23836579604207525</v>
      </c>
      <c r="AK119" s="55">
        <v>111.35380000000001</v>
      </c>
      <c r="AL119" s="55">
        <v>8.9070359999999997</v>
      </c>
      <c r="AM119" s="55">
        <v>0.15104029999999999</v>
      </c>
      <c r="AN119" s="55">
        <v>1.716415</v>
      </c>
      <c r="AO119" s="52">
        <v>4.2909152439681648</v>
      </c>
      <c r="AP119" s="52">
        <v>1.1614431091285784</v>
      </c>
      <c r="AQ119" s="55">
        <v>0.1104359</v>
      </c>
      <c r="AR119" s="55">
        <v>1.5774980000000001</v>
      </c>
      <c r="AS119" s="55">
        <v>0.81403110000000001</v>
      </c>
      <c r="AT119" s="52">
        <v>8343.8413569999993</v>
      </c>
      <c r="AU119" s="52">
        <v>-1.74E-4</v>
      </c>
      <c r="AV119" s="52">
        <v>2.5500999999999999E-2</v>
      </c>
      <c r="AW119" s="52">
        <v>9.5348000000000002E-2</v>
      </c>
      <c r="AX119" s="52">
        <v>1.007161</v>
      </c>
      <c r="AY119" s="52">
        <v>2.197225</v>
      </c>
      <c r="AZ119" s="52">
        <v>0.44551000000000002</v>
      </c>
      <c r="BA119" s="52">
        <v>0.91629099999999997</v>
      </c>
      <c r="BB119" s="52">
        <v>0.15275</v>
      </c>
      <c r="BC119" s="52">
        <v>2.5876E-2</v>
      </c>
      <c r="BD119" s="52">
        <v>67</v>
      </c>
      <c r="BE119" s="52" t="s">
        <v>51</v>
      </c>
      <c r="BF119" s="52">
        <f>IF(BE119="M",1,0)</f>
        <v>1</v>
      </c>
      <c r="BG119" s="52">
        <v>64</v>
      </c>
      <c r="BH119" s="52">
        <v>165</v>
      </c>
      <c r="BI119" s="56">
        <f>BG119/((BH119/100)^2)</f>
        <v>23.507805325987146</v>
      </c>
      <c r="BJ119" s="52">
        <v>45</v>
      </c>
      <c r="BK119" s="57">
        <v>0</v>
      </c>
      <c r="BL119" s="52">
        <v>0</v>
      </c>
      <c r="BM119" s="52">
        <v>0</v>
      </c>
      <c r="BN119" s="52">
        <v>1</v>
      </c>
      <c r="BO119" s="52">
        <v>0</v>
      </c>
      <c r="BP119" s="52" t="s">
        <v>52</v>
      </c>
      <c r="BQ119" s="52">
        <v>0</v>
      </c>
      <c r="BR119" s="52">
        <v>0</v>
      </c>
      <c r="BS119" s="52">
        <v>0</v>
      </c>
      <c r="BT119" s="52">
        <v>0</v>
      </c>
      <c r="BU119" s="52">
        <v>0.9</v>
      </c>
      <c r="BV119" s="52">
        <v>0</v>
      </c>
      <c r="BW119" s="52">
        <v>0</v>
      </c>
      <c r="BX119" s="52">
        <v>0</v>
      </c>
      <c r="BY119" s="52">
        <v>1</v>
      </c>
      <c r="BZ119" s="52">
        <v>1</v>
      </c>
      <c r="CA119" s="52">
        <v>38.700000000000003</v>
      </c>
      <c r="CB119" s="52">
        <v>0.46</v>
      </c>
      <c r="CC119" s="52">
        <v>0</v>
      </c>
      <c r="CD119" s="52" t="s">
        <v>52</v>
      </c>
      <c r="CE119" s="52">
        <v>0</v>
      </c>
      <c r="CF119" s="52">
        <v>0</v>
      </c>
      <c r="CG119" s="52">
        <v>1</v>
      </c>
      <c r="CH119" s="52">
        <v>0</v>
      </c>
      <c r="CI119" s="52">
        <v>0</v>
      </c>
      <c r="CJ119" s="52">
        <v>0</v>
      </c>
      <c r="CK119" s="52" t="s">
        <v>52</v>
      </c>
      <c r="CL119" s="52">
        <v>0</v>
      </c>
      <c r="CM119" s="52" t="s">
        <v>58</v>
      </c>
      <c r="CN119" s="52">
        <v>0</v>
      </c>
      <c r="CO119" s="52">
        <v>1</v>
      </c>
      <c r="CP119" s="52">
        <v>0</v>
      </c>
      <c r="CQ119" s="52">
        <v>0</v>
      </c>
      <c r="CR119" s="52">
        <v>0</v>
      </c>
      <c r="CS119" s="52">
        <v>0</v>
      </c>
      <c r="CT119" s="52">
        <v>0</v>
      </c>
      <c r="CU119" s="52">
        <v>0</v>
      </c>
      <c r="CV119" s="52">
        <v>0</v>
      </c>
      <c r="CW119" s="52">
        <v>0</v>
      </c>
      <c r="CX119" s="52">
        <v>0</v>
      </c>
      <c r="CY119" s="52">
        <v>0</v>
      </c>
      <c r="CZ119" s="52">
        <v>0</v>
      </c>
      <c r="DA119" s="52">
        <v>0</v>
      </c>
      <c r="DB119" s="52">
        <v>0</v>
      </c>
      <c r="DC119" s="52">
        <v>0</v>
      </c>
      <c r="DD119" s="52">
        <v>0</v>
      </c>
      <c r="DE119" s="52">
        <v>0</v>
      </c>
      <c r="DF119" s="52">
        <v>0</v>
      </c>
      <c r="DG119" s="52" t="s">
        <v>59</v>
      </c>
      <c r="DH119" s="52" t="s">
        <v>59</v>
      </c>
      <c r="DI119" s="52" t="s">
        <v>59</v>
      </c>
      <c r="DJ119" s="52" t="s">
        <v>59</v>
      </c>
      <c r="DK119" s="52" t="s">
        <v>59</v>
      </c>
      <c r="DL119" s="52" t="s">
        <v>59</v>
      </c>
      <c r="DM119" s="52" t="s">
        <v>59</v>
      </c>
      <c r="DN119" s="52" t="s">
        <v>59</v>
      </c>
      <c r="DO119" s="52">
        <v>1</v>
      </c>
      <c r="DP119" s="52">
        <v>1</v>
      </c>
      <c r="DQ119" s="52">
        <v>1</v>
      </c>
      <c r="DR119" s="52">
        <v>2</v>
      </c>
      <c r="DS119" s="52">
        <v>0</v>
      </c>
      <c r="DT119" s="52">
        <v>1</v>
      </c>
      <c r="DU119" s="52">
        <v>0</v>
      </c>
      <c r="DV119" s="52">
        <v>0</v>
      </c>
      <c r="DW119" s="52">
        <v>1</v>
      </c>
      <c r="DX119" s="52">
        <v>0</v>
      </c>
      <c r="DY119" s="52">
        <v>0</v>
      </c>
      <c r="DZ119" s="52">
        <v>0</v>
      </c>
      <c r="EA119" s="52">
        <v>1</v>
      </c>
      <c r="EB119" s="52">
        <v>1</v>
      </c>
      <c r="EC119" s="52">
        <v>0</v>
      </c>
      <c r="ED119" s="52">
        <v>0</v>
      </c>
      <c r="EE119" s="52">
        <v>800</v>
      </c>
      <c r="EF119" s="52">
        <v>0</v>
      </c>
      <c r="EG119" s="52" t="s">
        <v>52</v>
      </c>
      <c r="EH119" s="52">
        <v>0</v>
      </c>
      <c r="EI119" s="52">
        <v>0</v>
      </c>
      <c r="EJ119" s="52">
        <v>0</v>
      </c>
      <c r="EK119" s="52">
        <v>79</v>
      </c>
      <c r="EL119" s="52">
        <v>53</v>
      </c>
      <c r="EM119" s="52">
        <v>19000</v>
      </c>
      <c r="EN119" s="52">
        <v>190</v>
      </c>
      <c r="EO119" s="52">
        <v>27</v>
      </c>
      <c r="EP119" s="52">
        <v>33</v>
      </c>
      <c r="EQ119" s="52">
        <v>0</v>
      </c>
      <c r="ER119" s="52">
        <v>0</v>
      </c>
      <c r="ES119" s="52">
        <v>0</v>
      </c>
      <c r="ET119" s="52">
        <v>0</v>
      </c>
      <c r="EU119" s="52">
        <v>0</v>
      </c>
      <c r="EV119" s="52">
        <v>0</v>
      </c>
      <c r="EW119" s="52">
        <v>0</v>
      </c>
      <c r="EX119" s="52">
        <v>202.45901639344262</v>
      </c>
      <c r="EY119" s="52">
        <v>7.35</v>
      </c>
      <c r="EZ119" s="52">
        <v>0.21</v>
      </c>
      <c r="FA119" s="52">
        <v>31.1</v>
      </c>
      <c r="FB119" s="52">
        <v>123.5</v>
      </c>
      <c r="FC119" s="52">
        <v>21.5</v>
      </c>
      <c r="FD119" s="52">
        <v>35</v>
      </c>
      <c r="FE119" s="52">
        <v>72</v>
      </c>
      <c r="FF119" s="52">
        <v>83</v>
      </c>
      <c r="FG119" s="52">
        <v>10</v>
      </c>
      <c r="FH119" s="52">
        <v>5</v>
      </c>
      <c r="FI119" s="52" t="s">
        <v>52</v>
      </c>
      <c r="FJ119" s="52">
        <v>33</v>
      </c>
      <c r="FK119" s="52">
        <v>30</v>
      </c>
      <c r="FL119" s="52">
        <v>300</v>
      </c>
      <c r="FM119" s="52">
        <v>0</v>
      </c>
      <c r="FN119" s="52">
        <v>0</v>
      </c>
      <c r="FO119" s="52" t="s">
        <v>52</v>
      </c>
      <c r="FP119" s="52">
        <v>0</v>
      </c>
      <c r="FQ119" s="52" t="s">
        <v>52</v>
      </c>
      <c r="FR119" s="52">
        <v>0</v>
      </c>
      <c r="FS119" s="52" t="s">
        <v>52</v>
      </c>
      <c r="FT119" s="52">
        <v>10</v>
      </c>
      <c r="FU119" s="52">
        <v>1</v>
      </c>
      <c r="FV119" s="52">
        <v>7</v>
      </c>
      <c r="FW119" s="52">
        <v>0.86</v>
      </c>
      <c r="FX119" s="58">
        <v>-4.4444444444444481E-2</v>
      </c>
      <c r="FZ119" s="52">
        <v>-4.0000000000000036E-2</v>
      </c>
      <c r="GA119" s="51">
        <v>0</v>
      </c>
      <c r="GB119" s="51">
        <v>0</v>
      </c>
      <c r="GC119" s="52">
        <v>0.76</v>
      </c>
      <c r="GD119" s="52">
        <v>0</v>
      </c>
      <c r="GE119" s="52">
        <v>0</v>
      </c>
      <c r="GF119" s="52">
        <v>0</v>
      </c>
      <c r="GG119" s="52">
        <v>0</v>
      </c>
      <c r="GH119" s="52">
        <v>0</v>
      </c>
      <c r="GI119" s="52">
        <v>0</v>
      </c>
      <c r="GJ119" s="52">
        <v>0</v>
      </c>
      <c r="GK119" s="52">
        <v>0</v>
      </c>
      <c r="GL119" s="52">
        <v>0</v>
      </c>
      <c r="GM119" s="52">
        <v>0</v>
      </c>
      <c r="GN119" s="52">
        <v>0</v>
      </c>
      <c r="GO119" s="52">
        <v>0</v>
      </c>
      <c r="GP119" s="52">
        <v>0</v>
      </c>
      <c r="GQ119" s="52">
        <v>0</v>
      </c>
      <c r="GR119" s="52">
        <v>0</v>
      </c>
      <c r="GS119" s="52">
        <v>0</v>
      </c>
      <c r="GT119" s="52">
        <v>0</v>
      </c>
      <c r="GU119" s="52">
        <v>0</v>
      </c>
      <c r="GV119" s="52">
        <v>0</v>
      </c>
      <c r="GW119" s="52">
        <v>0</v>
      </c>
      <c r="GX119" s="52">
        <v>0</v>
      </c>
      <c r="GY119" s="52">
        <v>0</v>
      </c>
      <c r="GZ119" s="52">
        <v>0</v>
      </c>
      <c r="HA119" s="52">
        <v>0</v>
      </c>
      <c r="HB119" s="52">
        <v>0</v>
      </c>
      <c r="HC119" s="52">
        <v>0</v>
      </c>
      <c r="HD119" s="52">
        <v>0</v>
      </c>
      <c r="HE119" s="52">
        <v>0</v>
      </c>
      <c r="HF119" s="52">
        <v>0</v>
      </c>
      <c r="HG119" s="52">
        <v>0</v>
      </c>
      <c r="HH119" s="52">
        <v>0</v>
      </c>
      <c r="HI119" s="52">
        <v>0</v>
      </c>
      <c r="HJ119" s="52">
        <v>0</v>
      </c>
      <c r="HK119" s="52">
        <v>0</v>
      </c>
      <c r="HL119" s="52">
        <v>0</v>
      </c>
      <c r="HM119" s="52">
        <v>0</v>
      </c>
      <c r="HN119" s="52">
        <v>0</v>
      </c>
      <c r="HO119" s="52">
        <v>0</v>
      </c>
      <c r="HP119" s="52">
        <v>0</v>
      </c>
      <c r="HQ119" s="52">
        <v>0</v>
      </c>
      <c r="HR119" s="52">
        <v>0</v>
      </c>
      <c r="HS119" s="52">
        <v>0</v>
      </c>
      <c r="HT119" s="52">
        <v>0</v>
      </c>
      <c r="HU119" s="52">
        <v>0</v>
      </c>
      <c r="HV119" s="52">
        <v>0</v>
      </c>
      <c r="HW119" s="52">
        <v>0</v>
      </c>
      <c r="HX119" s="52">
        <v>1.87</v>
      </c>
    </row>
    <row r="120" spans="1:232" s="52" customFormat="1" ht="16.5" customHeight="1" x14ac:dyDescent="0.35">
      <c r="A120" s="50" t="s">
        <v>182</v>
      </c>
      <c r="B120" s="88">
        <v>1</v>
      </c>
      <c r="C120" s="89">
        <v>0</v>
      </c>
      <c r="D120" s="88">
        <v>0</v>
      </c>
      <c r="E120" s="90">
        <v>1</v>
      </c>
      <c r="F120" s="55">
        <v>0.85813870000000003</v>
      </c>
      <c r="G120" s="55">
        <v>1.0585970000000001E-3</v>
      </c>
      <c r="H120" s="55">
        <v>2.349048E-5</v>
      </c>
      <c r="I120" s="55">
        <v>56.987169999999999</v>
      </c>
      <c r="J120" s="55">
        <v>38.244979999999998</v>
      </c>
      <c r="K120" s="55">
        <v>1.4900563973149974</v>
      </c>
      <c r="L120" s="55">
        <v>128.05760000000001</v>
      </c>
      <c r="M120" s="55">
        <v>13.473129999999999</v>
      </c>
      <c r="N120" s="55">
        <v>0.47678739999999997</v>
      </c>
      <c r="O120" s="55">
        <v>11.59703</v>
      </c>
      <c r="P120" s="52">
        <v>8.5681076402081722</v>
      </c>
      <c r="Q120" s="52">
        <v>2.5696803698120196</v>
      </c>
      <c r="R120" s="55">
        <v>0.2049993</v>
      </c>
      <c r="S120" s="55">
        <v>3.810727</v>
      </c>
      <c r="T120" s="55">
        <v>1.486777</v>
      </c>
      <c r="U120" s="52">
        <v>-21727.492751999998</v>
      </c>
      <c r="V120" s="52">
        <v>-1.2589999999999999E-3</v>
      </c>
      <c r="W120" s="52">
        <v>4.9960999999999998E-2</v>
      </c>
      <c r="X120" s="52">
        <v>5.6634999999999998E-2</v>
      </c>
      <c r="Y120" s="52">
        <v>0.56454499999999996</v>
      </c>
      <c r="Z120" s="52">
        <v>1.0767059999999999</v>
      </c>
      <c r="AA120" s="52">
        <v>0.74774399999999996</v>
      </c>
      <c r="AB120" s="52">
        <v>1.596015</v>
      </c>
      <c r="AC120" s="52">
        <v>5.4845999999999999E-2</v>
      </c>
      <c r="AD120" s="52">
        <v>0.100789</v>
      </c>
      <c r="AE120" s="55">
        <v>0.97640260000000001</v>
      </c>
      <c r="AF120" s="55">
        <v>6.3155460000000006E-5</v>
      </c>
      <c r="AG120" s="55">
        <v>9.4293309999999995E-6</v>
      </c>
      <c r="AH120" s="55">
        <v>2.3344239999999998</v>
      </c>
      <c r="AI120" s="55">
        <v>95.813990000000004</v>
      </c>
      <c r="AJ120" s="55">
        <v>2.4364125090104487E-2</v>
      </c>
      <c r="AK120" s="55">
        <v>95.760440000000003</v>
      </c>
      <c r="AL120" s="55">
        <v>8.7790949999999999</v>
      </c>
      <c r="AM120" s="55">
        <v>4.0956279999999998E-2</v>
      </c>
      <c r="AN120" s="55">
        <v>0.52884989999999998</v>
      </c>
      <c r="AO120" s="52">
        <v>2.3684029816597376</v>
      </c>
      <c r="AP120" s="52">
        <v>1.1063628414265048</v>
      </c>
      <c r="AQ120" s="55">
        <v>1.2551619999999999E-2</v>
      </c>
      <c r="AR120" s="55">
        <v>0.73447490000000004</v>
      </c>
      <c r="AS120" s="55">
        <v>1.7615510000000001</v>
      </c>
      <c r="AT120" s="52">
        <v>14544.564392</v>
      </c>
      <c r="AU120" s="52">
        <v>-6.0599999999999998E-4</v>
      </c>
      <c r="AV120" s="52">
        <v>7.5703999999999994E-2</v>
      </c>
      <c r="AW120" s="52">
        <v>5.4559000000000003E-2</v>
      </c>
      <c r="AX120" s="52">
        <v>0.93678399999999995</v>
      </c>
      <c r="AY120" s="52">
        <v>1.94591</v>
      </c>
      <c r="AZ120" s="52">
        <v>0.35139199999999998</v>
      </c>
      <c r="BA120" s="52">
        <v>0.77192799999999995</v>
      </c>
      <c r="BB120" s="52">
        <v>0.152285</v>
      </c>
      <c r="BC120" s="52">
        <v>6.0567999999999997E-2</v>
      </c>
      <c r="BD120" s="52">
        <v>74</v>
      </c>
      <c r="BE120" s="52" t="s">
        <v>51</v>
      </c>
      <c r="BF120" s="52">
        <f>IF(BE120="M",1,0)</f>
        <v>1</v>
      </c>
      <c r="BG120" s="52">
        <v>78</v>
      </c>
      <c r="BH120" s="52">
        <v>169</v>
      </c>
      <c r="BI120" s="56">
        <f>BG120/((BH120/100)^2)</f>
        <v>27.309968138370508</v>
      </c>
      <c r="BJ120" s="52">
        <v>56</v>
      </c>
      <c r="BK120" s="57">
        <v>0</v>
      </c>
      <c r="BL120" s="52">
        <v>0</v>
      </c>
      <c r="BM120" s="52">
        <v>0</v>
      </c>
      <c r="BN120" s="52">
        <v>0</v>
      </c>
      <c r="BO120" s="52">
        <v>0</v>
      </c>
      <c r="BP120" s="52" t="s">
        <v>52</v>
      </c>
      <c r="BQ120" s="52">
        <v>0</v>
      </c>
      <c r="BR120" s="52">
        <v>0</v>
      </c>
      <c r="BS120" s="52">
        <v>0</v>
      </c>
      <c r="BT120" s="52">
        <v>0</v>
      </c>
      <c r="BU120" s="52">
        <v>0.92</v>
      </c>
      <c r="BV120" s="52">
        <v>0</v>
      </c>
      <c r="BW120" s="52">
        <v>0</v>
      </c>
      <c r="BX120" s="52">
        <v>0</v>
      </c>
      <c r="BY120" s="52">
        <v>0</v>
      </c>
      <c r="BZ120" s="52">
        <v>0</v>
      </c>
      <c r="CA120" s="52">
        <v>44.7</v>
      </c>
      <c r="CB120" s="52">
        <v>0.7</v>
      </c>
      <c r="CC120" s="52">
        <v>0</v>
      </c>
      <c r="CD120" s="52" t="s">
        <v>52</v>
      </c>
      <c r="CE120" s="52">
        <v>0</v>
      </c>
      <c r="CF120" s="52">
        <v>0</v>
      </c>
      <c r="CG120" s="52">
        <v>0</v>
      </c>
      <c r="CH120" s="52">
        <v>0</v>
      </c>
      <c r="CI120" s="52">
        <v>0</v>
      </c>
      <c r="CJ120" s="52">
        <v>0</v>
      </c>
      <c r="CK120" s="52" t="s">
        <v>52</v>
      </c>
      <c r="CL120" s="52">
        <v>0</v>
      </c>
      <c r="CM120" s="52" t="s">
        <v>53</v>
      </c>
      <c r="CN120" s="52">
        <v>1</v>
      </c>
      <c r="CO120" s="52">
        <v>1</v>
      </c>
      <c r="CP120" s="52">
        <v>0</v>
      </c>
      <c r="CQ120" s="52">
        <v>0</v>
      </c>
      <c r="CR120" s="52">
        <v>0</v>
      </c>
      <c r="CS120" s="52">
        <v>1</v>
      </c>
      <c r="CT120" s="52">
        <v>0</v>
      </c>
      <c r="CU120" s="52">
        <v>0</v>
      </c>
      <c r="CV120" s="52">
        <v>0</v>
      </c>
      <c r="CW120" s="52">
        <v>0</v>
      </c>
      <c r="CX120" s="52">
        <v>0</v>
      </c>
      <c r="CY120" s="52">
        <v>0</v>
      </c>
      <c r="CZ120" s="52">
        <v>0</v>
      </c>
      <c r="DA120" s="52">
        <v>0</v>
      </c>
      <c r="DB120" s="52">
        <v>0</v>
      </c>
      <c r="DC120" s="52">
        <v>0</v>
      </c>
      <c r="DD120" s="52">
        <v>0</v>
      </c>
      <c r="DE120" s="52">
        <v>0</v>
      </c>
      <c r="DF120" s="52">
        <v>0</v>
      </c>
      <c r="DG120" s="52" t="s">
        <v>59</v>
      </c>
      <c r="DH120" s="52" t="s">
        <v>59</v>
      </c>
      <c r="DI120" s="52" t="s">
        <v>59</v>
      </c>
      <c r="DJ120" s="52" t="s">
        <v>59</v>
      </c>
      <c r="DK120" s="52" t="s">
        <v>59</v>
      </c>
      <c r="DL120" s="52" t="s">
        <v>59</v>
      </c>
      <c r="DM120" s="52" t="s">
        <v>59</v>
      </c>
      <c r="DN120" s="52" t="s">
        <v>59</v>
      </c>
      <c r="DO120" s="52">
        <v>1</v>
      </c>
      <c r="DP120" s="52">
        <v>1</v>
      </c>
      <c r="DQ120" s="52">
        <v>1</v>
      </c>
      <c r="DR120" s="52">
        <v>2</v>
      </c>
      <c r="DS120" s="52">
        <v>0</v>
      </c>
      <c r="DT120" s="52">
        <v>1</v>
      </c>
      <c r="DU120" s="52">
        <v>0</v>
      </c>
      <c r="DV120" s="52">
        <v>0</v>
      </c>
      <c r="DW120" s="52">
        <v>1</v>
      </c>
      <c r="DX120" s="52">
        <v>0</v>
      </c>
      <c r="DY120" s="52">
        <v>0</v>
      </c>
      <c r="DZ120" s="52">
        <v>0</v>
      </c>
      <c r="EA120" s="52">
        <v>1</v>
      </c>
      <c r="EB120" s="52">
        <v>1</v>
      </c>
      <c r="EC120" s="52">
        <v>0</v>
      </c>
      <c r="ED120" s="52">
        <v>0</v>
      </c>
      <c r="EE120" s="52">
        <v>700</v>
      </c>
      <c r="EF120" s="52">
        <v>0</v>
      </c>
      <c r="EG120" s="52" t="s">
        <v>52</v>
      </c>
      <c r="EH120" s="52">
        <v>0</v>
      </c>
      <c r="EI120" s="52">
        <v>0</v>
      </c>
      <c r="EJ120" s="52">
        <v>0</v>
      </c>
      <c r="EK120" s="52">
        <v>102</v>
      </c>
      <c r="EL120" s="52">
        <v>84</v>
      </c>
      <c r="EM120" s="52">
        <v>29000</v>
      </c>
      <c r="EN120" s="52">
        <v>230</v>
      </c>
      <c r="EO120" s="52">
        <v>34</v>
      </c>
      <c r="EP120" s="52">
        <v>33</v>
      </c>
      <c r="EQ120" s="52">
        <v>0</v>
      </c>
      <c r="ER120" s="52">
        <v>0</v>
      </c>
      <c r="ES120" s="52">
        <v>0</v>
      </c>
      <c r="ET120" s="52">
        <v>0</v>
      </c>
      <c r="EU120" s="52">
        <v>0</v>
      </c>
      <c r="EV120" s="52">
        <v>0</v>
      </c>
      <c r="EW120" s="52">
        <v>0</v>
      </c>
      <c r="EX120" s="52">
        <v>166.66666666666669</v>
      </c>
      <c r="EY120" s="52">
        <v>7.3</v>
      </c>
      <c r="EZ120" s="52">
        <v>0.21</v>
      </c>
      <c r="FA120" s="52">
        <v>41</v>
      </c>
      <c r="FB120" s="52">
        <v>100</v>
      </c>
      <c r="FC120" s="52">
        <v>20</v>
      </c>
      <c r="FD120" s="52">
        <v>34.4</v>
      </c>
      <c r="FE120" s="52">
        <v>93</v>
      </c>
      <c r="FF120" s="52">
        <v>94.7</v>
      </c>
      <c r="FG120" s="52">
        <v>6</v>
      </c>
      <c r="FH120" s="52">
        <v>5</v>
      </c>
      <c r="FI120" s="52" t="s">
        <v>52</v>
      </c>
      <c r="FJ120" s="52">
        <v>34</v>
      </c>
      <c r="FK120" s="52">
        <v>30</v>
      </c>
      <c r="FL120" s="52">
        <v>950</v>
      </c>
      <c r="FM120" s="52">
        <v>0</v>
      </c>
      <c r="FN120" s="52">
        <v>0</v>
      </c>
      <c r="FO120" s="52" t="s">
        <v>52</v>
      </c>
      <c r="FP120" s="52">
        <v>0</v>
      </c>
      <c r="FQ120" s="52" t="s">
        <v>52</v>
      </c>
      <c r="FR120" s="52">
        <v>0</v>
      </c>
      <c r="FS120" s="52" t="s">
        <v>52</v>
      </c>
      <c r="FT120" s="52">
        <v>7</v>
      </c>
      <c r="FU120" s="52">
        <v>1</v>
      </c>
      <c r="FV120" s="52">
        <v>10</v>
      </c>
      <c r="FW120" s="52">
        <v>0.93</v>
      </c>
      <c r="FX120" s="58">
        <v>1.0869565217391313E-2</v>
      </c>
      <c r="FZ120" s="52">
        <v>1.0000000000000009E-2</v>
      </c>
      <c r="GA120" s="51">
        <v>1</v>
      </c>
      <c r="GB120" s="51">
        <v>0</v>
      </c>
      <c r="GC120" s="52">
        <v>1.05</v>
      </c>
      <c r="GD120" s="52">
        <v>0</v>
      </c>
      <c r="GE120" s="52">
        <v>0</v>
      </c>
      <c r="GF120" s="52">
        <v>0</v>
      </c>
      <c r="GG120" s="52">
        <v>0</v>
      </c>
      <c r="GH120" s="52">
        <v>0</v>
      </c>
      <c r="GI120" s="52">
        <v>0</v>
      </c>
      <c r="GJ120" s="52">
        <v>0</v>
      </c>
      <c r="GK120" s="52">
        <v>0</v>
      </c>
      <c r="GL120" s="52">
        <v>0</v>
      </c>
      <c r="GM120" s="52">
        <v>0</v>
      </c>
      <c r="GN120" s="52">
        <v>1</v>
      </c>
      <c r="GO120" s="52">
        <v>0</v>
      </c>
      <c r="GP120" s="52">
        <v>0</v>
      </c>
      <c r="GQ120" s="52">
        <v>0</v>
      </c>
      <c r="GR120" s="52">
        <v>0</v>
      </c>
      <c r="GS120" s="52">
        <v>0</v>
      </c>
      <c r="GT120" s="52">
        <v>0</v>
      </c>
      <c r="GU120" s="52">
        <v>0</v>
      </c>
      <c r="GV120" s="52">
        <v>0</v>
      </c>
      <c r="GW120" s="52">
        <v>0</v>
      </c>
      <c r="GX120" s="52">
        <v>0</v>
      </c>
      <c r="GY120" s="52">
        <v>0</v>
      </c>
      <c r="GZ120" s="52">
        <v>0</v>
      </c>
      <c r="HA120" s="52">
        <v>0</v>
      </c>
      <c r="HB120" s="52">
        <v>0</v>
      </c>
      <c r="HC120" s="52">
        <v>0</v>
      </c>
      <c r="HD120" s="52">
        <v>0</v>
      </c>
      <c r="HE120" s="52">
        <v>0</v>
      </c>
      <c r="HF120" s="52">
        <v>0</v>
      </c>
      <c r="HG120" s="52">
        <v>0</v>
      </c>
      <c r="HH120" s="52">
        <v>0</v>
      </c>
      <c r="HI120" s="52">
        <v>0</v>
      </c>
      <c r="HJ120" s="52">
        <v>0</v>
      </c>
      <c r="HK120" s="52">
        <v>0</v>
      </c>
      <c r="HL120" s="52">
        <v>0</v>
      </c>
      <c r="HM120" s="52">
        <v>0</v>
      </c>
      <c r="HN120" s="52">
        <v>0</v>
      </c>
      <c r="HO120" s="52">
        <v>0</v>
      </c>
      <c r="HP120" s="52">
        <v>0</v>
      </c>
      <c r="HQ120" s="52">
        <v>0</v>
      </c>
      <c r="HR120" s="52">
        <v>0</v>
      </c>
      <c r="HS120" s="52">
        <v>0</v>
      </c>
      <c r="HT120" s="52">
        <v>0</v>
      </c>
      <c r="HU120" s="52">
        <v>0</v>
      </c>
      <c r="HV120" s="52">
        <v>0</v>
      </c>
      <c r="HW120" s="52">
        <v>0</v>
      </c>
      <c r="HX120" s="52">
        <v>1.2</v>
      </c>
    </row>
    <row r="121" spans="1:232" s="52" customFormat="1" ht="16.5" customHeight="1" x14ac:dyDescent="0.35">
      <c r="A121" s="50" t="s">
        <v>183</v>
      </c>
      <c r="B121" s="88">
        <v>0</v>
      </c>
      <c r="C121" s="89">
        <v>0</v>
      </c>
      <c r="D121" s="88">
        <v>0</v>
      </c>
      <c r="E121" s="90">
        <v>1</v>
      </c>
      <c r="F121" s="55">
        <v>1.0080739999999999</v>
      </c>
      <c r="G121" s="55">
        <v>4.4882389999999998E-4</v>
      </c>
      <c r="H121" s="55">
        <v>1.2585750000000001E-4</v>
      </c>
      <c r="I121" s="55">
        <v>33.789949999999997</v>
      </c>
      <c r="J121" s="55">
        <v>66.210089999999994</v>
      </c>
      <c r="K121" s="55">
        <v>0.51034455634348364</v>
      </c>
      <c r="L121" s="55">
        <v>148.0967</v>
      </c>
      <c r="M121" s="55">
        <v>21.492709999999999</v>
      </c>
      <c r="N121" s="55">
        <v>1.7102029999999999</v>
      </c>
      <c r="O121" s="55">
        <v>57.974679999999999</v>
      </c>
      <c r="P121" s="52">
        <v>6.1284050498579905</v>
      </c>
      <c r="Q121" s="52">
        <v>10.076059159356509</v>
      </c>
      <c r="R121" s="55">
        <v>0.27545540000000002</v>
      </c>
      <c r="S121" s="55">
        <v>3.8693749999999998</v>
      </c>
      <c r="T121" s="55">
        <v>5.184831</v>
      </c>
      <c r="U121" s="52">
        <v>-50227.499487000001</v>
      </c>
      <c r="V121" s="52">
        <v>-3.2699999999999998E-4</v>
      </c>
      <c r="W121" s="52">
        <v>0.108066</v>
      </c>
      <c r="X121" s="52">
        <v>5.8550999999999999E-2</v>
      </c>
      <c r="Y121" s="52">
        <v>1.048087</v>
      </c>
      <c r="Z121" s="52">
        <v>2.2512919999999998</v>
      </c>
      <c r="AA121" s="52">
        <v>0.65184399999999998</v>
      </c>
      <c r="AB121" s="52">
        <v>1.308333</v>
      </c>
      <c r="AC121" s="52">
        <v>5.5405999999999997E-2</v>
      </c>
      <c r="AD121" s="52">
        <v>0.168077</v>
      </c>
      <c r="AE121" s="55">
        <v>1.162067</v>
      </c>
      <c r="AF121" s="55">
        <v>3.8066579999999998E-4</v>
      </c>
      <c r="AG121" s="55">
        <v>6.1825060000000003E-5</v>
      </c>
      <c r="AH121" s="55">
        <v>28.698080000000001</v>
      </c>
      <c r="AI121" s="55">
        <v>71.302019999999999</v>
      </c>
      <c r="AJ121" s="55">
        <v>0.40248614396815785</v>
      </c>
      <c r="AK121" s="55">
        <v>103.5758</v>
      </c>
      <c r="AL121" s="55">
        <v>82.060929999999999</v>
      </c>
      <c r="AM121" s="55">
        <v>48.245609999999999</v>
      </c>
      <c r="AN121" s="55">
        <v>92.036010000000005</v>
      </c>
      <c r="AO121" s="52">
        <v>0.71817261248191888</v>
      </c>
      <c r="AP121" s="52">
        <v>3.8482740860934772</v>
      </c>
      <c r="AQ121" s="55">
        <v>4.4067540000000002E-2</v>
      </c>
      <c r="AR121" s="55">
        <v>0.36588979999999999</v>
      </c>
      <c r="AS121" s="55">
        <v>1.0524819999999999</v>
      </c>
      <c r="AT121" s="52">
        <v>-56481.498594999997</v>
      </c>
      <c r="AU121" s="52">
        <v>-2.5999999999999998E-5</v>
      </c>
      <c r="AV121" s="52">
        <v>5.9782000000000002E-2</v>
      </c>
      <c r="AW121" s="52">
        <v>3.0528E-2</v>
      </c>
      <c r="AX121" s="52">
        <v>0.976989</v>
      </c>
      <c r="AY121" s="52">
        <v>2.128231</v>
      </c>
      <c r="AZ121" s="52">
        <v>0.34075100000000003</v>
      </c>
      <c r="BA121" s="52">
        <v>0.54870300000000005</v>
      </c>
      <c r="BB121" s="52">
        <v>1.004E-2</v>
      </c>
      <c r="BC121" s="52">
        <v>8.3979999999999992E-3</v>
      </c>
      <c r="BD121" s="52">
        <v>73</v>
      </c>
      <c r="BE121" s="52" t="s">
        <v>51</v>
      </c>
      <c r="BF121" s="52">
        <f>IF(BE121="M",1,0)</f>
        <v>1</v>
      </c>
      <c r="BG121" s="52">
        <v>75</v>
      </c>
      <c r="BH121" s="52">
        <v>180</v>
      </c>
      <c r="BI121" s="56">
        <f>BG121/((BH121/100)^2)</f>
        <v>23.148148148148145</v>
      </c>
      <c r="BJ121" s="52">
        <v>55</v>
      </c>
      <c r="BK121" s="52" t="s">
        <v>52</v>
      </c>
      <c r="BL121" s="52">
        <v>0</v>
      </c>
      <c r="BM121" s="52">
        <v>0</v>
      </c>
      <c r="BN121" s="52">
        <v>0</v>
      </c>
      <c r="BO121" s="52">
        <v>0</v>
      </c>
      <c r="BP121" s="52" t="s">
        <v>52</v>
      </c>
      <c r="BQ121" s="52">
        <v>0</v>
      </c>
      <c r="BR121" s="52">
        <v>0</v>
      </c>
      <c r="BS121" s="52">
        <v>0</v>
      </c>
      <c r="BT121" s="52">
        <v>0</v>
      </c>
      <c r="BU121" s="52">
        <v>0.94</v>
      </c>
      <c r="BV121" s="52">
        <v>0</v>
      </c>
      <c r="BW121" s="52">
        <v>0</v>
      </c>
      <c r="BX121" s="52">
        <v>0</v>
      </c>
      <c r="BY121" s="52">
        <v>0</v>
      </c>
      <c r="BZ121" s="52">
        <v>0</v>
      </c>
      <c r="CA121" s="52">
        <v>41</v>
      </c>
      <c r="CB121" s="52">
        <v>0.7</v>
      </c>
      <c r="CC121" s="52">
        <v>0</v>
      </c>
      <c r="CD121" s="52" t="s">
        <v>52</v>
      </c>
      <c r="CE121" s="52">
        <v>0</v>
      </c>
      <c r="CF121" s="52">
        <v>0</v>
      </c>
      <c r="CG121" s="52">
        <v>0</v>
      </c>
      <c r="CH121" s="52">
        <v>0</v>
      </c>
      <c r="CI121" s="52">
        <v>0</v>
      </c>
      <c r="CJ121" s="52">
        <v>0</v>
      </c>
      <c r="CK121" s="52" t="s">
        <v>52</v>
      </c>
      <c r="CL121" s="52">
        <v>0</v>
      </c>
      <c r="CM121" s="52" t="s">
        <v>53</v>
      </c>
      <c r="CN121" s="52">
        <v>0</v>
      </c>
      <c r="CO121" s="52">
        <v>1</v>
      </c>
      <c r="CP121" s="52">
        <v>0</v>
      </c>
      <c r="CQ121" s="52">
        <v>0</v>
      </c>
      <c r="CR121" s="52">
        <v>0</v>
      </c>
      <c r="CS121" s="52">
        <v>0</v>
      </c>
      <c r="CT121" s="52">
        <v>0</v>
      </c>
      <c r="CU121" s="52">
        <v>0</v>
      </c>
      <c r="CV121" s="52">
        <v>0</v>
      </c>
      <c r="CW121" s="52">
        <v>0</v>
      </c>
      <c r="CX121" s="52">
        <v>0</v>
      </c>
      <c r="CY121" s="52">
        <v>0</v>
      </c>
      <c r="CZ121" s="52">
        <v>0</v>
      </c>
      <c r="DA121" s="52">
        <v>0</v>
      </c>
      <c r="DB121" s="52">
        <v>0</v>
      </c>
      <c r="DC121" s="52">
        <v>0</v>
      </c>
      <c r="DD121" s="52">
        <v>0</v>
      </c>
      <c r="DE121" s="52">
        <v>0</v>
      </c>
      <c r="DF121" s="52">
        <v>0</v>
      </c>
      <c r="DG121" s="52" t="s">
        <v>52</v>
      </c>
      <c r="DH121" s="52" t="s">
        <v>52</v>
      </c>
      <c r="DI121" s="52" t="s">
        <v>52</v>
      </c>
      <c r="DJ121" s="52" t="s">
        <v>52</v>
      </c>
      <c r="DK121" s="52" t="s">
        <v>52</v>
      </c>
      <c r="DL121" s="52" t="s">
        <v>52</v>
      </c>
      <c r="DM121" s="52" t="s">
        <v>52</v>
      </c>
      <c r="DN121" s="52" t="s">
        <v>52</v>
      </c>
      <c r="DO121" s="52">
        <v>1</v>
      </c>
      <c r="DP121" s="52">
        <v>1</v>
      </c>
      <c r="DQ121" s="52">
        <v>1</v>
      </c>
      <c r="DR121" s="52">
        <v>1</v>
      </c>
      <c r="DS121" s="52">
        <v>0</v>
      </c>
      <c r="DT121" s="52">
        <v>1</v>
      </c>
      <c r="DU121" s="52">
        <v>0</v>
      </c>
      <c r="DV121" s="52">
        <v>0</v>
      </c>
      <c r="DW121" s="52">
        <v>1</v>
      </c>
      <c r="DX121" s="52">
        <v>0</v>
      </c>
      <c r="DY121" s="52">
        <v>0</v>
      </c>
      <c r="DZ121" s="52">
        <v>0</v>
      </c>
      <c r="EA121" s="52">
        <v>1</v>
      </c>
      <c r="EB121" s="52">
        <v>1</v>
      </c>
      <c r="EC121" s="52">
        <v>0</v>
      </c>
      <c r="ED121" s="52">
        <v>0</v>
      </c>
      <c r="EE121" s="52">
        <v>700</v>
      </c>
      <c r="EF121" s="52">
        <v>0</v>
      </c>
      <c r="EG121" s="52" t="s">
        <v>52</v>
      </c>
      <c r="EH121" s="52">
        <v>0</v>
      </c>
      <c r="EI121" s="52">
        <v>0</v>
      </c>
      <c r="EJ121" s="52">
        <v>0</v>
      </c>
      <c r="EK121" s="52">
        <v>68</v>
      </c>
      <c r="EL121" s="52">
        <v>43</v>
      </c>
      <c r="EM121" s="52">
        <v>23000</v>
      </c>
      <c r="EN121" s="52">
        <v>230</v>
      </c>
      <c r="EO121" s="52">
        <v>32</v>
      </c>
      <c r="EP121" s="52">
        <v>34</v>
      </c>
      <c r="EQ121" s="52">
        <v>0</v>
      </c>
      <c r="ER121" s="52">
        <v>0</v>
      </c>
      <c r="ES121" s="52">
        <v>0</v>
      </c>
      <c r="ET121" s="52">
        <v>0</v>
      </c>
      <c r="EU121" s="52">
        <v>0</v>
      </c>
      <c r="EV121" s="52">
        <v>0</v>
      </c>
      <c r="EW121" s="52">
        <v>0</v>
      </c>
      <c r="EX121" s="52">
        <v>3.6300000000000003</v>
      </c>
      <c r="EY121" s="52">
        <v>7.43</v>
      </c>
      <c r="EZ121" s="52">
        <v>60</v>
      </c>
      <c r="FA121" s="52">
        <v>31.4</v>
      </c>
      <c r="FB121" s="52">
        <v>217.8</v>
      </c>
      <c r="FC121" s="52">
        <v>20.7</v>
      </c>
      <c r="FD121" s="52">
        <v>34.5</v>
      </c>
      <c r="FE121" s="52">
        <v>50</v>
      </c>
      <c r="FF121" s="52">
        <v>93.3</v>
      </c>
      <c r="FG121" s="52">
        <v>6</v>
      </c>
      <c r="FH121" s="52">
        <v>0.94</v>
      </c>
      <c r="FI121" s="52" t="s">
        <v>52</v>
      </c>
      <c r="FJ121" s="52">
        <v>34</v>
      </c>
      <c r="FK121" s="52">
        <v>2</v>
      </c>
      <c r="FL121" s="52">
        <v>550</v>
      </c>
      <c r="FM121" s="52">
        <v>1</v>
      </c>
      <c r="FN121" s="52">
        <v>0</v>
      </c>
      <c r="FO121" s="52" t="s">
        <v>52</v>
      </c>
      <c r="FP121" s="52">
        <v>0</v>
      </c>
      <c r="FQ121" s="52" t="s">
        <v>52</v>
      </c>
      <c r="FR121" s="52">
        <v>1</v>
      </c>
      <c r="FS121" s="52">
        <v>1</v>
      </c>
      <c r="FT121" s="52">
        <v>11</v>
      </c>
      <c r="FU121" s="52">
        <v>1</v>
      </c>
      <c r="FV121" s="52">
        <v>7</v>
      </c>
      <c r="FW121" s="52">
        <v>0.88</v>
      </c>
      <c r="FX121" s="58">
        <v>-6.3829787234042493E-2</v>
      </c>
      <c r="FZ121" s="52">
        <v>-5.9999999999999942E-2</v>
      </c>
      <c r="GA121" s="51">
        <v>0</v>
      </c>
      <c r="GB121" s="51">
        <v>0</v>
      </c>
      <c r="GC121" s="52">
        <v>0.68</v>
      </c>
      <c r="GD121" s="52">
        <v>0</v>
      </c>
      <c r="GE121" s="52">
        <v>0</v>
      </c>
      <c r="GF121" s="52">
        <v>0</v>
      </c>
      <c r="GG121" s="52">
        <v>0</v>
      </c>
      <c r="GH121" s="52">
        <v>0</v>
      </c>
      <c r="GI121" s="52">
        <v>0</v>
      </c>
      <c r="GJ121" s="52">
        <v>0</v>
      </c>
      <c r="GK121" s="52">
        <v>0</v>
      </c>
      <c r="GL121" s="52">
        <v>0</v>
      </c>
      <c r="GM121" s="52">
        <v>0</v>
      </c>
      <c r="GN121" s="52">
        <v>1</v>
      </c>
      <c r="GO121" s="52">
        <v>0</v>
      </c>
      <c r="GP121" s="52">
        <v>0</v>
      </c>
      <c r="GQ121" s="52">
        <v>0</v>
      </c>
      <c r="GR121" s="52">
        <v>0</v>
      </c>
      <c r="GS121" s="52">
        <v>0</v>
      </c>
      <c r="GT121" s="52">
        <v>0</v>
      </c>
      <c r="GU121" s="52">
        <v>0</v>
      </c>
      <c r="GV121" s="52">
        <v>0</v>
      </c>
      <c r="GW121" s="52">
        <v>0</v>
      </c>
      <c r="GX121" s="52">
        <v>0</v>
      </c>
      <c r="GY121" s="52">
        <v>0</v>
      </c>
      <c r="GZ121" s="52">
        <v>0</v>
      </c>
      <c r="HA121" s="52">
        <v>0</v>
      </c>
      <c r="HB121" s="52">
        <v>0</v>
      </c>
      <c r="HC121" s="52">
        <v>0</v>
      </c>
      <c r="HD121" s="52">
        <v>0</v>
      </c>
      <c r="HE121" s="52">
        <v>0</v>
      </c>
      <c r="HF121" s="52">
        <v>0</v>
      </c>
      <c r="HG121" s="52">
        <v>0</v>
      </c>
      <c r="HH121" s="52">
        <v>0</v>
      </c>
      <c r="HI121" s="52">
        <v>0</v>
      </c>
      <c r="HJ121" s="52">
        <v>0</v>
      </c>
      <c r="HK121" s="52">
        <v>0</v>
      </c>
      <c r="HL121" s="52">
        <v>0</v>
      </c>
      <c r="HM121" s="52">
        <v>0</v>
      </c>
      <c r="HN121" s="52">
        <v>0</v>
      </c>
      <c r="HO121" s="52">
        <v>0</v>
      </c>
      <c r="HP121" s="52">
        <v>0</v>
      </c>
      <c r="HQ121" s="52">
        <v>0</v>
      </c>
      <c r="HR121" s="52">
        <v>0</v>
      </c>
      <c r="HS121" s="52">
        <v>0</v>
      </c>
      <c r="HT121" s="52">
        <v>0</v>
      </c>
      <c r="HU121" s="52">
        <v>0</v>
      </c>
      <c r="HV121" s="52">
        <v>0</v>
      </c>
      <c r="HW121" s="52">
        <v>0</v>
      </c>
      <c r="HX121" s="52">
        <v>1.2</v>
      </c>
    </row>
    <row r="122" spans="1:232" s="52" customFormat="1" ht="16" customHeight="1" x14ac:dyDescent="0.35">
      <c r="A122" s="50" t="s">
        <v>184</v>
      </c>
      <c r="B122" s="88">
        <v>1</v>
      </c>
      <c r="C122" s="89">
        <v>1</v>
      </c>
      <c r="D122" s="88">
        <v>0</v>
      </c>
      <c r="E122" s="90">
        <v>0</v>
      </c>
      <c r="F122" s="55">
        <v>1.049777</v>
      </c>
      <c r="G122" s="55">
        <v>7.6407169999999998E-4</v>
      </c>
      <c r="H122" s="55">
        <v>5.418339E-5</v>
      </c>
      <c r="I122" s="55">
        <v>55.215519999999998</v>
      </c>
      <c r="J122" s="55">
        <v>44.785089999999997</v>
      </c>
      <c r="K122" s="55">
        <v>1.2328996026272996</v>
      </c>
      <c r="L122" s="55">
        <v>150.76609999999999</v>
      </c>
      <c r="M122" s="55">
        <v>10.550219999999999</v>
      </c>
      <c r="N122" s="55">
        <v>0.72146909999999997</v>
      </c>
      <c r="O122" s="55">
        <v>78.87576</v>
      </c>
      <c r="P122" s="52">
        <v>9.6225034461783974</v>
      </c>
      <c r="Q122" s="52">
        <v>16.745042642160236</v>
      </c>
      <c r="R122" s="55">
        <v>0.38133590000000001</v>
      </c>
      <c r="S122" s="55">
        <v>6.7988160000000004</v>
      </c>
      <c r="T122" s="55">
        <v>7.292942</v>
      </c>
      <c r="U122" s="52">
        <v>-81099.940615</v>
      </c>
      <c r="V122" s="52">
        <v>-3.2899999999999997E-4</v>
      </c>
      <c r="W122" s="52">
        <v>0.21959600000000001</v>
      </c>
      <c r="X122" s="52">
        <v>2.6752999999999999E-2</v>
      </c>
      <c r="Y122" s="52">
        <v>0.90567900000000001</v>
      </c>
      <c r="Z122" s="52">
        <v>1.761388</v>
      </c>
      <c r="AA122" s="52">
        <v>0.67886899999999994</v>
      </c>
      <c r="AB122" s="52">
        <v>1.520491</v>
      </c>
      <c r="AC122" s="52">
        <v>2.8389999999999999E-2</v>
      </c>
      <c r="AD122" s="52">
        <v>0.18889900000000001</v>
      </c>
      <c r="AE122" s="55">
        <v>1.0788169999999999</v>
      </c>
      <c r="AF122" s="55">
        <v>1.236892E-4</v>
      </c>
      <c r="AG122" s="55">
        <v>2.8116260000000001E-5</v>
      </c>
      <c r="AH122" s="55">
        <v>47.604140000000001</v>
      </c>
      <c r="AI122" s="55">
        <v>52.395829999999997</v>
      </c>
      <c r="AJ122" s="55">
        <v>0.90854829198478027</v>
      </c>
      <c r="AK122" s="55">
        <v>85.70872</v>
      </c>
      <c r="AL122" s="55">
        <v>3.3710770000000001</v>
      </c>
      <c r="AM122" s="55">
        <v>5.1648779999999998E-2</v>
      </c>
      <c r="AN122" s="55">
        <v>1.7773369999999999</v>
      </c>
      <c r="AO122" s="52">
        <v>22.239383797115178</v>
      </c>
      <c r="AP122" s="52">
        <v>3.1385455360875176</v>
      </c>
      <c r="AQ122" s="55">
        <v>0.16300529999999999</v>
      </c>
      <c r="AR122" s="55">
        <v>11.126429999999999</v>
      </c>
      <c r="AS122" s="55">
        <v>5.1766259999999997</v>
      </c>
      <c r="AT122" s="52">
        <v>-2222.7736869999999</v>
      </c>
      <c r="AU122" s="52">
        <v>-4.5100000000000001E-4</v>
      </c>
      <c r="AV122" s="52">
        <v>3.4737999999999998E-2</v>
      </c>
      <c r="AW122" s="52">
        <v>3.7268000000000003E-2</v>
      </c>
      <c r="AX122" s="52">
        <v>0.78964599999999996</v>
      </c>
      <c r="AY122" s="52">
        <v>1.734602</v>
      </c>
      <c r="AZ122" s="52">
        <v>0.46370099999999997</v>
      </c>
      <c r="BA122" s="52">
        <v>1.0079579999999999</v>
      </c>
      <c r="BB122" s="52">
        <v>6.8943000000000004E-2</v>
      </c>
      <c r="BC122" s="52">
        <v>2.9111000000000001E-2</v>
      </c>
      <c r="BD122" s="52">
        <v>66</v>
      </c>
      <c r="BE122" s="52" t="s">
        <v>51</v>
      </c>
      <c r="BF122" s="52">
        <f>IF(BE122="M",1,0)</f>
        <v>1</v>
      </c>
      <c r="BG122" s="52">
        <v>73</v>
      </c>
      <c r="BH122" s="52">
        <v>169</v>
      </c>
      <c r="BI122" s="56">
        <f>BG122/((BH122/100)^2)</f>
        <v>25.559329155141629</v>
      </c>
      <c r="BJ122" s="52">
        <v>68</v>
      </c>
      <c r="BK122" s="52" t="s">
        <v>52</v>
      </c>
      <c r="BL122" s="52">
        <v>0</v>
      </c>
      <c r="BM122" s="52">
        <v>0</v>
      </c>
      <c r="BN122" s="52">
        <v>0</v>
      </c>
      <c r="BO122" s="52">
        <v>0</v>
      </c>
      <c r="BP122" s="52" t="s">
        <v>52</v>
      </c>
      <c r="BQ122" s="52">
        <v>0</v>
      </c>
      <c r="BR122" s="52">
        <v>0</v>
      </c>
      <c r="BS122" s="52">
        <v>0</v>
      </c>
      <c r="BT122" s="52">
        <v>0</v>
      </c>
      <c r="BU122" s="52">
        <v>1.1499999999999999</v>
      </c>
      <c r="BV122" s="52">
        <v>0</v>
      </c>
      <c r="BW122" s="52">
        <v>0</v>
      </c>
      <c r="BX122" s="52">
        <v>0</v>
      </c>
      <c r="BY122" s="52">
        <v>0</v>
      </c>
      <c r="BZ122" s="52">
        <v>0</v>
      </c>
      <c r="CA122" s="52">
        <v>37.5</v>
      </c>
      <c r="CB122" s="52">
        <v>0.89</v>
      </c>
      <c r="CC122" s="52">
        <v>0</v>
      </c>
      <c r="CD122" s="52" t="s">
        <v>52</v>
      </c>
      <c r="CE122" s="52">
        <v>0</v>
      </c>
      <c r="CF122" s="52">
        <v>0</v>
      </c>
      <c r="CG122" s="52">
        <v>0</v>
      </c>
      <c r="CH122" s="52">
        <v>0</v>
      </c>
      <c r="CI122" s="52">
        <v>0</v>
      </c>
      <c r="CJ122" s="52">
        <v>0</v>
      </c>
      <c r="CK122" s="52" t="s">
        <v>52</v>
      </c>
      <c r="CL122" s="52">
        <v>0</v>
      </c>
      <c r="CM122" s="52" t="s">
        <v>58</v>
      </c>
      <c r="CN122" s="52">
        <v>0</v>
      </c>
      <c r="CO122" s="52">
        <v>1</v>
      </c>
      <c r="CP122" s="52">
        <v>0</v>
      </c>
      <c r="CQ122" s="52">
        <v>0</v>
      </c>
      <c r="CR122" s="52">
        <v>0</v>
      </c>
      <c r="CS122" s="52">
        <v>0</v>
      </c>
      <c r="CT122" s="52">
        <v>0</v>
      </c>
      <c r="CU122" s="52">
        <v>0</v>
      </c>
      <c r="CV122" s="52">
        <v>0</v>
      </c>
      <c r="CW122" s="52">
        <v>0</v>
      </c>
      <c r="CX122" s="52">
        <v>0</v>
      </c>
      <c r="CY122" s="52">
        <v>0</v>
      </c>
      <c r="CZ122" s="52">
        <v>0</v>
      </c>
      <c r="DA122" s="52">
        <v>0</v>
      </c>
      <c r="DB122" s="52">
        <v>0</v>
      </c>
      <c r="DC122" s="52">
        <v>0</v>
      </c>
      <c r="DD122" s="52">
        <v>0</v>
      </c>
      <c r="DE122" s="52">
        <v>0</v>
      </c>
      <c r="DF122" s="52">
        <v>0</v>
      </c>
      <c r="DG122" s="52" t="s">
        <v>52</v>
      </c>
      <c r="DH122" s="52" t="s">
        <v>52</v>
      </c>
      <c r="DI122" s="52" t="s">
        <v>52</v>
      </c>
      <c r="DJ122" s="52" t="s">
        <v>52</v>
      </c>
      <c r="DK122" s="52" t="s">
        <v>52</v>
      </c>
      <c r="DL122" s="52" t="s">
        <v>52</v>
      </c>
      <c r="DM122" s="52" t="s">
        <v>52</v>
      </c>
      <c r="DN122" s="52" t="s">
        <v>52</v>
      </c>
      <c r="DO122" s="52">
        <v>1</v>
      </c>
      <c r="DP122" s="52">
        <v>1</v>
      </c>
      <c r="DQ122" s="52">
        <v>1</v>
      </c>
      <c r="DR122" s="52">
        <v>1</v>
      </c>
      <c r="DS122" s="52">
        <v>0</v>
      </c>
      <c r="DT122" s="52">
        <v>1</v>
      </c>
      <c r="DU122" s="52">
        <v>0</v>
      </c>
      <c r="DV122" s="52">
        <v>0</v>
      </c>
      <c r="DW122" s="52">
        <v>1</v>
      </c>
      <c r="DX122" s="52">
        <v>0</v>
      </c>
      <c r="DY122" s="52">
        <v>0</v>
      </c>
      <c r="DZ122" s="52">
        <v>0</v>
      </c>
      <c r="EA122" s="52">
        <v>1</v>
      </c>
      <c r="EB122" s="52">
        <v>1</v>
      </c>
      <c r="EC122" s="52">
        <v>0</v>
      </c>
      <c r="ED122" s="52">
        <v>0</v>
      </c>
      <c r="EE122" s="52">
        <v>700</v>
      </c>
      <c r="EF122" s="52">
        <v>0</v>
      </c>
      <c r="EG122" s="52" t="s">
        <v>52</v>
      </c>
      <c r="EH122" s="52">
        <v>0</v>
      </c>
      <c r="EI122" s="52">
        <v>0</v>
      </c>
      <c r="EJ122" s="52">
        <v>0</v>
      </c>
      <c r="EK122" s="52">
        <v>50</v>
      </c>
      <c r="EL122" s="52">
        <v>36</v>
      </c>
      <c r="EM122" s="52">
        <v>22000</v>
      </c>
      <c r="EN122" s="52">
        <v>220</v>
      </c>
      <c r="EO122" s="52">
        <v>25</v>
      </c>
      <c r="EP122" s="52">
        <v>34</v>
      </c>
      <c r="EQ122" s="52">
        <v>0</v>
      </c>
      <c r="ER122" s="52">
        <v>0</v>
      </c>
      <c r="ES122" s="52">
        <v>0</v>
      </c>
      <c r="ET122" s="52">
        <v>0</v>
      </c>
      <c r="EU122" s="52">
        <v>0</v>
      </c>
      <c r="EV122" s="52">
        <v>0</v>
      </c>
      <c r="EW122" s="52">
        <v>0</v>
      </c>
      <c r="EX122" s="52">
        <v>2.476</v>
      </c>
      <c r="EY122" s="52">
        <v>7.47</v>
      </c>
      <c r="EZ122" s="52">
        <v>50</v>
      </c>
      <c r="FA122" s="52">
        <v>31.6</v>
      </c>
      <c r="FB122" s="52">
        <v>123.8</v>
      </c>
      <c r="FC122" s="52">
        <v>23</v>
      </c>
      <c r="FD122" s="52">
        <v>35.4</v>
      </c>
      <c r="FE122" s="52">
        <v>63</v>
      </c>
      <c r="FF122" s="52">
        <v>85.7</v>
      </c>
      <c r="FG122" s="52">
        <v>10</v>
      </c>
      <c r="FH122" s="52">
        <v>1.26</v>
      </c>
      <c r="FI122" s="52" t="s">
        <v>52</v>
      </c>
      <c r="FJ122" s="52">
        <v>29</v>
      </c>
      <c r="FK122" s="52" t="s">
        <v>52</v>
      </c>
      <c r="FL122" s="52">
        <v>400</v>
      </c>
      <c r="FM122" s="52">
        <v>0</v>
      </c>
      <c r="FN122" s="52">
        <v>0</v>
      </c>
      <c r="FO122" s="52" t="s">
        <v>52</v>
      </c>
      <c r="FP122" s="52">
        <v>0</v>
      </c>
      <c r="FQ122" s="52" t="s">
        <v>52</v>
      </c>
      <c r="FR122" s="52">
        <v>0</v>
      </c>
      <c r="FS122" s="52" t="s">
        <v>52</v>
      </c>
      <c r="FT122" s="52">
        <v>12</v>
      </c>
      <c r="FU122" s="52">
        <v>1</v>
      </c>
      <c r="FV122" s="52">
        <v>6</v>
      </c>
      <c r="FW122" s="52">
        <v>1.46</v>
      </c>
      <c r="FX122" s="58">
        <v>0.2695652173913044</v>
      </c>
      <c r="FZ122" s="52">
        <v>0.31000000000000005</v>
      </c>
      <c r="GA122" s="51">
        <v>1</v>
      </c>
      <c r="GB122" s="51">
        <v>1</v>
      </c>
      <c r="GC122" s="52">
        <v>2.0299999999999998</v>
      </c>
      <c r="GD122" s="52">
        <v>0</v>
      </c>
      <c r="GE122" s="52">
        <v>0</v>
      </c>
      <c r="GF122" s="52">
        <v>0</v>
      </c>
      <c r="GG122" s="52">
        <v>0</v>
      </c>
      <c r="GH122" s="52">
        <v>0</v>
      </c>
      <c r="GI122" s="52">
        <v>0</v>
      </c>
      <c r="GJ122" s="52">
        <v>0</v>
      </c>
      <c r="GK122" s="52">
        <v>0</v>
      </c>
      <c r="GL122" s="52">
        <v>0</v>
      </c>
      <c r="GM122" s="52">
        <v>0</v>
      </c>
      <c r="GN122" s="52">
        <v>0</v>
      </c>
      <c r="GO122" s="52">
        <v>0</v>
      </c>
      <c r="GP122" s="52">
        <v>0</v>
      </c>
      <c r="GQ122" s="52">
        <v>0</v>
      </c>
      <c r="GR122" s="52">
        <v>0</v>
      </c>
      <c r="GS122" s="52">
        <v>0</v>
      </c>
      <c r="GT122" s="52">
        <v>0</v>
      </c>
      <c r="GU122" s="52">
        <v>0</v>
      </c>
      <c r="GV122" s="52">
        <v>0</v>
      </c>
      <c r="GW122" s="52">
        <v>0</v>
      </c>
      <c r="GX122" s="52">
        <v>0</v>
      </c>
      <c r="GY122" s="52">
        <v>0</v>
      </c>
      <c r="GZ122" s="52">
        <v>0</v>
      </c>
      <c r="HA122" s="52">
        <v>0</v>
      </c>
      <c r="HB122" s="52">
        <v>0</v>
      </c>
      <c r="HC122" s="52">
        <v>0</v>
      </c>
      <c r="HD122" s="52">
        <v>0</v>
      </c>
      <c r="HE122" s="52">
        <v>0</v>
      </c>
      <c r="HF122" s="52">
        <v>0</v>
      </c>
      <c r="HG122" s="52">
        <v>0</v>
      </c>
      <c r="HH122" s="52">
        <v>0</v>
      </c>
      <c r="HI122" s="52">
        <v>0</v>
      </c>
      <c r="HJ122" s="52">
        <v>0</v>
      </c>
      <c r="HK122" s="52">
        <v>0</v>
      </c>
      <c r="HL122" s="52">
        <v>0</v>
      </c>
      <c r="HM122" s="52">
        <v>0</v>
      </c>
      <c r="HN122" s="52">
        <v>0</v>
      </c>
      <c r="HO122" s="52">
        <v>0</v>
      </c>
      <c r="HP122" s="52">
        <v>0</v>
      </c>
      <c r="HQ122" s="52">
        <v>0</v>
      </c>
      <c r="HR122" s="52">
        <v>0</v>
      </c>
      <c r="HS122" s="52">
        <v>0</v>
      </c>
      <c r="HT122" s="52">
        <v>0</v>
      </c>
      <c r="HU122" s="52">
        <v>0</v>
      </c>
      <c r="HV122" s="52">
        <v>0</v>
      </c>
      <c r="HW122" s="52">
        <v>0</v>
      </c>
      <c r="HX122" s="52">
        <v>1.2</v>
      </c>
    </row>
    <row r="123" spans="1:232" s="52" customFormat="1" x14ac:dyDescent="0.35">
      <c r="A123" s="50" t="s">
        <v>185</v>
      </c>
      <c r="B123" s="88">
        <v>0</v>
      </c>
      <c r="C123" s="89">
        <v>0</v>
      </c>
      <c r="D123" s="88">
        <v>0</v>
      </c>
      <c r="E123" s="90">
        <v>0</v>
      </c>
      <c r="F123" s="55">
        <v>1.0202720000000001</v>
      </c>
      <c r="G123" s="55">
        <v>1.0232259999999999E-3</v>
      </c>
      <c r="H123" s="55">
        <v>3.321226E-4</v>
      </c>
      <c r="I123" s="55">
        <v>18.90644</v>
      </c>
      <c r="J123" s="55">
        <v>81.093609999999998</v>
      </c>
      <c r="K123" s="55">
        <v>0.23314345365235609</v>
      </c>
      <c r="L123" s="55">
        <v>122.8245</v>
      </c>
      <c r="M123" s="55">
        <v>31.41319</v>
      </c>
      <c r="N123" s="55">
        <v>9.6504019999999997</v>
      </c>
      <c r="O123" s="55">
        <v>56.154209999999999</v>
      </c>
      <c r="P123" s="52">
        <v>2.8326187459107146</v>
      </c>
      <c r="Q123" s="52">
        <v>6.6390174636580657</v>
      </c>
      <c r="R123" s="55">
        <v>0.29613010000000001</v>
      </c>
      <c r="S123" s="55">
        <v>2.144914</v>
      </c>
      <c r="T123" s="55">
        <v>3.604857</v>
      </c>
      <c r="U123" s="52">
        <v>-1.4487429999999999</v>
      </c>
      <c r="V123" s="52">
        <v>-1.4799999999999999E-4</v>
      </c>
      <c r="W123" s="52">
        <v>0.14721799999999999</v>
      </c>
      <c r="X123" s="52">
        <v>5.5357999999999997E-2</v>
      </c>
      <c r="Y123" s="52">
        <v>0.84941299999999997</v>
      </c>
      <c r="Z123" s="52">
        <v>1.8908510000000001</v>
      </c>
      <c r="AA123" s="52">
        <v>0.88622699999999999</v>
      </c>
      <c r="AB123" s="52">
        <v>1.9009590000000001</v>
      </c>
      <c r="AC123" s="52">
        <v>2.0809999999999999E-2</v>
      </c>
      <c r="AD123" s="52">
        <v>0.20907800000000001</v>
      </c>
      <c r="AE123" s="55">
        <v>1.2073560000000001</v>
      </c>
      <c r="AF123" s="55">
        <v>2.2968399999999999E-4</v>
      </c>
      <c r="AG123" s="55">
        <v>4.4593230000000001E-5</v>
      </c>
      <c r="AH123" s="55">
        <v>12.10453</v>
      </c>
      <c r="AI123" s="55">
        <v>87.895610000000005</v>
      </c>
      <c r="AJ123" s="55">
        <v>0.13771480558820251</v>
      </c>
      <c r="AK123" s="55">
        <v>91.807069999999996</v>
      </c>
      <c r="AL123" s="55">
        <v>14.808669999999999</v>
      </c>
      <c r="AM123" s="55">
        <v>0.21124870000000001</v>
      </c>
      <c r="AN123" s="55">
        <v>4.93804</v>
      </c>
      <c r="AO123" s="52">
        <v>5.3917253243790713</v>
      </c>
      <c r="AP123" s="52">
        <v>3.3113926020732172</v>
      </c>
      <c r="AQ123" s="55">
        <v>0.14583119999999999</v>
      </c>
      <c r="AR123" s="55">
        <v>2.4580329999999999</v>
      </c>
      <c r="AS123" s="55">
        <v>3.4946549999999998</v>
      </c>
      <c r="AT123" s="52">
        <v>-111558.833732</v>
      </c>
      <c r="AU123" s="52">
        <v>-7.67E-4</v>
      </c>
      <c r="AV123" s="52">
        <v>0.14066799999999999</v>
      </c>
      <c r="AW123" s="52">
        <v>0.14177100000000001</v>
      </c>
      <c r="AX123" s="52">
        <v>0.78837800000000002</v>
      </c>
      <c r="AY123" s="52">
        <v>1.7429699999999999</v>
      </c>
      <c r="AZ123" s="52">
        <v>0.51414700000000002</v>
      </c>
      <c r="BA123" s="52">
        <v>1.145132</v>
      </c>
      <c r="BB123" s="52">
        <v>9.3823000000000004E-2</v>
      </c>
      <c r="BC123" s="52">
        <v>0.122005</v>
      </c>
      <c r="BD123" s="52">
        <v>72</v>
      </c>
      <c r="BE123" s="52" t="s">
        <v>51</v>
      </c>
      <c r="BF123" s="52">
        <f>IF(BE123="M",1,0)</f>
        <v>1</v>
      </c>
      <c r="BG123" s="52">
        <v>76</v>
      </c>
      <c r="BH123" s="52">
        <v>173</v>
      </c>
      <c r="BI123" s="56">
        <f>BG123/((BH123/100)^2)</f>
        <v>25.393431120318084</v>
      </c>
      <c r="BJ123" s="52">
        <v>38</v>
      </c>
      <c r="BK123" s="52">
        <v>2</v>
      </c>
      <c r="BL123" s="52">
        <v>1</v>
      </c>
      <c r="BM123" s="52">
        <v>0</v>
      </c>
      <c r="BN123" s="52">
        <v>0</v>
      </c>
      <c r="BO123" s="52">
        <v>0</v>
      </c>
      <c r="BP123" s="52" t="s">
        <v>52</v>
      </c>
      <c r="BQ123" s="52">
        <v>1</v>
      </c>
      <c r="BR123" s="52">
        <v>0</v>
      </c>
      <c r="BS123" s="52">
        <v>0</v>
      </c>
      <c r="BT123" s="52">
        <v>0</v>
      </c>
      <c r="BU123" s="52">
        <v>1.18</v>
      </c>
      <c r="BV123" s="52">
        <v>0</v>
      </c>
      <c r="BW123" s="52">
        <v>0</v>
      </c>
      <c r="BX123" s="52">
        <v>0</v>
      </c>
      <c r="BY123" s="52">
        <v>0</v>
      </c>
      <c r="BZ123" s="52">
        <v>0</v>
      </c>
      <c r="CA123" s="52">
        <v>44.9</v>
      </c>
      <c r="CB123" s="52">
        <v>1.08</v>
      </c>
      <c r="CC123" s="52">
        <v>0</v>
      </c>
      <c r="CD123" s="52" t="s">
        <v>52</v>
      </c>
      <c r="CE123" s="52">
        <v>0</v>
      </c>
      <c r="CF123" s="52">
        <v>0</v>
      </c>
      <c r="CG123" s="52">
        <v>0</v>
      </c>
      <c r="CH123" s="52">
        <v>0</v>
      </c>
      <c r="CI123" s="52">
        <v>0</v>
      </c>
      <c r="CJ123" s="52">
        <v>0</v>
      </c>
      <c r="CK123" s="52" t="s">
        <v>52</v>
      </c>
      <c r="CL123" s="52">
        <v>0</v>
      </c>
      <c r="CM123" s="52" t="s">
        <v>58</v>
      </c>
      <c r="CN123" s="52">
        <v>0</v>
      </c>
      <c r="CO123" s="52">
        <v>1</v>
      </c>
      <c r="CP123" s="52">
        <v>0</v>
      </c>
      <c r="CQ123" s="52">
        <v>0</v>
      </c>
      <c r="CR123" s="52">
        <v>0</v>
      </c>
      <c r="CS123" s="52">
        <v>0</v>
      </c>
      <c r="CT123" s="52">
        <v>0</v>
      </c>
      <c r="CU123" s="52">
        <v>0</v>
      </c>
      <c r="CV123" s="52">
        <v>0</v>
      </c>
      <c r="CW123" s="52">
        <v>0</v>
      </c>
      <c r="CX123" s="52">
        <v>0</v>
      </c>
      <c r="CY123" s="52">
        <v>0</v>
      </c>
      <c r="CZ123" s="52">
        <v>0</v>
      </c>
      <c r="DA123" s="52">
        <v>0</v>
      </c>
      <c r="DB123" s="52">
        <v>0</v>
      </c>
      <c r="DC123" s="52">
        <v>0</v>
      </c>
      <c r="DD123" s="52">
        <v>0</v>
      </c>
      <c r="DE123" s="52">
        <v>0</v>
      </c>
      <c r="DF123" s="52">
        <v>0</v>
      </c>
      <c r="DG123" s="52" t="s">
        <v>52</v>
      </c>
      <c r="DH123" s="52" t="s">
        <v>52</v>
      </c>
      <c r="DI123" s="52" t="s">
        <v>52</v>
      </c>
      <c r="DJ123" s="52" t="s">
        <v>52</v>
      </c>
      <c r="DK123" s="52" t="s">
        <v>52</v>
      </c>
      <c r="DL123" s="52" t="s">
        <v>52</v>
      </c>
      <c r="DM123" s="52" t="s">
        <v>52</v>
      </c>
      <c r="DN123" s="52" t="s">
        <v>52</v>
      </c>
      <c r="DO123" s="52">
        <v>1</v>
      </c>
      <c r="DP123" s="52">
        <v>1</v>
      </c>
      <c r="DQ123" s="52">
        <v>1</v>
      </c>
      <c r="DR123" s="52">
        <v>1</v>
      </c>
      <c r="DS123" s="52">
        <v>0</v>
      </c>
      <c r="DT123" s="52">
        <v>1</v>
      </c>
      <c r="DU123" s="52">
        <v>0</v>
      </c>
      <c r="DV123" s="52">
        <v>0</v>
      </c>
      <c r="DW123" s="52">
        <v>1</v>
      </c>
      <c r="DX123" s="52">
        <v>0</v>
      </c>
      <c r="DY123" s="52">
        <v>0</v>
      </c>
      <c r="DZ123" s="52">
        <v>0</v>
      </c>
      <c r="EA123" s="52">
        <v>1</v>
      </c>
      <c r="EB123" s="52">
        <v>1</v>
      </c>
      <c r="EC123" s="52">
        <v>0</v>
      </c>
      <c r="ED123" s="52">
        <v>0</v>
      </c>
      <c r="EE123" s="52">
        <v>1000</v>
      </c>
      <c r="EF123" s="52">
        <v>0</v>
      </c>
      <c r="EG123" s="52" t="s">
        <v>52</v>
      </c>
      <c r="EH123" s="52">
        <v>0</v>
      </c>
      <c r="EI123" s="52">
        <v>0</v>
      </c>
      <c r="EJ123" s="52">
        <v>0</v>
      </c>
      <c r="EK123" s="52">
        <v>60</v>
      </c>
      <c r="EL123" s="52">
        <v>40</v>
      </c>
      <c r="EM123" s="52">
        <v>25000</v>
      </c>
      <c r="EN123" s="52">
        <v>250</v>
      </c>
      <c r="EO123" s="52">
        <v>29</v>
      </c>
      <c r="EP123" s="52">
        <v>36</v>
      </c>
      <c r="EQ123" s="52">
        <v>0</v>
      </c>
      <c r="ER123" s="52">
        <v>0</v>
      </c>
      <c r="ES123" s="52">
        <v>0</v>
      </c>
      <c r="ET123" s="52">
        <v>0</v>
      </c>
      <c r="EU123" s="52">
        <v>0</v>
      </c>
      <c r="EV123" s="52">
        <v>0</v>
      </c>
      <c r="EW123" s="52">
        <v>0</v>
      </c>
      <c r="EX123" s="52">
        <v>2.36</v>
      </c>
      <c r="EY123" s="52">
        <v>7.37</v>
      </c>
      <c r="EZ123" s="52">
        <v>50</v>
      </c>
      <c r="FA123" s="52">
        <v>43</v>
      </c>
      <c r="FB123" s="52">
        <v>118</v>
      </c>
      <c r="FC123" s="52">
        <v>24</v>
      </c>
      <c r="FD123" s="52">
        <v>34.9</v>
      </c>
      <c r="FE123" s="52">
        <v>105</v>
      </c>
      <c r="FF123" s="52">
        <v>99.3</v>
      </c>
      <c r="FG123" s="52">
        <v>9</v>
      </c>
      <c r="FH123" s="52">
        <v>0.7</v>
      </c>
      <c r="FI123" s="52" t="s">
        <v>52</v>
      </c>
      <c r="FJ123" s="52">
        <v>37</v>
      </c>
      <c r="FK123" s="52" t="s">
        <v>52</v>
      </c>
      <c r="FL123" s="52">
        <v>150</v>
      </c>
      <c r="FM123" s="52">
        <v>0</v>
      </c>
      <c r="FN123" s="52">
        <v>0</v>
      </c>
      <c r="FO123" s="52" t="s">
        <v>52</v>
      </c>
      <c r="FP123" s="52">
        <v>0</v>
      </c>
      <c r="FQ123" s="52" t="s">
        <v>52</v>
      </c>
      <c r="FR123" s="52">
        <v>0</v>
      </c>
      <c r="FS123" s="52" t="s">
        <v>52</v>
      </c>
      <c r="FT123" s="52">
        <v>4</v>
      </c>
      <c r="FU123" s="52">
        <v>1</v>
      </c>
      <c r="FV123" s="52">
        <v>8</v>
      </c>
      <c r="FW123" s="52">
        <v>0.9</v>
      </c>
      <c r="FX123" s="58">
        <v>-0.23728813559322029</v>
      </c>
      <c r="FZ123" s="52">
        <v>-0.27999999999999992</v>
      </c>
      <c r="GA123" s="51">
        <v>0</v>
      </c>
      <c r="GB123" s="51">
        <v>0</v>
      </c>
      <c r="GC123" s="52">
        <v>0.69</v>
      </c>
      <c r="GD123" s="52">
        <v>0</v>
      </c>
      <c r="GE123" s="52">
        <v>0</v>
      </c>
      <c r="GF123" s="52">
        <v>0</v>
      </c>
      <c r="GG123" s="52">
        <v>0</v>
      </c>
      <c r="GH123" s="52">
        <v>0</v>
      </c>
      <c r="GI123" s="52">
        <v>0</v>
      </c>
      <c r="GJ123" s="52">
        <v>0</v>
      </c>
      <c r="GK123" s="52">
        <v>0</v>
      </c>
      <c r="GL123" s="52">
        <v>0</v>
      </c>
      <c r="GM123" s="52">
        <v>0</v>
      </c>
      <c r="GN123" s="52">
        <v>0</v>
      </c>
      <c r="GO123" s="52">
        <v>0</v>
      </c>
      <c r="GP123" s="52">
        <v>0</v>
      </c>
      <c r="GQ123" s="52">
        <v>0</v>
      </c>
      <c r="GR123" s="52">
        <v>0</v>
      </c>
      <c r="GS123" s="52">
        <v>0</v>
      </c>
      <c r="GT123" s="52">
        <v>0</v>
      </c>
      <c r="GU123" s="52">
        <v>0</v>
      </c>
      <c r="GV123" s="52">
        <v>0</v>
      </c>
      <c r="GW123" s="52">
        <v>0</v>
      </c>
      <c r="GX123" s="52">
        <v>0</v>
      </c>
      <c r="GY123" s="52">
        <v>0</v>
      </c>
      <c r="GZ123" s="52">
        <v>0</v>
      </c>
      <c r="HA123" s="52">
        <v>0</v>
      </c>
      <c r="HB123" s="52">
        <v>0</v>
      </c>
      <c r="HC123" s="52">
        <v>0</v>
      </c>
      <c r="HD123" s="52">
        <v>0</v>
      </c>
      <c r="HE123" s="52">
        <v>0</v>
      </c>
      <c r="HF123" s="52">
        <v>0</v>
      </c>
      <c r="HG123" s="52">
        <v>0</v>
      </c>
      <c r="HH123" s="52">
        <v>0</v>
      </c>
      <c r="HI123" s="52">
        <v>0</v>
      </c>
      <c r="HJ123" s="52">
        <v>0</v>
      </c>
      <c r="HK123" s="52">
        <v>0</v>
      </c>
      <c r="HL123" s="52">
        <v>0</v>
      </c>
      <c r="HM123" s="52">
        <v>0</v>
      </c>
      <c r="HN123" s="52">
        <v>0</v>
      </c>
      <c r="HO123" s="52">
        <v>0</v>
      </c>
      <c r="HP123" s="52">
        <v>0</v>
      </c>
      <c r="HQ123" s="52">
        <v>0</v>
      </c>
      <c r="HR123" s="52">
        <v>0</v>
      </c>
      <c r="HS123" s="52">
        <v>0</v>
      </c>
      <c r="HT123" s="52">
        <v>0</v>
      </c>
      <c r="HU123" s="52">
        <v>0</v>
      </c>
      <c r="HV123" s="52">
        <v>0</v>
      </c>
      <c r="HW123" s="52">
        <v>0</v>
      </c>
      <c r="HX123" s="52">
        <v>3.37</v>
      </c>
    </row>
    <row r="124" spans="1:232" s="52" customFormat="1" ht="14" customHeight="1" x14ac:dyDescent="0.35">
      <c r="A124" s="50" t="s">
        <v>186</v>
      </c>
      <c r="B124" s="88">
        <v>1</v>
      </c>
      <c r="C124" s="89">
        <v>0</v>
      </c>
      <c r="D124" s="88">
        <v>0</v>
      </c>
      <c r="E124" s="90">
        <v>0</v>
      </c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R124" s="55"/>
      <c r="S124" s="55"/>
      <c r="T124" s="55"/>
      <c r="AE124" s="55">
        <v>1.1960679999999999</v>
      </c>
      <c r="AF124" s="55">
        <v>3.2489490000000001E-3</v>
      </c>
      <c r="AG124" s="55">
        <v>1.501329E-3</v>
      </c>
      <c r="AH124" s="55">
        <v>46.133130000000001</v>
      </c>
      <c r="AI124" s="55">
        <v>53.866869999999999</v>
      </c>
      <c r="AJ124" s="55">
        <v>0.85642853764897631</v>
      </c>
      <c r="AK124" s="55">
        <v>102.3947</v>
      </c>
      <c r="AL124" s="55">
        <v>6.5158269999999998</v>
      </c>
      <c r="AM124" s="55">
        <v>0.31189129999999998</v>
      </c>
      <c r="AN124" s="55">
        <v>15.96796</v>
      </c>
      <c r="AO124" s="52">
        <v>64.206925073002552</v>
      </c>
      <c r="AP124" s="52">
        <v>30.243969564058734</v>
      </c>
      <c r="AQ124" s="55">
        <v>0.2251232</v>
      </c>
      <c r="AR124" s="55">
        <v>39.976590000000002</v>
      </c>
      <c r="AS124" s="55">
        <v>23.42388</v>
      </c>
      <c r="AT124" s="52">
        <v>-5855.2813649999998</v>
      </c>
      <c r="AU124" s="52">
        <v>-5.1770000000000002E-3</v>
      </c>
      <c r="AV124" s="52">
        <v>0.16057099999999999</v>
      </c>
      <c r="AW124" s="52">
        <v>8.7109000000000006E-2</v>
      </c>
      <c r="AX124" s="52">
        <v>1.1376379999999999</v>
      </c>
      <c r="AY124" s="52">
        <v>1.8437190000000001</v>
      </c>
      <c r="AZ124" s="52">
        <v>0.65360499999999999</v>
      </c>
      <c r="BA124" s="52">
        <v>1.4183829999999999</v>
      </c>
      <c r="BB124" s="52">
        <v>0.13147</v>
      </c>
      <c r="BC124" s="52">
        <v>0.176176</v>
      </c>
      <c r="BD124" s="52">
        <v>83</v>
      </c>
      <c r="BE124" s="52" t="s">
        <v>51</v>
      </c>
      <c r="BF124" s="52">
        <f>IF(BE124="M",1,0)</f>
        <v>1</v>
      </c>
      <c r="BG124" s="52">
        <v>65</v>
      </c>
      <c r="BH124" s="52">
        <v>168</v>
      </c>
      <c r="BI124" s="56">
        <f>BG124/((BH124/100)^2)</f>
        <v>23.030045351473927</v>
      </c>
      <c r="BJ124" s="52">
        <v>61</v>
      </c>
      <c r="BK124" s="52">
        <v>3</v>
      </c>
      <c r="BL124" s="52">
        <v>0</v>
      </c>
      <c r="BM124" s="52">
        <v>0</v>
      </c>
      <c r="BN124" s="52">
        <v>1</v>
      </c>
      <c r="BO124" s="52">
        <v>0</v>
      </c>
      <c r="BP124" s="52" t="s">
        <v>52</v>
      </c>
      <c r="BQ124" s="52">
        <v>0</v>
      </c>
      <c r="BR124" s="52">
        <v>0</v>
      </c>
      <c r="BS124" s="52">
        <v>0</v>
      </c>
      <c r="BT124" s="52">
        <v>0</v>
      </c>
      <c r="BU124" s="52">
        <v>0.89</v>
      </c>
      <c r="BV124" s="52">
        <v>0</v>
      </c>
      <c r="BW124" s="52">
        <v>0</v>
      </c>
      <c r="BX124" s="52">
        <v>0</v>
      </c>
      <c r="BY124" s="52">
        <v>0</v>
      </c>
      <c r="BZ124" s="52">
        <v>0</v>
      </c>
      <c r="CA124" s="52">
        <v>37.299999999999997</v>
      </c>
      <c r="CB124" s="52">
        <v>0.5</v>
      </c>
      <c r="CC124" s="52">
        <v>0</v>
      </c>
      <c r="CD124" s="52" t="s">
        <v>52</v>
      </c>
      <c r="CE124" s="52">
        <v>1</v>
      </c>
      <c r="CF124" s="52">
        <v>0</v>
      </c>
      <c r="CG124" s="52">
        <v>0</v>
      </c>
      <c r="CH124" s="52">
        <v>0</v>
      </c>
      <c r="CI124" s="52">
        <v>0</v>
      </c>
      <c r="CJ124" s="52">
        <v>0</v>
      </c>
      <c r="CK124" s="52" t="s">
        <v>52</v>
      </c>
      <c r="CL124" s="52">
        <v>0</v>
      </c>
      <c r="CM124" s="52" t="s">
        <v>58</v>
      </c>
      <c r="CN124" s="52">
        <v>0</v>
      </c>
      <c r="CO124" s="52">
        <v>1</v>
      </c>
      <c r="CP124" s="52">
        <v>0</v>
      </c>
      <c r="CQ124" s="52">
        <v>0</v>
      </c>
      <c r="CR124" s="52">
        <v>0</v>
      </c>
      <c r="CS124" s="52">
        <v>0</v>
      </c>
      <c r="CT124" s="52">
        <v>0</v>
      </c>
      <c r="CU124" s="52">
        <v>0</v>
      </c>
      <c r="CV124" s="52">
        <v>0</v>
      </c>
      <c r="CW124" s="52">
        <v>0</v>
      </c>
      <c r="CX124" s="52">
        <v>0</v>
      </c>
      <c r="CY124" s="52">
        <v>0</v>
      </c>
      <c r="CZ124" s="52">
        <v>0</v>
      </c>
      <c r="DA124" s="52">
        <v>0</v>
      </c>
      <c r="DB124" s="52">
        <v>0</v>
      </c>
      <c r="DC124" s="52">
        <v>0</v>
      </c>
      <c r="DD124" s="52">
        <v>0</v>
      </c>
      <c r="DE124" s="52">
        <v>0</v>
      </c>
      <c r="DF124" s="52">
        <v>0</v>
      </c>
      <c r="DG124" s="52" t="s">
        <v>52</v>
      </c>
      <c r="DH124" s="52" t="s">
        <v>52</v>
      </c>
      <c r="DI124" s="52" t="s">
        <v>52</v>
      </c>
      <c r="DJ124" s="52" t="s">
        <v>52</v>
      </c>
      <c r="DK124" s="52" t="s">
        <v>52</v>
      </c>
      <c r="DL124" s="52" t="s">
        <v>52</v>
      </c>
      <c r="DM124" s="52" t="s">
        <v>52</v>
      </c>
      <c r="DN124" s="52" t="s">
        <v>52</v>
      </c>
      <c r="DO124" s="52">
        <v>1</v>
      </c>
      <c r="DP124" s="52">
        <v>1</v>
      </c>
      <c r="DQ124" s="52">
        <v>1</v>
      </c>
      <c r="DR124" s="52">
        <v>1</v>
      </c>
      <c r="DS124" s="52">
        <v>0</v>
      </c>
      <c r="DT124" s="52">
        <v>1</v>
      </c>
      <c r="DU124" s="52">
        <v>0</v>
      </c>
      <c r="DV124" s="52">
        <v>0</v>
      </c>
      <c r="DW124" s="52">
        <v>1</v>
      </c>
      <c r="DX124" s="52">
        <v>0</v>
      </c>
      <c r="DY124" s="52">
        <v>0</v>
      </c>
      <c r="DZ124" s="52">
        <v>0</v>
      </c>
      <c r="EA124" s="52">
        <v>1</v>
      </c>
      <c r="EB124" s="52">
        <v>1</v>
      </c>
      <c r="EC124" s="52">
        <v>0</v>
      </c>
      <c r="ED124" s="52">
        <v>0</v>
      </c>
      <c r="EE124" s="52">
        <v>700</v>
      </c>
      <c r="EF124" s="52">
        <v>0</v>
      </c>
      <c r="EG124" s="52" t="s">
        <v>52</v>
      </c>
      <c r="EH124" s="52">
        <v>0</v>
      </c>
      <c r="EI124" s="52">
        <v>0</v>
      </c>
      <c r="EJ124" s="52">
        <v>0</v>
      </c>
      <c r="EK124" s="52">
        <v>61</v>
      </c>
      <c r="EL124" s="52">
        <v>37</v>
      </c>
      <c r="EM124" s="52">
        <v>20000</v>
      </c>
      <c r="EN124" s="52">
        <v>200</v>
      </c>
      <c r="EO124" s="52">
        <v>24</v>
      </c>
      <c r="EP124" s="52">
        <v>32</v>
      </c>
      <c r="EQ124" s="52">
        <v>0</v>
      </c>
      <c r="ER124" s="52">
        <v>0</v>
      </c>
      <c r="ES124" s="52">
        <v>0</v>
      </c>
      <c r="ET124" s="52">
        <v>0</v>
      </c>
      <c r="EU124" s="52">
        <v>0</v>
      </c>
      <c r="EV124" s="52">
        <v>0</v>
      </c>
      <c r="EW124" s="52">
        <v>0</v>
      </c>
      <c r="EX124" s="52">
        <v>2.75</v>
      </c>
      <c r="EY124" s="52">
        <v>7.44</v>
      </c>
      <c r="EZ124" s="52">
        <v>60</v>
      </c>
      <c r="FA124" s="52">
        <v>28.2</v>
      </c>
      <c r="FB124" s="52">
        <v>165</v>
      </c>
      <c r="FC124" s="52">
        <v>21.2</v>
      </c>
      <c r="FD124" s="52">
        <v>34.5</v>
      </c>
      <c r="FE124" s="52">
        <v>64</v>
      </c>
      <c r="FF124" s="52">
        <v>80.3</v>
      </c>
      <c r="FG124" s="52">
        <v>12</v>
      </c>
      <c r="FH124" s="52">
        <v>1.36</v>
      </c>
      <c r="FI124" s="52" t="s">
        <v>52</v>
      </c>
      <c r="FJ124" s="52">
        <v>31</v>
      </c>
      <c r="FK124" s="52">
        <v>2</v>
      </c>
      <c r="FL124" s="52">
        <v>400</v>
      </c>
      <c r="FM124" s="52">
        <v>0</v>
      </c>
      <c r="FN124" s="52">
        <v>0</v>
      </c>
      <c r="FO124" s="52" t="s">
        <v>52</v>
      </c>
      <c r="FP124" s="52">
        <v>0</v>
      </c>
      <c r="FQ124" s="52" t="s">
        <v>52</v>
      </c>
      <c r="FR124" s="52">
        <v>0</v>
      </c>
      <c r="FS124" s="52" t="s">
        <v>52</v>
      </c>
      <c r="FT124" s="52">
        <v>15</v>
      </c>
      <c r="FU124" s="52">
        <v>2</v>
      </c>
      <c r="FV124" s="52">
        <v>7</v>
      </c>
      <c r="FW124" s="52">
        <v>1.07</v>
      </c>
      <c r="FX124" s="58">
        <v>0.202247191011236</v>
      </c>
      <c r="FZ124" s="52">
        <v>0.18000000000000005</v>
      </c>
      <c r="GA124" s="51">
        <v>1</v>
      </c>
      <c r="GB124" s="51">
        <v>0</v>
      </c>
      <c r="GC124" s="52" t="s">
        <v>52</v>
      </c>
      <c r="GD124" s="52">
        <v>0</v>
      </c>
      <c r="GE124" s="52">
        <v>0</v>
      </c>
      <c r="GF124" s="52">
        <v>0</v>
      </c>
      <c r="GG124" s="52">
        <v>0</v>
      </c>
      <c r="GH124" s="52">
        <v>0</v>
      </c>
      <c r="GI124" s="52">
        <v>0</v>
      </c>
      <c r="GJ124" s="52">
        <v>0</v>
      </c>
      <c r="GK124" s="52">
        <v>0</v>
      </c>
      <c r="GL124" s="52">
        <v>0</v>
      </c>
      <c r="GM124" s="52">
        <v>0</v>
      </c>
      <c r="GN124" s="52">
        <v>0</v>
      </c>
      <c r="GO124" s="52">
        <v>0</v>
      </c>
      <c r="GP124" s="52">
        <v>0</v>
      </c>
      <c r="GQ124" s="52">
        <v>0</v>
      </c>
      <c r="GR124" s="52">
        <v>0</v>
      </c>
      <c r="GS124" s="52">
        <v>0</v>
      </c>
      <c r="GT124" s="52">
        <v>0</v>
      </c>
      <c r="GU124" s="52">
        <v>0</v>
      </c>
      <c r="GV124" s="52">
        <v>0</v>
      </c>
      <c r="GW124" s="52">
        <v>0</v>
      </c>
      <c r="GX124" s="52">
        <v>0</v>
      </c>
      <c r="GY124" s="52">
        <v>0</v>
      </c>
      <c r="GZ124" s="52">
        <v>0</v>
      </c>
      <c r="HA124" s="52">
        <v>0</v>
      </c>
      <c r="HB124" s="52">
        <v>0</v>
      </c>
      <c r="HC124" s="52">
        <v>0</v>
      </c>
      <c r="HD124" s="52">
        <v>0</v>
      </c>
      <c r="HE124" s="52">
        <v>0</v>
      </c>
      <c r="HF124" s="52">
        <v>0</v>
      </c>
      <c r="HG124" s="52">
        <v>0</v>
      </c>
      <c r="HH124" s="52">
        <v>0</v>
      </c>
      <c r="HI124" s="52">
        <v>0</v>
      </c>
      <c r="HJ124" s="52">
        <v>0</v>
      </c>
      <c r="HK124" s="52">
        <v>0</v>
      </c>
      <c r="HL124" s="52">
        <v>0</v>
      </c>
      <c r="HM124" s="52">
        <v>0</v>
      </c>
      <c r="HN124" s="52">
        <v>0</v>
      </c>
      <c r="HO124" s="52">
        <v>0</v>
      </c>
      <c r="HP124" s="52">
        <v>0</v>
      </c>
      <c r="HQ124" s="52">
        <v>0</v>
      </c>
      <c r="HR124" s="52">
        <v>0</v>
      </c>
      <c r="HS124" s="52">
        <v>0</v>
      </c>
      <c r="HT124" s="52">
        <v>0</v>
      </c>
      <c r="HU124" s="52">
        <v>0</v>
      </c>
      <c r="HV124" s="52">
        <v>0</v>
      </c>
      <c r="HW124" s="52">
        <v>0</v>
      </c>
      <c r="HX124" s="52">
        <v>3.6</v>
      </c>
    </row>
    <row r="125" spans="1:232" s="52" customFormat="1" ht="14" customHeight="1" x14ac:dyDescent="0.35">
      <c r="A125" s="50" t="s">
        <v>187</v>
      </c>
      <c r="B125" s="88">
        <v>1</v>
      </c>
      <c r="C125" s="89">
        <v>0</v>
      </c>
      <c r="D125" s="88">
        <v>0</v>
      </c>
      <c r="E125" s="90">
        <v>0</v>
      </c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R125" s="55"/>
      <c r="S125" s="55"/>
      <c r="T125" s="55"/>
      <c r="AE125" s="55">
        <v>0.84790829999999995</v>
      </c>
      <c r="AF125" s="55">
        <v>5.6135769999999997E-5</v>
      </c>
      <c r="AG125" s="55">
        <v>7.4276400000000001E-6</v>
      </c>
      <c r="AH125" s="55">
        <v>11.79951</v>
      </c>
      <c r="AI125" s="55">
        <v>66.311679999999996</v>
      </c>
      <c r="AJ125" s="55">
        <v>0.17794009941246478</v>
      </c>
      <c r="AK125" s="55">
        <v>87.25273</v>
      </c>
      <c r="AL125" s="55">
        <v>3.8594409999999999</v>
      </c>
      <c r="AM125" s="55">
        <v>4.5313510000000001E-2</v>
      </c>
      <c r="AN125" s="55">
        <v>1.3802719999999999</v>
      </c>
      <c r="AO125" s="52">
        <v>5.4006805006248157</v>
      </c>
      <c r="AP125" s="52">
        <v>1.5317639646256385</v>
      </c>
      <c r="AQ125" s="55">
        <v>6.8366560000000007E-2</v>
      </c>
      <c r="AR125" s="55">
        <v>0.89609550000000004</v>
      </c>
      <c r="AS125" s="55">
        <v>2.3657490000000001</v>
      </c>
      <c r="AT125" s="52">
        <v>-74957.827434000006</v>
      </c>
      <c r="AU125" s="52">
        <v>-5.1800000000000001E-4</v>
      </c>
      <c r="AV125" s="52">
        <v>9.1786999999999994E-2</v>
      </c>
      <c r="AW125" s="52">
        <v>4.7320000000000001E-2</v>
      </c>
      <c r="AX125" s="52">
        <v>0.94543699999999997</v>
      </c>
      <c r="AY125" s="52">
        <v>1.9061699999999999</v>
      </c>
      <c r="AZ125" s="52">
        <v>0.61916099999999996</v>
      </c>
      <c r="BA125" s="52">
        <v>1.363305</v>
      </c>
      <c r="BB125" s="52">
        <v>7.4417999999999998E-2</v>
      </c>
      <c r="BC125" s="52">
        <v>6.4972000000000002E-2</v>
      </c>
      <c r="BD125" s="52">
        <v>67</v>
      </c>
      <c r="BE125" s="52" t="s">
        <v>51</v>
      </c>
      <c r="BF125" s="52">
        <f>IF(BE125="M",1,0)</f>
        <v>1</v>
      </c>
      <c r="BG125" s="52">
        <v>85</v>
      </c>
      <c r="BH125" s="52">
        <v>185</v>
      </c>
      <c r="BI125" s="56">
        <f>BG125/((BH125/100)^2)</f>
        <v>24.835646457268076</v>
      </c>
      <c r="BJ125" s="52">
        <v>65</v>
      </c>
      <c r="BK125" s="52" t="s">
        <v>52</v>
      </c>
      <c r="BL125" s="52">
        <v>1</v>
      </c>
      <c r="BM125" s="52">
        <v>0</v>
      </c>
      <c r="BN125" s="52">
        <v>0</v>
      </c>
      <c r="BO125" s="52">
        <v>0</v>
      </c>
      <c r="BP125" s="52" t="s">
        <v>52</v>
      </c>
      <c r="BQ125" s="52">
        <v>0</v>
      </c>
      <c r="BR125" s="52">
        <v>0</v>
      </c>
      <c r="BS125" s="52">
        <v>0</v>
      </c>
      <c r="BT125" s="52">
        <v>0</v>
      </c>
      <c r="BU125" s="52">
        <v>1.17</v>
      </c>
      <c r="BV125" s="52">
        <v>0</v>
      </c>
      <c r="BW125" s="52">
        <v>0</v>
      </c>
      <c r="BX125" s="52">
        <v>0</v>
      </c>
      <c r="BY125" s="52">
        <v>0</v>
      </c>
      <c r="BZ125" s="52">
        <v>0</v>
      </c>
      <c r="CA125" s="52">
        <v>44</v>
      </c>
      <c r="CB125" s="52">
        <v>0.6</v>
      </c>
      <c r="CC125" s="52">
        <v>0</v>
      </c>
      <c r="CD125" s="52" t="s">
        <v>52</v>
      </c>
      <c r="CE125" s="52">
        <v>0</v>
      </c>
      <c r="CF125" s="52">
        <v>0</v>
      </c>
      <c r="CG125" s="52">
        <v>1</v>
      </c>
      <c r="CH125" s="52">
        <v>0</v>
      </c>
      <c r="CI125" s="52">
        <v>0</v>
      </c>
      <c r="CJ125" s="52">
        <v>0</v>
      </c>
      <c r="CK125" s="52" t="s">
        <v>52</v>
      </c>
      <c r="CL125" s="52">
        <v>0</v>
      </c>
      <c r="CM125" s="52" t="s">
        <v>53</v>
      </c>
      <c r="CN125" s="52">
        <v>0</v>
      </c>
      <c r="CO125" s="52">
        <v>1</v>
      </c>
      <c r="CP125" s="52">
        <v>0</v>
      </c>
      <c r="CQ125" s="52">
        <v>0</v>
      </c>
      <c r="CR125" s="52">
        <v>0</v>
      </c>
      <c r="CS125" s="52">
        <v>0</v>
      </c>
      <c r="CT125" s="52">
        <v>0</v>
      </c>
      <c r="CU125" s="52">
        <v>0</v>
      </c>
      <c r="CV125" s="52">
        <v>0</v>
      </c>
      <c r="CW125" s="52">
        <v>0</v>
      </c>
      <c r="CX125" s="52">
        <v>0</v>
      </c>
      <c r="CY125" s="52">
        <v>0</v>
      </c>
      <c r="CZ125" s="52">
        <v>0</v>
      </c>
      <c r="DA125" s="52">
        <v>0</v>
      </c>
      <c r="DB125" s="52">
        <v>0</v>
      </c>
      <c r="DC125" s="52">
        <v>0</v>
      </c>
      <c r="DD125" s="52">
        <v>0</v>
      </c>
      <c r="DE125" s="52">
        <v>0</v>
      </c>
      <c r="DF125" s="52">
        <v>0</v>
      </c>
      <c r="DG125" s="52" t="s">
        <v>52</v>
      </c>
      <c r="DH125" s="52" t="s">
        <v>52</v>
      </c>
      <c r="DI125" s="52" t="s">
        <v>52</v>
      </c>
      <c r="DJ125" s="52" t="s">
        <v>52</v>
      </c>
      <c r="DK125" s="52" t="s">
        <v>52</v>
      </c>
      <c r="DL125" s="52" t="s">
        <v>52</v>
      </c>
      <c r="DM125" s="52" t="s">
        <v>52</v>
      </c>
      <c r="DN125" s="52" t="s">
        <v>52</v>
      </c>
      <c r="DO125" s="52">
        <v>1</v>
      </c>
      <c r="DP125" s="52">
        <v>1</v>
      </c>
      <c r="DQ125" s="52">
        <v>1</v>
      </c>
      <c r="DR125" s="52">
        <v>1</v>
      </c>
      <c r="DS125" s="52">
        <v>0</v>
      </c>
      <c r="DT125" s="52">
        <v>1</v>
      </c>
      <c r="DU125" s="52">
        <v>0</v>
      </c>
      <c r="DV125" s="52">
        <v>0</v>
      </c>
      <c r="DW125" s="52">
        <v>1</v>
      </c>
      <c r="DX125" s="52">
        <v>0</v>
      </c>
      <c r="DY125" s="52">
        <v>0</v>
      </c>
      <c r="DZ125" s="52">
        <v>0</v>
      </c>
      <c r="EA125" s="52">
        <v>1</v>
      </c>
      <c r="EB125" s="52">
        <v>1</v>
      </c>
      <c r="EC125" s="52">
        <v>0</v>
      </c>
      <c r="ED125" s="52">
        <v>0</v>
      </c>
      <c r="EE125" s="52">
        <v>700</v>
      </c>
      <c r="EF125" s="52">
        <v>0</v>
      </c>
      <c r="EG125" s="52" t="s">
        <v>52</v>
      </c>
      <c r="EH125" s="52">
        <v>0</v>
      </c>
      <c r="EI125" s="52">
        <v>0</v>
      </c>
      <c r="EJ125" s="52">
        <v>0</v>
      </c>
      <c r="EK125" s="52">
        <v>50</v>
      </c>
      <c r="EL125" s="52">
        <v>34</v>
      </c>
      <c r="EM125" s="52">
        <v>25000</v>
      </c>
      <c r="EN125" s="52">
        <v>250</v>
      </c>
      <c r="EO125" s="52">
        <v>32</v>
      </c>
      <c r="EP125" s="52">
        <v>32</v>
      </c>
      <c r="EQ125" s="52">
        <v>0</v>
      </c>
      <c r="ER125" s="52">
        <v>0</v>
      </c>
      <c r="ES125" s="52">
        <v>0</v>
      </c>
      <c r="ET125" s="52">
        <v>0</v>
      </c>
      <c r="EU125" s="52">
        <v>0</v>
      </c>
      <c r="EV125" s="52">
        <v>0</v>
      </c>
      <c r="EW125" s="52">
        <v>0</v>
      </c>
      <c r="EX125" s="52">
        <v>1.6866666666666668</v>
      </c>
      <c r="EY125" s="52">
        <v>7.21</v>
      </c>
      <c r="EZ125" s="52">
        <v>60</v>
      </c>
      <c r="FA125" s="52">
        <v>45.8</v>
      </c>
      <c r="FB125" s="52">
        <v>101.2</v>
      </c>
      <c r="FC125" s="52">
        <v>21.9</v>
      </c>
      <c r="FD125" s="52">
        <v>35.799999999999997</v>
      </c>
      <c r="FE125" s="52">
        <v>76</v>
      </c>
      <c r="FF125" s="52">
        <v>110</v>
      </c>
      <c r="FG125" s="52">
        <v>5</v>
      </c>
      <c r="FH125" s="52">
        <v>1.49</v>
      </c>
      <c r="FI125" s="52" t="s">
        <v>52</v>
      </c>
      <c r="FJ125" s="52">
        <v>38</v>
      </c>
      <c r="FK125" s="52" t="s">
        <v>52</v>
      </c>
      <c r="FL125" s="52">
        <v>300</v>
      </c>
      <c r="FM125" s="52">
        <v>0</v>
      </c>
      <c r="FN125" s="52">
        <v>0</v>
      </c>
      <c r="FO125" s="52" t="s">
        <v>52</v>
      </c>
      <c r="FP125" s="52">
        <v>0</v>
      </c>
      <c r="FQ125" s="52" t="s">
        <v>52</v>
      </c>
      <c r="FR125" s="52">
        <v>0</v>
      </c>
      <c r="FS125" s="52" t="s">
        <v>52</v>
      </c>
      <c r="FT125" s="52">
        <v>4</v>
      </c>
      <c r="FU125" s="52">
        <v>1</v>
      </c>
      <c r="FV125" s="52">
        <v>7</v>
      </c>
      <c r="FW125" s="52">
        <v>1.21</v>
      </c>
      <c r="FX125" s="58">
        <v>3.4188034188034219E-2</v>
      </c>
      <c r="FZ125" s="52">
        <v>4.0000000000000036E-2</v>
      </c>
      <c r="GA125" s="51">
        <v>1</v>
      </c>
      <c r="GB125" s="51">
        <v>0</v>
      </c>
      <c r="GC125" s="52" t="s">
        <v>52</v>
      </c>
      <c r="GD125" s="52">
        <v>0</v>
      </c>
      <c r="GE125" s="52">
        <v>0</v>
      </c>
      <c r="GF125" s="52">
        <v>0</v>
      </c>
      <c r="GG125" s="52">
        <v>0</v>
      </c>
      <c r="GH125" s="52">
        <v>0</v>
      </c>
      <c r="GI125" s="52">
        <v>0</v>
      </c>
      <c r="GJ125" s="52">
        <v>0</v>
      </c>
      <c r="GK125" s="52">
        <v>0</v>
      </c>
      <c r="GL125" s="52">
        <v>0</v>
      </c>
      <c r="GM125" s="52">
        <v>0</v>
      </c>
      <c r="GN125" s="52">
        <v>0</v>
      </c>
      <c r="GO125" s="52">
        <v>0</v>
      </c>
      <c r="GP125" s="52">
        <v>0</v>
      </c>
      <c r="GQ125" s="52">
        <v>0</v>
      </c>
      <c r="GR125" s="52">
        <v>0</v>
      </c>
      <c r="GS125" s="52">
        <v>0</v>
      </c>
      <c r="GT125" s="52">
        <v>0</v>
      </c>
      <c r="GU125" s="52">
        <v>0</v>
      </c>
      <c r="GV125" s="52">
        <v>0</v>
      </c>
      <c r="GW125" s="52">
        <v>0</v>
      </c>
      <c r="GX125" s="52">
        <v>0</v>
      </c>
      <c r="GY125" s="52">
        <v>0</v>
      </c>
      <c r="GZ125" s="52">
        <v>0</v>
      </c>
      <c r="HA125" s="52">
        <v>0</v>
      </c>
      <c r="HB125" s="52">
        <v>0</v>
      </c>
      <c r="HC125" s="52">
        <v>0</v>
      </c>
      <c r="HD125" s="52">
        <v>0</v>
      </c>
      <c r="HE125" s="52">
        <v>0</v>
      </c>
      <c r="HF125" s="52">
        <v>0</v>
      </c>
      <c r="HG125" s="52">
        <v>0</v>
      </c>
      <c r="HH125" s="52">
        <v>0</v>
      </c>
      <c r="HI125" s="52">
        <v>0</v>
      </c>
      <c r="HJ125" s="52">
        <v>0</v>
      </c>
      <c r="HK125" s="52">
        <v>0</v>
      </c>
      <c r="HL125" s="52">
        <v>0</v>
      </c>
      <c r="HM125" s="52">
        <v>0</v>
      </c>
      <c r="HN125" s="52">
        <v>0</v>
      </c>
      <c r="HO125" s="52">
        <v>0</v>
      </c>
      <c r="HP125" s="52">
        <v>0</v>
      </c>
      <c r="HQ125" s="52">
        <v>0</v>
      </c>
      <c r="HR125" s="52">
        <v>0</v>
      </c>
      <c r="HS125" s="52">
        <v>0</v>
      </c>
      <c r="HT125" s="52">
        <v>0</v>
      </c>
      <c r="HU125" s="52">
        <v>0</v>
      </c>
      <c r="HV125" s="52">
        <v>0</v>
      </c>
      <c r="HW125" s="52">
        <v>0</v>
      </c>
      <c r="HX125" s="52">
        <v>2.17</v>
      </c>
    </row>
    <row r="126" spans="1:232" s="52" customFormat="1" ht="14" customHeight="1" x14ac:dyDescent="0.35">
      <c r="A126" s="50" t="s">
        <v>188</v>
      </c>
      <c r="B126" s="88">
        <v>0</v>
      </c>
      <c r="C126" s="89">
        <v>0</v>
      </c>
      <c r="D126" s="88">
        <v>0</v>
      </c>
      <c r="E126" s="90">
        <v>0</v>
      </c>
      <c r="F126" s="55">
        <v>0.74559470000000005</v>
      </c>
      <c r="G126" s="55">
        <v>1.203026E-4</v>
      </c>
      <c r="H126" s="55">
        <v>2.0269670000000001E-5</v>
      </c>
      <c r="I126" s="55">
        <v>0</v>
      </c>
      <c r="J126" s="55">
        <v>75.015240000000006</v>
      </c>
      <c r="K126" s="55">
        <v>0</v>
      </c>
      <c r="L126" s="55">
        <v>123.21210000000001</v>
      </c>
      <c r="M126" s="55">
        <v>22.908650000000002</v>
      </c>
      <c r="N126" s="55">
        <v>9.0678670000000003E-2</v>
      </c>
      <c r="O126" s="55">
        <v>1.324511</v>
      </c>
      <c r="P126" s="52">
        <v>0</v>
      </c>
      <c r="Q126" s="52">
        <v>1.7448751573434769</v>
      </c>
      <c r="R126" s="55">
        <v>0.26307190000000003</v>
      </c>
      <c r="S126" s="55">
        <v>0.94193490000000002</v>
      </c>
      <c r="T126" s="55">
        <v>0.81958019999999998</v>
      </c>
      <c r="U126" s="52">
        <v>-216017.946451</v>
      </c>
      <c r="V126" s="52">
        <v>1.8000000000000001E-4</v>
      </c>
      <c r="W126" s="52">
        <v>2.6412000000000001E-2</v>
      </c>
      <c r="X126" s="52">
        <v>7.4787000000000006E-2</v>
      </c>
      <c r="Y126" s="52">
        <v>1.0471159999999999</v>
      </c>
      <c r="Z126" s="52">
        <v>2.3025859999999998</v>
      </c>
      <c r="AA126" s="52">
        <v>0.76666699999999999</v>
      </c>
      <c r="AB126" s="52">
        <v>1.700788</v>
      </c>
      <c r="AC126" s="52">
        <v>5.5302999999999998E-2</v>
      </c>
      <c r="AD126" s="52">
        <v>5.7654999999999998E-2</v>
      </c>
      <c r="AE126" s="55">
        <v>0.91476979999999997</v>
      </c>
      <c r="AF126" s="55">
        <v>1.545364E-5</v>
      </c>
      <c r="AG126" s="55">
        <v>5.309915E-6</v>
      </c>
      <c r="AH126" s="55">
        <v>36.432209999999998</v>
      </c>
      <c r="AI126" s="55">
        <v>61.863950000000003</v>
      </c>
      <c r="AJ126" s="55">
        <v>0.58890848535240203</v>
      </c>
      <c r="AK126" s="55">
        <v>90.565160000000006</v>
      </c>
      <c r="AL126" s="55">
        <v>3.8365830000000001</v>
      </c>
      <c r="AM126" s="55">
        <v>2.7680360000000001E-2</v>
      </c>
      <c r="AN126" s="55">
        <v>0.89950180000000002</v>
      </c>
      <c r="AO126" s="52">
        <v>10.628740978191352</v>
      </c>
      <c r="AP126" s="52">
        <v>1.3199811321070352</v>
      </c>
      <c r="AQ126" s="55">
        <v>5.4506829999999999E-2</v>
      </c>
      <c r="AR126" s="55">
        <v>2.1362649999999999</v>
      </c>
      <c r="AS126" s="55">
        <v>2.699363</v>
      </c>
      <c r="AT126" s="52">
        <v>14240.629417</v>
      </c>
      <c r="AU126" s="52">
        <v>-9.1200000000000005E-4</v>
      </c>
      <c r="AV126" s="52">
        <v>5.3398000000000001E-2</v>
      </c>
      <c r="AW126" s="52">
        <v>6.2597E-2</v>
      </c>
      <c r="AX126" s="52">
        <v>0.86347300000000005</v>
      </c>
      <c r="AY126" s="52">
        <v>1.8458270000000001</v>
      </c>
      <c r="AZ126" s="52">
        <v>0.47447699999999998</v>
      </c>
      <c r="BA126" s="52">
        <v>1.042821</v>
      </c>
      <c r="BB126" s="52">
        <v>0.124084</v>
      </c>
      <c r="BC126" s="52">
        <v>5.2276999999999997E-2</v>
      </c>
      <c r="BD126" s="52">
        <v>65</v>
      </c>
      <c r="BE126" s="52" t="s">
        <v>51</v>
      </c>
      <c r="BF126" s="52">
        <f>IF(BE126="M",1,0)</f>
        <v>1</v>
      </c>
      <c r="BG126" s="52">
        <v>100</v>
      </c>
      <c r="BH126" s="52">
        <v>172</v>
      </c>
      <c r="BI126" s="56">
        <f>BG126/((BH126/100)^2)</f>
        <v>33.802055164954034</v>
      </c>
      <c r="BJ126" s="52">
        <v>60</v>
      </c>
      <c r="BK126" s="52" t="s">
        <v>52</v>
      </c>
      <c r="BL126" s="52">
        <v>0</v>
      </c>
      <c r="BM126" s="52">
        <v>0</v>
      </c>
      <c r="BN126" s="52">
        <v>0</v>
      </c>
      <c r="BO126" s="52">
        <v>0</v>
      </c>
      <c r="BP126" s="52" t="s">
        <v>52</v>
      </c>
      <c r="BQ126" s="52">
        <v>0</v>
      </c>
      <c r="BR126" s="52">
        <v>0</v>
      </c>
      <c r="BS126" s="52">
        <v>0</v>
      </c>
      <c r="BT126" s="52">
        <v>0</v>
      </c>
      <c r="BU126" s="52">
        <v>1.23</v>
      </c>
      <c r="BV126" s="52">
        <v>0</v>
      </c>
      <c r="BW126" s="52">
        <v>0</v>
      </c>
      <c r="BX126" s="52">
        <v>0</v>
      </c>
      <c r="BY126" s="52">
        <v>1</v>
      </c>
      <c r="BZ126" s="52">
        <v>1</v>
      </c>
      <c r="CA126" s="52">
        <v>49</v>
      </c>
      <c r="CB126" s="52">
        <v>1</v>
      </c>
      <c r="CC126" s="52">
        <v>0</v>
      </c>
      <c r="CD126" s="52" t="s">
        <v>52</v>
      </c>
      <c r="CE126" s="52">
        <v>0</v>
      </c>
      <c r="CF126" s="52">
        <v>0</v>
      </c>
      <c r="CG126" s="52">
        <v>0</v>
      </c>
      <c r="CH126" s="52">
        <v>0</v>
      </c>
      <c r="CI126" s="52">
        <v>0</v>
      </c>
      <c r="CJ126" s="52">
        <v>0</v>
      </c>
      <c r="CK126" s="52" t="s">
        <v>52</v>
      </c>
      <c r="CL126" s="52">
        <v>0</v>
      </c>
      <c r="CM126" s="52" t="s">
        <v>53</v>
      </c>
      <c r="CN126" s="52">
        <v>0</v>
      </c>
      <c r="CO126" s="52">
        <v>1</v>
      </c>
      <c r="CP126" s="52">
        <v>0</v>
      </c>
      <c r="CQ126" s="52">
        <v>0</v>
      </c>
      <c r="CR126" s="52">
        <v>0</v>
      </c>
      <c r="CS126" s="52">
        <v>0</v>
      </c>
      <c r="CT126" s="52">
        <v>0</v>
      </c>
      <c r="CU126" s="52">
        <v>0</v>
      </c>
      <c r="CV126" s="52">
        <v>0</v>
      </c>
      <c r="CW126" s="52">
        <v>0</v>
      </c>
      <c r="CX126" s="52">
        <v>0</v>
      </c>
      <c r="CY126" s="52">
        <v>0</v>
      </c>
      <c r="CZ126" s="52">
        <v>0</v>
      </c>
      <c r="DA126" s="52">
        <v>0</v>
      </c>
      <c r="DB126" s="52">
        <v>0</v>
      </c>
      <c r="DC126" s="52">
        <v>0</v>
      </c>
      <c r="DD126" s="52">
        <v>0</v>
      </c>
      <c r="DE126" s="52">
        <v>0</v>
      </c>
      <c r="DF126" s="52">
        <v>0</v>
      </c>
      <c r="DG126" s="52" t="s">
        <v>52</v>
      </c>
      <c r="DH126" s="52" t="s">
        <v>52</v>
      </c>
      <c r="DI126" s="52" t="s">
        <v>52</v>
      </c>
      <c r="DJ126" s="52" t="s">
        <v>52</v>
      </c>
      <c r="DK126" s="52" t="s">
        <v>52</v>
      </c>
      <c r="DL126" s="52" t="s">
        <v>52</v>
      </c>
      <c r="DM126" s="52" t="s">
        <v>52</v>
      </c>
      <c r="DN126" s="52" t="s">
        <v>52</v>
      </c>
      <c r="DO126" s="52">
        <v>1</v>
      </c>
      <c r="DP126" s="52">
        <v>1</v>
      </c>
      <c r="DQ126" s="52">
        <v>1</v>
      </c>
      <c r="DR126" s="52">
        <v>2</v>
      </c>
      <c r="DS126" s="52">
        <v>0</v>
      </c>
      <c r="DT126" s="52">
        <v>1</v>
      </c>
      <c r="DU126" s="52">
        <v>0</v>
      </c>
      <c r="DV126" s="52">
        <v>1</v>
      </c>
      <c r="DW126" s="52">
        <v>0</v>
      </c>
      <c r="DX126" s="52">
        <v>0</v>
      </c>
      <c r="DY126" s="52">
        <v>1</v>
      </c>
      <c r="DZ126" s="52">
        <v>0</v>
      </c>
      <c r="EA126" s="52">
        <v>1</v>
      </c>
      <c r="EB126" s="52">
        <v>1</v>
      </c>
      <c r="EC126" s="52">
        <v>0</v>
      </c>
      <c r="ED126" s="52">
        <v>0</v>
      </c>
      <c r="EE126" s="52">
        <v>1000</v>
      </c>
      <c r="EF126" s="52">
        <v>0</v>
      </c>
      <c r="EG126" s="52" t="s">
        <v>52</v>
      </c>
      <c r="EH126" s="52">
        <v>0</v>
      </c>
      <c r="EI126" s="52">
        <v>0</v>
      </c>
      <c r="EJ126" s="52">
        <v>0</v>
      </c>
      <c r="EK126" s="52">
        <v>85</v>
      </c>
      <c r="EL126" s="52">
        <v>43</v>
      </c>
      <c r="EM126" s="52">
        <v>30000</v>
      </c>
      <c r="EN126" s="52">
        <v>300</v>
      </c>
      <c r="EO126" s="52">
        <v>38</v>
      </c>
      <c r="EP126" s="52">
        <v>34</v>
      </c>
      <c r="EQ126" s="52">
        <v>0</v>
      </c>
      <c r="ER126" s="52">
        <v>0</v>
      </c>
      <c r="ES126" s="52">
        <v>0</v>
      </c>
      <c r="ET126" s="52">
        <v>0</v>
      </c>
      <c r="EU126" s="52">
        <v>0</v>
      </c>
      <c r="EV126" s="52">
        <v>0</v>
      </c>
      <c r="EW126" s="52">
        <v>0</v>
      </c>
      <c r="EX126" s="52">
        <v>2.004</v>
      </c>
      <c r="EY126" s="52">
        <v>7.37</v>
      </c>
      <c r="EZ126" s="52">
        <v>50</v>
      </c>
      <c r="FA126" s="52">
        <v>30.3</v>
      </c>
      <c r="FB126" s="52">
        <v>100.2</v>
      </c>
      <c r="FC126" s="52">
        <v>17.5</v>
      </c>
      <c r="FD126" s="52">
        <v>34.5</v>
      </c>
      <c r="FE126" s="52">
        <v>81</v>
      </c>
      <c r="FF126" s="52">
        <v>90.7</v>
      </c>
      <c r="FG126" s="52">
        <v>6</v>
      </c>
      <c r="FH126" s="52">
        <v>1.42</v>
      </c>
      <c r="FI126" s="52" t="s">
        <v>52</v>
      </c>
      <c r="FJ126" s="52">
        <v>41</v>
      </c>
      <c r="FK126" s="52" t="s">
        <v>52</v>
      </c>
      <c r="FL126" s="52">
        <v>400</v>
      </c>
      <c r="FM126" s="52">
        <v>0</v>
      </c>
      <c r="FN126" s="52">
        <v>0</v>
      </c>
      <c r="FO126" s="52" t="s">
        <v>52</v>
      </c>
      <c r="FP126" s="52">
        <v>0</v>
      </c>
      <c r="FQ126" s="52" t="s">
        <v>52</v>
      </c>
      <c r="FR126" s="52">
        <v>0</v>
      </c>
      <c r="FS126" s="52" t="s">
        <v>52</v>
      </c>
      <c r="FT126" s="52">
        <v>5</v>
      </c>
      <c r="FU126" s="52">
        <v>1</v>
      </c>
      <c r="FV126" s="52">
        <v>6</v>
      </c>
      <c r="FW126" s="52">
        <v>1.1100000000000001</v>
      </c>
      <c r="FX126" s="58">
        <v>-9.7560975609756004E-2</v>
      </c>
      <c r="FZ126" s="52">
        <v>-0.11999999999999988</v>
      </c>
      <c r="GA126" s="51">
        <v>0</v>
      </c>
      <c r="GB126" s="51">
        <v>0</v>
      </c>
      <c r="GC126" s="52" t="s">
        <v>52</v>
      </c>
      <c r="GD126" s="52">
        <v>0</v>
      </c>
      <c r="GE126" s="52">
        <v>0</v>
      </c>
      <c r="GF126" s="52">
        <v>0</v>
      </c>
      <c r="GG126" s="52">
        <v>0</v>
      </c>
      <c r="GH126" s="52">
        <v>0</v>
      </c>
      <c r="GI126" s="52">
        <v>0</v>
      </c>
      <c r="GJ126" s="52">
        <v>0</v>
      </c>
      <c r="GK126" s="52">
        <v>0</v>
      </c>
      <c r="GL126" s="52">
        <v>0</v>
      </c>
      <c r="GM126" s="52">
        <v>0</v>
      </c>
      <c r="GN126" s="52">
        <v>0</v>
      </c>
      <c r="GO126" s="52">
        <v>0</v>
      </c>
      <c r="GP126" s="52">
        <v>0</v>
      </c>
      <c r="GQ126" s="52">
        <v>0</v>
      </c>
      <c r="GR126" s="52">
        <v>0</v>
      </c>
      <c r="GS126" s="52">
        <v>0</v>
      </c>
      <c r="GT126" s="52">
        <v>0</v>
      </c>
      <c r="GU126" s="52">
        <v>0</v>
      </c>
      <c r="GV126" s="52">
        <v>0</v>
      </c>
      <c r="GW126" s="52">
        <v>0</v>
      </c>
      <c r="GX126" s="52">
        <v>0</v>
      </c>
      <c r="GY126" s="52">
        <v>0</v>
      </c>
      <c r="GZ126" s="52">
        <v>0</v>
      </c>
      <c r="HA126" s="52">
        <v>0</v>
      </c>
      <c r="HB126" s="52">
        <v>0</v>
      </c>
      <c r="HC126" s="52">
        <v>0</v>
      </c>
      <c r="HD126" s="52">
        <v>0</v>
      </c>
      <c r="HE126" s="52">
        <v>0</v>
      </c>
      <c r="HF126" s="52">
        <v>0</v>
      </c>
      <c r="HG126" s="52">
        <v>0</v>
      </c>
      <c r="HH126" s="52">
        <v>0</v>
      </c>
      <c r="HI126" s="52">
        <v>0</v>
      </c>
      <c r="HJ126" s="52">
        <v>0</v>
      </c>
      <c r="HK126" s="52">
        <v>0</v>
      </c>
      <c r="HL126" s="52">
        <v>0</v>
      </c>
      <c r="HM126" s="52">
        <v>0</v>
      </c>
      <c r="HN126" s="52">
        <v>0</v>
      </c>
      <c r="HO126" s="52">
        <v>0</v>
      </c>
      <c r="HP126" s="52">
        <v>0</v>
      </c>
      <c r="HQ126" s="52">
        <v>0</v>
      </c>
      <c r="HR126" s="52">
        <v>0</v>
      </c>
      <c r="HS126" s="52">
        <v>0</v>
      </c>
      <c r="HT126" s="52">
        <v>0</v>
      </c>
      <c r="HU126" s="52">
        <v>0</v>
      </c>
      <c r="HV126" s="52">
        <v>0</v>
      </c>
      <c r="HW126" s="52">
        <v>0</v>
      </c>
      <c r="HX126" s="52">
        <v>1.35</v>
      </c>
    </row>
    <row r="127" spans="1:232" s="52" customFormat="1" x14ac:dyDescent="0.35">
      <c r="A127" s="50" t="s">
        <v>189</v>
      </c>
      <c r="B127" s="88">
        <v>1</v>
      </c>
      <c r="C127" s="89">
        <v>0</v>
      </c>
      <c r="D127" s="88">
        <v>0</v>
      </c>
      <c r="E127" s="90">
        <v>0</v>
      </c>
      <c r="AE127" s="55">
        <v>1.042168</v>
      </c>
      <c r="AF127" s="55">
        <v>9.630102E-5</v>
      </c>
      <c r="AG127" s="55">
        <v>2.546004E-5</v>
      </c>
      <c r="AH127" s="55">
        <v>65.89828</v>
      </c>
      <c r="AI127" s="55">
        <v>34.101730000000003</v>
      </c>
      <c r="AJ127" s="55">
        <v>1.9324030912755832</v>
      </c>
      <c r="AK127" s="55">
        <v>90.324870000000004</v>
      </c>
      <c r="AL127" s="55">
        <v>8.4350360000000002</v>
      </c>
      <c r="AM127" s="55">
        <v>4.1215420000000003E-2</v>
      </c>
      <c r="AN127" s="55">
        <v>0.7454885</v>
      </c>
      <c r="AO127" s="52">
        <v>34.55003866149864</v>
      </c>
      <c r="AP127" s="52">
        <v>2.1539979301195125</v>
      </c>
      <c r="AQ127" s="55">
        <v>0.17428060000000001</v>
      </c>
      <c r="AR127" s="55">
        <v>4.9232389999999997</v>
      </c>
      <c r="AS127" s="55">
        <v>3.4253119999999999</v>
      </c>
      <c r="AT127" s="52">
        <v>-20950.521506000001</v>
      </c>
      <c r="AU127" s="52">
        <v>-2.6400000000000002E-4</v>
      </c>
      <c r="AV127" s="52">
        <v>7.5237999999999999E-2</v>
      </c>
      <c r="AW127" s="52">
        <v>1.2699999999999999E-2</v>
      </c>
      <c r="AX127" s="52">
        <v>1.0408170000000001</v>
      </c>
      <c r="AY127" s="52">
        <v>2.3025859999999998</v>
      </c>
      <c r="AZ127" s="52">
        <v>0.35975200000000002</v>
      </c>
      <c r="BA127" s="52">
        <v>0.78170099999999998</v>
      </c>
      <c r="BB127" s="52">
        <v>8.8181999999999996E-2</v>
      </c>
      <c r="BC127" s="52">
        <v>6.0257999999999999E-2</v>
      </c>
      <c r="BD127" s="52">
        <v>47</v>
      </c>
      <c r="BE127" s="52" t="s">
        <v>51</v>
      </c>
      <c r="BF127" s="52">
        <f>IF(BE127="M",1,0)</f>
        <v>1</v>
      </c>
      <c r="BG127" s="52">
        <v>84</v>
      </c>
      <c r="BH127" s="52">
        <v>173</v>
      </c>
      <c r="BI127" s="56">
        <f>BG127/((BH127/100)^2)</f>
        <v>28.06642386982525</v>
      </c>
      <c r="BJ127" s="52">
        <v>60</v>
      </c>
      <c r="BK127" s="52" t="s">
        <v>52</v>
      </c>
      <c r="BL127" s="52">
        <v>0</v>
      </c>
      <c r="BM127" s="52">
        <v>0</v>
      </c>
      <c r="BN127" s="52">
        <v>0</v>
      </c>
      <c r="BO127" s="52">
        <v>0</v>
      </c>
      <c r="BP127" s="52" t="s">
        <v>52</v>
      </c>
      <c r="BQ127" s="52">
        <v>0</v>
      </c>
      <c r="BR127" s="52">
        <v>0</v>
      </c>
      <c r="BS127" s="52">
        <v>0</v>
      </c>
      <c r="BT127" s="52">
        <v>0</v>
      </c>
      <c r="BU127" s="52">
        <v>0.9</v>
      </c>
      <c r="BV127" s="52">
        <v>0</v>
      </c>
      <c r="BW127" s="52">
        <v>0</v>
      </c>
      <c r="BX127" s="52">
        <v>0</v>
      </c>
      <c r="BY127" s="52">
        <v>0</v>
      </c>
      <c r="BZ127" s="52">
        <v>0</v>
      </c>
      <c r="CA127" s="52">
        <v>47.2</v>
      </c>
      <c r="CB127" s="52">
        <v>1</v>
      </c>
      <c r="CC127" s="52">
        <v>0</v>
      </c>
      <c r="CD127" s="52" t="s">
        <v>52</v>
      </c>
      <c r="CE127" s="52">
        <v>0</v>
      </c>
      <c r="CF127" s="52">
        <v>0</v>
      </c>
      <c r="CG127" s="52">
        <v>0</v>
      </c>
      <c r="CH127" s="52">
        <v>0</v>
      </c>
      <c r="CI127" s="52">
        <v>0</v>
      </c>
      <c r="CJ127" s="52">
        <v>0</v>
      </c>
      <c r="CK127" s="52" t="s">
        <v>52</v>
      </c>
      <c r="CL127" s="52">
        <v>0</v>
      </c>
      <c r="CM127" s="52" t="s">
        <v>53</v>
      </c>
      <c r="CN127" s="52">
        <v>1</v>
      </c>
      <c r="CO127" s="52">
        <v>1</v>
      </c>
      <c r="CP127" s="52">
        <v>1</v>
      </c>
      <c r="CQ127" s="52">
        <v>0</v>
      </c>
      <c r="CR127" s="52">
        <v>0</v>
      </c>
      <c r="CS127" s="52">
        <v>0</v>
      </c>
      <c r="CT127" s="52">
        <v>0</v>
      </c>
      <c r="CU127" s="52">
        <v>0</v>
      </c>
      <c r="CV127" s="52">
        <v>0</v>
      </c>
      <c r="CW127" s="52">
        <v>0</v>
      </c>
      <c r="CX127" s="52">
        <v>0</v>
      </c>
      <c r="CY127" s="52">
        <v>0</v>
      </c>
      <c r="CZ127" s="52">
        <v>0</v>
      </c>
      <c r="DA127" s="52">
        <v>0</v>
      </c>
      <c r="DB127" s="52">
        <v>0</v>
      </c>
      <c r="DC127" s="52">
        <v>0</v>
      </c>
      <c r="DD127" s="52">
        <v>0</v>
      </c>
      <c r="DE127" s="52">
        <v>0</v>
      </c>
      <c r="DF127" s="52">
        <v>0</v>
      </c>
      <c r="DG127" s="52" t="s">
        <v>52</v>
      </c>
      <c r="DH127" s="52" t="s">
        <v>52</v>
      </c>
      <c r="DI127" s="52" t="s">
        <v>52</v>
      </c>
      <c r="DJ127" s="52" t="s">
        <v>52</v>
      </c>
      <c r="DK127" s="52" t="s">
        <v>52</v>
      </c>
      <c r="DL127" s="52">
        <v>4</v>
      </c>
      <c r="DM127" s="52" t="s">
        <v>52</v>
      </c>
      <c r="DN127" s="52" t="s">
        <v>52</v>
      </c>
      <c r="DO127" s="52">
        <v>1</v>
      </c>
      <c r="DP127" s="52">
        <v>1</v>
      </c>
      <c r="DQ127" s="52">
        <v>1</v>
      </c>
      <c r="DR127" s="52">
        <v>2</v>
      </c>
      <c r="DS127" s="52">
        <v>0</v>
      </c>
      <c r="DT127" s="52">
        <v>1</v>
      </c>
      <c r="DU127" s="52">
        <v>0</v>
      </c>
      <c r="DV127" s="52">
        <v>0</v>
      </c>
      <c r="DW127" s="52">
        <v>1</v>
      </c>
      <c r="DX127" s="52">
        <v>0</v>
      </c>
      <c r="DY127" s="52">
        <v>0</v>
      </c>
      <c r="DZ127" s="52">
        <v>0</v>
      </c>
      <c r="EA127" s="52">
        <v>1</v>
      </c>
      <c r="EB127" s="52">
        <v>1</v>
      </c>
      <c r="EC127" s="52">
        <v>0</v>
      </c>
      <c r="ED127" s="52">
        <v>0</v>
      </c>
      <c r="EE127" s="52">
        <v>1000</v>
      </c>
      <c r="EF127" s="52">
        <v>0</v>
      </c>
      <c r="EG127" s="52" t="s">
        <v>52</v>
      </c>
      <c r="EH127" s="52">
        <v>0</v>
      </c>
      <c r="EI127" s="52">
        <v>0</v>
      </c>
      <c r="EJ127" s="52">
        <v>0</v>
      </c>
      <c r="EK127" s="52">
        <v>99</v>
      </c>
      <c r="EL127" s="52">
        <v>82</v>
      </c>
      <c r="EM127" s="52">
        <v>25000</v>
      </c>
      <c r="EN127" s="52">
        <v>250</v>
      </c>
      <c r="EO127" s="52">
        <v>34</v>
      </c>
      <c r="EP127" s="52">
        <v>34</v>
      </c>
      <c r="EQ127" s="52">
        <v>1</v>
      </c>
      <c r="ER127" s="52">
        <v>1</v>
      </c>
      <c r="ES127" s="52">
        <v>0</v>
      </c>
      <c r="ET127" s="52">
        <v>0</v>
      </c>
      <c r="EU127" s="52">
        <v>0</v>
      </c>
      <c r="EV127" s="52">
        <v>0</v>
      </c>
      <c r="EW127" s="52">
        <v>0</v>
      </c>
      <c r="EX127" s="52">
        <v>1.77</v>
      </c>
      <c r="EY127" s="52">
        <v>7.34</v>
      </c>
      <c r="EZ127" s="52">
        <v>60</v>
      </c>
      <c r="FA127" s="52">
        <v>42.2</v>
      </c>
      <c r="FB127" s="52">
        <v>106.2</v>
      </c>
      <c r="FC127" s="52">
        <v>22.5</v>
      </c>
      <c r="FD127" s="52">
        <v>35.700000000000003</v>
      </c>
      <c r="FE127" s="52">
        <v>89</v>
      </c>
      <c r="FF127" s="52">
        <v>117.3</v>
      </c>
      <c r="FG127" s="52">
        <v>11</v>
      </c>
      <c r="FH127" s="52">
        <v>0.61</v>
      </c>
      <c r="FI127" s="52" t="s">
        <v>52</v>
      </c>
      <c r="FJ127" s="52">
        <v>40</v>
      </c>
      <c r="FK127" s="52" t="s">
        <v>52</v>
      </c>
      <c r="FL127" s="52">
        <v>450</v>
      </c>
      <c r="FM127" s="52">
        <v>0</v>
      </c>
      <c r="FN127" s="52">
        <v>0</v>
      </c>
      <c r="FO127" s="52" t="s">
        <v>52</v>
      </c>
      <c r="FP127" s="52">
        <v>0</v>
      </c>
      <c r="FQ127" s="52" t="s">
        <v>52</v>
      </c>
      <c r="FR127" s="52">
        <v>0</v>
      </c>
      <c r="FS127" s="52" t="s">
        <v>52</v>
      </c>
      <c r="FT127" s="52">
        <v>4</v>
      </c>
      <c r="FU127" s="52">
        <v>1</v>
      </c>
      <c r="FV127" s="52">
        <v>14</v>
      </c>
      <c r="FW127" s="52">
        <v>1.07</v>
      </c>
      <c r="FX127" s="58">
        <v>0.18888888888888894</v>
      </c>
      <c r="FZ127" s="52">
        <v>0.17000000000000004</v>
      </c>
      <c r="GA127" s="51">
        <v>1</v>
      </c>
      <c r="GB127" s="51">
        <v>0</v>
      </c>
      <c r="GC127" s="52" t="s">
        <v>52</v>
      </c>
      <c r="GD127" s="52">
        <v>0</v>
      </c>
      <c r="GE127" s="52">
        <v>0</v>
      </c>
      <c r="GF127" s="52">
        <v>0</v>
      </c>
      <c r="GG127" s="52">
        <v>0</v>
      </c>
      <c r="GH127" s="52">
        <v>0</v>
      </c>
      <c r="GI127" s="52">
        <v>0</v>
      </c>
      <c r="GJ127" s="52">
        <v>0</v>
      </c>
      <c r="GK127" s="52">
        <v>0</v>
      </c>
      <c r="GL127" s="52">
        <v>0</v>
      </c>
      <c r="GM127" s="52">
        <v>0</v>
      </c>
      <c r="GN127" s="52">
        <v>0</v>
      </c>
      <c r="GO127" s="52">
        <v>0</v>
      </c>
      <c r="GP127" s="52">
        <v>0</v>
      </c>
      <c r="GQ127" s="52">
        <v>0</v>
      </c>
      <c r="GR127" s="52">
        <v>0</v>
      </c>
      <c r="GS127" s="52">
        <v>0</v>
      </c>
      <c r="GT127" s="52">
        <v>0</v>
      </c>
      <c r="GU127" s="52">
        <v>0</v>
      </c>
      <c r="GV127" s="52">
        <v>0</v>
      </c>
      <c r="GW127" s="52">
        <v>0</v>
      </c>
      <c r="GX127" s="52">
        <v>0</v>
      </c>
      <c r="GY127" s="52">
        <v>0</v>
      </c>
      <c r="GZ127" s="52">
        <v>0</v>
      </c>
      <c r="HA127" s="52">
        <v>0</v>
      </c>
      <c r="HB127" s="52">
        <v>0</v>
      </c>
      <c r="HC127" s="52">
        <v>0</v>
      </c>
      <c r="HD127" s="52">
        <v>0</v>
      </c>
      <c r="HE127" s="52">
        <v>0</v>
      </c>
      <c r="HF127" s="52">
        <v>0</v>
      </c>
      <c r="HG127" s="52">
        <v>0</v>
      </c>
      <c r="HH127" s="52">
        <v>0</v>
      </c>
      <c r="HI127" s="52">
        <v>0</v>
      </c>
      <c r="HJ127" s="52">
        <v>0</v>
      </c>
      <c r="HK127" s="52">
        <v>0</v>
      </c>
      <c r="HL127" s="52">
        <v>0</v>
      </c>
      <c r="HM127" s="52">
        <v>0</v>
      </c>
      <c r="HN127" s="52">
        <v>0</v>
      </c>
      <c r="HO127" s="52">
        <v>0</v>
      </c>
      <c r="HP127" s="52">
        <v>0</v>
      </c>
      <c r="HQ127" s="52">
        <v>0</v>
      </c>
      <c r="HR127" s="52">
        <v>0</v>
      </c>
      <c r="HS127" s="52">
        <v>0</v>
      </c>
      <c r="HT127" s="52">
        <v>0</v>
      </c>
      <c r="HU127" s="52">
        <v>0</v>
      </c>
      <c r="HV127" s="52">
        <v>0</v>
      </c>
      <c r="HW127" s="52">
        <v>0</v>
      </c>
      <c r="HX127" s="52">
        <v>0.7</v>
      </c>
    </row>
    <row r="128" spans="1:232" s="52" customFormat="1" ht="14" customHeight="1" x14ac:dyDescent="0.35">
      <c r="A128" s="50" t="s">
        <v>190</v>
      </c>
      <c r="B128" s="88">
        <v>0</v>
      </c>
      <c r="C128" s="89">
        <v>0</v>
      </c>
      <c r="D128" s="88">
        <v>0</v>
      </c>
      <c r="E128" s="90">
        <v>0</v>
      </c>
      <c r="AE128" s="55">
        <v>1.1092230000000001</v>
      </c>
      <c r="AF128" s="55">
        <v>5.4709420000000003E-5</v>
      </c>
      <c r="AG128" s="55">
        <v>3.0733199999999999E-5</v>
      </c>
      <c r="AH128" s="55">
        <v>16.38822</v>
      </c>
      <c r="AI128" s="55">
        <v>83.611789999999999</v>
      </c>
      <c r="AJ128" s="55">
        <v>0.19600370283602098</v>
      </c>
      <c r="AK128" s="55">
        <v>87.027000000000001</v>
      </c>
      <c r="AL128" s="55">
        <v>3.7467809999999999</v>
      </c>
      <c r="AM128" s="55">
        <v>0.18070169999999999</v>
      </c>
      <c r="AN128" s="55">
        <v>9.3121460000000003</v>
      </c>
      <c r="AO128" s="52">
        <v>5.7737092479343177</v>
      </c>
      <c r="AP128" s="52">
        <v>4.1790058084243773</v>
      </c>
      <c r="AQ128" s="55">
        <v>0.13046869999999999</v>
      </c>
      <c r="AR128" s="55">
        <v>2.112803</v>
      </c>
      <c r="AS128" s="55">
        <v>3.8022469999999999</v>
      </c>
      <c r="AT128" s="52">
        <v>110023.099342</v>
      </c>
      <c r="AU128" s="52">
        <v>9.2E-5</v>
      </c>
      <c r="AV128" s="52">
        <v>5.5627000000000003E-2</v>
      </c>
      <c r="AW128" s="52">
        <v>7.9935999999999993E-2</v>
      </c>
      <c r="AX128" s="52">
        <v>1.114352</v>
      </c>
      <c r="AY128" s="52">
        <v>2.4849070000000002</v>
      </c>
      <c r="AZ128" s="52">
        <v>0.49523800000000001</v>
      </c>
      <c r="BA128" s="52">
        <v>1.0846260000000001</v>
      </c>
      <c r="BB128" s="52">
        <v>0.15712499999999999</v>
      </c>
      <c r="BC128" s="52">
        <v>8.0713999999999994E-2</v>
      </c>
      <c r="BD128" s="52">
        <v>65</v>
      </c>
      <c r="BE128" s="52" t="s">
        <v>51</v>
      </c>
      <c r="BF128" s="52">
        <f>IF(BE128="M",1,0)</f>
        <v>1</v>
      </c>
      <c r="BG128" s="52">
        <v>60</v>
      </c>
      <c r="BH128" s="52">
        <v>160</v>
      </c>
      <c r="BI128" s="56">
        <f>BG128/((BH128/100)^2)</f>
        <v>23.437499999999996</v>
      </c>
      <c r="BJ128" s="52">
        <v>56</v>
      </c>
      <c r="BK128" s="52" t="s">
        <v>52</v>
      </c>
      <c r="BL128" s="52">
        <v>0</v>
      </c>
      <c r="BM128" s="52">
        <v>0</v>
      </c>
      <c r="BN128" s="52">
        <v>0</v>
      </c>
      <c r="BO128" s="52">
        <v>0</v>
      </c>
      <c r="BP128" s="52" t="s">
        <v>52</v>
      </c>
      <c r="BQ128" s="52">
        <v>0</v>
      </c>
      <c r="BR128" s="52">
        <v>0</v>
      </c>
      <c r="BS128" s="52">
        <v>0</v>
      </c>
      <c r="BT128" s="52">
        <v>0</v>
      </c>
      <c r="BU128" s="52">
        <v>0.66</v>
      </c>
      <c r="BV128" s="52">
        <v>0</v>
      </c>
      <c r="BW128" s="52">
        <v>0</v>
      </c>
      <c r="BX128" s="52">
        <v>0</v>
      </c>
      <c r="BY128" s="52">
        <v>1</v>
      </c>
      <c r="BZ128" s="52">
        <v>1</v>
      </c>
      <c r="CA128" s="52">
        <v>46.1</v>
      </c>
      <c r="CB128" s="52">
        <v>1</v>
      </c>
      <c r="CC128" s="52">
        <v>0</v>
      </c>
      <c r="CD128" s="52" t="s">
        <v>52</v>
      </c>
      <c r="CE128" s="52">
        <v>0</v>
      </c>
      <c r="CF128" s="52">
        <v>0</v>
      </c>
      <c r="CG128" s="52">
        <v>0</v>
      </c>
      <c r="CH128" s="52">
        <v>0</v>
      </c>
      <c r="CI128" s="52">
        <v>0</v>
      </c>
      <c r="CJ128" s="52">
        <v>0</v>
      </c>
      <c r="CK128" s="52" t="s">
        <v>52</v>
      </c>
      <c r="CL128" s="52">
        <v>0</v>
      </c>
      <c r="CM128" s="52" t="s">
        <v>53</v>
      </c>
      <c r="CN128" s="52">
        <v>0</v>
      </c>
      <c r="CO128" s="52">
        <v>1</v>
      </c>
      <c r="CP128" s="52">
        <v>0</v>
      </c>
      <c r="CQ128" s="52">
        <v>0</v>
      </c>
      <c r="CR128" s="52">
        <v>0</v>
      </c>
      <c r="CS128" s="52">
        <v>0</v>
      </c>
      <c r="CT128" s="52">
        <v>0</v>
      </c>
      <c r="CU128" s="52">
        <v>0</v>
      </c>
      <c r="CV128" s="52">
        <v>0</v>
      </c>
      <c r="CW128" s="52">
        <v>0</v>
      </c>
      <c r="CX128" s="52">
        <v>0</v>
      </c>
      <c r="CY128" s="52">
        <v>0</v>
      </c>
      <c r="CZ128" s="52">
        <v>0</v>
      </c>
      <c r="DA128" s="52">
        <v>0</v>
      </c>
      <c r="DB128" s="52">
        <v>0</v>
      </c>
      <c r="DC128" s="52">
        <v>0</v>
      </c>
      <c r="DD128" s="52">
        <v>0</v>
      </c>
      <c r="DE128" s="52">
        <v>0</v>
      </c>
      <c r="DF128" s="52">
        <v>0</v>
      </c>
      <c r="DG128" s="52" t="s">
        <v>52</v>
      </c>
      <c r="DH128" s="52" t="s">
        <v>52</v>
      </c>
      <c r="DI128" s="52" t="s">
        <v>52</v>
      </c>
      <c r="DJ128" s="52" t="s">
        <v>52</v>
      </c>
      <c r="DK128" s="52" t="s">
        <v>52</v>
      </c>
      <c r="DL128" s="52" t="s">
        <v>52</v>
      </c>
      <c r="DM128" s="52" t="s">
        <v>52</v>
      </c>
      <c r="DN128" s="52" t="s">
        <v>52</v>
      </c>
      <c r="DO128" s="52">
        <v>1</v>
      </c>
      <c r="DP128" s="52">
        <v>1</v>
      </c>
      <c r="DQ128" s="52">
        <v>1</v>
      </c>
      <c r="DR128" s="52">
        <v>1</v>
      </c>
      <c r="DS128" s="52">
        <v>0</v>
      </c>
      <c r="DT128" s="52">
        <v>1</v>
      </c>
      <c r="DU128" s="52">
        <v>0</v>
      </c>
      <c r="DV128" s="52">
        <v>0</v>
      </c>
      <c r="DW128" s="52">
        <v>1</v>
      </c>
      <c r="DX128" s="52">
        <v>0</v>
      </c>
      <c r="DY128" s="52">
        <v>0</v>
      </c>
      <c r="DZ128" s="52">
        <v>0</v>
      </c>
      <c r="EA128" s="52">
        <v>0</v>
      </c>
      <c r="EB128" s="52">
        <v>1</v>
      </c>
      <c r="EC128" s="52">
        <v>0</v>
      </c>
      <c r="ED128" s="52">
        <v>0</v>
      </c>
      <c r="EE128" s="52">
        <v>700</v>
      </c>
      <c r="EF128" s="52">
        <v>0</v>
      </c>
      <c r="EG128" s="52" t="s">
        <v>52</v>
      </c>
      <c r="EH128" s="52">
        <v>0</v>
      </c>
      <c r="EI128" s="52">
        <v>0</v>
      </c>
      <c r="EJ128" s="52">
        <v>0</v>
      </c>
      <c r="EK128" s="52">
        <v>76</v>
      </c>
      <c r="EL128" s="52">
        <v>50</v>
      </c>
      <c r="EM128" s="52">
        <v>18000</v>
      </c>
      <c r="EN128" s="52">
        <v>180</v>
      </c>
      <c r="EO128" s="52" t="s">
        <v>52</v>
      </c>
      <c r="EP128" s="52">
        <v>34</v>
      </c>
      <c r="EQ128" s="52">
        <v>0</v>
      </c>
      <c r="ER128" s="52">
        <v>0</v>
      </c>
      <c r="ES128" s="52">
        <v>0</v>
      </c>
      <c r="ET128" s="52">
        <v>0</v>
      </c>
      <c r="EU128" s="52">
        <v>0</v>
      </c>
      <c r="EV128" s="52">
        <v>0</v>
      </c>
      <c r="EW128" s="52">
        <v>0</v>
      </c>
      <c r="EX128" s="52">
        <v>2.48</v>
      </c>
      <c r="EY128" s="52">
        <v>7.39</v>
      </c>
      <c r="EZ128" s="52">
        <v>50</v>
      </c>
      <c r="FA128" s="52">
        <v>40</v>
      </c>
      <c r="FB128" s="52">
        <v>124</v>
      </c>
      <c r="FC128" s="52">
        <v>23</v>
      </c>
      <c r="FD128" s="52">
        <v>34.799999999999997</v>
      </c>
      <c r="FE128" s="52">
        <v>66</v>
      </c>
      <c r="FF128" s="52">
        <v>79.7</v>
      </c>
      <c r="FG128" s="52">
        <v>8</v>
      </c>
      <c r="FH128" s="52">
        <v>1.2</v>
      </c>
      <c r="FI128" s="52" t="s">
        <v>52</v>
      </c>
      <c r="FJ128" s="52">
        <v>36</v>
      </c>
      <c r="FK128" s="52" t="s">
        <v>52</v>
      </c>
      <c r="FL128" s="52">
        <v>500</v>
      </c>
      <c r="FM128" s="52">
        <v>0</v>
      </c>
      <c r="FN128" s="52">
        <v>0</v>
      </c>
      <c r="FO128" s="52" t="s">
        <v>52</v>
      </c>
      <c r="FP128" s="52">
        <v>0</v>
      </c>
      <c r="FQ128" s="52" t="s">
        <v>52</v>
      </c>
      <c r="FR128" s="52">
        <v>0</v>
      </c>
      <c r="FS128" s="52" t="s">
        <v>52</v>
      </c>
      <c r="FT128" s="52">
        <v>10</v>
      </c>
      <c r="FU128" s="52">
        <v>2</v>
      </c>
      <c r="FV128" s="52">
        <v>17</v>
      </c>
      <c r="FW128" s="52">
        <v>0.57999999999999996</v>
      </c>
      <c r="FX128" s="58">
        <v>-0.12121212121212131</v>
      </c>
      <c r="FZ128" s="52">
        <v>-8.0000000000000071E-2</v>
      </c>
      <c r="GA128" s="51">
        <v>0</v>
      </c>
      <c r="GB128" s="51">
        <v>0</v>
      </c>
      <c r="GC128" s="52" t="s">
        <v>52</v>
      </c>
      <c r="GD128" s="52">
        <v>0</v>
      </c>
      <c r="GE128" s="52">
        <v>0</v>
      </c>
      <c r="GF128" s="52">
        <v>0</v>
      </c>
      <c r="GG128" s="52">
        <v>0</v>
      </c>
      <c r="GH128" s="52">
        <v>0</v>
      </c>
      <c r="GI128" s="52">
        <v>0</v>
      </c>
      <c r="GJ128" s="52">
        <v>0</v>
      </c>
      <c r="GK128" s="52">
        <v>0</v>
      </c>
      <c r="GL128" s="52">
        <v>0</v>
      </c>
      <c r="GM128" s="52">
        <v>0</v>
      </c>
      <c r="GN128" s="52">
        <v>0</v>
      </c>
      <c r="GO128" s="52">
        <v>0</v>
      </c>
      <c r="GP128" s="52">
        <v>0</v>
      </c>
      <c r="GQ128" s="52">
        <v>0</v>
      </c>
      <c r="GR128" s="52">
        <v>0</v>
      </c>
      <c r="GS128" s="52">
        <v>0</v>
      </c>
      <c r="GT128" s="52">
        <v>0</v>
      </c>
      <c r="GU128" s="52">
        <v>0</v>
      </c>
      <c r="GV128" s="52">
        <v>0</v>
      </c>
      <c r="GW128" s="52">
        <v>0</v>
      </c>
      <c r="GX128" s="52">
        <v>0</v>
      </c>
      <c r="GY128" s="52">
        <v>0</v>
      </c>
      <c r="GZ128" s="52">
        <v>0</v>
      </c>
      <c r="HA128" s="52">
        <v>0</v>
      </c>
      <c r="HB128" s="52">
        <v>0</v>
      </c>
      <c r="HC128" s="52">
        <v>0</v>
      </c>
      <c r="HD128" s="52">
        <v>0</v>
      </c>
      <c r="HE128" s="52">
        <v>0</v>
      </c>
      <c r="HF128" s="52">
        <v>0</v>
      </c>
      <c r="HG128" s="52">
        <v>0</v>
      </c>
      <c r="HH128" s="52">
        <v>0</v>
      </c>
      <c r="HI128" s="52">
        <v>0</v>
      </c>
      <c r="HJ128" s="52">
        <v>0</v>
      </c>
      <c r="HK128" s="52">
        <v>0</v>
      </c>
      <c r="HL128" s="52">
        <v>0</v>
      </c>
      <c r="HM128" s="52">
        <v>0</v>
      </c>
      <c r="HN128" s="52">
        <v>0</v>
      </c>
      <c r="HO128" s="52">
        <v>0</v>
      </c>
      <c r="HP128" s="52">
        <v>0</v>
      </c>
      <c r="HQ128" s="52">
        <v>0</v>
      </c>
      <c r="HR128" s="52">
        <v>0</v>
      </c>
      <c r="HS128" s="52">
        <v>0</v>
      </c>
      <c r="HT128" s="52">
        <v>0</v>
      </c>
      <c r="HU128" s="52">
        <v>0</v>
      </c>
      <c r="HV128" s="52">
        <v>0</v>
      </c>
      <c r="HW128" s="52">
        <v>0</v>
      </c>
      <c r="HX128" s="52">
        <v>1.2</v>
      </c>
    </row>
    <row r="129" spans="1:232" s="52" customFormat="1" x14ac:dyDescent="0.35">
      <c r="A129" s="50" t="s">
        <v>191</v>
      </c>
      <c r="B129" s="91">
        <v>0</v>
      </c>
      <c r="C129" s="91">
        <v>0</v>
      </c>
      <c r="D129" s="90">
        <v>0</v>
      </c>
      <c r="E129" s="92">
        <f>IF(C129="VERO",1,0)</f>
        <v>0</v>
      </c>
      <c r="F129" s="6">
        <v>1.0688519999999999</v>
      </c>
      <c r="G129" s="6">
        <v>2.6623390000000001E-3</v>
      </c>
      <c r="H129" s="6">
        <v>2.3993490000000001E-4</v>
      </c>
      <c r="L129" s="6">
        <v>140.66679999999999</v>
      </c>
      <c r="M129" s="6">
        <v>85.657970000000006</v>
      </c>
      <c r="N129" s="6">
        <v>4.61585</v>
      </c>
      <c r="P129" s="52">
        <v>5.9689139869245214</v>
      </c>
      <c r="Q129" s="52">
        <v>5.5393092156187915</v>
      </c>
      <c r="R129" s="55">
        <v>0.2431488</v>
      </c>
      <c r="S129" s="55">
        <v>2.8210090000000001</v>
      </c>
      <c r="T129" s="55">
        <v>0.19960839999999999</v>
      </c>
      <c r="U129" s="6">
        <v>1.6653309999999999</v>
      </c>
      <c r="V129" s="6">
        <v>-0.879969</v>
      </c>
      <c r="W129" s="6">
        <v>3.3439000000000003E-2</v>
      </c>
      <c r="X129" s="6">
        <v>1.9861E-2</v>
      </c>
      <c r="Z129" s="6">
        <v>2.2051310000000002</v>
      </c>
      <c r="AA129" s="6"/>
      <c r="AB129" s="6">
        <v>0.99692000000000003</v>
      </c>
      <c r="AC129" s="6"/>
      <c r="AD129" s="6"/>
      <c r="AE129" s="4">
        <v>0.97968319999999998</v>
      </c>
      <c r="AF129" s="5">
        <v>9.9512699999999995E-4</v>
      </c>
      <c r="AG129" s="5">
        <v>1.1085350000000001E-5</v>
      </c>
      <c r="AK129" s="4">
        <v>115.4849</v>
      </c>
      <c r="AL129" s="4">
        <v>24.547249999999998</v>
      </c>
      <c r="AM129" s="4">
        <v>0.2878868</v>
      </c>
      <c r="AO129" s="52">
        <v>6.961779683915438</v>
      </c>
      <c r="AP129" s="52">
        <v>1.5705827688094307</v>
      </c>
      <c r="AQ129" s="55">
        <v>0.21719949999999999</v>
      </c>
      <c r="AR129" s="55">
        <v>3.3092169999999999</v>
      </c>
      <c r="AS129" s="55">
        <v>1.0965549999999999</v>
      </c>
      <c r="AT129" s="4">
        <v>-2.135996</v>
      </c>
      <c r="AU129" s="4">
        <v>-21.587001000000001</v>
      </c>
      <c r="AV129" s="4">
        <v>4.8219999999999999E-2</v>
      </c>
      <c r="AW129" s="4">
        <v>7.5724E-2</v>
      </c>
      <c r="AY129" s="4">
        <v>0.97094800000000003</v>
      </c>
      <c r="BA129" s="4">
        <v>1.080913</v>
      </c>
      <c r="BB129" s="4"/>
      <c r="BC129" s="6"/>
      <c r="BD129" s="62">
        <v>58</v>
      </c>
      <c r="BE129" s="3">
        <v>1</v>
      </c>
      <c r="BF129" s="60">
        <v>0</v>
      </c>
      <c r="BG129" s="62">
        <v>87</v>
      </c>
      <c r="BH129" s="62">
        <v>177</v>
      </c>
      <c r="BI129" s="63">
        <f>BG129/(BH129/100*BH129/100)</f>
        <v>27.769797950780426</v>
      </c>
      <c r="BJ129" s="62">
        <v>55</v>
      </c>
      <c r="BK129" s="62">
        <v>3</v>
      </c>
      <c r="BL129" s="62">
        <v>0</v>
      </c>
      <c r="BM129" s="62"/>
      <c r="BN129" s="62">
        <v>0</v>
      </c>
      <c r="BO129" s="62">
        <v>0</v>
      </c>
      <c r="BQ129" s="62">
        <v>0</v>
      </c>
      <c r="BR129" s="62">
        <v>0</v>
      </c>
      <c r="BS129" s="62">
        <v>0</v>
      </c>
      <c r="BT129" s="62">
        <v>0</v>
      </c>
      <c r="BU129" s="62">
        <v>0.89999997615814209</v>
      </c>
      <c r="BV129" s="62">
        <v>0</v>
      </c>
      <c r="BW129" s="62">
        <v>0</v>
      </c>
      <c r="BX129" s="62">
        <v>0</v>
      </c>
      <c r="BZ129" s="62">
        <v>0</v>
      </c>
      <c r="CA129" s="62">
        <v>39</v>
      </c>
      <c r="CB129" s="62">
        <v>0.5</v>
      </c>
      <c r="CH129" s="62">
        <v>0</v>
      </c>
      <c r="CI129" s="62">
        <v>0</v>
      </c>
      <c r="CJ129" s="62">
        <v>0</v>
      </c>
      <c r="CL129" s="62"/>
      <c r="CM129" s="62" t="s">
        <v>62</v>
      </c>
      <c r="CN129" s="62">
        <v>0</v>
      </c>
      <c r="CO129" s="62">
        <v>1</v>
      </c>
      <c r="CP129" s="62">
        <v>0</v>
      </c>
      <c r="CQ129" s="62">
        <v>0</v>
      </c>
      <c r="CR129" s="62">
        <v>0</v>
      </c>
      <c r="CS129" s="62">
        <v>0</v>
      </c>
      <c r="CT129" s="62">
        <v>0</v>
      </c>
      <c r="CU129" s="62">
        <v>0</v>
      </c>
      <c r="CV129" s="62">
        <v>0</v>
      </c>
      <c r="CW129" s="62">
        <v>0</v>
      </c>
      <c r="CX129" s="62">
        <v>0</v>
      </c>
      <c r="CY129" s="62">
        <v>0</v>
      </c>
      <c r="CZ129" s="62">
        <v>0</v>
      </c>
      <c r="DA129" s="62">
        <v>0</v>
      </c>
      <c r="DB129" s="62">
        <v>0</v>
      </c>
      <c r="DO129" s="62">
        <v>1</v>
      </c>
      <c r="DP129" s="62">
        <v>1</v>
      </c>
      <c r="DQ129" s="62">
        <v>1</v>
      </c>
      <c r="DR129" s="62">
        <v>1</v>
      </c>
      <c r="DS129" s="62">
        <v>0</v>
      </c>
      <c r="DT129" s="62">
        <v>1</v>
      </c>
      <c r="DU129" s="62">
        <v>0</v>
      </c>
      <c r="DV129" s="62">
        <v>0</v>
      </c>
      <c r="DW129" s="62">
        <v>1</v>
      </c>
      <c r="DX129" s="62">
        <v>1</v>
      </c>
      <c r="DY129" s="62">
        <v>0</v>
      </c>
      <c r="DZ129" s="62">
        <v>0</v>
      </c>
      <c r="EA129" s="62">
        <v>1</v>
      </c>
      <c r="EB129" s="62">
        <v>1</v>
      </c>
      <c r="EC129" s="62">
        <v>0</v>
      </c>
      <c r="ED129" s="62">
        <v>0</v>
      </c>
      <c r="EE129" s="62">
        <v>600</v>
      </c>
      <c r="EF129" s="62">
        <v>0</v>
      </c>
      <c r="EG129" s="62"/>
      <c r="EH129" s="62">
        <v>0</v>
      </c>
      <c r="EI129" s="62">
        <v>0</v>
      </c>
      <c r="EJ129" s="62">
        <v>0</v>
      </c>
      <c r="EK129" s="62">
        <v>45</v>
      </c>
      <c r="EL129" s="62">
        <v>28</v>
      </c>
      <c r="EM129" s="62">
        <v>27000</v>
      </c>
      <c r="EN129" s="62">
        <v>300</v>
      </c>
      <c r="EO129" s="62">
        <v>27</v>
      </c>
      <c r="EP129" s="62">
        <v>33.099998474121094</v>
      </c>
      <c r="EQ129" s="62">
        <v>0</v>
      </c>
      <c r="ER129" s="62">
        <v>0</v>
      </c>
      <c r="ES129" s="62">
        <v>0</v>
      </c>
      <c r="ET129" s="62">
        <v>0</v>
      </c>
      <c r="EV129" s="62">
        <v>0</v>
      </c>
      <c r="EW129" s="62">
        <v>0</v>
      </c>
      <c r="EX129" s="62">
        <v>0</v>
      </c>
      <c r="EY129" s="62">
        <v>7.5</v>
      </c>
      <c r="EZ129" s="62">
        <v>0.57999998331069946</v>
      </c>
      <c r="FA129" s="62">
        <v>27</v>
      </c>
      <c r="FB129" s="62">
        <v>68</v>
      </c>
      <c r="FC129" s="62">
        <v>21.200000762939453</v>
      </c>
      <c r="FD129" s="62">
        <v>35.099998474121094</v>
      </c>
      <c r="FE129" s="62">
        <v>65</v>
      </c>
      <c r="FF129" s="62">
        <v>105</v>
      </c>
      <c r="FG129" s="62">
        <v>10</v>
      </c>
      <c r="FJ129" s="62">
        <v>33</v>
      </c>
      <c r="FL129" s="62">
        <v>550</v>
      </c>
      <c r="FM129" s="62">
        <v>0</v>
      </c>
      <c r="FN129" s="62">
        <v>0</v>
      </c>
      <c r="FO129" s="62"/>
      <c r="FP129" s="62">
        <v>0</v>
      </c>
      <c r="FR129" s="62">
        <v>0</v>
      </c>
      <c r="FT129" s="62">
        <v>5</v>
      </c>
      <c r="FU129" s="62">
        <v>3</v>
      </c>
      <c r="FV129" s="62">
        <v>6</v>
      </c>
      <c r="FW129" s="64">
        <v>0.89999997615814209</v>
      </c>
      <c r="FX129" s="64">
        <v>1</v>
      </c>
      <c r="GC129" s="62">
        <v>1</v>
      </c>
      <c r="GH129" s="61">
        <v>0</v>
      </c>
      <c r="GI129" s="62">
        <v>0</v>
      </c>
      <c r="GJ129" s="62">
        <v>0</v>
      </c>
      <c r="GK129" s="62">
        <v>0</v>
      </c>
      <c r="GM129" s="62">
        <v>0</v>
      </c>
      <c r="GN129" s="61">
        <v>0</v>
      </c>
      <c r="GO129" s="62">
        <v>0</v>
      </c>
      <c r="GP129" s="62">
        <v>0</v>
      </c>
      <c r="GQ129" s="62">
        <v>0</v>
      </c>
      <c r="GR129" s="62">
        <v>0</v>
      </c>
      <c r="GS129" s="62">
        <v>0</v>
      </c>
      <c r="GT129" s="62">
        <v>0</v>
      </c>
      <c r="GU129" s="62">
        <v>0</v>
      </c>
      <c r="GV129" s="62">
        <v>0</v>
      </c>
      <c r="GW129" s="62">
        <v>0</v>
      </c>
      <c r="GX129" s="62">
        <v>0</v>
      </c>
      <c r="GY129" s="62">
        <v>0</v>
      </c>
      <c r="GZ129" s="62">
        <v>0</v>
      </c>
      <c r="HA129" s="62">
        <v>0</v>
      </c>
      <c r="HB129" s="62">
        <v>0</v>
      </c>
      <c r="HC129" s="62">
        <v>0</v>
      </c>
      <c r="HD129" s="62">
        <v>0</v>
      </c>
      <c r="HE129" s="62">
        <v>0</v>
      </c>
      <c r="HF129" s="62">
        <v>0</v>
      </c>
      <c r="HG129" s="62">
        <v>0</v>
      </c>
      <c r="HH129" s="62">
        <v>0</v>
      </c>
      <c r="HI129" s="62">
        <v>0</v>
      </c>
      <c r="HJ129" s="62">
        <v>0</v>
      </c>
      <c r="HK129" s="62">
        <v>0</v>
      </c>
      <c r="HL129" s="62">
        <v>0</v>
      </c>
      <c r="HM129" s="62">
        <v>0</v>
      </c>
      <c r="HN129" s="62">
        <v>0</v>
      </c>
      <c r="HO129" s="62">
        <v>0</v>
      </c>
      <c r="HP129" s="62">
        <v>0</v>
      </c>
      <c r="HQ129" s="62">
        <v>0</v>
      </c>
      <c r="HR129" s="62">
        <v>0</v>
      </c>
      <c r="HS129" s="62">
        <v>0</v>
      </c>
      <c r="HT129" s="62">
        <v>0</v>
      </c>
      <c r="HU129" s="62">
        <v>0</v>
      </c>
      <c r="HV129" s="62">
        <v>0</v>
      </c>
      <c r="HW129" s="62">
        <v>0</v>
      </c>
      <c r="HX129" s="62">
        <v>0.89999997615814209</v>
      </c>
    </row>
    <row r="130" spans="1:232" s="52" customFormat="1" x14ac:dyDescent="0.35">
      <c r="A130" s="50" t="s">
        <v>192</v>
      </c>
      <c r="B130" s="91">
        <v>0</v>
      </c>
      <c r="C130" s="91">
        <v>0</v>
      </c>
      <c r="D130" s="90">
        <v>0</v>
      </c>
      <c r="E130" s="92">
        <v>1</v>
      </c>
      <c r="F130" s="5">
        <v>0.73854160000000002</v>
      </c>
      <c r="G130" s="5">
        <v>1.8850340000000001E-3</v>
      </c>
      <c r="H130" s="5">
        <v>3.9698370000000003E-4</v>
      </c>
      <c r="L130" s="5">
        <v>118.86490000000001</v>
      </c>
      <c r="M130" s="5">
        <v>32.4754</v>
      </c>
      <c r="N130" s="5">
        <v>9.3855350000000008</v>
      </c>
      <c r="P130" s="52">
        <v>7.3668320702101999</v>
      </c>
      <c r="Q130" s="52">
        <v>5.1566307397746591</v>
      </c>
      <c r="R130" s="55">
        <v>0.47566459999999999</v>
      </c>
      <c r="S130" s="55">
        <v>5.0376289999999999</v>
      </c>
      <c r="T130" s="55">
        <v>0.21017530000000001</v>
      </c>
      <c r="U130" s="5">
        <v>4.0027990000000004</v>
      </c>
      <c r="V130" s="5">
        <v>-11.827844000000001</v>
      </c>
      <c r="W130" s="5">
        <v>5.6356999999999997E-2</v>
      </c>
      <c r="X130" s="5">
        <v>9.9359000000000003E-2</v>
      </c>
      <c r="Z130" s="65">
        <v>3.1570010000000002</v>
      </c>
      <c r="AA130" s="65"/>
      <c r="AB130" s="65">
        <v>2.1649639999999999</v>
      </c>
      <c r="AC130" s="65"/>
      <c r="AD130" s="65"/>
      <c r="AE130" s="4">
        <v>0.79560940000000002</v>
      </c>
      <c r="AF130" s="5">
        <v>2.997826E-4</v>
      </c>
      <c r="AG130" s="5">
        <v>1.138189E-4</v>
      </c>
      <c r="AK130" s="4">
        <v>83.52122</v>
      </c>
      <c r="AL130" s="4">
        <v>8.2389980000000005</v>
      </c>
      <c r="AM130" s="4">
        <v>2.681244E-2</v>
      </c>
      <c r="AO130" s="52">
        <v>21.552176938946101</v>
      </c>
      <c r="AP130" s="52">
        <v>3.8647876023272572</v>
      </c>
      <c r="AQ130" s="55">
        <v>8.4105269999999996E-2</v>
      </c>
      <c r="AR130" s="55">
        <v>1.4047639999999999</v>
      </c>
      <c r="AS130" s="55">
        <v>6.6194259999999998</v>
      </c>
      <c r="AT130" s="4">
        <v>1.7907489999999999</v>
      </c>
      <c r="AU130" s="4">
        <v>-4.1040580000000002</v>
      </c>
      <c r="AV130" s="4">
        <v>5.8709999999999998E-2</v>
      </c>
      <c r="AW130" s="4">
        <v>5.5136999999999999E-2</v>
      </c>
      <c r="AY130" s="4">
        <v>1.7272209999999999</v>
      </c>
      <c r="BA130" s="4">
        <v>1.0605119999999999</v>
      </c>
      <c r="BB130" s="4"/>
      <c r="BC130" s="65"/>
      <c r="BD130" s="62">
        <v>57</v>
      </c>
      <c r="BE130" s="4">
        <v>1</v>
      </c>
      <c r="BF130" s="60">
        <v>0</v>
      </c>
      <c r="BG130" s="62">
        <v>90</v>
      </c>
      <c r="BH130" s="62">
        <v>178</v>
      </c>
      <c r="BI130" s="63">
        <f>BG130/(BH130/100*BH130/100)</f>
        <v>28.405504355510669</v>
      </c>
      <c r="BJ130" s="62">
        <v>25</v>
      </c>
      <c r="BK130" s="62">
        <v>0</v>
      </c>
      <c r="BL130" s="62">
        <v>0</v>
      </c>
      <c r="BM130" s="62"/>
      <c r="BN130" s="62">
        <v>0</v>
      </c>
      <c r="BO130" s="62">
        <v>0</v>
      </c>
      <c r="BQ130" s="62">
        <v>0</v>
      </c>
      <c r="BR130" s="62">
        <v>0</v>
      </c>
      <c r="BS130" s="62">
        <v>0</v>
      </c>
      <c r="BT130" s="62">
        <v>0</v>
      </c>
      <c r="BU130" s="62">
        <v>1</v>
      </c>
      <c r="BV130" s="62">
        <v>0</v>
      </c>
      <c r="BW130" s="62">
        <v>0</v>
      </c>
      <c r="BX130" s="62">
        <v>0</v>
      </c>
      <c r="BZ130" s="62">
        <v>0</v>
      </c>
      <c r="CA130" s="62">
        <v>46.799999237060547</v>
      </c>
      <c r="CB130" s="62">
        <v>0.40000000596046448</v>
      </c>
      <c r="CH130" s="62">
        <v>1</v>
      </c>
      <c r="CI130" s="62">
        <v>0</v>
      </c>
      <c r="CJ130" s="62">
        <v>1</v>
      </c>
      <c r="CL130" s="62"/>
      <c r="CM130" s="62"/>
      <c r="CN130" s="62">
        <v>0</v>
      </c>
      <c r="CO130" s="62">
        <v>1</v>
      </c>
      <c r="CP130" s="62">
        <v>0</v>
      </c>
      <c r="CQ130" s="62">
        <v>0</v>
      </c>
      <c r="CR130" s="62">
        <v>0</v>
      </c>
      <c r="CS130" s="62">
        <v>0</v>
      </c>
      <c r="CT130" s="62">
        <v>0</v>
      </c>
      <c r="CU130" s="62">
        <v>0</v>
      </c>
      <c r="CV130" s="62">
        <v>0</v>
      </c>
      <c r="CW130" s="62">
        <v>0</v>
      </c>
      <c r="CX130" s="62">
        <v>0</v>
      </c>
      <c r="CY130" s="62">
        <v>0</v>
      </c>
      <c r="CZ130" s="62">
        <v>0</v>
      </c>
      <c r="DA130" s="62">
        <v>0</v>
      </c>
      <c r="DB130" s="62">
        <v>0</v>
      </c>
      <c r="DO130" s="62">
        <v>1</v>
      </c>
      <c r="DP130" s="62">
        <v>1</v>
      </c>
      <c r="DQ130" s="62">
        <v>1</v>
      </c>
      <c r="DR130" s="62">
        <v>1</v>
      </c>
      <c r="DS130" s="62">
        <v>0</v>
      </c>
      <c r="DT130" s="62">
        <v>1</v>
      </c>
      <c r="DU130" s="62">
        <v>0</v>
      </c>
      <c r="DV130" s="62">
        <v>0</v>
      </c>
      <c r="DW130" s="62">
        <v>1</v>
      </c>
      <c r="DX130" s="62">
        <v>1</v>
      </c>
      <c r="DY130" s="62">
        <v>0</v>
      </c>
      <c r="DZ130" s="62">
        <v>1</v>
      </c>
      <c r="EA130" s="62">
        <v>0</v>
      </c>
      <c r="EB130" s="62">
        <v>1</v>
      </c>
      <c r="EC130" s="62">
        <v>0</v>
      </c>
      <c r="ED130" s="62">
        <v>0</v>
      </c>
      <c r="EE130" s="62">
        <v>500</v>
      </c>
      <c r="EF130" s="62">
        <v>0</v>
      </c>
      <c r="EG130" s="62"/>
      <c r="EH130" s="62">
        <v>0</v>
      </c>
      <c r="EI130" s="62">
        <v>0</v>
      </c>
      <c r="EJ130" s="62">
        <v>0</v>
      </c>
      <c r="EK130" s="62">
        <v>69</v>
      </c>
      <c r="EL130" s="62">
        <v>45</v>
      </c>
      <c r="EM130" s="62">
        <v>27000</v>
      </c>
      <c r="EN130" s="62">
        <v>300</v>
      </c>
      <c r="EO130" s="62">
        <v>30</v>
      </c>
      <c r="EP130" s="62">
        <v>32</v>
      </c>
      <c r="EQ130" s="62">
        <v>0</v>
      </c>
      <c r="ER130" s="62">
        <v>0</v>
      </c>
      <c r="ES130" s="62">
        <v>0</v>
      </c>
      <c r="ET130" s="62">
        <v>0</v>
      </c>
      <c r="EV130" s="62">
        <v>0</v>
      </c>
      <c r="EW130" s="62">
        <v>0</v>
      </c>
      <c r="EX130" s="62">
        <v>0</v>
      </c>
      <c r="EY130" s="62">
        <v>7.4000000953674316</v>
      </c>
      <c r="EZ130" s="62">
        <v>0.44999998807907104</v>
      </c>
      <c r="FA130" s="62">
        <v>32</v>
      </c>
      <c r="FB130" s="62">
        <v>92</v>
      </c>
      <c r="FC130" s="62">
        <v>19.799999237060547</v>
      </c>
      <c r="FD130" s="62">
        <v>35</v>
      </c>
      <c r="FE130" s="62">
        <v>100</v>
      </c>
      <c r="FF130" s="62">
        <v>101</v>
      </c>
      <c r="FG130" s="62">
        <v>8</v>
      </c>
      <c r="FJ130" s="62">
        <v>38</v>
      </c>
      <c r="FL130" s="62">
        <v>250</v>
      </c>
      <c r="FM130" s="62">
        <v>0</v>
      </c>
      <c r="FN130" s="62">
        <v>0</v>
      </c>
      <c r="FO130" s="62"/>
      <c r="FP130" s="62">
        <v>0</v>
      </c>
      <c r="FR130" s="62">
        <v>0</v>
      </c>
      <c r="FT130" s="62">
        <v>13</v>
      </c>
      <c r="FU130" s="62">
        <v>3</v>
      </c>
      <c r="FV130" s="62">
        <v>10</v>
      </c>
      <c r="FW130" s="64">
        <v>1</v>
      </c>
      <c r="FX130" s="64">
        <v>1</v>
      </c>
      <c r="GC130" s="62">
        <v>0.5</v>
      </c>
      <c r="GH130" s="61">
        <v>0</v>
      </c>
      <c r="GI130" s="62">
        <v>0</v>
      </c>
      <c r="GJ130" s="62">
        <v>0</v>
      </c>
      <c r="GK130" s="62">
        <v>0</v>
      </c>
      <c r="GM130" s="62">
        <v>0</v>
      </c>
      <c r="GN130" s="61">
        <v>1</v>
      </c>
      <c r="GO130" s="62">
        <v>0</v>
      </c>
      <c r="GP130" s="62">
        <v>0</v>
      </c>
      <c r="GQ130" s="62">
        <v>0</v>
      </c>
      <c r="GR130" s="62">
        <v>0</v>
      </c>
      <c r="GS130" s="62">
        <v>0</v>
      </c>
      <c r="GT130" s="62">
        <v>0</v>
      </c>
      <c r="GU130" s="62">
        <v>0</v>
      </c>
      <c r="GV130" s="62">
        <v>0</v>
      </c>
      <c r="GW130" s="62">
        <v>0</v>
      </c>
      <c r="GX130" s="62">
        <v>0</v>
      </c>
      <c r="GY130" s="62">
        <v>0</v>
      </c>
      <c r="GZ130" s="62">
        <v>0</v>
      </c>
      <c r="HA130" s="62">
        <v>0</v>
      </c>
      <c r="HB130" s="62">
        <v>0</v>
      </c>
      <c r="HC130" s="62">
        <v>0</v>
      </c>
      <c r="HD130" s="62">
        <v>0</v>
      </c>
      <c r="HE130" s="62">
        <v>0</v>
      </c>
      <c r="HF130" s="62">
        <v>0</v>
      </c>
      <c r="HG130" s="62">
        <v>0</v>
      </c>
      <c r="HH130" s="62">
        <v>0</v>
      </c>
      <c r="HI130" s="62">
        <v>0</v>
      </c>
      <c r="HJ130" s="62">
        <v>0</v>
      </c>
      <c r="HK130" s="62">
        <v>0</v>
      </c>
      <c r="HL130" s="62">
        <v>0</v>
      </c>
      <c r="HM130" s="62">
        <v>0</v>
      </c>
      <c r="HN130" s="62">
        <v>0</v>
      </c>
      <c r="HO130" s="62">
        <v>0</v>
      </c>
      <c r="HP130" s="62">
        <v>0</v>
      </c>
      <c r="HQ130" s="62">
        <v>0</v>
      </c>
      <c r="HR130" s="62">
        <v>0</v>
      </c>
      <c r="HS130" s="62">
        <v>0</v>
      </c>
      <c r="HT130" s="62">
        <v>0</v>
      </c>
      <c r="HU130" s="62">
        <v>0</v>
      </c>
      <c r="HV130" s="62">
        <v>0</v>
      </c>
      <c r="HW130" s="62">
        <v>0</v>
      </c>
      <c r="HX130" s="62">
        <v>1.5</v>
      </c>
    </row>
    <row r="131" spans="1:232" s="52" customFormat="1" x14ac:dyDescent="0.35">
      <c r="A131" s="50" t="s">
        <v>193</v>
      </c>
      <c r="B131" s="93">
        <v>1</v>
      </c>
      <c r="C131" s="93">
        <v>0</v>
      </c>
      <c r="D131" s="90">
        <v>0</v>
      </c>
      <c r="E131" s="92">
        <v>1</v>
      </c>
      <c r="F131" s="5">
        <v>0.9833769</v>
      </c>
      <c r="G131" s="5">
        <v>6.4579399999999999E-4</v>
      </c>
      <c r="H131" s="5">
        <v>7.5548339999999999E-5</v>
      </c>
      <c r="L131" s="5">
        <v>232.7466</v>
      </c>
      <c r="M131" s="5">
        <v>4.3055329999999996</v>
      </c>
      <c r="N131" s="5">
        <v>0.57254190000000005</v>
      </c>
      <c r="P131" s="52">
        <v>10.609973330121573</v>
      </c>
      <c r="Q131" s="52">
        <v>13.774180240237554</v>
      </c>
      <c r="R131" s="55">
        <v>0.10863059999999999</v>
      </c>
      <c r="S131" s="55">
        <v>0.63645569999999996</v>
      </c>
      <c r="T131" s="55">
        <v>0.11072609999999999</v>
      </c>
      <c r="U131" s="5">
        <v>3.5121850000000001</v>
      </c>
      <c r="V131" s="5">
        <v>-2.9552610000000001</v>
      </c>
      <c r="W131" s="5">
        <v>2.6544999999999999E-2</v>
      </c>
      <c r="X131" s="5">
        <v>7.2597999999999996E-2</v>
      </c>
      <c r="Z131" s="65">
        <v>1.4828330000000001</v>
      </c>
      <c r="AA131" s="65"/>
      <c r="AB131" s="65">
        <v>1.409179</v>
      </c>
      <c r="AC131" s="65"/>
      <c r="AD131" s="65"/>
      <c r="AE131" s="4">
        <v>1.363634</v>
      </c>
      <c r="AF131" s="5">
        <v>6.6951909999999996E-4</v>
      </c>
      <c r="AG131" s="5">
        <v>3.8104840000000002E-4</v>
      </c>
      <c r="AK131" s="4">
        <v>109.9118</v>
      </c>
      <c r="AL131" s="4">
        <v>18.034520000000001</v>
      </c>
      <c r="AM131" s="4">
        <v>0.76438720000000004</v>
      </c>
      <c r="AO131" s="52">
        <v>11.730532452239599</v>
      </c>
      <c r="AP131" s="52">
        <v>8.9693747863879842</v>
      </c>
      <c r="AQ131" s="55">
        <v>1.43719E-2</v>
      </c>
      <c r="AR131" s="55">
        <v>0.9261684</v>
      </c>
      <c r="AS131" s="55">
        <v>1.1204350000000001</v>
      </c>
      <c r="AT131" s="4">
        <v>-1.92364</v>
      </c>
      <c r="AU131" s="4">
        <v>-2.3844630000000002</v>
      </c>
      <c r="AV131" s="4">
        <v>5.0067E-2</v>
      </c>
      <c r="AW131" s="4">
        <v>3.8313E-2</v>
      </c>
      <c r="AY131" s="4">
        <v>2.4277489999999999</v>
      </c>
      <c r="BA131" s="4">
        <v>1.284016</v>
      </c>
      <c r="BB131" s="4"/>
      <c r="BC131" s="65"/>
      <c r="BD131" s="52">
        <v>79</v>
      </c>
      <c r="BE131" s="4">
        <v>1</v>
      </c>
      <c r="BF131" s="66">
        <v>0</v>
      </c>
      <c r="BG131" s="52">
        <v>73</v>
      </c>
      <c r="BH131" s="52">
        <v>172</v>
      </c>
      <c r="BI131" s="67">
        <f>BG131/(BH131/100*BH131/100)</f>
        <v>24.675500270416443</v>
      </c>
      <c r="BJ131" s="52">
        <v>62</v>
      </c>
      <c r="BK131" s="52">
        <v>0</v>
      </c>
      <c r="BL131" s="52">
        <v>0</v>
      </c>
      <c r="BN131" s="52">
        <v>0</v>
      </c>
      <c r="BO131" s="52">
        <v>0</v>
      </c>
      <c r="BQ131" s="52">
        <v>0</v>
      </c>
      <c r="BR131" s="52">
        <v>0</v>
      </c>
      <c r="BS131" s="52">
        <v>0</v>
      </c>
      <c r="BT131" s="52">
        <v>0</v>
      </c>
      <c r="BU131" s="52">
        <v>1.2000000476837158</v>
      </c>
      <c r="BV131" s="52">
        <v>0</v>
      </c>
      <c r="BW131" s="52">
        <v>0</v>
      </c>
      <c r="BX131" s="52">
        <v>0</v>
      </c>
      <c r="BZ131" s="52">
        <v>1</v>
      </c>
      <c r="CA131" s="52">
        <v>30.700000762939453</v>
      </c>
      <c r="CB131" s="52">
        <v>0.5</v>
      </c>
      <c r="CH131" s="52">
        <v>1</v>
      </c>
      <c r="CI131" s="52">
        <v>0</v>
      </c>
      <c r="CJ131" s="52">
        <v>0</v>
      </c>
      <c r="CN131" s="52">
        <v>0</v>
      </c>
      <c r="CO131" s="52">
        <v>1</v>
      </c>
      <c r="CP131" s="52">
        <v>0</v>
      </c>
      <c r="CQ131" s="52">
        <v>0</v>
      </c>
      <c r="CR131" s="52">
        <v>0</v>
      </c>
      <c r="CS131" s="52">
        <v>0</v>
      </c>
      <c r="CT131" s="52">
        <v>0</v>
      </c>
      <c r="CU131" s="52">
        <v>0</v>
      </c>
      <c r="CV131" s="52">
        <v>0</v>
      </c>
      <c r="CW131" s="52">
        <v>0</v>
      </c>
      <c r="CX131" s="52">
        <v>0</v>
      </c>
      <c r="CY131" s="52">
        <v>0</v>
      </c>
      <c r="CZ131" s="52">
        <v>0</v>
      </c>
      <c r="DA131" s="52">
        <v>0</v>
      </c>
      <c r="DB131" s="52">
        <v>0</v>
      </c>
      <c r="DO131" s="52">
        <v>1</v>
      </c>
      <c r="DP131" s="52">
        <v>1</v>
      </c>
      <c r="DQ131" s="52">
        <v>1</v>
      </c>
      <c r="DR131" s="52">
        <v>1</v>
      </c>
      <c r="DS131" s="52">
        <v>0</v>
      </c>
      <c r="DT131" s="52">
        <v>1</v>
      </c>
      <c r="DU131" s="52">
        <v>0</v>
      </c>
      <c r="DV131" s="52">
        <v>0</v>
      </c>
      <c r="DW131" s="52">
        <v>1</v>
      </c>
      <c r="DX131" s="52">
        <v>1</v>
      </c>
      <c r="DY131" s="52">
        <v>0</v>
      </c>
      <c r="DZ131" s="52">
        <v>0</v>
      </c>
      <c r="EA131" s="52">
        <v>1</v>
      </c>
      <c r="EB131" s="52">
        <v>1</v>
      </c>
      <c r="EC131" s="52">
        <v>0</v>
      </c>
      <c r="ED131" s="52">
        <v>0</v>
      </c>
      <c r="EE131" s="52">
        <v>500</v>
      </c>
      <c r="EF131" s="52">
        <v>0</v>
      </c>
      <c r="EH131" s="52">
        <v>0</v>
      </c>
      <c r="EI131" s="52">
        <v>0</v>
      </c>
      <c r="EJ131" s="52">
        <v>0</v>
      </c>
      <c r="EK131" s="52">
        <v>43</v>
      </c>
      <c r="EL131" s="52">
        <v>27</v>
      </c>
      <c r="EM131" s="52">
        <v>22000</v>
      </c>
      <c r="EN131" s="52">
        <v>250</v>
      </c>
      <c r="EO131" s="52">
        <v>24</v>
      </c>
      <c r="EP131" s="52">
        <v>33</v>
      </c>
      <c r="EQ131" s="52">
        <v>0</v>
      </c>
      <c r="ER131" s="52">
        <v>0</v>
      </c>
      <c r="ES131" s="52">
        <v>0</v>
      </c>
      <c r="ET131" s="52">
        <v>0</v>
      </c>
      <c r="EV131" s="52">
        <v>0</v>
      </c>
      <c r="EW131" s="52">
        <v>0</v>
      </c>
      <c r="EX131" s="52">
        <v>0</v>
      </c>
      <c r="EY131" s="52">
        <v>7.4000000953674316</v>
      </c>
      <c r="EZ131" s="52">
        <v>0.51999998092651367</v>
      </c>
      <c r="FA131" s="52">
        <v>39.299999237060547</v>
      </c>
      <c r="FB131" s="52">
        <v>132.19999694824219</v>
      </c>
      <c r="FC131" s="52">
        <v>37</v>
      </c>
      <c r="FD131" s="52">
        <v>34.400001525878906</v>
      </c>
      <c r="FE131" s="52">
        <v>88</v>
      </c>
      <c r="FF131" s="52">
        <v>76</v>
      </c>
      <c r="FG131" s="52">
        <v>6</v>
      </c>
      <c r="FJ131" s="52">
        <v>31</v>
      </c>
      <c r="FL131" s="52">
        <v>1125</v>
      </c>
      <c r="FM131" s="52">
        <v>1</v>
      </c>
      <c r="FN131" s="52">
        <v>1</v>
      </c>
      <c r="FP131" s="52">
        <v>0</v>
      </c>
      <c r="FR131" s="52">
        <v>0</v>
      </c>
      <c r="FT131" s="52">
        <v>16</v>
      </c>
      <c r="FU131" s="52">
        <v>8</v>
      </c>
      <c r="FV131" s="52">
        <v>10</v>
      </c>
      <c r="FW131" s="58">
        <v>1.2999999523162842</v>
      </c>
      <c r="FX131" s="58">
        <v>1.0833332505491078</v>
      </c>
      <c r="GC131" s="52">
        <v>1.2999999523162842</v>
      </c>
      <c r="GH131" s="68">
        <v>0</v>
      </c>
      <c r="GI131" s="52">
        <v>0</v>
      </c>
      <c r="GJ131" s="52">
        <v>0</v>
      </c>
      <c r="GK131" s="52">
        <v>0</v>
      </c>
      <c r="GM131" s="52">
        <v>0</v>
      </c>
      <c r="GN131" s="68">
        <v>1</v>
      </c>
      <c r="GO131" s="52">
        <v>0</v>
      </c>
      <c r="GP131" s="52">
        <v>0</v>
      </c>
      <c r="GQ131" s="52">
        <v>0</v>
      </c>
      <c r="GR131" s="52">
        <v>0</v>
      </c>
      <c r="GS131" s="52">
        <v>0</v>
      </c>
      <c r="GT131" s="52">
        <v>0</v>
      </c>
      <c r="GU131" s="52">
        <v>0</v>
      </c>
      <c r="GV131" s="52">
        <v>0</v>
      </c>
      <c r="GW131" s="52">
        <v>0</v>
      </c>
      <c r="GX131" s="52">
        <v>0</v>
      </c>
      <c r="GY131" s="52">
        <v>0</v>
      </c>
      <c r="GZ131" s="52">
        <v>0</v>
      </c>
      <c r="HA131" s="52">
        <v>0</v>
      </c>
      <c r="HB131" s="52">
        <v>0</v>
      </c>
      <c r="HC131" s="52">
        <v>0</v>
      </c>
      <c r="HD131" s="52">
        <v>0</v>
      </c>
      <c r="HE131" s="52">
        <v>0</v>
      </c>
      <c r="HF131" s="52">
        <v>0</v>
      </c>
      <c r="HG131" s="52">
        <v>0</v>
      </c>
      <c r="HH131" s="52">
        <v>0</v>
      </c>
      <c r="HI131" s="52">
        <v>0</v>
      </c>
      <c r="HJ131" s="52">
        <v>0</v>
      </c>
      <c r="HK131" s="52">
        <v>0</v>
      </c>
      <c r="HL131" s="52">
        <v>0</v>
      </c>
      <c r="HM131" s="52">
        <v>0</v>
      </c>
      <c r="HN131" s="52">
        <v>0</v>
      </c>
      <c r="HO131" s="52">
        <v>0</v>
      </c>
      <c r="HP131" s="52">
        <v>0</v>
      </c>
      <c r="HQ131" s="52">
        <v>0</v>
      </c>
      <c r="HR131" s="52">
        <v>0</v>
      </c>
      <c r="HS131" s="52">
        <v>0</v>
      </c>
      <c r="HT131" s="52">
        <v>0</v>
      </c>
      <c r="HU131" s="52">
        <v>0</v>
      </c>
      <c r="HV131" s="52">
        <v>0</v>
      </c>
      <c r="HW131" s="52">
        <v>0</v>
      </c>
      <c r="HX131" s="52">
        <v>1</v>
      </c>
    </row>
    <row r="132" spans="1:232" s="52" customFormat="1" x14ac:dyDescent="0.35">
      <c r="A132" s="50" t="s">
        <v>194</v>
      </c>
      <c r="B132" s="93">
        <v>0</v>
      </c>
      <c r="C132" s="93">
        <v>0</v>
      </c>
      <c r="D132" s="90">
        <v>0</v>
      </c>
      <c r="E132" s="90">
        <v>0</v>
      </c>
      <c r="F132" s="6">
        <v>0.86921479999999995</v>
      </c>
      <c r="G132" s="6">
        <v>1.0366450000000001E-3</v>
      </c>
      <c r="H132" s="6">
        <v>1.6695300000000001E-4</v>
      </c>
      <c r="L132" s="6">
        <v>142.96469999999999</v>
      </c>
      <c r="M132" s="6">
        <v>9.5933329999999994</v>
      </c>
      <c r="N132" s="6">
        <v>1.4048750000000001</v>
      </c>
      <c r="P132" s="52">
        <v>10.269222306136163</v>
      </c>
      <c r="Q132" s="52">
        <v>8.7872929993640501</v>
      </c>
      <c r="R132" s="55">
        <v>0.55411820000000001</v>
      </c>
      <c r="S132" s="55">
        <v>5.5559130000000003</v>
      </c>
      <c r="T132" s="55">
        <v>0.27508460000000001</v>
      </c>
      <c r="U132" s="6">
        <v>6.5524380000000004</v>
      </c>
      <c r="V132" s="6">
        <v>-15.086002000000001</v>
      </c>
      <c r="W132" s="6">
        <v>0.105016</v>
      </c>
      <c r="X132" s="6">
        <v>0.100355</v>
      </c>
      <c r="Z132" s="6">
        <v>2.512305</v>
      </c>
      <c r="AA132" s="6"/>
      <c r="AB132" s="6">
        <v>1.658228</v>
      </c>
      <c r="AC132" s="6"/>
      <c r="AD132" s="6"/>
      <c r="AE132" s="4">
        <v>1.1317299999999999</v>
      </c>
      <c r="AF132" s="5">
        <v>7.7503909999999997E-4</v>
      </c>
      <c r="AG132" s="5">
        <v>3.3055790000000002E-4</v>
      </c>
      <c r="AK132" s="4">
        <v>131.64429999999999</v>
      </c>
      <c r="AL132" s="4">
        <v>12.645659999999999</v>
      </c>
      <c r="AM132" s="4">
        <v>0.1967488</v>
      </c>
      <c r="AO132" s="52">
        <v>20.694859858488719</v>
      </c>
      <c r="AP132" s="52">
        <v>12.784678542811596</v>
      </c>
      <c r="AQ132" s="55">
        <v>8.5261420000000004E-2</v>
      </c>
      <c r="AR132" s="55">
        <v>5.9166429999999997</v>
      </c>
      <c r="AS132" s="55">
        <v>7.3264680000000002</v>
      </c>
      <c r="AT132" s="4">
        <v>2.6041270000000001</v>
      </c>
      <c r="AU132" s="4">
        <v>-11.391432</v>
      </c>
      <c r="AV132" s="4">
        <v>0.11261</v>
      </c>
      <c r="AW132" s="4">
        <v>7.5031E-2</v>
      </c>
      <c r="AY132" s="4">
        <v>1.7429699999999999</v>
      </c>
      <c r="BA132" s="4">
        <v>1.1700710000000001</v>
      </c>
      <c r="BB132" s="4"/>
      <c r="BC132" s="6"/>
      <c r="BD132" s="52">
        <v>63</v>
      </c>
      <c r="BE132" s="3">
        <v>1</v>
      </c>
      <c r="BF132" s="66">
        <v>0</v>
      </c>
      <c r="BG132" s="52">
        <v>84</v>
      </c>
      <c r="BH132" s="52">
        <v>178</v>
      </c>
      <c r="BI132" s="67">
        <f>BG132/(BH132/100*BH132/100)</f>
        <v>26.511804065143288</v>
      </c>
      <c r="BJ132" s="52">
        <v>60</v>
      </c>
      <c r="BK132" s="52">
        <v>0</v>
      </c>
      <c r="BL132" s="52">
        <v>0</v>
      </c>
      <c r="BN132" s="52">
        <v>0</v>
      </c>
      <c r="BO132" s="52">
        <v>0</v>
      </c>
      <c r="BQ132" s="52">
        <v>0</v>
      </c>
      <c r="BR132" s="52">
        <v>0</v>
      </c>
      <c r="BS132" s="52">
        <v>0</v>
      </c>
      <c r="BT132" s="52">
        <v>0</v>
      </c>
      <c r="BU132" s="52">
        <v>1.2000000476837158</v>
      </c>
      <c r="BV132" s="52">
        <v>0</v>
      </c>
      <c r="BW132" s="52">
        <v>0</v>
      </c>
      <c r="BX132" s="52">
        <v>0</v>
      </c>
      <c r="BZ132" s="52">
        <v>0</v>
      </c>
      <c r="CA132" s="52">
        <v>39</v>
      </c>
      <c r="CB132" s="52">
        <v>0.30000001192092896</v>
      </c>
      <c r="CH132" s="52">
        <v>0</v>
      </c>
      <c r="CI132" s="52">
        <v>0</v>
      </c>
      <c r="CJ132" s="52">
        <v>0</v>
      </c>
      <c r="CN132" s="52">
        <v>0</v>
      </c>
      <c r="CO132" s="52">
        <v>1</v>
      </c>
      <c r="CP132" s="52">
        <v>0</v>
      </c>
      <c r="CQ132" s="52">
        <v>0</v>
      </c>
      <c r="CR132" s="52">
        <v>0</v>
      </c>
      <c r="CS132" s="52">
        <v>0</v>
      </c>
      <c r="CT132" s="52">
        <v>0</v>
      </c>
      <c r="CU132" s="52">
        <v>0</v>
      </c>
      <c r="CV132" s="52">
        <v>0</v>
      </c>
      <c r="CW132" s="52">
        <v>0</v>
      </c>
      <c r="CX132" s="52">
        <v>0</v>
      </c>
      <c r="CY132" s="52">
        <v>0</v>
      </c>
      <c r="CZ132" s="52">
        <v>0</v>
      </c>
      <c r="DA132" s="52">
        <v>0</v>
      </c>
      <c r="DB132" s="52">
        <v>0</v>
      </c>
      <c r="DO132" s="52">
        <v>1</v>
      </c>
      <c r="DP132" s="52">
        <v>1</v>
      </c>
      <c r="DQ132" s="52">
        <v>1</v>
      </c>
      <c r="DR132" s="52">
        <v>1</v>
      </c>
      <c r="DS132" s="52">
        <v>0</v>
      </c>
      <c r="DT132" s="52">
        <v>1</v>
      </c>
      <c r="DU132" s="52">
        <v>0</v>
      </c>
      <c r="DV132" s="52">
        <v>0</v>
      </c>
      <c r="DW132" s="52">
        <v>1</v>
      </c>
      <c r="DX132" s="52">
        <v>1</v>
      </c>
      <c r="DY132" s="52">
        <v>0</v>
      </c>
      <c r="DZ132" s="52">
        <v>0</v>
      </c>
      <c r="EA132" s="52">
        <v>1</v>
      </c>
      <c r="EB132" s="52">
        <v>1</v>
      </c>
      <c r="EC132" s="52">
        <v>0</v>
      </c>
      <c r="ED132" s="52">
        <v>0</v>
      </c>
      <c r="EE132" s="52">
        <v>500</v>
      </c>
      <c r="EF132" s="52">
        <v>0</v>
      </c>
      <c r="EH132" s="52">
        <v>0</v>
      </c>
      <c r="EI132" s="52">
        <v>0</v>
      </c>
      <c r="EJ132" s="52">
        <v>0</v>
      </c>
      <c r="EK132" s="52">
        <v>53</v>
      </c>
      <c r="EL132" s="52">
        <v>35</v>
      </c>
      <c r="EM132" s="52">
        <v>25000</v>
      </c>
      <c r="EN132" s="52">
        <v>250</v>
      </c>
      <c r="EO132" s="52">
        <v>28</v>
      </c>
      <c r="EP132" s="52">
        <v>33</v>
      </c>
      <c r="EQ132" s="52">
        <v>0</v>
      </c>
      <c r="ER132" s="52">
        <v>0</v>
      </c>
      <c r="ES132" s="52">
        <v>0</v>
      </c>
      <c r="ET132" s="52">
        <v>0</v>
      </c>
      <c r="EV132" s="52">
        <v>0</v>
      </c>
      <c r="EW132" s="52">
        <v>0</v>
      </c>
      <c r="EX132" s="52">
        <v>0</v>
      </c>
      <c r="EY132" s="52">
        <v>7.5</v>
      </c>
      <c r="EZ132" s="52">
        <v>0.60000002384185791</v>
      </c>
      <c r="FA132" s="52">
        <v>34.799999237060547</v>
      </c>
      <c r="FB132" s="52">
        <v>248.30000305175781</v>
      </c>
      <c r="FC132" s="52">
        <v>28.399999618530273</v>
      </c>
      <c r="FD132" s="52">
        <v>34.400001525878906</v>
      </c>
      <c r="FE132" s="52">
        <v>75</v>
      </c>
      <c r="FF132" s="52">
        <v>71</v>
      </c>
      <c r="FG132" s="52">
        <v>5</v>
      </c>
      <c r="FJ132" s="52">
        <v>30</v>
      </c>
      <c r="FL132" s="52">
        <v>550</v>
      </c>
      <c r="FM132" s="52">
        <v>0</v>
      </c>
      <c r="FN132" s="52">
        <v>0</v>
      </c>
      <c r="FP132" s="52">
        <v>0</v>
      </c>
      <c r="FR132" s="52">
        <v>0</v>
      </c>
      <c r="FT132" s="52">
        <v>13</v>
      </c>
      <c r="FU132" s="52">
        <v>1</v>
      </c>
      <c r="FV132" s="52">
        <v>4</v>
      </c>
      <c r="FW132" s="58">
        <v>1.1000000238418579</v>
      </c>
      <c r="FX132" s="58">
        <v>0.91666665010982151</v>
      </c>
      <c r="GC132" s="52">
        <v>1.2000000476837158</v>
      </c>
      <c r="GH132" s="68">
        <v>0</v>
      </c>
      <c r="GI132" s="52">
        <v>0</v>
      </c>
      <c r="GJ132" s="52">
        <v>0</v>
      </c>
      <c r="GK132" s="52">
        <v>0</v>
      </c>
      <c r="GM132" s="52">
        <v>0</v>
      </c>
      <c r="GN132" s="68">
        <v>0</v>
      </c>
      <c r="GO132" s="52">
        <v>0</v>
      </c>
      <c r="GP132" s="52">
        <v>0</v>
      </c>
      <c r="GQ132" s="52">
        <v>0</v>
      </c>
      <c r="GR132" s="52">
        <v>0</v>
      </c>
      <c r="GS132" s="52">
        <v>0</v>
      </c>
      <c r="GT132" s="52">
        <v>0</v>
      </c>
      <c r="GU132" s="52">
        <v>0</v>
      </c>
      <c r="GV132" s="52">
        <v>0</v>
      </c>
      <c r="GW132" s="52">
        <v>0</v>
      </c>
      <c r="GX132" s="52">
        <v>0</v>
      </c>
      <c r="GY132" s="52">
        <v>0</v>
      </c>
      <c r="GZ132" s="52">
        <v>0</v>
      </c>
      <c r="HA132" s="52">
        <v>0</v>
      </c>
      <c r="HB132" s="52">
        <v>0</v>
      </c>
      <c r="HC132" s="52">
        <v>0</v>
      </c>
      <c r="HD132" s="52">
        <v>0</v>
      </c>
      <c r="HE132" s="52">
        <v>0</v>
      </c>
      <c r="HF132" s="52">
        <v>0</v>
      </c>
      <c r="HG132" s="52">
        <v>0</v>
      </c>
      <c r="HH132" s="52">
        <v>0</v>
      </c>
      <c r="HI132" s="52">
        <v>0</v>
      </c>
      <c r="HJ132" s="52">
        <v>0</v>
      </c>
      <c r="HK132" s="52">
        <v>0</v>
      </c>
      <c r="HL132" s="52">
        <v>0</v>
      </c>
      <c r="HM132" s="52">
        <v>0</v>
      </c>
      <c r="HN132" s="52">
        <v>0</v>
      </c>
      <c r="HO132" s="52">
        <v>0</v>
      </c>
      <c r="HP132" s="52">
        <v>0</v>
      </c>
      <c r="HQ132" s="52">
        <v>0</v>
      </c>
      <c r="HR132" s="52">
        <v>0</v>
      </c>
      <c r="HS132" s="52">
        <v>0</v>
      </c>
      <c r="HT132" s="52">
        <v>0</v>
      </c>
      <c r="HU132" s="52">
        <v>0</v>
      </c>
      <c r="HV132" s="52">
        <v>0</v>
      </c>
      <c r="HW132" s="52">
        <v>0</v>
      </c>
      <c r="HX132" s="52">
        <v>1.3999999761581421</v>
      </c>
    </row>
    <row r="133" spans="1:232" s="52" customFormat="1" x14ac:dyDescent="0.35">
      <c r="A133" s="50" t="s">
        <v>195</v>
      </c>
      <c r="B133" s="93">
        <v>0</v>
      </c>
      <c r="C133" s="93">
        <v>0</v>
      </c>
      <c r="D133" s="90">
        <v>0</v>
      </c>
      <c r="E133" s="90">
        <v>0</v>
      </c>
      <c r="F133" s="6">
        <v>0.93803579999999998</v>
      </c>
      <c r="G133" s="6">
        <v>2.9103309999999999E-3</v>
      </c>
      <c r="H133" s="6">
        <v>1.6317160000000001E-3</v>
      </c>
      <c r="L133" s="6">
        <v>138.30539999999999</v>
      </c>
      <c r="M133" s="6">
        <v>29.29767</v>
      </c>
      <c r="N133" s="6">
        <v>1.317544</v>
      </c>
      <c r="P133" s="52">
        <v>19.523510444130043</v>
      </c>
      <c r="Q133" s="52">
        <v>9.5076454092445193</v>
      </c>
      <c r="R133" s="55">
        <v>0.3857448</v>
      </c>
      <c r="S133" s="55">
        <v>7.2370330000000003</v>
      </c>
      <c r="T133" s="55">
        <v>0.1162009</v>
      </c>
      <c r="U133" s="6">
        <v>-2.610001</v>
      </c>
      <c r="V133" s="6">
        <v>1.6195580000000001</v>
      </c>
      <c r="W133" s="6">
        <v>0.20191799999999999</v>
      </c>
      <c r="X133" s="6">
        <v>3.8873999999999999E-2</v>
      </c>
      <c r="Z133" s="6">
        <v>2.197225</v>
      </c>
      <c r="AA133" s="6"/>
      <c r="AB133" s="6">
        <v>1.94591</v>
      </c>
      <c r="AC133" s="6"/>
      <c r="AD133" s="6"/>
      <c r="AE133" s="4">
        <v>1.074584</v>
      </c>
      <c r="AF133" s="5">
        <v>4.0994019999999998E-4</v>
      </c>
      <c r="AG133" s="5">
        <v>2.813224E-4</v>
      </c>
      <c r="AK133" s="4">
        <v>131.8006</v>
      </c>
      <c r="AL133" s="4">
        <v>21.814620000000001</v>
      </c>
      <c r="AM133" s="4">
        <v>1.8748800000000001</v>
      </c>
      <c r="AO133" s="52">
        <v>5.3916364056033119</v>
      </c>
      <c r="AP133" s="52">
        <v>4.0660470293698365</v>
      </c>
      <c r="AQ133" s="55">
        <v>0.1153348</v>
      </c>
      <c r="AR133" s="55">
        <v>3.0415079999999999</v>
      </c>
      <c r="AS133" s="55">
        <v>4.4192790000000004</v>
      </c>
      <c r="AT133" s="4">
        <v>-0.138789</v>
      </c>
      <c r="AU133" s="4">
        <v>12.923913000000001</v>
      </c>
      <c r="AV133" s="4">
        <v>5.6307999999999997E-2</v>
      </c>
      <c r="AW133" s="4">
        <v>4.7530000000000003E-2</v>
      </c>
      <c r="AY133" s="4">
        <v>1.79176</v>
      </c>
      <c r="BA133" s="4">
        <v>1.004203</v>
      </c>
      <c r="BB133" s="4"/>
      <c r="BC133" s="6"/>
      <c r="BD133" s="52">
        <v>78</v>
      </c>
      <c r="BE133" s="3">
        <v>1</v>
      </c>
      <c r="BF133" s="66">
        <v>0</v>
      </c>
      <c r="BG133" s="52">
        <v>74</v>
      </c>
      <c r="BH133" s="52">
        <v>158</v>
      </c>
      <c r="BI133" s="67">
        <f>BG133/(BH133/100*BH133/100)</f>
        <v>29.642685467072585</v>
      </c>
      <c r="BJ133" s="52">
        <v>40</v>
      </c>
      <c r="BK133" s="52">
        <v>0</v>
      </c>
      <c r="BL133" s="52">
        <v>0</v>
      </c>
      <c r="BN133" s="52">
        <v>0</v>
      </c>
      <c r="BO133" s="52">
        <v>0</v>
      </c>
      <c r="BQ133" s="52">
        <v>0</v>
      </c>
      <c r="BR133" s="52">
        <v>0</v>
      </c>
      <c r="BS133" s="52">
        <v>0</v>
      </c>
      <c r="BT133" s="52">
        <v>0</v>
      </c>
      <c r="BU133" s="52">
        <v>1.2999999523162842</v>
      </c>
      <c r="BV133" s="52">
        <v>0</v>
      </c>
      <c r="BW133" s="52">
        <v>0</v>
      </c>
      <c r="BX133" s="52">
        <v>1</v>
      </c>
      <c r="BZ133" s="52">
        <v>1</v>
      </c>
      <c r="CA133" s="52">
        <v>34.200000762939453</v>
      </c>
      <c r="CB133" s="52">
        <v>0.80000001192092896</v>
      </c>
      <c r="CH133" s="52">
        <v>1</v>
      </c>
      <c r="CI133" s="52">
        <v>0</v>
      </c>
      <c r="CJ133" s="52">
        <v>1</v>
      </c>
      <c r="CM133" s="52" t="s">
        <v>62</v>
      </c>
      <c r="CN133" s="52">
        <v>0</v>
      </c>
      <c r="CO133" s="52">
        <v>1</v>
      </c>
      <c r="CP133" s="52">
        <v>0</v>
      </c>
      <c r="CQ133" s="52">
        <v>0</v>
      </c>
      <c r="CR133" s="52">
        <v>0</v>
      </c>
      <c r="CS133" s="52">
        <v>0</v>
      </c>
      <c r="CT133" s="52">
        <v>0</v>
      </c>
      <c r="CU133" s="52">
        <v>0</v>
      </c>
      <c r="CV133" s="52">
        <v>0</v>
      </c>
      <c r="CW133" s="52">
        <v>0</v>
      </c>
      <c r="CX133" s="52">
        <v>0</v>
      </c>
      <c r="CY133" s="52">
        <v>0</v>
      </c>
      <c r="CZ133" s="52">
        <v>0</v>
      </c>
      <c r="DA133" s="52">
        <v>0</v>
      </c>
      <c r="DB133" s="52">
        <v>0</v>
      </c>
      <c r="DO133" s="52">
        <v>1</v>
      </c>
      <c r="DP133" s="52">
        <v>1</v>
      </c>
      <c r="DQ133" s="52">
        <v>1</v>
      </c>
      <c r="DR133" s="52">
        <v>1</v>
      </c>
      <c r="DS133" s="52">
        <v>0</v>
      </c>
      <c r="DT133" s="52">
        <v>1</v>
      </c>
      <c r="DU133" s="52">
        <v>0</v>
      </c>
      <c r="DV133" s="52">
        <v>0</v>
      </c>
      <c r="DW133" s="52">
        <v>1</v>
      </c>
      <c r="DX133" s="52">
        <v>1</v>
      </c>
      <c r="DY133" s="52">
        <v>0</v>
      </c>
      <c r="DZ133" s="52">
        <v>0</v>
      </c>
      <c r="EA133" s="52">
        <v>1</v>
      </c>
      <c r="EB133" s="52">
        <v>1</v>
      </c>
      <c r="EC133" s="52">
        <v>0</v>
      </c>
      <c r="ED133" s="52">
        <v>0</v>
      </c>
      <c r="EE133" s="52">
        <v>400</v>
      </c>
      <c r="EF133" s="52">
        <v>0</v>
      </c>
      <c r="EH133" s="52">
        <v>0</v>
      </c>
      <c r="EI133" s="52">
        <v>0</v>
      </c>
      <c r="EJ133" s="52">
        <v>0</v>
      </c>
      <c r="EK133" s="52">
        <v>50</v>
      </c>
      <c r="EL133" s="52">
        <v>27</v>
      </c>
      <c r="EM133" s="52">
        <v>23000</v>
      </c>
      <c r="EN133" s="52">
        <v>230</v>
      </c>
      <c r="EO133" s="52">
        <v>27</v>
      </c>
      <c r="EP133" s="52">
        <v>32</v>
      </c>
      <c r="EQ133" s="52">
        <v>0</v>
      </c>
      <c r="ER133" s="52">
        <v>0</v>
      </c>
      <c r="ES133" s="52">
        <v>0</v>
      </c>
      <c r="ET133" s="52">
        <v>0</v>
      </c>
      <c r="EV133" s="52">
        <v>0</v>
      </c>
      <c r="EW133" s="52">
        <v>0</v>
      </c>
      <c r="EX133" s="52">
        <v>0</v>
      </c>
      <c r="EY133" s="52">
        <v>7.5</v>
      </c>
      <c r="EZ133" s="52">
        <v>0.57999998331069946</v>
      </c>
      <c r="FA133" s="52">
        <v>34</v>
      </c>
      <c r="FB133" s="52">
        <v>67</v>
      </c>
      <c r="FC133" s="52">
        <v>30</v>
      </c>
      <c r="FD133" s="52">
        <v>35</v>
      </c>
      <c r="FE133" s="52">
        <v>92</v>
      </c>
      <c r="FF133" s="52">
        <v>97</v>
      </c>
      <c r="FG133" s="52">
        <v>2</v>
      </c>
      <c r="FJ133" s="52">
        <v>31</v>
      </c>
      <c r="FL133" s="52">
        <v>600</v>
      </c>
      <c r="FM133" s="52">
        <v>0</v>
      </c>
      <c r="FN133" s="52">
        <v>0</v>
      </c>
      <c r="FP133" s="52">
        <v>0</v>
      </c>
      <c r="FR133" s="52">
        <v>0</v>
      </c>
      <c r="FT133" s="52">
        <v>12</v>
      </c>
      <c r="FU133" s="52">
        <v>1</v>
      </c>
      <c r="FV133" s="52">
        <v>6</v>
      </c>
      <c r="FW133" s="58">
        <v>1.2000000476837158</v>
      </c>
      <c r="FX133" s="58">
        <v>0.92307699361496687</v>
      </c>
      <c r="GC133" s="52">
        <v>0.5</v>
      </c>
      <c r="GH133" s="68" t="s">
        <v>63</v>
      </c>
      <c r="GI133" s="52">
        <v>0</v>
      </c>
      <c r="GJ133" s="52">
        <v>0</v>
      </c>
      <c r="GK133" s="52">
        <v>0</v>
      </c>
      <c r="GM133" s="52">
        <v>0</v>
      </c>
      <c r="GN133" s="68">
        <v>0</v>
      </c>
      <c r="GO133" s="52">
        <v>0</v>
      </c>
      <c r="GP133" s="52">
        <v>0</v>
      </c>
      <c r="GQ133" s="52">
        <v>0</v>
      </c>
      <c r="GR133" s="52">
        <v>0</v>
      </c>
      <c r="GS133" s="52">
        <v>0</v>
      </c>
      <c r="GT133" s="52">
        <v>0</v>
      </c>
      <c r="GU133" s="52">
        <v>0</v>
      </c>
      <c r="GV133" s="52">
        <v>0</v>
      </c>
      <c r="GW133" s="52">
        <v>0</v>
      </c>
      <c r="GX133" s="52">
        <v>0</v>
      </c>
      <c r="GY133" s="52">
        <v>0</v>
      </c>
      <c r="GZ133" s="52">
        <v>0</v>
      </c>
      <c r="HA133" s="52">
        <v>0</v>
      </c>
      <c r="HB133" s="52">
        <v>0</v>
      </c>
      <c r="HC133" s="52">
        <v>0</v>
      </c>
      <c r="HD133" s="52">
        <v>0</v>
      </c>
      <c r="HE133" s="52">
        <v>0</v>
      </c>
      <c r="HF133" s="52">
        <v>0</v>
      </c>
      <c r="HG133" s="52">
        <v>0</v>
      </c>
      <c r="HH133" s="52">
        <v>0</v>
      </c>
      <c r="HI133" s="52">
        <v>0</v>
      </c>
      <c r="HJ133" s="52">
        <v>0</v>
      </c>
      <c r="HK133" s="52">
        <v>0</v>
      </c>
      <c r="HL133" s="52">
        <v>0</v>
      </c>
      <c r="HM133" s="52">
        <v>0</v>
      </c>
      <c r="HN133" s="52">
        <v>0</v>
      </c>
      <c r="HO133" s="52">
        <v>0</v>
      </c>
      <c r="HP133" s="52">
        <v>0</v>
      </c>
      <c r="HQ133" s="52">
        <v>0</v>
      </c>
      <c r="HR133" s="52">
        <v>0</v>
      </c>
      <c r="HS133" s="52">
        <v>0</v>
      </c>
      <c r="HT133" s="52">
        <v>0</v>
      </c>
      <c r="HU133" s="52">
        <v>0</v>
      </c>
      <c r="HV133" s="52">
        <v>0</v>
      </c>
      <c r="HW133" s="52">
        <v>0</v>
      </c>
      <c r="HX133" s="52">
        <v>14.800000190734863</v>
      </c>
    </row>
    <row r="134" spans="1:232" s="52" customFormat="1" x14ac:dyDescent="0.35">
      <c r="A134" s="50" t="s">
        <v>196</v>
      </c>
      <c r="B134" s="93">
        <v>0</v>
      </c>
      <c r="C134" s="93">
        <v>0</v>
      </c>
      <c r="D134" s="90">
        <v>0</v>
      </c>
      <c r="E134" s="90">
        <v>0</v>
      </c>
      <c r="F134" s="6">
        <v>1.006011</v>
      </c>
      <c r="G134" s="6">
        <v>1.4624740000000001E-3</v>
      </c>
      <c r="H134" s="6">
        <v>7.7167450000000003E-4</v>
      </c>
      <c r="L134" s="6">
        <v>178.58850000000001</v>
      </c>
      <c r="M134" s="6">
        <v>17.502120000000001</v>
      </c>
      <c r="N134" s="6">
        <v>0.38424920000000001</v>
      </c>
      <c r="P134" s="52">
        <v>17.431150413903392</v>
      </c>
      <c r="Q134" s="52">
        <v>7.4546041151276121</v>
      </c>
      <c r="R134" s="55">
        <v>0.46914640000000002</v>
      </c>
      <c r="S134" s="55">
        <v>7.8832409999999999</v>
      </c>
      <c r="T134" s="55">
        <v>0.31486809999999998</v>
      </c>
      <c r="U134" s="6">
        <v>5.485919</v>
      </c>
      <c r="V134" s="6">
        <v>-5.6686290000000001</v>
      </c>
      <c r="W134" s="6">
        <v>0.19670000000000001</v>
      </c>
      <c r="X134" s="6">
        <v>0.265602</v>
      </c>
      <c r="Z134" s="6">
        <v>2.3749060000000002</v>
      </c>
      <c r="AA134" s="6"/>
      <c r="AB134" s="6">
        <v>1.933935</v>
      </c>
      <c r="AC134" s="6"/>
      <c r="AD134" s="6"/>
      <c r="AE134" s="4">
        <v>1.102495</v>
      </c>
      <c r="AF134" s="5">
        <v>4.19169E-4</v>
      </c>
      <c r="AG134" s="5">
        <v>1.511982E-4</v>
      </c>
      <c r="AK134" s="4">
        <v>113.4999</v>
      </c>
      <c r="AL134" s="4">
        <v>41.006070000000001</v>
      </c>
      <c r="AM134" s="4">
        <v>0.43232710000000002</v>
      </c>
      <c r="AO134" s="52">
        <v>9.2395906722121772</v>
      </c>
      <c r="AP134" s="52">
        <v>7.7801513709151786</v>
      </c>
      <c r="AQ134" s="55">
        <v>0.3120039</v>
      </c>
      <c r="AR134" s="55">
        <v>6.9382869999999999</v>
      </c>
      <c r="AS134" s="55">
        <v>9.3888029999999993</v>
      </c>
      <c r="AT134" s="4">
        <v>-0.78245200000000004</v>
      </c>
      <c r="AU134" s="4">
        <v>2.859607</v>
      </c>
      <c r="AV134" s="4">
        <v>2.1222999999999999E-2</v>
      </c>
      <c r="AW134" s="4">
        <v>4.5079000000000001E-2</v>
      </c>
      <c r="AY134" s="4">
        <v>2.4849070000000002</v>
      </c>
      <c r="BA134" s="4">
        <v>0.89294300000000004</v>
      </c>
      <c r="BB134" s="4"/>
      <c r="BC134" s="6"/>
      <c r="BD134" s="52">
        <v>65</v>
      </c>
      <c r="BE134" s="3">
        <v>1</v>
      </c>
      <c r="BF134" s="66">
        <v>0</v>
      </c>
      <c r="BG134" s="52">
        <v>80</v>
      </c>
      <c r="BH134" s="52">
        <v>170</v>
      </c>
      <c r="BI134" s="67">
        <f>BG134/(BH134/100*BH134/100)</f>
        <v>27.681660899653977</v>
      </c>
      <c r="BJ134" s="52">
        <v>58</v>
      </c>
      <c r="BK134" s="52">
        <v>0</v>
      </c>
      <c r="BL134" s="52">
        <v>0</v>
      </c>
      <c r="BN134" s="52">
        <v>0</v>
      </c>
      <c r="BO134" s="52">
        <v>0</v>
      </c>
      <c r="BQ134" s="52">
        <v>0</v>
      </c>
      <c r="BR134" s="52">
        <v>0</v>
      </c>
      <c r="BS134" s="52">
        <v>0</v>
      </c>
      <c r="BT134" s="52">
        <v>0</v>
      </c>
      <c r="BU134" s="52">
        <v>1.3999999761581421</v>
      </c>
      <c r="BV134" s="52">
        <v>0</v>
      </c>
      <c r="BW134" s="52">
        <v>0</v>
      </c>
      <c r="BX134" s="52">
        <v>0</v>
      </c>
      <c r="BZ134" s="52">
        <v>1</v>
      </c>
      <c r="CA134" s="52">
        <v>34.5</v>
      </c>
      <c r="CB134" s="52">
        <v>0.5</v>
      </c>
      <c r="CH134" s="52">
        <v>0</v>
      </c>
      <c r="CI134" s="52">
        <v>0</v>
      </c>
      <c r="CJ134" s="52">
        <v>0</v>
      </c>
      <c r="CN134" s="52">
        <v>0</v>
      </c>
      <c r="CO134" s="52">
        <v>1</v>
      </c>
      <c r="CP134" s="52">
        <v>0</v>
      </c>
      <c r="CQ134" s="52">
        <v>0</v>
      </c>
      <c r="CR134" s="52">
        <v>0</v>
      </c>
      <c r="CS134" s="52">
        <v>0</v>
      </c>
      <c r="CT134" s="52">
        <v>0</v>
      </c>
      <c r="CU134" s="52">
        <v>0</v>
      </c>
      <c r="CV134" s="52">
        <v>0</v>
      </c>
      <c r="CW134" s="52">
        <v>0</v>
      </c>
      <c r="CX134" s="52">
        <v>0</v>
      </c>
      <c r="CY134" s="52">
        <v>0</v>
      </c>
      <c r="CZ134" s="52">
        <v>0</v>
      </c>
      <c r="DA134" s="52">
        <v>0</v>
      </c>
      <c r="DB134" s="52">
        <v>0</v>
      </c>
      <c r="DO134" s="52">
        <v>1</v>
      </c>
      <c r="DP134" s="52">
        <v>1</v>
      </c>
      <c r="DQ134" s="52">
        <v>1</v>
      </c>
      <c r="DR134" s="52">
        <v>1</v>
      </c>
      <c r="DS134" s="52">
        <v>0</v>
      </c>
      <c r="DT134" s="52">
        <v>1</v>
      </c>
      <c r="DU134" s="52">
        <v>0</v>
      </c>
      <c r="DV134" s="52">
        <v>0</v>
      </c>
      <c r="DW134" s="52">
        <v>1</v>
      </c>
      <c r="DX134" s="52">
        <v>1</v>
      </c>
      <c r="DY134" s="52">
        <v>0</v>
      </c>
      <c r="DZ134" s="52">
        <v>0</v>
      </c>
      <c r="EA134" s="52">
        <v>1</v>
      </c>
      <c r="EB134" s="52">
        <v>1</v>
      </c>
      <c r="EC134" s="52">
        <v>0</v>
      </c>
      <c r="ED134" s="52">
        <v>0</v>
      </c>
      <c r="EE134" s="52">
        <v>600</v>
      </c>
      <c r="EF134" s="52">
        <v>0</v>
      </c>
      <c r="EH134" s="52">
        <v>0</v>
      </c>
      <c r="EI134" s="52">
        <v>0</v>
      </c>
      <c r="EJ134" s="52">
        <v>0</v>
      </c>
      <c r="EK134" s="52">
        <v>40</v>
      </c>
      <c r="EL134" s="52">
        <v>24</v>
      </c>
      <c r="EM134" s="52">
        <v>30000</v>
      </c>
      <c r="EN134" s="52">
        <v>250</v>
      </c>
      <c r="EO134" s="52">
        <v>26</v>
      </c>
      <c r="EP134" s="52">
        <v>33</v>
      </c>
      <c r="EQ134" s="52">
        <v>0</v>
      </c>
      <c r="ER134" s="52">
        <v>0</v>
      </c>
      <c r="ES134" s="52">
        <v>0</v>
      </c>
      <c r="ET134" s="52">
        <v>0</v>
      </c>
      <c r="EV134" s="52">
        <v>0</v>
      </c>
      <c r="EW134" s="52">
        <v>0</v>
      </c>
      <c r="EX134" s="52">
        <v>0</v>
      </c>
      <c r="EY134" s="52">
        <v>7.5</v>
      </c>
      <c r="EZ134" s="52">
        <v>0.43999999761581421</v>
      </c>
      <c r="FA134" s="52">
        <v>28.299999237060547</v>
      </c>
      <c r="FB134" s="52">
        <v>68.400001525878906</v>
      </c>
      <c r="FC134" s="52">
        <v>21.700000762939453</v>
      </c>
      <c r="FD134" s="52">
        <v>33.700000762939453</v>
      </c>
      <c r="FE134" s="52">
        <v>68</v>
      </c>
      <c r="FF134" s="52">
        <v>104</v>
      </c>
      <c r="FG134" s="52">
        <v>8</v>
      </c>
      <c r="FJ134" s="52">
        <v>31</v>
      </c>
      <c r="FL134" s="52">
        <v>500</v>
      </c>
      <c r="FM134" s="52">
        <v>1</v>
      </c>
      <c r="FN134" s="52">
        <v>1</v>
      </c>
      <c r="FP134" s="52">
        <v>0</v>
      </c>
      <c r="FR134" s="52">
        <v>0</v>
      </c>
      <c r="FT134" s="52">
        <v>5</v>
      </c>
      <c r="FU134" s="52">
        <v>2</v>
      </c>
      <c r="FV134" s="52">
        <v>8</v>
      </c>
      <c r="FW134" s="58">
        <v>1.3999999761581421</v>
      </c>
      <c r="FX134" s="58">
        <v>1</v>
      </c>
      <c r="GC134" s="52">
        <v>0.5</v>
      </c>
      <c r="GH134" s="68">
        <v>0</v>
      </c>
      <c r="GI134" s="52">
        <v>0</v>
      </c>
      <c r="GJ134" s="52">
        <v>0</v>
      </c>
      <c r="GK134" s="52">
        <v>0</v>
      </c>
      <c r="GM134" s="52">
        <v>0</v>
      </c>
      <c r="GN134" s="68">
        <v>0</v>
      </c>
      <c r="GO134" s="52">
        <v>1</v>
      </c>
      <c r="GP134" s="52">
        <v>0</v>
      </c>
      <c r="GQ134" s="52">
        <v>0</v>
      </c>
      <c r="GR134" s="52">
        <v>0</v>
      </c>
      <c r="GS134" s="52">
        <v>0</v>
      </c>
      <c r="GT134" s="52">
        <v>0</v>
      </c>
      <c r="GU134" s="52">
        <v>0</v>
      </c>
      <c r="GV134" s="52">
        <v>0</v>
      </c>
      <c r="GW134" s="52">
        <v>0</v>
      </c>
      <c r="GX134" s="52">
        <v>0</v>
      </c>
      <c r="GY134" s="52">
        <v>0</v>
      </c>
      <c r="GZ134" s="52">
        <v>0</v>
      </c>
      <c r="HA134" s="52">
        <v>0</v>
      </c>
      <c r="HB134" s="52">
        <v>0</v>
      </c>
      <c r="HC134" s="52">
        <v>0</v>
      </c>
      <c r="HD134" s="52">
        <v>0</v>
      </c>
      <c r="HE134" s="52">
        <v>0</v>
      </c>
      <c r="HF134" s="52">
        <v>0</v>
      </c>
      <c r="HG134" s="52">
        <v>0</v>
      </c>
      <c r="HH134" s="52">
        <v>0</v>
      </c>
      <c r="HI134" s="52">
        <v>0</v>
      </c>
      <c r="HJ134" s="52">
        <v>0</v>
      </c>
      <c r="HK134" s="52">
        <v>0</v>
      </c>
      <c r="HL134" s="52">
        <v>0</v>
      </c>
      <c r="HM134" s="52">
        <v>0</v>
      </c>
      <c r="HN134" s="52">
        <v>0</v>
      </c>
      <c r="HO134" s="52">
        <v>0</v>
      </c>
      <c r="HP134" s="52">
        <v>0</v>
      </c>
      <c r="HQ134" s="52">
        <v>0</v>
      </c>
      <c r="HR134" s="52">
        <v>0</v>
      </c>
      <c r="HS134" s="52">
        <v>0</v>
      </c>
      <c r="HT134" s="52">
        <v>0</v>
      </c>
      <c r="HU134" s="52">
        <v>0</v>
      </c>
      <c r="HV134" s="52">
        <v>0</v>
      </c>
      <c r="HW134" s="52">
        <v>0</v>
      </c>
      <c r="HX134" s="52">
        <v>2.2999999523162842</v>
      </c>
    </row>
    <row r="135" spans="1:232" s="52" customFormat="1" x14ac:dyDescent="0.35">
      <c r="A135" s="50" t="s">
        <v>197</v>
      </c>
      <c r="B135" s="93">
        <v>0</v>
      </c>
      <c r="C135" s="93">
        <v>0</v>
      </c>
      <c r="D135" s="90">
        <v>0</v>
      </c>
      <c r="E135" s="90">
        <v>0</v>
      </c>
      <c r="F135" s="6">
        <v>0.98773770000000005</v>
      </c>
      <c r="G135" s="6">
        <v>4.8597639999999999E-3</v>
      </c>
      <c r="H135" s="6">
        <v>6.7354410000000002E-4</v>
      </c>
      <c r="L135" s="6">
        <v>161.1636</v>
      </c>
      <c r="M135" s="6">
        <v>26.838290000000001</v>
      </c>
      <c r="N135" s="6">
        <v>3.7936540000000001</v>
      </c>
      <c r="P135" s="52">
        <v>16.520768831705755</v>
      </c>
      <c r="Q135" s="52">
        <v>14.503937444250095</v>
      </c>
      <c r="R135" s="55">
        <v>6.9784109999999996E-2</v>
      </c>
      <c r="S135" s="55">
        <v>7.8135019999999997</v>
      </c>
      <c r="T135" s="55">
        <v>0.14696119999999999</v>
      </c>
      <c r="U135" s="6">
        <v>5.4616100000000003</v>
      </c>
      <c r="V135" s="6">
        <v>-7.1819559999999996</v>
      </c>
      <c r="W135" s="6">
        <v>0.107028</v>
      </c>
      <c r="X135" s="6">
        <v>0.485203</v>
      </c>
      <c r="Z135" s="6">
        <v>2.1594850000000001</v>
      </c>
      <c r="AA135" s="6"/>
      <c r="AB135" s="6">
        <v>1.8870709999999999</v>
      </c>
      <c r="AC135" s="6"/>
      <c r="AD135" s="6"/>
      <c r="AE135" s="4">
        <v>1.0253209999999999</v>
      </c>
      <c r="AF135" s="5">
        <v>9.0882259999999998E-4</v>
      </c>
      <c r="AG135" s="5">
        <v>1.8422649999999999E-4</v>
      </c>
      <c r="AK135" s="4">
        <v>67.188190000000006</v>
      </c>
      <c r="AL135" s="4">
        <v>5.8874190000000004</v>
      </c>
      <c r="AM135" s="4">
        <v>0.39602359999999998</v>
      </c>
      <c r="AO135" s="52">
        <v>25.040981642525061</v>
      </c>
      <c r="AP135" s="52">
        <v>7.3846639422892686</v>
      </c>
      <c r="AQ135" s="55">
        <v>0.28084809999999999</v>
      </c>
      <c r="AR135" s="55">
        <v>3.8680370000000002</v>
      </c>
      <c r="AS135" s="55">
        <v>2.4383499999999998</v>
      </c>
      <c r="AT135" s="4">
        <v>5.9544790000000001</v>
      </c>
      <c r="AU135" s="4">
        <v>11.280718</v>
      </c>
      <c r="AV135" s="4">
        <v>3.5562999999999997E-2</v>
      </c>
      <c r="AW135" s="4">
        <v>0.135023</v>
      </c>
      <c r="AY135" s="4">
        <v>1.836212</v>
      </c>
      <c r="BA135" s="4">
        <v>1.1871659999999999</v>
      </c>
      <c r="BB135" s="4"/>
      <c r="BC135" s="6"/>
      <c r="BD135" s="52">
        <v>69</v>
      </c>
      <c r="BE135" s="3">
        <v>1</v>
      </c>
      <c r="BF135" s="66">
        <v>0</v>
      </c>
      <c r="BG135" s="52">
        <v>75</v>
      </c>
      <c r="BH135" s="52">
        <v>168</v>
      </c>
      <c r="BI135" s="67">
        <f>BG135/(BH135/100*BH135/100)</f>
        <v>26.573129251700681</v>
      </c>
      <c r="BJ135" s="52">
        <v>39</v>
      </c>
      <c r="BK135" s="52">
        <v>0</v>
      </c>
      <c r="BL135" s="52">
        <v>0</v>
      </c>
      <c r="BN135" s="52">
        <v>0</v>
      </c>
      <c r="BO135" s="52">
        <v>0</v>
      </c>
      <c r="BQ135" s="52">
        <v>0</v>
      </c>
      <c r="BR135" s="52">
        <v>0</v>
      </c>
      <c r="BS135" s="52">
        <v>0</v>
      </c>
      <c r="BT135" s="52">
        <v>0</v>
      </c>
      <c r="BU135" s="52">
        <v>1</v>
      </c>
      <c r="BV135" s="52">
        <v>0</v>
      </c>
      <c r="BW135" s="52">
        <v>0</v>
      </c>
      <c r="BX135" s="52">
        <v>0</v>
      </c>
      <c r="BZ135" s="52">
        <v>1</v>
      </c>
      <c r="CA135" s="52">
        <v>44</v>
      </c>
      <c r="CB135" s="52">
        <v>0.5</v>
      </c>
      <c r="CH135" s="52">
        <v>0</v>
      </c>
      <c r="CI135" s="52">
        <v>0</v>
      </c>
      <c r="CJ135" s="52">
        <v>0</v>
      </c>
      <c r="CN135" s="52">
        <v>0</v>
      </c>
      <c r="CO135" s="52">
        <v>1</v>
      </c>
      <c r="CP135" s="52">
        <v>0</v>
      </c>
      <c r="CQ135" s="52">
        <v>0</v>
      </c>
      <c r="CR135" s="52">
        <v>0</v>
      </c>
      <c r="CS135" s="52">
        <v>0</v>
      </c>
      <c r="CT135" s="52">
        <v>0</v>
      </c>
      <c r="CU135" s="52">
        <v>0</v>
      </c>
      <c r="CV135" s="52">
        <v>0</v>
      </c>
      <c r="CW135" s="52">
        <v>0</v>
      </c>
      <c r="CX135" s="52">
        <v>0</v>
      </c>
      <c r="CY135" s="52">
        <v>0</v>
      </c>
      <c r="CZ135" s="52">
        <v>0</v>
      </c>
      <c r="DA135" s="52">
        <v>0</v>
      </c>
      <c r="DB135" s="52">
        <v>0</v>
      </c>
      <c r="DO135" s="52">
        <v>1</v>
      </c>
      <c r="DP135" s="52">
        <v>1</v>
      </c>
      <c r="DQ135" s="52">
        <v>1</v>
      </c>
      <c r="DR135" s="52">
        <v>2</v>
      </c>
      <c r="DS135" s="52">
        <v>0</v>
      </c>
      <c r="DT135" s="52">
        <v>1</v>
      </c>
      <c r="DU135" s="52">
        <v>0</v>
      </c>
      <c r="DV135" s="52">
        <v>0</v>
      </c>
      <c r="DW135" s="52">
        <v>1</v>
      </c>
      <c r="DX135" s="52">
        <v>1</v>
      </c>
      <c r="DY135" s="52">
        <v>0</v>
      </c>
      <c r="DZ135" s="52">
        <v>0</v>
      </c>
      <c r="EA135" s="52">
        <v>1</v>
      </c>
      <c r="EB135" s="52">
        <v>1</v>
      </c>
      <c r="EC135" s="52">
        <v>0</v>
      </c>
      <c r="ED135" s="52">
        <v>0</v>
      </c>
      <c r="EE135" s="52">
        <v>600</v>
      </c>
      <c r="EF135" s="52">
        <v>0</v>
      </c>
      <c r="EH135" s="52">
        <v>0</v>
      </c>
      <c r="EI135" s="52">
        <v>0</v>
      </c>
      <c r="EJ135" s="52">
        <v>0</v>
      </c>
      <c r="EK135" s="52">
        <v>116</v>
      </c>
      <c r="EL135" s="52">
        <v>70</v>
      </c>
      <c r="EM135" s="52">
        <v>23000</v>
      </c>
      <c r="EN135" s="52">
        <v>280</v>
      </c>
      <c r="EO135" s="52">
        <v>27</v>
      </c>
      <c r="EP135" s="52">
        <v>32</v>
      </c>
      <c r="EQ135" s="52">
        <v>0</v>
      </c>
      <c r="ER135" s="52">
        <v>0</v>
      </c>
      <c r="ES135" s="52">
        <v>0</v>
      </c>
      <c r="ET135" s="52">
        <v>0</v>
      </c>
      <c r="EV135" s="52">
        <v>0</v>
      </c>
      <c r="EW135" s="52">
        <v>0</v>
      </c>
      <c r="EX135" s="52">
        <v>0</v>
      </c>
      <c r="EY135" s="52">
        <v>7.4000000953674316</v>
      </c>
      <c r="EZ135" s="52">
        <v>0.68999999761581421</v>
      </c>
      <c r="FA135" s="52">
        <v>38</v>
      </c>
      <c r="FB135" s="52">
        <v>40</v>
      </c>
      <c r="FC135" s="52">
        <v>27.100000381469727</v>
      </c>
      <c r="FD135" s="52">
        <v>32.299999237060547</v>
      </c>
      <c r="FE135" s="52">
        <v>90</v>
      </c>
      <c r="FF135" s="52">
        <v>58</v>
      </c>
      <c r="FG135" s="52">
        <v>2</v>
      </c>
      <c r="FJ135" s="52">
        <v>33</v>
      </c>
      <c r="FL135" s="52">
        <v>300</v>
      </c>
      <c r="FM135" s="52">
        <v>0</v>
      </c>
      <c r="FN135" s="52">
        <v>0</v>
      </c>
      <c r="FP135" s="52">
        <v>0</v>
      </c>
      <c r="FR135" s="52">
        <v>0</v>
      </c>
      <c r="FT135" s="52">
        <v>20</v>
      </c>
      <c r="FU135" s="52">
        <v>2</v>
      </c>
      <c r="FV135" s="52">
        <v>6</v>
      </c>
      <c r="FW135" s="58">
        <v>1</v>
      </c>
      <c r="FX135" s="58">
        <v>1</v>
      </c>
      <c r="GC135" s="52">
        <v>0.5</v>
      </c>
      <c r="GH135" s="68">
        <v>0</v>
      </c>
      <c r="GI135" s="52">
        <v>0</v>
      </c>
      <c r="GJ135" s="52">
        <v>0</v>
      </c>
      <c r="GK135" s="52">
        <v>0</v>
      </c>
      <c r="GM135" s="52">
        <v>0</v>
      </c>
      <c r="GN135" s="68">
        <v>0</v>
      </c>
      <c r="GO135" s="52">
        <v>0</v>
      </c>
      <c r="GP135" s="52">
        <v>0</v>
      </c>
      <c r="GQ135" s="52">
        <v>0</v>
      </c>
      <c r="GR135" s="52">
        <v>0</v>
      </c>
      <c r="GS135" s="52">
        <v>0</v>
      </c>
      <c r="GT135" s="52">
        <v>0</v>
      </c>
      <c r="GU135" s="52">
        <v>0</v>
      </c>
      <c r="GV135" s="52">
        <v>0</v>
      </c>
      <c r="GW135" s="52">
        <v>0</v>
      </c>
      <c r="GX135" s="52">
        <v>0</v>
      </c>
      <c r="GY135" s="52">
        <v>0</v>
      </c>
      <c r="GZ135" s="52">
        <v>0</v>
      </c>
      <c r="HA135" s="52">
        <v>0</v>
      </c>
      <c r="HB135" s="52">
        <v>0</v>
      </c>
      <c r="HC135" s="52">
        <v>0</v>
      </c>
      <c r="HD135" s="52">
        <v>0</v>
      </c>
      <c r="HE135" s="52">
        <v>0</v>
      </c>
      <c r="HF135" s="52">
        <v>0</v>
      </c>
      <c r="HG135" s="52">
        <v>0</v>
      </c>
      <c r="HH135" s="52">
        <v>0</v>
      </c>
      <c r="HI135" s="52">
        <v>0</v>
      </c>
      <c r="HJ135" s="52">
        <v>0</v>
      </c>
      <c r="HK135" s="52">
        <v>0</v>
      </c>
      <c r="HL135" s="52">
        <v>0</v>
      </c>
      <c r="HM135" s="52">
        <v>0</v>
      </c>
      <c r="HN135" s="52">
        <v>0</v>
      </c>
      <c r="HO135" s="52">
        <v>0</v>
      </c>
      <c r="HP135" s="52">
        <v>0</v>
      </c>
      <c r="HQ135" s="52">
        <v>0</v>
      </c>
      <c r="HR135" s="52">
        <v>0</v>
      </c>
      <c r="HS135" s="52">
        <v>0</v>
      </c>
      <c r="HT135" s="52">
        <v>0</v>
      </c>
      <c r="HU135" s="52">
        <v>0</v>
      </c>
      <c r="HV135" s="52">
        <v>0</v>
      </c>
      <c r="HW135" s="52">
        <v>0</v>
      </c>
      <c r="HX135" s="52">
        <v>1.3999999761581421</v>
      </c>
    </row>
    <row r="136" spans="1:232" s="52" customFormat="1" x14ac:dyDescent="0.35">
      <c r="A136" s="50" t="s">
        <v>198</v>
      </c>
      <c r="B136" s="93">
        <v>0</v>
      </c>
      <c r="C136" s="93">
        <v>0</v>
      </c>
      <c r="D136" s="90">
        <v>0</v>
      </c>
      <c r="E136" s="90">
        <v>0</v>
      </c>
      <c r="F136" s="6">
        <v>0.77206870000000005</v>
      </c>
      <c r="G136" s="6">
        <v>2.040554E-3</v>
      </c>
      <c r="H136" s="6">
        <v>1.4235490000000001E-4</v>
      </c>
      <c r="L136" s="6">
        <v>135.46850000000001</v>
      </c>
      <c r="M136" s="6">
        <v>337.59500000000003</v>
      </c>
      <c r="N136" s="6">
        <v>2.9005130000000001</v>
      </c>
      <c r="P136" s="52">
        <v>7.5112962460900059</v>
      </c>
      <c r="Q136" s="52">
        <v>9.8217580560684645</v>
      </c>
      <c r="R136" s="55">
        <v>0.24583630000000001</v>
      </c>
      <c r="S136" s="55">
        <v>4.9995909999999997</v>
      </c>
      <c r="T136" s="55">
        <v>0.41229379999999999</v>
      </c>
      <c r="U136" s="6">
        <v>-0.407142</v>
      </c>
      <c r="V136" s="6">
        <v>-48.139342999999997</v>
      </c>
      <c r="W136" s="6">
        <v>7.2364999999999999E-2</v>
      </c>
      <c r="X136" s="6">
        <v>9.7712999999999994E-2</v>
      </c>
      <c r="Z136" s="6">
        <v>1.2176720000000001</v>
      </c>
      <c r="AA136" s="6"/>
      <c r="AB136" s="6">
        <v>0.518293</v>
      </c>
      <c r="AC136" s="6"/>
      <c r="AD136" s="6"/>
      <c r="AE136" s="4">
        <v>1.106509</v>
      </c>
      <c r="AF136" s="5">
        <v>2.339447E-4</v>
      </c>
      <c r="AG136" s="5">
        <v>3.5846349999999999E-5</v>
      </c>
      <c r="AK136" s="4">
        <v>99.958759999999998</v>
      </c>
      <c r="AL136" s="4">
        <v>4.9314749999999998</v>
      </c>
      <c r="AM136" s="4">
        <v>5.7492000000000001E-2</v>
      </c>
      <c r="AO136" s="52">
        <v>7.8182228569670649</v>
      </c>
      <c r="AP136" s="52">
        <v>3.2349151466070243</v>
      </c>
      <c r="AQ136" s="55">
        <v>6.8239530000000007E-2</v>
      </c>
      <c r="AR136" s="55">
        <v>6.243042</v>
      </c>
      <c r="AS136" s="55">
        <v>6.118563</v>
      </c>
      <c r="AT136" s="4">
        <v>-2.3499509999999999</v>
      </c>
      <c r="AU136" s="4">
        <v>-6.4464999999999995E-2</v>
      </c>
      <c r="AV136" s="4">
        <v>4.7375E-2</v>
      </c>
      <c r="AW136" s="4">
        <v>3.7263999999999999E-2</v>
      </c>
      <c r="AY136" s="4">
        <v>2.3715790000000001</v>
      </c>
      <c r="BA136" s="4">
        <v>0.90624000000000005</v>
      </c>
      <c r="BB136" s="4"/>
      <c r="BC136" s="6"/>
      <c r="BD136" s="52">
        <v>54</v>
      </c>
      <c r="BE136" s="3">
        <v>1</v>
      </c>
      <c r="BF136" s="66">
        <v>0</v>
      </c>
      <c r="BG136" s="52">
        <v>90</v>
      </c>
      <c r="BH136" s="52">
        <v>175</v>
      </c>
      <c r="BI136" s="67">
        <f>BG136/(BH136/100*BH136/100)</f>
        <v>29.387755102040817</v>
      </c>
      <c r="BJ136" s="52">
        <v>67</v>
      </c>
      <c r="BK136" s="52">
        <v>0</v>
      </c>
      <c r="BL136" s="52">
        <v>0</v>
      </c>
      <c r="BN136" s="52">
        <v>0</v>
      </c>
      <c r="BO136" s="52">
        <v>0</v>
      </c>
      <c r="BQ136" s="52">
        <v>0</v>
      </c>
      <c r="BR136" s="52">
        <v>0</v>
      </c>
      <c r="BS136" s="52">
        <v>0</v>
      </c>
      <c r="BT136" s="52">
        <v>0</v>
      </c>
      <c r="BU136" s="52">
        <v>0.89999997615814209</v>
      </c>
      <c r="BV136" s="52">
        <v>0</v>
      </c>
      <c r="BW136" s="52">
        <v>0</v>
      </c>
      <c r="BX136" s="52">
        <v>0</v>
      </c>
      <c r="BZ136" s="52">
        <v>0</v>
      </c>
      <c r="CA136" s="52">
        <v>38.700000762939453</v>
      </c>
      <c r="CB136" s="52">
        <v>0.5</v>
      </c>
      <c r="CH136" s="52">
        <v>0</v>
      </c>
      <c r="CI136" s="52">
        <v>0</v>
      </c>
      <c r="CJ136" s="52">
        <v>0</v>
      </c>
      <c r="CM136" s="52" t="s">
        <v>62</v>
      </c>
      <c r="CN136" s="52">
        <v>0</v>
      </c>
      <c r="CO136" s="52">
        <v>1</v>
      </c>
      <c r="CP136" s="52">
        <v>0</v>
      </c>
      <c r="CQ136" s="52">
        <v>0</v>
      </c>
      <c r="CR136" s="52">
        <v>0</v>
      </c>
      <c r="CS136" s="52">
        <v>0</v>
      </c>
      <c r="CT136" s="52">
        <v>0</v>
      </c>
      <c r="CU136" s="52">
        <v>0</v>
      </c>
      <c r="CV136" s="52">
        <v>0</v>
      </c>
      <c r="CW136" s="52">
        <v>0</v>
      </c>
      <c r="CX136" s="52">
        <v>0</v>
      </c>
      <c r="CY136" s="52">
        <v>0</v>
      </c>
      <c r="CZ136" s="52">
        <v>0</v>
      </c>
      <c r="DA136" s="52">
        <v>0</v>
      </c>
      <c r="DB136" s="52">
        <v>0</v>
      </c>
      <c r="DO136" s="52">
        <v>1</v>
      </c>
      <c r="DP136" s="52">
        <v>1</v>
      </c>
      <c r="DQ136" s="52">
        <v>1</v>
      </c>
      <c r="DR136" s="52">
        <v>1</v>
      </c>
      <c r="DS136" s="52">
        <v>0</v>
      </c>
      <c r="DT136" s="52">
        <v>1</v>
      </c>
      <c r="DU136" s="52">
        <v>0</v>
      </c>
      <c r="DV136" s="52">
        <v>0</v>
      </c>
      <c r="DW136" s="52">
        <v>1</v>
      </c>
      <c r="DX136" s="52">
        <v>1</v>
      </c>
      <c r="DY136" s="52">
        <v>0</v>
      </c>
      <c r="DZ136" s="52">
        <v>0</v>
      </c>
      <c r="EA136" s="52">
        <v>1</v>
      </c>
      <c r="EB136" s="52">
        <v>1</v>
      </c>
      <c r="EC136" s="52">
        <v>0</v>
      </c>
      <c r="ED136" s="52">
        <v>0</v>
      </c>
      <c r="EE136" s="52">
        <v>450</v>
      </c>
      <c r="EF136" s="52">
        <v>0</v>
      </c>
      <c r="EH136" s="52">
        <v>0</v>
      </c>
      <c r="EI136" s="52">
        <v>0</v>
      </c>
      <c r="EJ136" s="52">
        <v>0</v>
      </c>
      <c r="EK136" s="52">
        <v>56</v>
      </c>
      <c r="EL136" s="52">
        <v>39</v>
      </c>
      <c r="EM136" s="52">
        <v>27000</v>
      </c>
      <c r="EN136" s="52">
        <v>270</v>
      </c>
      <c r="EO136" s="52">
        <v>33</v>
      </c>
      <c r="EP136" s="52">
        <v>34</v>
      </c>
      <c r="EQ136" s="52">
        <v>0</v>
      </c>
      <c r="ER136" s="52">
        <v>0</v>
      </c>
      <c r="ES136" s="52">
        <v>0</v>
      </c>
      <c r="ET136" s="52">
        <v>0</v>
      </c>
      <c r="EV136" s="52">
        <v>0</v>
      </c>
      <c r="EW136" s="52">
        <v>0</v>
      </c>
      <c r="EX136" s="52">
        <v>0</v>
      </c>
      <c r="EY136" s="52">
        <v>7.4000000953674316</v>
      </c>
      <c r="EZ136" s="52">
        <v>0.56000000238418579</v>
      </c>
      <c r="FA136" s="52">
        <v>36</v>
      </c>
      <c r="FB136" s="52">
        <v>74</v>
      </c>
      <c r="FC136" s="52">
        <v>22</v>
      </c>
      <c r="FD136" s="52">
        <v>34.700000762939453</v>
      </c>
      <c r="FE136" s="52">
        <v>72</v>
      </c>
      <c r="FF136" s="52">
        <v>107</v>
      </c>
      <c r="FG136" s="52">
        <v>3</v>
      </c>
      <c r="FJ136" s="52">
        <v>40</v>
      </c>
      <c r="FL136" s="52">
        <v>1680</v>
      </c>
      <c r="FM136" s="52">
        <v>1</v>
      </c>
      <c r="FN136" s="52">
        <v>1</v>
      </c>
      <c r="FP136" s="52">
        <v>0</v>
      </c>
      <c r="FR136" s="52">
        <v>0</v>
      </c>
      <c r="FT136" s="52">
        <v>17</v>
      </c>
      <c r="FU136" s="52">
        <v>3</v>
      </c>
      <c r="FV136" s="52">
        <v>10</v>
      </c>
      <c r="FW136" s="58">
        <v>0.80000001192092896</v>
      </c>
      <c r="FX136" s="58">
        <v>0.88888892568188049</v>
      </c>
      <c r="GC136" s="52">
        <v>2.0999999046325684</v>
      </c>
      <c r="GH136" s="68">
        <v>0</v>
      </c>
      <c r="GI136" s="52">
        <v>0</v>
      </c>
      <c r="GJ136" s="52">
        <v>0</v>
      </c>
      <c r="GK136" s="52">
        <v>0</v>
      </c>
      <c r="GM136" s="52">
        <v>0</v>
      </c>
      <c r="GN136" s="68">
        <v>0</v>
      </c>
      <c r="GO136" s="52">
        <v>0</v>
      </c>
      <c r="GP136" s="52">
        <v>0</v>
      </c>
      <c r="GQ136" s="52">
        <v>0</v>
      </c>
      <c r="GR136" s="52">
        <v>0</v>
      </c>
      <c r="GS136" s="52">
        <v>0</v>
      </c>
      <c r="GT136" s="52">
        <v>0</v>
      </c>
      <c r="GU136" s="52">
        <v>0</v>
      </c>
      <c r="GV136" s="52">
        <v>0</v>
      </c>
      <c r="GW136" s="52">
        <v>0</v>
      </c>
      <c r="GX136" s="52">
        <v>0</v>
      </c>
      <c r="GY136" s="52">
        <v>0</v>
      </c>
      <c r="GZ136" s="52">
        <v>0</v>
      </c>
      <c r="HA136" s="52">
        <v>0</v>
      </c>
      <c r="HB136" s="52">
        <v>0</v>
      </c>
      <c r="HC136" s="52">
        <v>0</v>
      </c>
      <c r="HD136" s="52">
        <v>0</v>
      </c>
      <c r="HE136" s="52">
        <v>0</v>
      </c>
      <c r="HF136" s="52">
        <v>0</v>
      </c>
      <c r="HG136" s="52">
        <v>0</v>
      </c>
      <c r="HH136" s="52">
        <v>0</v>
      </c>
      <c r="HI136" s="52">
        <v>0</v>
      </c>
      <c r="HJ136" s="52">
        <v>0</v>
      </c>
      <c r="HK136" s="52">
        <v>0</v>
      </c>
      <c r="HL136" s="52">
        <v>0</v>
      </c>
      <c r="HM136" s="52">
        <v>0</v>
      </c>
      <c r="HN136" s="52">
        <v>0</v>
      </c>
      <c r="HO136" s="52">
        <v>0</v>
      </c>
      <c r="HP136" s="52">
        <v>0</v>
      </c>
      <c r="HQ136" s="52">
        <v>0</v>
      </c>
      <c r="HR136" s="52">
        <v>0</v>
      </c>
      <c r="HS136" s="52">
        <v>0</v>
      </c>
      <c r="HT136" s="52">
        <v>0</v>
      </c>
      <c r="HU136" s="52">
        <v>0</v>
      </c>
      <c r="HV136" s="52">
        <v>0</v>
      </c>
      <c r="HW136" s="52">
        <v>0</v>
      </c>
      <c r="HX136" s="52">
        <v>1.2999999523162842</v>
      </c>
    </row>
    <row r="137" spans="1:232" s="52" customFormat="1" x14ac:dyDescent="0.35">
      <c r="A137" s="50" t="s">
        <v>199</v>
      </c>
      <c r="B137" s="93">
        <v>1</v>
      </c>
      <c r="C137" s="93">
        <v>1</v>
      </c>
      <c r="D137" s="90">
        <v>0</v>
      </c>
      <c r="E137" s="90">
        <v>0</v>
      </c>
      <c r="F137" s="6">
        <v>0.71278260000000004</v>
      </c>
      <c r="G137" s="6">
        <v>8.8167880000000005E-5</v>
      </c>
      <c r="H137" s="6">
        <v>1.1112529999999999E-5</v>
      </c>
      <c r="L137" s="6">
        <v>142.35159999999999</v>
      </c>
      <c r="M137" s="6">
        <v>8.5616409999999998</v>
      </c>
      <c r="N137" s="6">
        <v>0</v>
      </c>
      <c r="P137" s="52">
        <v>0</v>
      </c>
      <c r="Q137" s="52">
        <v>1.3557917364291892</v>
      </c>
      <c r="R137" s="55">
        <v>0.5926285</v>
      </c>
      <c r="S137" s="55">
        <v>4.6521299999999997</v>
      </c>
      <c r="T137" s="55">
        <v>0.29832540000000002</v>
      </c>
      <c r="U137" s="6">
        <v>-0.57515300000000003</v>
      </c>
      <c r="V137" s="6">
        <v>-15.156829</v>
      </c>
      <c r="W137" s="6">
        <v>6.3957E-2</v>
      </c>
      <c r="X137" s="6">
        <v>0.13118199999999999</v>
      </c>
      <c r="Z137" s="6">
        <v>2.4159139999999999</v>
      </c>
      <c r="AA137" s="6"/>
      <c r="AB137" s="6">
        <v>2.4849070000000002</v>
      </c>
      <c r="AC137" s="6"/>
      <c r="AD137" s="6"/>
      <c r="AE137" s="4">
        <v>1.015271</v>
      </c>
      <c r="AF137" s="5">
        <v>1.102188E-4</v>
      </c>
      <c r="AG137" s="5">
        <v>4.0627070000000001E-5</v>
      </c>
      <c r="AK137" s="4">
        <v>110.1583</v>
      </c>
      <c r="AL137" s="4">
        <v>7.4206320000000003</v>
      </c>
      <c r="AM137" s="4">
        <v>0.173711</v>
      </c>
      <c r="AO137" s="52">
        <v>10.324244571040639</v>
      </c>
      <c r="AP137" s="52">
        <v>2.6475705043862714</v>
      </c>
      <c r="AQ137" s="55">
        <v>9.2491110000000001E-2</v>
      </c>
      <c r="AR137" s="55">
        <v>4.434456</v>
      </c>
      <c r="AS137" s="55">
        <v>2.0287739999999999</v>
      </c>
      <c r="AT137" s="4">
        <v>-1.386368</v>
      </c>
      <c r="AU137" s="4">
        <v>-7.8744139999999998</v>
      </c>
      <c r="AV137" s="4">
        <v>8.2534999999999997E-2</v>
      </c>
      <c r="AW137" s="4">
        <v>8.6791999999999994E-2</v>
      </c>
      <c r="AY137" s="4">
        <v>3.0680529999999999</v>
      </c>
      <c r="BA137" s="4">
        <v>1.0296190000000001</v>
      </c>
      <c r="BB137" s="4"/>
      <c r="BC137" s="6"/>
      <c r="BD137" s="62">
        <v>84</v>
      </c>
      <c r="BE137" s="3">
        <v>1</v>
      </c>
      <c r="BF137" s="66">
        <v>1</v>
      </c>
      <c r="BG137" s="62">
        <v>70</v>
      </c>
      <c r="BH137" s="62">
        <v>160</v>
      </c>
      <c r="BI137" s="67">
        <f>BG137/(BH137/100*BH137/100)</f>
        <v>27.34375</v>
      </c>
      <c r="BJ137" s="62">
        <v>50</v>
      </c>
      <c r="BK137" s="62">
        <v>3</v>
      </c>
      <c r="BL137" s="62">
        <v>0</v>
      </c>
      <c r="BM137" s="62"/>
      <c r="BN137" s="62">
        <v>0</v>
      </c>
      <c r="BO137" s="62">
        <v>0</v>
      </c>
      <c r="BQ137" s="62">
        <v>0</v>
      </c>
      <c r="BR137" s="62">
        <v>0</v>
      </c>
      <c r="BS137" s="62">
        <v>0</v>
      </c>
      <c r="BT137" s="62">
        <v>0</v>
      </c>
      <c r="BU137" s="62">
        <v>0.60000002384185791</v>
      </c>
      <c r="BV137" s="62">
        <v>0</v>
      </c>
      <c r="BW137" s="62">
        <v>0</v>
      </c>
      <c r="BX137" s="62">
        <v>0</v>
      </c>
      <c r="BZ137" s="62">
        <v>0</v>
      </c>
      <c r="CA137" s="62">
        <v>36.299999237060547</v>
      </c>
      <c r="CB137" s="62">
        <v>0.20000000298023224</v>
      </c>
      <c r="CH137" s="62">
        <v>0</v>
      </c>
      <c r="CI137" s="62">
        <v>0</v>
      </c>
      <c r="CJ137" s="62">
        <v>0</v>
      </c>
      <c r="CL137" s="62"/>
      <c r="CM137" s="62"/>
      <c r="CN137" s="62">
        <v>0</v>
      </c>
      <c r="CO137" s="62">
        <v>1</v>
      </c>
      <c r="CP137" s="62">
        <v>0</v>
      </c>
      <c r="CQ137" s="62">
        <v>0</v>
      </c>
      <c r="CR137" s="62">
        <v>0</v>
      </c>
      <c r="CS137" s="62">
        <v>0</v>
      </c>
      <c r="CT137" s="62">
        <v>0</v>
      </c>
      <c r="CU137" s="62">
        <v>0</v>
      </c>
      <c r="CV137" s="62">
        <v>0</v>
      </c>
      <c r="CW137" s="62">
        <v>0</v>
      </c>
      <c r="CX137" s="62">
        <v>0</v>
      </c>
      <c r="CY137" s="62">
        <v>0</v>
      </c>
      <c r="CZ137" s="62">
        <v>0</v>
      </c>
      <c r="DA137" s="62">
        <v>0</v>
      </c>
      <c r="DB137" s="62">
        <v>0</v>
      </c>
      <c r="DO137" s="62">
        <v>1</v>
      </c>
      <c r="DP137" s="62">
        <v>1</v>
      </c>
      <c r="DQ137" s="62">
        <v>1</v>
      </c>
      <c r="DR137" s="62">
        <v>1</v>
      </c>
      <c r="DS137" s="62">
        <v>0</v>
      </c>
      <c r="DT137" s="62">
        <v>1</v>
      </c>
      <c r="DU137" s="62">
        <v>0</v>
      </c>
      <c r="DV137" s="62">
        <v>0</v>
      </c>
      <c r="DW137" s="62">
        <v>1</v>
      </c>
      <c r="DX137" s="62">
        <v>1</v>
      </c>
      <c r="DY137" s="62">
        <v>0</v>
      </c>
      <c r="DZ137" s="62">
        <v>0</v>
      </c>
      <c r="EA137" s="62">
        <v>1</v>
      </c>
      <c r="EB137" s="62">
        <v>1</v>
      </c>
      <c r="EC137" s="62">
        <v>0</v>
      </c>
      <c r="ED137" s="62">
        <v>0</v>
      </c>
      <c r="EE137" s="62">
        <v>450</v>
      </c>
      <c r="EF137" s="62">
        <v>0</v>
      </c>
      <c r="EH137" s="62">
        <v>0</v>
      </c>
      <c r="EI137" s="62">
        <v>0</v>
      </c>
      <c r="EJ137" s="62">
        <v>0</v>
      </c>
      <c r="EK137" s="62">
        <v>57</v>
      </c>
      <c r="EL137" s="62">
        <v>31</v>
      </c>
      <c r="EM137" s="62">
        <v>26000</v>
      </c>
      <c r="EN137" s="62">
        <v>210</v>
      </c>
      <c r="EO137" s="62">
        <v>27</v>
      </c>
      <c r="EP137" s="62">
        <v>33</v>
      </c>
      <c r="EQ137" s="62">
        <v>0</v>
      </c>
      <c r="ER137" s="62">
        <v>0</v>
      </c>
      <c r="ES137" s="62">
        <v>0</v>
      </c>
      <c r="ET137" s="62">
        <v>0</v>
      </c>
      <c r="EV137" s="62">
        <v>0</v>
      </c>
      <c r="EW137" s="62">
        <v>0</v>
      </c>
      <c r="EX137" s="62">
        <v>0</v>
      </c>
      <c r="EY137" s="62">
        <v>7.5</v>
      </c>
      <c r="EZ137" s="62">
        <v>0.5</v>
      </c>
      <c r="FA137" s="62">
        <v>28</v>
      </c>
      <c r="FB137" s="62">
        <v>134</v>
      </c>
      <c r="FC137" s="62">
        <v>22</v>
      </c>
      <c r="FD137" s="62">
        <v>35.5</v>
      </c>
      <c r="FE137" s="62">
        <v>81</v>
      </c>
      <c r="FF137" s="62">
        <v>96</v>
      </c>
      <c r="FG137" s="62">
        <v>12</v>
      </c>
      <c r="FJ137" s="62">
        <v>34</v>
      </c>
      <c r="FL137" s="62">
        <v>350</v>
      </c>
      <c r="FM137" s="62">
        <v>0</v>
      </c>
      <c r="FN137" s="62">
        <v>0</v>
      </c>
      <c r="FO137" s="62"/>
      <c r="FP137" s="62">
        <v>0</v>
      </c>
      <c r="FR137" s="62">
        <v>0</v>
      </c>
      <c r="FT137" s="62">
        <v>14</v>
      </c>
      <c r="FU137" s="62">
        <v>1</v>
      </c>
      <c r="FV137" s="62">
        <v>7</v>
      </c>
      <c r="FW137" s="64">
        <v>1.1000000238418579</v>
      </c>
      <c r="FX137" s="58">
        <v>1.833333300219643</v>
      </c>
      <c r="GC137" s="62">
        <v>0.60000002384185791</v>
      </c>
      <c r="GH137" s="61">
        <v>0</v>
      </c>
      <c r="GI137" s="62">
        <v>0</v>
      </c>
      <c r="GJ137" s="62">
        <v>0</v>
      </c>
      <c r="GK137" s="62">
        <v>0</v>
      </c>
      <c r="GM137" s="62">
        <v>0</v>
      </c>
      <c r="GN137" s="61">
        <v>0</v>
      </c>
      <c r="GO137" s="62">
        <v>0</v>
      </c>
      <c r="GP137" s="62">
        <v>0</v>
      </c>
      <c r="GQ137" s="62">
        <v>0</v>
      </c>
      <c r="GR137" s="62">
        <v>0</v>
      </c>
      <c r="GS137" s="62">
        <v>0</v>
      </c>
      <c r="GT137" s="62">
        <v>0</v>
      </c>
      <c r="GU137" s="62">
        <v>0</v>
      </c>
      <c r="GV137" s="62">
        <v>0</v>
      </c>
      <c r="GW137" s="62">
        <v>0</v>
      </c>
      <c r="GX137" s="62">
        <v>0</v>
      </c>
      <c r="GY137" s="62">
        <v>0</v>
      </c>
      <c r="GZ137" s="62">
        <v>0</v>
      </c>
      <c r="HA137" s="62">
        <v>0</v>
      </c>
      <c r="HB137" s="62">
        <v>0</v>
      </c>
      <c r="HC137" s="62">
        <v>0</v>
      </c>
      <c r="HD137" s="62">
        <v>0</v>
      </c>
      <c r="HE137" s="62">
        <v>0</v>
      </c>
      <c r="HF137" s="62">
        <v>0</v>
      </c>
      <c r="HG137" s="62">
        <v>0</v>
      </c>
      <c r="HH137" s="62">
        <v>0</v>
      </c>
      <c r="HI137" s="62">
        <v>0</v>
      </c>
      <c r="HJ137" s="62">
        <v>0</v>
      </c>
      <c r="HK137" s="62">
        <v>0</v>
      </c>
      <c r="HL137" s="62">
        <v>0</v>
      </c>
      <c r="HM137" s="62">
        <v>0</v>
      </c>
      <c r="HN137" s="62">
        <v>0</v>
      </c>
      <c r="HO137" s="62">
        <v>0</v>
      </c>
      <c r="HP137" s="62">
        <v>0</v>
      </c>
      <c r="HQ137" s="62">
        <v>0</v>
      </c>
      <c r="HR137" s="62">
        <v>0</v>
      </c>
      <c r="HS137" s="62">
        <v>0</v>
      </c>
      <c r="HT137" s="62">
        <v>0</v>
      </c>
      <c r="HU137" s="62">
        <v>0</v>
      </c>
      <c r="HV137" s="62">
        <v>0</v>
      </c>
      <c r="HW137" s="62">
        <v>0</v>
      </c>
      <c r="HX137" s="62">
        <v>2.2999999523162842</v>
      </c>
    </row>
    <row r="138" spans="1:232" s="52" customFormat="1" x14ac:dyDescent="0.35">
      <c r="A138" s="50" t="s">
        <v>200</v>
      </c>
      <c r="B138" s="93">
        <v>0</v>
      </c>
      <c r="C138" s="93">
        <v>0</v>
      </c>
      <c r="D138" s="90">
        <v>1</v>
      </c>
      <c r="E138" s="90">
        <v>0</v>
      </c>
      <c r="F138" s="6">
        <v>1.0328329999999999</v>
      </c>
      <c r="G138" s="6">
        <v>3.8549869999999998E-3</v>
      </c>
      <c r="H138" s="6">
        <v>6.5397410000000002E-4</v>
      </c>
      <c r="L138" s="6">
        <v>108.4378</v>
      </c>
      <c r="M138" s="6">
        <v>90.325640000000007</v>
      </c>
      <c r="N138" s="6">
        <v>10.43252</v>
      </c>
      <c r="P138" s="52">
        <v>7.6162000199144488</v>
      </c>
      <c r="Q138" s="52">
        <v>5.0288599491640635</v>
      </c>
      <c r="R138" s="55">
        <v>0.39543620000000002</v>
      </c>
      <c r="S138" s="55">
        <v>4.5878449999999997</v>
      </c>
      <c r="T138" s="55">
        <v>0.43949519999999997</v>
      </c>
      <c r="U138" s="6">
        <v>-2.7943880000000001</v>
      </c>
      <c r="V138" s="6">
        <v>8.7435069999999993</v>
      </c>
      <c r="W138" s="6">
        <v>5.6475999999999998E-2</v>
      </c>
      <c r="X138" s="6">
        <v>7.7290999999999999E-2</v>
      </c>
      <c r="Z138" s="6">
        <v>1.6422270000000001</v>
      </c>
      <c r="AA138" s="6"/>
      <c r="AB138" s="6">
        <v>1.1507289999999999</v>
      </c>
      <c r="AC138" s="6"/>
      <c r="AD138" s="6"/>
      <c r="AE138" s="4">
        <v>1.015909</v>
      </c>
      <c r="AF138" s="5">
        <v>7.4251039999999996E-4</v>
      </c>
      <c r="AG138" s="5">
        <v>7.4949220000000005E-5</v>
      </c>
      <c r="AK138" s="4">
        <v>107.9408</v>
      </c>
      <c r="AL138" s="4">
        <v>72.99709</v>
      </c>
      <c r="AM138" s="4">
        <v>2.9294220000000002</v>
      </c>
      <c r="AO138" s="52">
        <v>4.8391977273628202</v>
      </c>
      <c r="AP138" s="52">
        <v>2.6358246292909211</v>
      </c>
      <c r="AQ138" s="55">
        <v>0.23159289999999999</v>
      </c>
      <c r="AR138" s="55">
        <v>6.57233</v>
      </c>
      <c r="AS138" s="55">
        <v>1.609923</v>
      </c>
      <c r="AT138" s="4">
        <v>-9.5597000000000001E-2</v>
      </c>
      <c r="AU138" s="4">
        <v>15.249555000000001</v>
      </c>
      <c r="AV138" s="4">
        <v>3.3008000000000003E-2</v>
      </c>
      <c r="AW138" s="4">
        <v>2.0528999999999999E-2</v>
      </c>
      <c r="AY138" s="4">
        <v>1.068122</v>
      </c>
      <c r="BA138" s="4">
        <v>1.085323</v>
      </c>
      <c r="BB138" s="4"/>
      <c r="BC138" s="6"/>
      <c r="BD138" s="62">
        <v>57</v>
      </c>
      <c r="BE138" s="3">
        <v>1</v>
      </c>
      <c r="BF138" s="66">
        <v>0</v>
      </c>
      <c r="BG138" s="62">
        <v>80</v>
      </c>
      <c r="BH138" s="62">
        <v>175</v>
      </c>
      <c r="BI138" s="67">
        <f>BG138/(BH138/100*BH138/100)</f>
        <v>26.122448979591837</v>
      </c>
      <c r="BJ138" s="62">
        <v>27</v>
      </c>
      <c r="BK138" s="62">
        <v>0</v>
      </c>
      <c r="BL138" s="62">
        <v>0</v>
      </c>
      <c r="BM138" s="62"/>
      <c r="BN138" s="62">
        <v>0</v>
      </c>
      <c r="BO138" s="62">
        <v>0</v>
      </c>
      <c r="BQ138" s="62">
        <v>0</v>
      </c>
      <c r="BR138" s="62">
        <v>0</v>
      </c>
      <c r="BS138" s="62">
        <v>0</v>
      </c>
      <c r="BT138" s="62">
        <v>0</v>
      </c>
      <c r="BU138" s="62">
        <v>1.1000000238418579</v>
      </c>
      <c r="BV138" s="62">
        <v>0</v>
      </c>
      <c r="BW138" s="62">
        <v>1</v>
      </c>
      <c r="BX138" s="62">
        <v>0</v>
      </c>
      <c r="BZ138" s="62">
        <v>0</v>
      </c>
      <c r="CA138" s="62">
        <v>44</v>
      </c>
      <c r="CB138" s="62">
        <v>0.5</v>
      </c>
      <c r="CH138" s="62">
        <v>0</v>
      </c>
      <c r="CI138" s="62">
        <v>0</v>
      </c>
      <c r="CJ138" s="62">
        <v>1</v>
      </c>
      <c r="CL138" s="62"/>
      <c r="CM138" s="62"/>
      <c r="CN138" s="62">
        <v>1</v>
      </c>
      <c r="CO138" s="62">
        <v>1</v>
      </c>
      <c r="CP138" s="62">
        <v>1</v>
      </c>
      <c r="CQ138" s="62">
        <v>0</v>
      </c>
      <c r="CR138" s="62">
        <v>0</v>
      </c>
      <c r="CS138" s="62">
        <v>0</v>
      </c>
      <c r="CT138" s="62">
        <v>1</v>
      </c>
      <c r="CU138" s="62">
        <v>0</v>
      </c>
      <c r="CV138" s="62">
        <v>0</v>
      </c>
      <c r="CW138" s="62">
        <v>0</v>
      </c>
      <c r="CX138" s="62">
        <v>0</v>
      </c>
      <c r="CY138" s="62">
        <v>0</v>
      </c>
      <c r="CZ138" s="62">
        <v>0</v>
      </c>
      <c r="DA138" s="62">
        <v>0</v>
      </c>
      <c r="DB138" s="62">
        <v>0</v>
      </c>
      <c r="DO138" s="62">
        <v>1</v>
      </c>
      <c r="DP138" s="62">
        <v>1</v>
      </c>
      <c r="DQ138" s="62">
        <v>1</v>
      </c>
      <c r="DR138" s="62">
        <v>3</v>
      </c>
      <c r="DS138" s="62">
        <v>0</v>
      </c>
      <c r="DT138" s="62">
        <v>1</v>
      </c>
      <c r="DU138" s="62">
        <v>0</v>
      </c>
      <c r="DV138" s="62">
        <v>0</v>
      </c>
      <c r="DW138" s="62">
        <v>1</v>
      </c>
      <c r="DX138" s="62">
        <v>1</v>
      </c>
      <c r="DY138" s="62">
        <v>0</v>
      </c>
      <c r="DZ138" s="62">
        <v>0</v>
      </c>
      <c r="EA138" s="62">
        <v>1</v>
      </c>
      <c r="EB138" s="62">
        <v>1</v>
      </c>
      <c r="EC138" s="62">
        <v>0</v>
      </c>
      <c r="ED138" s="62">
        <v>0</v>
      </c>
      <c r="EE138" s="62">
        <v>650</v>
      </c>
      <c r="EF138" s="62">
        <v>0</v>
      </c>
      <c r="EH138" s="62">
        <v>0</v>
      </c>
      <c r="EI138" s="62">
        <v>0</v>
      </c>
      <c r="EJ138" s="62">
        <v>0</v>
      </c>
      <c r="EK138" s="62">
        <v>117</v>
      </c>
      <c r="EL138" s="62">
        <v>102</v>
      </c>
      <c r="EM138" s="62">
        <v>30500</v>
      </c>
      <c r="EN138" s="62">
        <v>250</v>
      </c>
      <c r="EO138" s="62">
        <v>32</v>
      </c>
      <c r="EP138" s="62">
        <v>32</v>
      </c>
      <c r="EQ138" s="62">
        <v>1</v>
      </c>
      <c r="ER138" s="62">
        <v>0</v>
      </c>
      <c r="ES138" s="62">
        <v>1</v>
      </c>
      <c r="ET138" s="62">
        <v>0</v>
      </c>
      <c r="EV138" s="62">
        <v>0</v>
      </c>
      <c r="EW138" s="62">
        <v>0</v>
      </c>
      <c r="EX138" s="62">
        <v>0</v>
      </c>
      <c r="EY138" s="62">
        <v>7.3000001907348633</v>
      </c>
      <c r="EZ138" s="62">
        <v>0.4699999988079071</v>
      </c>
      <c r="FA138" s="62">
        <v>41.900001525878906</v>
      </c>
      <c r="FB138" s="62">
        <v>138.69999694824219</v>
      </c>
      <c r="FC138" s="62">
        <v>21.100000381469727</v>
      </c>
      <c r="FD138" s="62">
        <v>34.099998474121094</v>
      </c>
      <c r="FE138" s="62">
        <v>91</v>
      </c>
      <c r="FF138" s="62">
        <v>87</v>
      </c>
      <c r="FG138" s="62">
        <v>11</v>
      </c>
      <c r="FJ138" s="62">
        <v>40</v>
      </c>
      <c r="FL138" s="62">
        <v>350</v>
      </c>
      <c r="FM138" s="62">
        <v>0</v>
      </c>
      <c r="FN138" s="62">
        <v>0</v>
      </c>
      <c r="FO138" s="62"/>
      <c r="FP138" s="62">
        <v>0</v>
      </c>
      <c r="FR138" s="62">
        <v>0</v>
      </c>
      <c r="FT138" s="62">
        <v>21</v>
      </c>
      <c r="FU138" s="62">
        <v>3</v>
      </c>
      <c r="FV138" s="62">
        <v>8</v>
      </c>
      <c r="FW138" s="64">
        <v>1</v>
      </c>
      <c r="FX138" s="58">
        <v>0.90909088938689475</v>
      </c>
      <c r="GC138" s="62">
        <v>0.80000001192092896</v>
      </c>
      <c r="GH138" s="61">
        <v>1</v>
      </c>
      <c r="GI138" s="62">
        <v>1</v>
      </c>
      <c r="GJ138" s="62">
        <v>0</v>
      </c>
      <c r="GK138" s="62">
        <v>0</v>
      </c>
      <c r="GM138" s="62">
        <v>0</v>
      </c>
      <c r="GN138" s="61">
        <v>0</v>
      </c>
      <c r="GO138" s="62">
        <v>1</v>
      </c>
      <c r="GP138" s="62">
        <v>0</v>
      </c>
      <c r="GQ138" s="62">
        <v>0</v>
      </c>
      <c r="GR138" s="62">
        <v>0</v>
      </c>
      <c r="GS138" s="62">
        <v>0</v>
      </c>
      <c r="GT138" s="62">
        <v>0</v>
      </c>
      <c r="GU138" s="62">
        <v>0</v>
      </c>
      <c r="GV138" s="62">
        <v>0</v>
      </c>
      <c r="GW138" s="62">
        <v>0</v>
      </c>
      <c r="GX138" s="62">
        <v>0</v>
      </c>
      <c r="GY138" s="62">
        <v>0</v>
      </c>
      <c r="GZ138" s="62">
        <v>0</v>
      </c>
      <c r="HA138" s="62">
        <v>0</v>
      </c>
      <c r="HB138" s="62">
        <v>0</v>
      </c>
      <c r="HC138" s="62">
        <v>0</v>
      </c>
      <c r="HD138" s="62">
        <v>0</v>
      </c>
      <c r="HE138" s="62">
        <v>0</v>
      </c>
      <c r="HF138" s="62">
        <v>0</v>
      </c>
      <c r="HG138" s="62">
        <v>0</v>
      </c>
      <c r="HH138" s="62">
        <v>0</v>
      </c>
      <c r="HI138" s="62">
        <v>0</v>
      </c>
      <c r="HJ138" s="62">
        <v>0</v>
      </c>
      <c r="HK138" s="62">
        <v>0</v>
      </c>
      <c r="HL138" s="62">
        <v>0</v>
      </c>
      <c r="HM138" s="62">
        <v>0</v>
      </c>
      <c r="HN138" s="62">
        <v>0</v>
      </c>
      <c r="HO138" s="62">
        <v>0</v>
      </c>
      <c r="HP138" s="62">
        <v>0</v>
      </c>
      <c r="HQ138" s="62">
        <v>0</v>
      </c>
      <c r="HR138" s="62">
        <v>0</v>
      </c>
      <c r="HS138" s="62">
        <v>0</v>
      </c>
      <c r="HT138" s="62">
        <v>0</v>
      </c>
      <c r="HU138" s="62">
        <v>0</v>
      </c>
      <c r="HV138" s="62">
        <v>0</v>
      </c>
      <c r="HW138" s="62">
        <v>0</v>
      </c>
      <c r="HX138" s="62">
        <v>3.0999999046325684</v>
      </c>
    </row>
    <row r="139" spans="1:232" s="52" customFormat="1" x14ac:dyDescent="0.35">
      <c r="A139" s="50" t="s">
        <v>201</v>
      </c>
      <c r="B139" s="93">
        <v>0</v>
      </c>
      <c r="C139" s="93">
        <v>0</v>
      </c>
      <c r="D139" s="90">
        <v>0</v>
      </c>
      <c r="E139" s="90">
        <v>0</v>
      </c>
      <c r="F139" s="6">
        <v>1.096063</v>
      </c>
      <c r="G139" s="6">
        <v>6.6809200000000001E-4</v>
      </c>
      <c r="H139" s="6">
        <v>5.4141899999999997E-5</v>
      </c>
      <c r="L139" s="6">
        <v>150.27019999999999</v>
      </c>
      <c r="M139" s="6">
        <v>13.37908</v>
      </c>
      <c r="N139" s="6">
        <v>2.9908030000000001</v>
      </c>
      <c r="P139" s="52">
        <v>6.529840457326495</v>
      </c>
      <c r="Q139" s="52">
        <v>4.0408346199893863</v>
      </c>
      <c r="R139" s="55">
        <v>0.24449670000000001</v>
      </c>
      <c r="S139" s="55">
        <v>1.2154480000000001</v>
      </c>
      <c r="T139" s="55">
        <v>0.19270660000000001</v>
      </c>
      <c r="U139" s="6">
        <v>8.3591320000000007</v>
      </c>
      <c r="V139" s="6">
        <v>-43.516193000000001</v>
      </c>
      <c r="W139" s="6">
        <v>0.20810300000000001</v>
      </c>
      <c r="X139" s="6">
        <v>0.26564100000000002</v>
      </c>
      <c r="Z139" s="6">
        <v>2.1546660000000002</v>
      </c>
      <c r="AA139" s="6"/>
      <c r="AB139" s="6">
        <v>1.561237</v>
      </c>
      <c r="AC139" s="6"/>
      <c r="AD139" s="6"/>
      <c r="AE139" s="4">
        <v>1.3763939999999999</v>
      </c>
      <c r="AF139" s="5">
        <v>9.4790239999999995E-4</v>
      </c>
      <c r="AG139" s="5">
        <v>7.1325689999999998E-4</v>
      </c>
      <c r="AK139" s="4">
        <v>111.794</v>
      </c>
      <c r="AL139" s="4">
        <v>12.08168</v>
      </c>
      <c r="AM139" s="4">
        <v>3.9301179999999998E-2</v>
      </c>
      <c r="AO139" s="52">
        <v>28.265875643453576</v>
      </c>
      <c r="AP139" s="52">
        <v>10.465843385749787</v>
      </c>
      <c r="AQ139" s="55">
        <v>0.3046875</v>
      </c>
      <c r="AR139" s="55">
        <v>6.1386430000000001</v>
      </c>
      <c r="AS139" s="55">
        <v>1.8181400000000001</v>
      </c>
      <c r="AT139" s="4">
        <v>1.5322</v>
      </c>
      <c r="AU139" s="4">
        <v>1.491503</v>
      </c>
      <c r="AV139" s="4">
        <v>5.9810000000000002E-2</v>
      </c>
      <c r="AW139" s="4">
        <v>9.4676999999999997E-2</v>
      </c>
      <c r="AY139" s="4">
        <v>2.3978959999999998</v>
      </c>
      <c r="BA139" s="4">
        <v>0.90445600000000004</v>
      </c>
      <c r="BB139" s="4"/>
      <c r="BC139" s="6"/>
      <c r="BD139" s="52">
        <v>73</v>
      </c>
      <c r="BE139" s="3">
        <v>1</v>
      </c>
      <c r="BF139" s="66">
        <v>0</v>
      </c>
      <c r="BG139" s="52">
        <v>67</v>
      </c>
      <c r="BH139" s="52">
        <v>160</v>
      </c>
      <c r="BI139" s="67">
        <f>BG139/(BH139/100*BH139/100)</f>
        <v>26.171875</v>
      </c>
      <c r="BJ139" s="52">
        <v>50</v>
      </c>
      <c r="BK139" s="52">
        <v>2</v>
      </c>
      <c r="BL139" s="52">
        <v>0</v>
      </c>
      <c r="BN139" s="52">
        <v>0</v>
      </c>
      <c r="BO139" s="52">
        <v>0</v>
      </c>
      <c r="BQ139" s="52">
        <v>0</v>
      </c>
      <c r="BR139" s="52">
        <v>0</v>
      </c>
      <c r="BS139" s="52">
        <v>0</v>
      </c>
      <c r="BT139" s="52">
        <v>0</v>
      </c>
      <c r="BU139" s="52">
        <v>0.89999997615814209</v>
      </c>
      <c r="BV139" s="52">
        <v>0</v>
      </c>
      <c r="BW139" s="52">
        <v>1</v>
      </c>
      <c r="BX139" s="52">
        <v>0</v>
      </c>
      <c r="BZ139" s="52">
        <v>0</v>
      </c>
      <c r="CA139" s="52">
        <v>36.5</v>
      </c>
      <c r="CB139" s="52">
        <v>0.20000000298023224</v>
      </c>
      <c r="CH139" s="52">
        <v>0</v>
      </c>
      <c r="CI139" s="52">
        <v>0</v>
      </c>
      <c r="CJ139" s="52">
        <v>1</v>
      </c>
      <c r="CN139" s="52">
        <v>0</v>
      </c>
      <c r="CO139" s="52">
        <v>1</v>
      </c>
      <c r="CP139" s="52">
        <v>0</v>
      </c>
      <c r="CQ139" s="52">
        <v>0</v>
      </c>
      <c r="CR139" s="52">
        <v>0</v>
      </c>
      <c r="CS139" s="52">
        <v>0</v>
      </c>
      <c r="CT139" s="52">
        <v>0</v>
      </c>
      <c r="CU139" s="52">
        <v>0</v>
      </c>
      <c r="CV139" s="52">
        <v>0</v>
      </c>
      <c r="CW139" s="52">
        <v>0</v>
      </c>
      <c r="CX139" s="52">
        <v>0</v>
      </c>
      <c r="CY139" s="52">
        <v>0</v>
      </c>
      <c r="CZ139" s="52">
        <v>0</v>
      </c>
      <c r="DA139" s="52">
        <v>0</v>
      </c>
      <c r="DB139" s="52">
        <v>0</v>
      </c>
      <c r="DO139" s="52">
        <v>1</v>
      </c>
      <c r="DP139" s="52">
        <v>1</v>
      </c>
      <c r="DQ139" s="52">
        <v>1</v>
      </c>
      <c r="DR139" s="52">
        <v>1</v>
      </c>
      <c r="DS139" s="52">
        <v>0</v>
      </c>
      <c r="DT139" s="52">
        <v>1</v>
      </c>
      <c r="DU139" s="52">
        <v>0</v>
      </c>
      <c r="DV139" s="52">
        <v>0</v>
      </c>
      <c r="DW139" s="52">
        <v>1</v>
      </c>
      <c r="DX139" s="52">
        <v>1</v>
      </c>
      <c r="DY139" s="52">
        <v>0</v>
      </c>
      <c r="DZ139" s="52">
        <v>0</v>
      </c>
      <c r="EA139" s="52">
        <v>1</v>
      </c>
      <c r="EB139" s="52">
        <v>1</v>
      </c>
      <c r="EC139" s="52">
        <v>0</v>
      </c>
      <c r="ED139" s="52">
        <v>0</v>
      </c>
      <c r="EE139" s="52">
        <v>800</v>
      </c>
      <c r="EF139" s="52">
        <v>0</v>
      </c>
      <c r="EH139" s="52">
        <v>0</v>
      </c>
      <c r="EI139" s="52">
        <v>0</v>
      </c>
      <c r="EJ139" s="52">
        <v>0</v>
      </c>
      <c r="EK139" s="52">
        <v>56</v>
      </c>
      <c r="EL139" s="52">
        <v>38</v>
      </c>
      <c r="EM139" s="52">
        <v>26000</v>
      </c>
      <c r="EN139" s="52">
        <v>260</v>
      </c>
      <c r="EO139" s="52">
        <v>28</v>
      </c>
      <c r="EP139" s="52">
        <v>31.700000762939453</v>
      </c>
      <c r="EQ139" s="52">
        <v>0</v>
      </c>
      <c r="ER139" s="52">
        <v>0</v>
      </c>
      <c r="ES139" s="52">
        <v>0</v>
      </c>
      <c r="ET139" s="52">
        <v>0</v>
      </c>
      <c r="EV139" s="52">
        <v>0</v>
      </c>
      <c r="EW139" s="52">
        <v>0</v>
      </c>
      <c r="EX139" s="52">
        <v>0</v>
      </c>
      <c r="EY139" s="52">
        <v>7.5</v>
      </c>
      <c r="EZ139" s="52">
        <v>0.61000001430511475</v>
      </c>
      <c r="FA139" s="52">
        <v>30</v>
      </c>
      <c r="FB139" s="52">
        <v>109</v>
      </c>
      <c r="FC139" s="52">
        <v>25.200000762939453</v>
      </c>
      <c r="FD139" s="52">
        <v>33.700000762939453</v>
      </c>
      <c r="FE139" s="52">
        <v>65</v>
      </c>
      <c r="FF139" s="52">
        <v>77</v>
      </c>
      <c r="FG139" s="52">
        <v>6</v>
      </c>
      <c r="FJ139" s="52">
        <v>30</v>
      </c>
      <c r="FL139" s="52">
        <v>1525</v>
      </c>
      <c r="FM139" s="52">
        <v>1</v>
      </c>
      <c r="FN139" s="52">
        <v>1</v>
      </c>
      <c r="FP139" s="52">
        <v>0</v>
      </c>
      <c r="FR139" s="52">
        <v>0</v>
      </c>
      <c r="FT139" s="52">
        <v>15</v>
      </c>
      <c r="FU139" s="52">
        <v>4</v>
      </c>
      <c r="FV139" s="52">
        <v>9</v>
      </c>
      <c r="FW139" s="58">
        <v>0.69999998807907104</v>
      </c>
      <c r="FX139" s="58">
        <v>0.77777778513637608</v>
      </c>
      <c r="GC139" s="52">
        <v>0.5</v>
      </c>
      <c r="GH139" s="68">
        <v>0</v>
      </c>
      <c r="GI139" s="52">
        <v>0</v>
      </c>
      <c r="GJ139" s="52">
        <v>0</v>
      </c>
      <c r="GK139" s="52">
        <v>0</v>
      </c>
      <c r="GM139" s="52">
        <v>0</v>
      </c>
      <c r="GN139" s="68">
        <v>0</v>
      </c>
      <c r="GO139" s="52">
        <v>0</v>
      </c>
      <c r="GP139" s="52">
        <v>0</v>
      </c>
      <c r="GQ139" s="52">
        <v>0</v>
      </c>
      <c r="GR139" s="52">
        <v>0</v>
      </c>
      <c r="GS139" s="52">
        <v>0</v>
      </c>
      <c r="GT139" s="52">
        <v>0</v>
      </c>
      <c r="GU139" s="52">
        <v>0</v>
      </c>
      <c r="GV139" s="52">
        <v>0</v>
      </c>
      <c r="GW139" s="52">
        <v>0</v>
      </c>
      <c r="GX139" s="52">
        <v>0</v>
      </c>
      <c r="GY139" s="52">
        <v>0</v>
      </c>
      <c r="GZ139" s="52">
        <v>0</v>
      </c>
      <c r="HA139" s="52">
        <v>0</v>
      </c>
      <c r="HB139" s="52">
        <v>0</v>
      </c>
      <c r="HC139" s="52">
        <v>0</v>
      </c>
      <c r="HD139" s="52">
        <v>0</v>
      </c>
      <c r="HE139" s="52">
        <v>0</v>
      </c>
      <c r="HF139" s="52">
        <v>0</v>
      </c>
      <c r="HG139" s="52">
        <v>0</v>
      </c>
      <c r="HH139" s="52">
        <v>0</v>
      </c>
      <c r="HI139" s="52">
        <v>0</v>
      </c>
      <c r="HJ139" s="52">
        <v>0</v>
      </c>
      <c r="HK139" s="52">
        <v>0</v>
      </c>
      <c r="HL139" s="52">
        <v>0</v>
      </c>
      <c r="HM139" s="52">
        <v>0</v>
      </c>
      <c r="HN139" s="52">
        <v>0</v>
      </c>
      <c r="HO139" s="52">
        <v>0</v>
      </c>
      <c r="HP139" s="52">
        <v>0</v>
      </c>
      <c r="HQ139" s="52">
        <v>0</v>
      </c>
      <c r="HR139" s="52">
        <v>0</v>
      </c>
      <c r="HS139" s="52">
        <v>0</v>
      </c>
      <c r="HT139" s="52">
        <v>0</v>
      </c>
      <c r="HU139" s="52">
        <v>0</v>
      </c>
      <c r="HV139" s="52">
        <v>0</v>
      </c>
      <c r="HW139" s="52">
        <v>0</v>
      </c>
      <c r="HX139" s="52">
        <v>1.2999999523162842</v>
      </c>
    </row>
    <row r="140" spans="1:232" s="52" customFormat="1" x14ac:dyDescent="0.35">
      <c r="A140" s="50" t="s">
        <v>202</v>
      </c>
      <c r="B140" s="93">
        <v>0</v>
      </c>
      <c r="C140" s="93">
        <v>0</v>
      </c>
      <c r="D140" s="90">
        <v>0</v>
      </c>
      <c r="E140" s="92">
        <v>1</v>
      </c>
      <c r="F140" s="5">
        <v>1.0540780000000001</v>
      </c>
      <c r="G140" s="5">
        <v>7.5764050000000002E-4</v>
      </c>
      <c r="H140" s="5">
        <v>3.5852460000000003E-4</v>
      </c>
      <c r="L140" s="5">
        <v>185.28190000000001</v>
      </c>
      <c r="M140" s="5">
        <v>13.16278</v>
      </c>
      <c r="N140" s="5">
        <v>0.60637960000000002</v>
      </c>
      <c r="P140" s="52">
        <v>17.556053631350164</v>
      </c>
      <c r="Q140" s="52">
        <v>32.735645914940179</v>
      </c>
      <c r="R140" s="55">
        <v>0.51973630000000004</v>
      </c>
      <c r="S140" s="55">
        <v>6.0721699999999998</v>
      </c>
      <c r="T140" s="55">
        <v>0.15835959999999999</v>
      </c>
      <c r="U140" s="5">
        <v>5.9587000000000001E-2</v>
      </c>
      <c r="V140" s="5">
        <v>-17.552655999999999</v>
      </c>
      <c r="W140" s="5">
        <v>3.7430999999999999E-2</v>
      </c>
      <c r="X140" s="5">
        <v>9.1555999999999998E-2</v>
      </c>
      <c r="Z140" s="65">
        <v>1.8458270000000001</v>
      </c>
      <c r="AA140" s="65"/>
      <c r="AB140" s="65">
        <v>1.6714739999999999</v>
      </c>
      <c r="AC140" s="65"/>
      <c r="AD140" s="65"/>
      <c r="AE140" s="4">
        <v>1.1738280000000001</v>
      </c>
      <c r="AF140" s="5">
        <v>1.7626199999999999E-3</v>
      </c>
      <c r="AG140" s="5">
        <v>5.7999989999999997E-4</v>
      </c>
      <c r="AK140" s="4">
        <v>101.7077</v>
      </c>
      <c r="AL140" s="4">
        <v>4.189692</v>
      </c>
      <c r="AM140" s="4">
        <v>0.22638910000000001</v>
      </c>
      <c r="AO140" s="52">
        <v>66.950909525773227</v>
      </c>
      <c r="AP140" s="52">
        <v>15.559143564614059</v>
      </c>
      <c r="AQ140" s="55">
        <v>0.20055480000000001</v>
      </c>
      <c r="AR140" s="55">
        <v>3.490103</v>
      </c>
      <c r="AS140" s="55">
        <v>6.7031850000000004</v>
      </c>
      <c r="AT140" s="4">
        <v>1.0661389999999999</v>
      </c>
      <c r="AU140" s="4">
        <v>-2.9195340000000001</v>
      </c>
      <c r="AV140" s="4">
        <v>1.6913999999999998E-2</v>
      </c>
      <c r="AW140" s="4">
        <v>0.145985</v>
      </c>
      <c r="AY140" s="4">
        <v>1.824549</v>
      </c>
      <c r="BA140" s="4">
        <v>1.4307460000000001</v>
      </c>
      <c r="BB140" s="4"/>
      <c r="BC140" s="65"/>
      <c r="BD140" s="62">
        <v>67</v>
      </c>
      <c r="BE140" s="4">
        <v>1</v>
      </c>
      <c r="BF140" s="66">
        <v>0</v>
      </c>
      <c r="BG140" s="62">
        <v>85</v>
      </c>
      <c r="BH140" s="62">
        <v>180</v>
      </c>
      <c r="BI140" s="67">
        <f>BG140/(BH140/100*BH140/100)</f>
        <v>26.234567901234566</v>
      </c>
      <c r="BJ140" s="62">
        <v>60</v>
      </c>
      <c r="BK140" s="62">
        <v>0</v>
      </c>
      <c r="BL140" s="62">
        <v>0</v>
      </c>
      <c r="BM140" s="62"/>
      <c r="BN140" s="62">
        <v>0</v>
      </c>
      <c r="BO140" s="62">
        <v>0</v>
      </c>
      <c r="BQ140" s="62">
        <v>0</v>
      </c>
      <c r="BR140" s="62">
        <v>0</v>
      </c>
      <c r="BS140" s="62">
        <v>0</v>
      </c>
      <c r="BT140" s="62">
        <v>0</v>
      </c>
      <c r="BU140" s="62">
        <v>1.1000000238418579</v>
      </c>
      <c r="BV140" s="62">
        <v>0</v>
      </c>
      <c r="BW140" s="62">
        <v>0</v>
      </c>
      <c r="BX140" s="62">
        <v>0</v>
      </c>
      <c r="BZ140" s="62">
        <v>0</v>
      </c>
      <c r="CA140" s="62">
        <v>41</v>
      </c>
      <c r="CB140" s="62">
        <v>0.40000000596046448</v>
      </c>
      <c r="CH140" s="62">
        <v>0</v>
      </c>
      <c r="CI140" s="62">
        <v>0</v>
      </c>
      <c r="CJ140" s="62">
        <v>1</v>
      </c>
      <c r="CL140" s="62"/>
      <c r="CM140" s="62"/>
      <c r="CN140" s="62">
        <v>0</v>
      </c>
      <c r="CO140" s="62">
        <v>1</v>
      </c>
      <c r="CP140" s="62">
        <v>0</v>
      </c>
      <c r="CQ140" s="62">
        <v>0</v>
      </c>
      <c r="CR140" s="62">
        <v>0</v>
      </c>
      <c r="CS140" s="62">
        <v>0</v>
      </c>
      <c r="CT140" s="62">
        <v>0</v>
      </c>
      <c r="CU140" s="62">
        <v>0</v>
      </c>
      <c r="CV140" s="62">
        <v>0</v>
      </c>
      <c r="CW140" s="62">
        <v>0</v>
      </c>
      <c r="CX140" s="62">
        <v>0</v>
      </c>
      <c r="CY140" s="62">
        <v>0</v>
      </c>
      <c r="CZ140" s="62">
        <v>0</v>
      </c>
      <c r="DA140" s="62">
        <v>0</v>
      </c>
      <c r="DB140" s="62">
        <v>0</v>
      </c>
      <c r="DO140" s="62">
        <v>1</v>
      </c>
      <c r="DP140" s="62">
        <v>1</v>
      </c>
      <c r="DQ140" s="62">
        <v>1</v>
      </c>
      <c r="DR140" s="62">
        <v>1</v>
      </c>
      <c r="DS140" s="62">
        <v>0</v>
      </c>
      <c r="DT140" s="62">
        <v>1</v>
      </c>
      <c r="DU140" s="62">
        <v>0</v>
      </c>
      <c r="DV140" s="62">
        <v>0</v>
      </c>
      <c r="DW140" s="62">
        <v>1</v>
      </c>
      <c r="DX140" s="62">
        <v>1</v>
      </c>
      <c r="DY140" s="62">
        <v>0</v>
      </c>
      <c r="DZ140" s="62">
        <v>0</v>
      </c>
      <c r="EA140" s="62">
        <v>1</v>
      </c>
      <c r="EB140" s="62">
        <v>1</v>
      </c>
      <c r="EC140" s="62">
        <v>0</v>
      </c>
      <c r="ED140" s="62">
        <v>0</v>
      </c>
      <c r="EE140" s="62">
        <v>450</v>
      </c>
      <c r="EF140" s="62">
        <v>0</v>
      </c>
      <c r="EH140" s="62">
        <v>0</v>
      </c>
      <c r="EI140" s="62">
        <v>0</v>
      </c>
      <c r="EJ140" s="62">
        <v>0</v>
      </c>
      <c r="EK140" s="62">
        <v>72</v>
      </c>
      <c r="EL140" s="62">
        <v>41</v>
      </c>
      <c r="EM140" s="62">
        <v>45500</v>
      </c>
      <c r="EN140" s="62">
        <v>260</v>
      </c>
      <c r="EO140" s="62">
        <v>31</v>
      </c>
      <c r="EP140" s="62">
        <v>33.5</v>
      </c>
      <c r="EQ140" s="62">
        <v>0</v>
      </c>
      <c r="ER140" s="62">
        <v>0</v>
      </c>
      <c r="ES140" s="62">
        <v>0</v>
      </c>
      <c r="ET140" s="62">
        <v>0</v>
      </c>
      <c r="EV140" s="62">
        <v>0</v>
      </c>
      <c r="EW140" s="62">
        <v>0</v>
      </c>
      <c r="EX140" s="62">
        <v>0</v>
      </c>
      <c r="EY140" s="62">
        <v>7.5</v>
      </c>
      <c r="EZ140" s="62">
        <v>0.4699999988079071</v>
      </c>
      <c r="FA140" s="62">
        <v>32.700000762939453</v>
      </c>
      <c r="FB140" s="62">
        <v>106</v>
      </c>
      <c r="FC140" s="62">
        <v>25.899999618530273</v>
      </c>
      <c r="FD140" s="62">
        <v>34.799999237060547</v>
      </c>
      <c r="FE140" s="62">
        <v>71</v>
      </c>
      <c r="FF140" s="62">
        <v>114</v>
      </c>
      <c r="FG140" s="62">
        <v>8</v>
      </c>
      <c r="FJ140" s="62">
        <v>33</v>
      </c>
      <c r="FL140" s="62">
        <v>575</v>
      </c>
      <c r="FM140" s="62">
        <v>0</v>
      </c>
      <c r="FN140" s="62">
        <v>0</v>
      </c>
      <c r="FO140" s="62"/>
      <c r="FP140" s="62">
        <v>0</v>
      </c>
      <c r="FR140" s="62">
        <v>0</v>
      </c>
      <c r="FT140" s="62">
        <v>11</v>
      </c>
      <c r="FU140" s="62">
        <v>1</v>
      </c>
      <c r="FV140" s="62">
        <v>7</v>
      </c>
      <c r="FW140" s="64">
        <v>1</v>
      </c>
      <c r="FX140" s="58">
        <v>0.90909088938689475</v>
      </c>
      <c r="GC140" s="62">
        <v>0.5</v>
      </c>
      <c r="GH140" s="61">
        <v>0</v>
      </c>
      <c r="GI140" s="62">
        <v>0</v>
      </c>
      <c r="GJ140" s="62">
        <v>0</v>
      </c>
      <c r="GK140" s="62">
        <v>0</v>
      </c>
      <c r="GM140" s="62">
        <v>0</v>
      </c>
      <c r="GN140" s="61">
        <v>1</v>
      </c>
      <c r="GO140" s="62">
        <v>0</v>
      </c>
      <c r="GP140" s="62">
        <v>0</v>
      </c>
      <c r="GQ140" s="62">
        <v>0</v>
      </c>
      <c r="GR140" s="62">
        <v>0</v>
      </c>
      <c r="GS140" s="62">
        <v>0</v>
      </c>
      <c r="GT140" s="62">
        <v>0</v>
      </c>
      <c r="GU140" s="62">
        <v>0</v>
      </c>
      <c r="GV140" s="62">
        <v>0</v>
      </c>
      <c r="GW140" s="62">
        <v>0</v>
      </c>
      <c r="GX140" s="62">
        <v>0</v>
      </c>
      <c r="GY140" s="62">
        <v>0</v>
      </c>
      <c r="GZ140" s="62">
        <v>0</v>
      </c>
      <c r="HA140" s="62">
        <v>0</v>
      </c>
      <c r="HB140" s="62">
        <v>0</v>
      </c>
      <c r="HC140" s="62">
        <v>0</v>
      </c>
      <c r="HD140" s="62">
        <v>0</v>
      </c>
      <c r="HE140" s="62">
        <v>0</v>
      </c>
      <c r="HF140" s="62">
        <v>0</v>
      </c>
      <c r="HG140" s="62">
        <v>0</v>
      </c>
      <c r="HH140" s="62">
        <v>0</v>
      </c>
      <c r="HI140" s="62">
        <v>0</v>
      </c>
      <c r="HJ140" s="62">
        <v>0</v>
      </c>
      <c r="HK140" s="62">
        <v>0</v>
      </c>
      <c r="HL140" s="62">
        <v>0</v>
      </c>
      <c r="HM140" s="62">
        <v>0</v>
      </c>
      <c r="HN140" s="62">
        <v>0</v>
      </c>
      <c r="HO140" s="62">
        <v>0</v>
      </c>
      <c r="HP140" s="62">
        <v>0</v>
      </c>
      <c r="HQ140" s="62">
        <v>0</v>
      </c>
      <c r="HR140" s="62">
        <v>0</v>
      </c>
      <c r="HS140" s="62">
        <v>0</v>
      </c>
      <c r="HT140" s="62">
        <v>0</v>
      </c>
      <c r="HU140" s="62">
        <v>0</v>
      </c>
      <c r="HV140" s="62">
        <v>0</v>
      </c>
      <c r="HW140" s="62">
        <v>0</v>
      </c>
      <c r="HX140" s="62">
        <v>0.80000001192092896</v>
      </c>
    </row>
    <row r="141" spans="1:232" s="52" customFormat="1" x14ac:dyDescent="0.35">
      <c r="A141" s="50" t="s">
        <v>203</v>
      </c>
      <c r="B141" s="93">
        <v>1</v>
      </c>
      <c r="C141" s="93">
        <v>0</v>
      </c>
      <c r="D141" s="90">
        <v>0</v>
      </c>
      <c r="E141" s="92">
        <v>1</v>
      </c>
      <c r="F141" s="5">
        <v>0.80452170000000001</v>
      </c>
      <c r="G141" s="5">
        <v>9.8007600000000008E-4</v>
      </c>
      <c r="H141" s="5">
        <v>4.3672250000000002E-4</v>
      </c>
      <c r="L141" s="5">
        <v>190.05109999999999</v>
      </c>
      <c r="M141" s="5">
        <v>38.674939999999999</v>
      </c>
      <c r="N141" s="5">
        <v>8.6692359999999997</v>
      </c>
      <c r="P141" s="52">
        <v>4.3450939362384773</v>
      </c>
      <c r="Q141" s="52">
        <v>5.9592249161121496</v>
      </c>
      <c r="R141" s="55">
        <v>0.36328969999999999</v>
      </c>
      <c r="S141" s="55">
        <v>2.922749</v>
      </c>
      <c r="T141" s="55">
        <v>0.18297140000000001</v>
      </c>
      <c r="U141" s="5">
        <v>1.4278930000000001</v>
      </c>
      <c r="V141" s="5">
        <v>-0.111646</v>
      </c>
      <c r="W141" s="5">
        <v>5.11E-2</v>
      </c>
      <c r="X141" s="5">
        <v>1.7396999999999999E-2</v>
      </c>
      <c r="Z141" s="65">
        <v>2.197225</v>
      </c>
      <c r="AA141" s="65"/>
      <c r="AB141" s="65">
        <v>2.0636939999999999</v>
      </c>
      <c r="AC141" s="65"/>
      <c r="AD141" s="65"/>
      <c r="AE141" s="4">
        <v>1.299364</v>
      </c>
      <c r="AF141" s="5">
        <v>3.4535829999999998E-4</v>
      </c>
      <c r="AG141" s="5">
        <v>2.319636E-4</v>
      </c>
      <c r="AK141" s="4">
        <v>93.501080000000002</v>
      </c>
      <c r="AL141" s="4">
        <v>1.458413</v>
      </c>
      <c r="AM141" s="4">
        <v>0.17417859999999999</v>
      </c>
      <c r="AO141" s="52">
        <v>16.84600561137183</v>
      </c>
      <c r="AP141" s="52">
        <v>23.765788152611972</v>
      </c>
      <c r="AQ141" s="55">
        <v>0.13057360000000001</v>
      </c>
      <c r="AR141" s="55">
        <v>1.7719009999999999</v>
      </c>
      <c r="AS141" s="55">
        <v>1.187451</v>
      </c>
      <c r="AT141" s="4">
        <v>0.83529500000000001</v>
      </c>
      <c r="AU141" s="4">
        <v>5.3712249999999999</v>
      </c>
      <c r="AV141" s="4">
        <v>2.3012999999999999E-2</v>
      </c>
      <c r="AW141" s="4">
        <v>3.4204999999999999E-2</v>
      </c>
      <c r="AY141" s="4">
        <v>1.7635879999999999</v>
      </c>
      <c r="BA141" s="4">
        <v>2.2686829999999998</v>
      </c>
      <c r="BB141" s="4"/>
      <c r="BC141" s="65"/>
      <c r="BD141" s="62">
        <v>63</v>
      </c>
      <c r="BE141" s="4">
        <v>1</v>
      </c>
      <c r="BF141" s="66">
        <v>0</v>
      </c>
      <c r="BG141" s="62">
        <v>70</v>
      </c>
      <c r="BH141" s="62">
        <v>170</v>
      </c>
      <c r="BI141" s="67">
        <f>BG141/(BH141/100*BH141/100)</f>
        <v>24.221453287197232</v>
      </c>
      <c r="BJ141" s="62">
        <v>43</v>
      </c>
      <c r="BK141" s="62">
        <v>3</v>
      </c>
      <c r="BL141" s="62">
        <v>0</v>
      </c>
      <c r="BM141" s="62"/>
      <c r="BN141" s="62">
        <v>0</v>
      </c>
      <c r="BO141" s="62">
        <v>0</v>
      </c>
      <c r="BQ141" s="62">
        <v>0</v>
      </c>
      <c r="BR141" s="62">
        <v>0</v>
      </c>
      <c r="BS141" s="62">
        <v>0</v>
      </c>
      <c r="BT141" s="62">
        <v>0</v>
      </c>
      <c r="BU141" s="62">
        <v>4.3000001907348633</v>
      </c>
      <c r="BV141" s="62">
        <v>1</v>
      </c>
      <c r="BW141" s="62">
        <v>0</v>
      </c>
      <c r="BX141" s="62">
        <v>0</v>
      </c>
      <c r="BZ141" s="62">
        <v>1</v>
      </c>
      <c r="CA141" s="62">
        <v>29.200000762939453</v>
      </c>
      <c r="CB141" s="62">
        <v>0.5</v>
      </c>
      <c r="CH141" s="62">
        <v>1</v>
      </c>
      <c r="CI141" s="62">
        <v>0</v>
      </c>
      <c r="CJ141" s="62">
        <v>0</v>
      </c>
      <c r="CL141" s="62"/>
      <c r="CM141" s="62"/>
      <c r="CN141" s="62">
        <v>0</v>
      </c>
      <c r="CO141" s="62">
        <v>1</v>
      </c>
      <c r="CP141" s="62">
        <v>0</v>
      </c>
      <c r="CQ141" s="62">
        <v>0</v>
      </c>
      <c r="CR141" s="62">
        <v>0</v>
      </c>
      <c r="CS141" s="62">
        <v>0</v>
      </c>
      <c r="CT141" s="62">
        <v>0</v>
      </c>
      <c r="CU141" s="62">
        <v>0</v>
      </c>
      <c r="CV141" s="62">
        <v>0</v>
      </c>
      <c r="CW141" s="62">
        <v>0</v>
      </c>
      <c r="CX141" s="62">
        <v>0</v>
      </c>
      <c r="CY141" s="62">
        <v>0</v>
      </c>
      <c r="CZ141" s="62">
        <v>0</v>
      </c>
      <c r="DA141" s="62">
        <v>0</v>
      </c>
      <c r="DB141" s="62">
        <v>0</v>
      </c>
      <c r="DO141" s="62">
        <v>1</v>
      </c>
      <c r="DP141" s="62">
        <v>1</v>
      </c>
      <c r="DQ141" s="62">
        <v>1</v>
      </c>
      <c r="DR141" s="62">
        <v>1</v>
      </c>
      <c r="DS141" s="62">
        <v>0</v>
      </c>
      <c r="DT141" s="62">
        <v>1</v>
      </c>
      <c r="DU141" s="62">
        <v>0</v>
      </c>
      <c r="DV141" s="62">
        <v>0</v>
      </c>
      <c r="DW141" s="62">
        <v>1</v>
      </c>
      <c r="DX141" s="62">
        <v>1</v>
      </c>
      <c r="DY141" s="62">
        <v>0</v>
      </c>
      <c r="DZ141" s="62">
        <v>0</v>
      </c>
      <c r="EA141" s="62">
        <v>1</v>
      </c>
      <c r="EB141" s="62">
        <v>1</v>
      </c>
      <c r="EC141" s="62">
        <v>0</v>
      </c>
      <c r="ED141" s="62">
        <v>0</v>
      </c>
      <c r="EE141" s="62">
        <v>500</v>
      </c>
      <c r="EF141" s="62">
        <v>0</v>
      </c>
      <c r="EH141" s="62">
        <v>0</v>
      </c>
      <c r="EI141" s="62">
        <v>0</v>
      </c>
      <c r="EJ141" s="62">
        <v>0</v>
      </c>
      <c r="EK141" s="62">
        <v>69</v>
      </c>
      <c r="EL141" s="62">
        <v>38</v>
      </c>
      <c r="EM141" s="62">
        <v>16000</v>
      </c>
      <c r="EN141" s="62">
        <v>160</v>
      </c>
      <c r="EO141" s="62">
        <v>25</v>
      </c>
      <c r="EP141" s="62">
        <v>33</v>
      </c>
      <c r="EQ141" s="62">
        <v>1</v>
      </c>
      <c r="ER141" s="62">
        <v>0</v>
      </c>
      <c r="ES141" s="62">
        <v>1</v>
      </c>
      <c r="ET141" s="62">
        <v>0</v>
      </c>
      <c r="EV141" s="62">
        <v>0</v>
      </c>
      <c r="EW141" s="62">
        <v>0</v>
      </c>
      <c r="EX141" s="62">
        <v>0</v>
      </c>
      <c r="EY141" s="62">
        <v>7.4000000953674316</v>
      </c>
      <c r="EZ141" s="62">
        <v>0.60000002384185791</v>
      </c>
      <c r="FA141" s="62">
        <v>28.399999618530273</v>
      </c>
      <c r="FB141" s="62">
        <v>71.5</v>
      </c>
      <c r="FC141" s="62">
        <v>19.399999618530273</v>
      </c>
      <c r="FD141" s="62">
        <v>35.5</v>
      </c>
      <c r="FE141" s="62">
        <v>62</v>
      </c>
      <c r="FF141" s="62">
        <v>78</v>
      </c>
      <c r="FG141" s="62">
        <v>5</v>
      </c>
      <c r="FJ141" s="62">
        <v>33</v>
      </c>
      <c r="FL141" s="62">
        <v>150</v>
      </c>
      <c r="FM141" s="62">
        <v>1</v>
      </c>
      <c r="FN141" s="62">
        <v>1</v>
      </c>
      <c r="FO141" s="62"/>
      <c r="FP141" s="62">
        <v>0</v>
      </c>
      <c r="FR141" s="62">
        <v>0</v>
      </c>
      <c r="FT141" s="62">
        <v>52</v>
      </c>
      <c r="FU141" s="62">
        <v>4</v>
      </c>
      <c r="FV141" s="62">
        <v>4</v>
      </c>
      <c r="FW141" s="64">
        <v>5.3000001907348633</v>
      </c>
      <c r="FX141" s="58">
        <v>1.2325581292193155</v>
      </c>
      <c r="GC141" s="62">
        <v>1.2000000476837158</v>
      </c>
      <c r="GH141" s="61">
        <v>0</v>
      </c>
      <c r="GI141" s="62">
        <v>0</v>
      </c>
      <c r="GJ141" s="62">
        <v>0</v>
      </c>
      <c r="GK141" s="62">
        <v>0</v>
      </c>
      <c r="GM141" s="62">
        <v>0</v>
      </c>
      <c r="GN141" s="61">
        <v>1</v>
      </c>
      <c r="GO141" s="62">
        <v>0</v>
      </c>
      <c r="GP141" s="62">
        <v>0</v>
      </c>
      <c r="GQ141" s="62">
        <v>0</v>
      </c>
      <c r="GR141" s="62">
        <v>0</v>
      </c>
      <c r="GS141" s="62">
        <v>0</v>
      </c>
      <c r="GT141" s="62">
        <v>0</v>
      </c>
      <c r="GU141" s="62">
        <v>0</v>
      </c>
      <c r="GV141" s="62">
        <v>1</v>
      </c>
      <c r="GW141" s="62">
        <v>0</v>
      </c>
      <c r="GX141" s="62">
        <v>0</v>
      </c>
      <c r="GY141" s="62">
        <v>0</v>
      </c>
      <c r="GZ141" s="62">
        <v>0</v>
      </c>
      <c r="HA141" s="62">
        <v>0</v>
      </c>
      <c r="HB141" s="62">
        <v>0</v>
      </c>
      <c r="HC141" s="62">
        <v>0</v>
      </c>
      <c r="HD141" s="62">
        <v>0</v>
      </c>
      <c r="HE141" s="62">
        <v>0</v>
      </c>
      <c r="HF141" s="62">
        <v>0</v>
      </c>
      <c r="HG141" s="62">
        <v>0</v>
      </c>
      <c r="HH141" s="62">
        <v>0</v>
      </c>
      <c r="HI141" s="62">
        <v>0</v>
      </c>
      <c r="HJ141" s="62">
        <v>0</v>
      </c>
      <c r="HK141" s="62">
        <v>0</v>
      </c>
      <c r="HL141" s="62">
        <v>1</v>
      </c>
      <c r="HM141" s="62">
        <v>0</v>
      </c>
      <c r="HN141" s="62">
        <v>1</v>
      </c>
      <c r="HO141" s="62">
        <v>0</v>
      </c>
      <c r="HP141" s="62">
        <v>1</v>
      </c>
      <c r="HQ141" s="62">
        <v>0</v>
      </c>
      <c r="HR141" s="62">
        <v>0</v>
      </c>
      <c r="HS141" s="62">
        <v>0</v>
      </c>
      <c r="HT141" s="62">
        <v>0</v>
      </c>
      <c r="HU141" s="62">
        <v>0</v>
      </c>
      <c r="HV141" s="62">
        <v>0</v>
      </c>
      <c r="HW141" s="62">
        <v>0</v>
      </c>
      <c r="HX141" s="62">
        <v>2.7000000476837158</v>
      </c>
    </row>
    <row r="142" spans="1:232" s="52" customFormat="1" x14ac:dyDescent="0.35">
      <c r="A142" s="50" t="s">
        <v>204</v>
      </c>
      <c r="B142" s="93">
        <v>1</v>
      </c>
      <c r="C142" s="93">
        <v>1</v>
      </c>
      <c r="D142" s="90">
        <v>0</v>
      </c>
      <c r="E142" s="92">
        <v>1</v>
      </c>
      <c r="F142" s="5">
        <v>0.97084079999999995</v>
      </c>
      <c r="G142" s="5">
        <v>8.0931840000000006E-5</v>
      </c>
      <c r="H142" s="5">
        <v>2.1376419999999999E-5</v>
      </c>
      <c r="L142" s="5">
        <v>199.66909999999999</v>
      </c>
      <c r="M142" s="5">
        <v>18.581520000000001</v>
      </c>
      <c r="N142" s="5">
        <v>1.018913</v>
      </c>
      <c r="P142" s="52">
        <v>2.4212667996276251</v>
      </c>
      <c r="Q142" s="52">
        <v>3.3296963050717894</v>
      </c>
      <c r="R142" s="55">
        <v>0.75982930000000004</v>
      </c>
      <c r="S142" s="55">
        <v>10.183160000000001</v>
      </c>
      <c r="T142" s="55">
        <v>0.49779859999999998</v>
      </c>
      <c r="U142" s="5">
        <v>1.5351E-2</v>
      </c>
      <c r="V142" s="5">
        <v>-44.236973999999996</v>
      </c>
      <c r="W142" s="5">
        <v>8.5606000000000002E-2</v>
      </c>
      <c r="X142" s="5">
        <v>0.12540000000000001</v>
      </c>
      <c r="Z142" s="65">
        <v>2.197225</v>
      </c>
      <c r="AA142" s="65"/>
      <c r="AB142" s="65">
        <v>1.521841</v>
      </c>
      <c r="AC142" s="65"/>
      <c r="AD142" s="65"/>
      <c r="AE142" s="4">
        <v>1.2868189999999999</v>
      </c>
      <c r="AF142" s="5">
        <v>1.3083720000000001E-4</v>
      </c>
      <c r="AG142" s="5">
        <v>5.2388719999999997E-5</v>
      </c>
      <c r="AK142" s="4">
        <v>138.90219999999999</v>
      </c>
      <c r="AL142" s="4">
        <v>4.1018140000000001</v>
      </c>
      <c r="AM142" s="4">
        <v>6.2929840000000001E-2</v>
      </c>
      <c r="AO142" s="52">
        <v>6.650001374725715</v>
      </c>
      <c r="AP142" s="52">
        <v>4.9736026995144771</v>
      </c>
      <c r="AQ142" s="55">
        <v>4.2403290000000003E-2</v>
      </c>
      <c r="AR142" s="55">
        <v>1.8516859999999999</v>
      </c>
      <c r="AS142" s="55">
        <v>5.4159079999999999</v>
      </c>
      <c r="AT142" s="4">
        <v>-1.278108</v>
      </c>
      <c r="AU142" s="4">
        <v>8.6809650000000005</v>
      </c>
      <c r="AV142" s="4">
        <v>7.4188000000000004E-2</v>
      </c>
      <c r="AW142" s="4">
        <v>0.113853</v>
      </c>
      <c r="AY142" s="4">
        <v>1.554629</v>
      </c>
      <c r="BA142" s="4">
        <v>1.3256699999999999</v>
      </c>
      <c r="BB142" s="4"/>
      <c r="BC142" s="65"/>
      <c r="BD142" s="62">
        <v>59</v>
      </c>
      <c r="BE142" s="4">
        <v>1</v>
      </c>
      <c r="BF142" s="66">
        <v>1</v>
      </c>
      <c r="BG142" s="62">
        <v>55</v>
      </c>
      <c r="BH142" s="62">
        <v>175</v>
      </c>
      <c r="BI142" s="67">
        <f>BG142/(BH142/100*BH142/100)</f>
        <v>17.959183673469386</v>
      </c>
      <c r="BJ142" s="62">
        <v>60</v>
      </c>
      <c r="BK142" s="62">
        <v>0</v>
      </c>
      <c r="BL142" s="62">
        <v>0</v>
      </c>
      <c r="BM142" s="62"/>
      <c r="BN142" s="62">
        <v>0</v>
      </c>
      <c r="BO142" s="62">
        <v>0</v>
      </c>
      <c r="BQ142" s="62">
        <v>0</v>
      </c>
      <c r="BR142" s="62">
        <v>0</v>
      </c>
      <c r="BS142" s="62">
        <v>0</v>
      </c>
      <c r="BT142" s="62">
        <v>0</v>
      </c>
      <c r="BU142" s="62">
        <v>0.20000000298023224</v>
      </c>
      <c r="BV142" s="62">
        <v>0</v>
      </c>
      <c r="BW142" s="62">
        <v>0</v>
      </c>
      <c r="BX142" s="62">
        <v>0</v>
      </c>
      <c r="BZ142" s="62">
        <v>0</v>
      </c>
      <c r="CA142" s="62">
        <v>35</v>
      </c>
      <c r="CB142" s="62">
        <v>0.30000001192092896</v>
      </c>
      <c r="CH142" s="62">
        <v>0</v>
      </c>
      <c r="CI142" s="62">
        <v>0</v>
      </c>
      <c r="CJ142" s="62">
        <v>0</v>
      </c>
      <c r="CL142" s="62"/>
      <c r="CM142" s="62"/>
      <c r="CN142" s="62">
        <v>0</v>
      </c>
      <c r="CO142" s="62">
        <v>1</v>
      </c>
      <c r="CP142" s="62">
        <v>0</v>
      </c>
      <c r="CQ142" s="62">
        <v>0</v>
      </c>
      <c r="CR142" s="62">
        <v>0</v>
      </c>
      <c r="CS142" s="62">
        <v>0</v>
      </c>
      <c r="CT142" s="62">
        <v>0</v>
      </c>
      <c r="CU142" s="62">
        <v>0</v>
      </c>
      <c r="CV142" s="62">
        <v>0</v>
      </c>
      <c r="CW142" s="62">
        <v>0</v>
      </c>
      <c r="CX142" s="62">
        <v>0</v>
      </c>
      <c r="CY142" s="62">
        <v>0</v>
      </c>
      <c r="CZ142" s="62">
        <v>0</v>
      </c>
      <c r="DA142" s="62">
        <v>0</v>
      </c>
      <c r="DB142" s="62">
        <v>0</v>
      </c>
      <c r="DO142" s="62">
        <v>1</v>
      </c>
      <c r="DP142" s="62">
        <v>1</v>
      </c>
      <c r="DQ142" s="62">
        <v>1</v>
      </c>
      <c r="DR142" s="62">
        <v>1</v>
      </c>
      <c r="DS142" s="62">
        <v>0</v>
      </c>
      <c r="DT142" s="62">
        <v>1</v>
      </c>
      <c r="DU142" s="62">
        <v>0</v>
      </c>
      <c r="DV142" s="62">
        <v>0</v>
      </c>
      <c r="DW142" s="62">
        <v>1</v>
      </c>
      <c r="DX142" s="62">
        <v>1</v>
      </c>
      <c r="DY142" s="62">
        <v>0</v>
      </c>
      <c r="DZ142" s="62">
        <v>0</v>
      </c>
      <c r="EA142" s="62">
        <v>1</v>
      </c>
      <c r="EB142" s="62">
        <v>1</v>
      </c>
      <c r="EC142" s="62">
        <v>0</v>
      </c>
      <c r="ED142" s="62">
        <v>0</v>
      </c>
      <c r="EE142" s="62">
        <v>600</v>
      </c>
      <c r="EF142" s="62">
        <v>0</v>
      </c>
      <c r="EH142" s="62">
        <v>0</v>
      </c>
      <c r="EI142" s="62">
        <v>0</v>
      </c>
      <c r="EJ142" s="62">
        <v>0</v>
      </c>
      <c r="EK142" s="62">
        <v>56</v>
      </c>
      <c r="EL142" s="62">
        <v>41</v>
      </c>
      <c r="EM142" s="62">
        <v>25000</v>
      </c>
      <c r="EN142" s="62">
        <v>250</v>
      </c>
      <c r="EO142" s="62">
        <v>28</v>
      </c>
      <c r="EP142" s="62">
        <v>32</v>
      </c>
      <c r="EQ142" s="62">
        <v>0</v>
      </c>
      <c r="ER142" s="62">
        <v>0</v>
      </c>
      <c r="ES142" s="62">
        <v>0</v>
      </c>
      <c r="ET142" s="62">
        <v>0</v>
      </c>
      <c r="EV142" s="62">
        <v>0</v>
      </c>
      <c r="EW142" s="62">
        <v>0</v>
      </c>
      <c r="EX142" s="62">
        <v>0</v>
      </c>
      <c r="EY142" s="62">
        <v>7.5</v>
      </c>
      <c r="EZ142" s="62">
        <v>0.52999997138977051</v>
      </c>
      <c r="FA142" s="62">
        <v>32.700000762939453</v>
      </c>
      <c r="FB142" s="62">
        <v>147.10000610351563</v>
      </c>
      <c r="FC142" s="62">
        <v>25.5</v>
      </c>
      <c r="FD142" s="62">
        <v>39.799999237060547</v>
      </c>
      <c r="FE142" s="62">
        <v>84</v>
      </c>
      <c r="FF142" s="62">
        <v>102</v>
      </c>
      <c r="FG142" s="62">
        <v>4</v>
      </c>
      <c r="FJ142" s="62">
        <v>33</v>
      </c>
      <c r="FL142" s="62">
        <v>550</v>
      </c>
      <c r="FM142" s="62">
        <v>0</v>
      </c>
      <c r="FN142" s="62">
        <v>0</v>
      </c>
      <c r="FO142" s="62"/>
      <c r="FP142" s="62">
        <v>0</v>
      </c>
      <c r="FR142" s="62">
        <v>0</v>
      </c>
      <c r="FT142" s="62">
        <v>14</v>
      </c>
      <c r="FU142" s="62">
        <v>0</v>
      </c>
      <c r="FV142" s="62">
        <v>0</v>
      </c>
      <c r="FW142" s="64">
        <v>0.5</v>
      </c>
      <c r="FX142" s="58">
        <v>2.4999999627470975</v>
      </c>
      <c r="GC142" s="62"/>
      <c r="GH142" s="61">
        <v>0</v>
      </c>
      <c r="GI142" s="62">
        <v>0</v>
      </c>
      <c r="GJ142" s="62">
        <v>0</v>
      </c>
      <c r="GK142" s="62">
        <v>0</v>
      </c>
      <c r="GM142" s="62">
        <v>0</v>
      </c>
      <c r="GN142" s="61">
        <v>1</v>
      </c>
      <c r="GO142" s="62">
        <v>0</v>
      </c>
      <c r="GP142" s="62">
        <v>0</v>
      </c>
      <c r="GQ142" s="62">
        <v>0</v>
      </c>
      <c r="GR142" s="62">
        <v>0</v>
      </c>
      <c r="GS142" s="62">
        <v>0</v>
      </c>
      <c r="GT142" s="62">
        <v>0</v>
      </c>
      <c r="GU142" s="62">
        <v>0</v>
      </c>
      <c r="GV142" s="62">
        <v>0</v>
      </c>
      <c r="GW142" s="62">
        <v>0</v>
      </c>
      <c r="GX142" s="62">
        <v>0</v>
      </c>
      <c r="GY142" s="62">
        <v>0</v>
      </c>
      <c r="GZ142" s="62">
        <v>0</v>
      </c>
      <c r="HA142" s="62">
        <v>0</v>
      </c>
      <c r="HB142" s="62">
        <v>0</v>
      </c>
      <c r="HC142" s="62">
        <v>0</v>
      </c>
      <c r="HD142" s="62">
        <v>0</v>
      </c>
      <c r="HE142" s="62">
        <v>0</v>
      </c>
      <c r="HF142" s="62">
        <v>0</v>
      </c>
      <c r="HG142" s="62">
        <v>0</v>
      </c>
      <c r="HH142" s="62">
        <v>0</v>
      </c>
      <c r="HI142" s="62">
        <v>0</v>
      </c>
      <c r="HJ142" s="62">
        <v>0</v>
      </c>
      <c r="HK142" s="62">
        <v>0</v>
      </c>
      <c r="HL142" s="62">
        <v>0</v>
      </c>
      <c r="HM142" s="62">
        <v>0</v>
      </c>
      <c r="HN142" s="62">
        <v>0</v>
      </c>
      <c r="HO142" s="62">
        <v>0</v>
      </c>
      <c r="HP142" s="62">
        <v>0</v>
      </c>
      <c r="HQ142" s="62">
        <v>0</v>
      </c>
      <c r="HR142" s="62">
        <v>0</v>
      </c>
      <c r="HS142" s="62">
        <v>0</v>
      </c>
      <c r="HT142" s="62">
        <v>0</v>
      </c>
      <c r="HU142" s="62">
        <v>0</v>
      </c>
      <c r="HV142" s="62">
        <v>0</v>
      </c>
      <c r="HW142" s="62">
        <v>0</v>
      </c>
      <c r="HX142" s="62">
        <v>1.5</v>
      </c>
    </row>
    <row r="143" spans="1:232" s="52" customFormat="1" x14ac:dyDescent="0.35">
      <c r="A143" s="50" t="s">
        <v>205</v>
      </c>
      <c r="B143" s="93">
        <v>0</v>
      </c>
      <c r="C143" s="93">
        <v>0</v>
      </c>
      <c r="D143" s="90">
        <v>0</v>
      </c>
      <c r="E143" s="71">
        <v>0</v>
      </c>
      <c r="F143" s="6">
        <v>1.144585</v>
      </c>
      <c r="G143" s="6">
        <v>1.0891919999999999E-3</v>
      </c>
      <c r="H143" s="6">
        <v>1.3536740000000001E-4</v>
      </c>
      <c r="L143" s="6">
        <v>167.1884</v>
      </c>
      <c r="M143" s="6">
        <v>11.98757</v>
      </c>
      <c r="N143" s="6">
        <v>0.28725780000000001</v>
      </c>
      <c r="P143" s="52">
        <v>11.414829142930591</v>
      </c>
      <c r="Q143" s="52">
        <v>9.509247336311093</v>
      </c>
      <c r="R143" s="55">
        <v>0.19329840000000001</v>
      </c>
      <c r="S143" s="55">
        <v>2.9186809999999999</v>
      </c>
      <c r="T143" s="55">
        <v>0.2037909</v>
      </c>
      <c r="U143" s="6">
        <v>-0.809307</v>
      </c>
      <c r="V143" s="6">
        <v>-25.699458</v>
      </c>
      <c r="W143" s="6">
        <v>3.0248000000000001E-2</v>
      </c>
      <c r="X143" s="6">
        <v>7.1798000000000001E-2</v>
      </c>
      <c r="Z143" s="6">
        <v>1.912388</v>
      </c>
      <c r="AA143" s="6"/>
      <c r="AB143" s="6">
        <v>2.2216170000000002</v>
      </c>
      <c r="AC143" s="6"/>
      <c r="AD143" s="6"/>
      <c r="AE143" s="4">
        <v>1.2831239999999999</v>
      </c>
      <c r="AF143" s="5">
        <v>3.4103539999999998E-4</v>
      </c>
      <c r="AG143" s="5">
        <v>1.147029E-4</v>
      </c>
      <c r="AK143" s="4">
        <v>157.17619999999999</v>
      </c>
      <c r="AL143" s="4">
        <v>2.4940950000000002</v>
      </c>
      <c r="AM143" s="4">
        <v>9.1162859999999998E-2</v>
      </c>
      <c r="AO143" s="52">
        <v>25.650220935104777</v>
      </c>
      <c r="AP143" s="52">
        <v>12.668177136342246</v>
      </c>
      <c r="AQ143" s="55">
        <v>6.1903850000000003E-2</v>
      </c>
      <c r="AR143" s="55">
        <v>1.1047689999999999</v>
      </c>
      <c r="AS143" s="55">
        <v>0.84935799999999995</v>
      </c>
      <c r="AT143" s="4">
        <v>-0.58078700000000005</v>
      </c>
      <c r="AU143" s="4">
        <v>-7.8480619999999996</v>
      </c>
      <c r="AV143" s="4">
        <v>7.6437000000000005E-2</v>
      </c>
      <c r="AW143" s="4">
        <v>9.3740000000000004E-2</v>
      </c>
      <c r="AY143" s="4">
        <v>1.6094379999999999</v>
      </c>
      <c r="BA143" s="4">
        <v>1.1151409999999999</v>
      </c>
      <c r="BB143" s="4"/>
      <c r="BC143" s="6"/>
      <c r="BD143" s="70">
        <v>67</v>
      </c>
      <c r="BE143" s="3">
        <v>1</v>
      </c>
      <c r="BF143" s="66">
        <v>0</v>
      </c>
      <c r="BG143" s="70">
        <v>60</v>
      </c>
      <c r="BH143" s="70">
        <v>167</v>
      </c>
      <c r="BI143" s="67">
        <f>BG143/(BH143/100*BH143/100)</f>
        <v>21.513858510523864</v>
      </c>
      <c r="BJ143" s="70">
        <v>51</v>
      </c>
      <c r="BK143" s="70">
        <v>0</v>
      </c>
      <c r="BL143" s="70">
        <v>0</v>
      </c>
      <c r="BM143" s="70"/>
      <c r="BN143" s="70">
        <v>0</v>
      </c>
      <c r="BO143" s="70">
        <v>0</v>
      </c>
      <c r="BQ143" s="70">
        <v>0</v>
      </c>
      <c r="BR143" s="70">
        <v>0</v>
      </c>
      <c r="BS143" s="70">
        <v>0</v>
      </c>
      <c r="BT143" s="70">
        <v>0</v>
      </c>
      <c r="BU143" s="70">
        <v>1</v>
      </c>
      <c r="BV143" s="70">
        <v>0</v>
      </c>
      <c r="BW143" s="70">
        <v>0</v>
      </c>
      <c r="BX143" s="70">
        <v>0</v>
      </c>
      <c r="BZ143" s="70">
        <v>0</v>
      </c>
      <c r="CA143" s="70">
        <v>34.799999999999997</v>
      </c>
      <c r="CB143" s="70">
        <v>0.2</v>
      </c>
      <c r="CH143" s="70">
        <v>0</v>
      </c>
      <c r="CI143" s="70">
        <v>0</v>
      </c>
      <c r="CJ143" s="70">
        <v>0</v>
      </c>
      <c r="CL143" s="71" t="s">
        <v>52</v>
      </c>
      <c r="CM143" s="71" t="s">
        <v>52</v>
      </c>
      <c r="CN143" s="70">
        <v>0</v>
      </c>
      <c r="CO143" s="70">
        <v>1</v>
      </c>
      <c r="CP143" s="70">
        <v>0</v>
      </c>
      <c r="CQ143" s="70">
        <v>0</v>
      </c>
      <c r="CR143" s="70">
        <v>0</v>
      </c>
      <c r="CS143" s="70">
        <v>0</v>
      </c>
      <c r="CT143" s="70">
        <v>0</v>
      </c>
      <c r="CU143" s="70">
        <v>0</v>
      </c>
      <c r="CV143" s="70">
        <v>0</v>
      </c>
      <c r="CW143" s="70">
        <v>0</v>
      </c>
      <c r="CX143" s="70">
        <v>0</v>
      </c>
      <c r="CY143" s="70">
        <v>0</v>
      </c>
      <c r="CZ143" s="70">
        <v>0</v>
      </c>
      <c r="DA143" s="70">
        <v>0</v>
      </c>
      <c r="DB143" s="70">
        <v>0</v>
      </c>
      <c r="DO143" s="70">
        <v>1</v>
      </c>
      <c r="DP143" s="70">
        <v>1</v>
      </c>
      <c r="DQ143" s="70">
        <v>1</v>
      </c>
      <c r="DR143" s="70">
        <v>1</v>
      </c>
      <c r="DS143" s="70">
        <v>0</v>
      </c>
      <c r="DT143" s="70">
        <v>1</v>
      </c>
      <c r="DU143" s="70">
        <v>0</v>
      </c>
      <c r="DV143" s="70">
        <v>0</v>
      </c>
      <c r="DW143" s="70">
        <v>1</v>
      </c>
      <c r="DX143" s="70">
        <v>1</v>
      </c>
      <c r="DY143" s="70">
        <v>0</v>
      </c>
      <c r="DZ143" s="70">
        <v>0</v>
      </c>
      <c r="EA143" s="70">
        <v>1</v>
      </c>
      <c r="EB143" s="70">
        <v>1</v>
      </c>
      <c r="EC143" s="70">
        <v>0</v>
      </c>
      <c r="ED143" s="70">
        <v>0</v>
      </c>
      <c r="EE143" s="70">
        <v>400</v>
      </c>
      <c r="EF143" s="70">
        <v>0</v>
      </c>
      <c r="EH143" s="70">
        <v>0</v>
      </c>
      <c r="EI143" s="70">
        <v>0</v>
      </c>
      <c r="EJ143" s="70">
        <v>0</v>
      </c>
      <c r="EK143" s="70">
        <v>61</v>
      </c>
      <c r="EL143" s="70">
        <v>41</v>
      </c>
      <c r="EM143" s="70">
        <v>18000</v>
      </c>
      <c r="EN143" s="70">
        <v>200</v>
      </c>
      <c r="EO143" s="70">
        <v>26</v>
      </c>
      <c r="EP143" s="70">
        <v>33</v>
      </c>
      <c r="EQ143" s="70">
        <v>0</v>
      </c>
      <c r="ER143" s="70">
        <v>0</v>
      </c>
      <c r="ES143" s="70">
        <v>0</v>
      </c>
      <c r="ET143" s="70">
        <v>0</v>
      </c>
      <c r="EV143" s="70">
        <v>0</v>
      </c>
      <c r="EW143" s="70">
        <v>0</v>
      </c>
      <c r="EX143" s="70">
        <v>0</v>
      </c>
      <c r="EY143" s="70">
        <v>7.5</v>
      </c>
      <c r="EZ143" s="70">
        <v>0.4</v>
      </c>
      <c r="FA143" s="70">
        <v>29</v>
      </c>
      <c r="FB143" s="70">
        <v>134</v>
      </c>
      <c r="FC143" s="70">
        <v>22.9</v>
      </c>
      <c r="FD143" s="70">
        <v>34.299999999999997</v>
      </c>
      <c r="FE143" s="70">
        <v>59</v>
      </c>
      <c r="FF143" s="70">
        <v>93</v>
      </c>
      <c r="FG143" s="70">
        <v>5</v>
      </c>
      <c r="FJ143" s="70">
        <v>29</v>
      </c>
      <c r="FL143" s="70">
        <v>450</v>
      </c>
      <c r="FM143" s="70">
        <v>0</v>
      </c>
      <c r="FN143" s="70">
        <v>0</v>
      </c>
      <c r="FO143" s="70"/>
      <c r="FP143" s="70">
        <v>0</v>
      </c>
      <c r="FR143" s="70">
        <v>0</v>
      </c>
      <c r="FT143" s="70">
        <v>11</v>
      </c>
      <c r="FU143" s="70">
        <v>3</v>
      </c>
      <c r="FV143" s="70">
        <v>7</v>
      </c>
      <c r="FW143" s="72">
        <v>0.6</v>
      </c>
      <c r="FX143" s="58">
        <v>0.6</v>
      </c>
      <c r="GC143" s="70">
        <v>0.7</v>
      </c>
      <c r="GH143" s="69">
        <v>0</v>
      </c>
      <c r="GI143" s="70">
        <v>0</v>
      </c>
      <c r="GJ143" s="70">
        <v>0</v>
      </c>
      <c r="GK143" s="70">
        <v>0</v>
      </c>
      <c r="GM143" s="70">
        <v>0</v>
      </c>
      <c r="GN143" s="69">
        <v>0</v>
      </c>
      <c r="GO143" s="70">
        <v>0</v>
      </c>
      <c r="GP143" s="70">
        <v>0</v>
      </c>
      <c r="GQ143" s="70">
        <v>0</v>
      </c>
      <c r="GR143" s="70">
        <v>0</v>
      </c>
      <c r="GS143" s="70">
        <v>0</v>
      </c>
      <c r="GT143" s="70">
        <v>0</v>
      </c>
      <c r="GU143" s="70">
        <v>0</v>
      </c>
      <c r="GV143" s="70">
        <v>0</v>
      </c>
      <c r="GW143" s="70">
        <v>0</v>
      </c>
      <c r="GX143" s="70">
        <v>0</v>
      </c>
      <c r="GY143" s="70">
        <v>0</v>
      </c>
      <c r="GZ143" s="70">
        <v>0</v>
      </c>
      <c r="HA143" s="70">
        <v>0</v>
      </c>
      <c r="HB143" s="70">
        <v>0</v>
      </c>
      <c r="HC143" s="70">
        <v>0</v>
      </c>
      <c r="HD143" s="70">
        <v>0</v>
      </c>
      <c r="HE143" s="70">
        <v>0</v>
      </c>
      <c r="HF143" s="70">
        <v>0</v>
      </c>
      <c r="HG143" s="70">
        <v>0</v>
      </c>
      <c r="HH143" s="70">
        <v>0</v>
      </c>
      <c r="HI143" s="70">
        <v>1</v>
      </c>
      <c r="HJ143" s="70">
        <v>1</v>
      </c>
      <c r="HK143" s="70">
        <v>0</v>
      </c>
      <c r="HL143" s="70">
        <v>0</v>
      </c>
      <c r="HM143" s="70">
        <v>0</v>
      </c>
      <c r="HN143" s="70">
        <v>0</v>
      </c>
      <c r="HO143" s="70">
        <v>0</v>
      </c>
      <c r="HP143" s="70">
        <v>0</v>
      </c>
      <c r="HQ143" s="70">
        <v>0</v>
      </c>
      <c r="HR143" s="70">
        <v>0</v>
      </c>
      <c r="HS143" s="70">
        <v>0</v>
      </c>
      <c r="HT143" s="70">
        <v>0</v>
      </c>
      <c r="HU143" s="70">
        <v>0</v>
      </c>
      <c r="HV143" s="70">
        <v>0</v>
      </c>
      <c r="HW143" s="70">
        <v>0</v>
      </c>
      <c r="HX143" s="70">
        <v>0.9</v>
      </c>
    </row>
    <row r="144" spans="1:232" s="52" customFormat="1" x14ac:dyDescent="0.35">
      <c r="A144" s="50" t="s">
        <v>206</v>
      </c>
      <c r="B144" s="93">
        <v>1</v>
      </c>
      <c r="C144" s="93">
        <v>0</v>
      </c>
      <c r="D144" s="90">
        <v>0</v>
      </c>
      <c r="E144" s="92">
        <v>0</v>
      </c>
      <c r="F144" s="6">
        <v>0.76988809999999996</v>
      </c>
      <c r="G144" s="6">
        <v>1.9899420000000002E-3</v>
      </c>
      <c r="H144" s="6">
        <v>5.880126E-5</v>
      </c>
      <c r="L144" s="6">
        <v>152.7912</v>
      </c>
      <c r="M144" s="6">
        <v>26.366040000000002</v>
      </c>
      <c r="N144" s="6">
        <v>1.605253</v>
      </c>
      <c r="P144" s="52">
        <v>6.3278103273796509</v>
      </c>
      <c r="Q144" s="52">
        <v>4.9653748249584106</v>
      </c>
      <c r="R144" s="55">
        <v>0.57846520000000001</v>
      </c>
      <c r="S144" s="55">
        <v>5.4466299999999999</v>
      </c>
      <c r="T144" s="55">
        <v>0.56153280000000005</v>
      </c>
      <c r="U144" s="6">
        <v>1.8782840000000001</v>
      </c>
      <c r="V144" s="6">
        <v>-17.288896000000001</v>
      </c>
      <c r="W144" s="6">
        <v>4.2141999999999999E-2</v>
      </c>
      <c r="X144" s="6">
        <v>0.124778</v>
      </c>
      <c r="Z144" s="6">
        <v>1.3982399999999999</v>
      </c>
      <c r="AA144" s="6"/>
      <c r="AB144" s="6">
        <v>1.33203</v>
      </c>
      <c r="AC144" s="6"/>
      <c r="AD144" s="6"/>
      <c r="AE144" s="4">
        <v>1.0324869999999999</v>
      </c>
      <c r="AF144" s="5">
        <v>2.7874550000000001E-4</v>
      </c>
      <c r="AG144" s="5">
        <v>5.972304E-5</v>
      </c>
      <c r="AK144" s="4">
        <v>108.76479999999999</v>
      </c>
      <c r="AL144" s="4">
        <v>3.0123700000000002</v>
      </c>
      <c r="AM144" s="4">
        <v>0.50508600000000003</v>
      </c>
      <c r="AO144" s="52">
        <v>8.7991090355105346</v>
      </c>
      <c r="AP144" s="52">
        <v>14.0215264511894</v>
      </c>
      <c r="AQ144" s="55">
        <v>0.16489819999999999</v>
      </c>
      <c r="AR144" s="55">
        <v>8.9085190000000001</v>
      </c>
      <c r="AS144" s="55">
        <v>12.70269</v>
      </c>
      <c r="AT144" s="4">
        <v>0.27816099999999999</v>
      </c>
      <c r="AU144" s="4">
        <v>-2.58779</v>
      </c>
      <c r="AV144" s="4">
        <v>2.9711000000000001E-2</v>
      </c>
      <c r="AW144" s="4">
        <v>2.6869000000000001E-2</v>
      </c>
      <c r="AY144" s="4">
        <v>2.0314329999999998</v>
      </c>
      <c r="BA144" s="4">
        <v>1.406914</v>
      </c>
      <c r="BB144" s="4"/>
      <c r="BC144" s="6"/>
      <c r="BD144" s="62">
        <v>63</v>
      </c>
      <c r="BE144" s="3">
        <v>1</v>
      </c>
      <c r="BF144" s="66">
        <v>0</v>
      </c>
      <c r="BG144" s="62">
        <v>118</v>
      </c>
      <c r="BH144" s="62">
        <v>180</v>
      </c>
      <c r="BI144" s="67">
        <f>BG144/(BH144/100*BH144/100)</f>
        <v>36.419753086419753</v>
      </c>
      <c r="BJ144" s="62">
        <v>40</v>
      </c>
      <c r="BK144" s="62">
        <v>3</v>
      </c>
      <c r="BL144" s="62">
        <v>0</v>
      </c>
      <c r="BM144" s="62"/>
      <c r="BN144" s="62">
        <v>0</v>
      </c>
      <c r="BO144" s="62">
        <v>0</v>
      </c>
      <c r="BQ144" s="62">
        <v>0</v>
      </c>
      <c r="BR144" s="62">
        <v>0</v>
      </c>
      <c r="BS144" s="62">
        <v>0</v>
      </c>
      <c r="BT144" s="62">
        <v>0</v>
      </c>
      <c r="BU144" s="62">
        <v>0.80000001192092896</v>
      </c>
      <c r="BV144" s="62">
        <v>0</v>
      </c>
      <c r="BW144" s="62">
        <v>0</v>
      </c>
      <c r="BX144" s="62">
        <v>0</v>
      </c>
      <c r="BZ144" s="62">
        <v>0</v>
      </c>
      <c r="CA144" s="62">
        <v>40.099998474121094</v>
      </c>
      <c r="CB144" s="62">
        <v>0.60000002384185791</v>
      </c>
      <c r="CH144" s="62">
        <v>0</v>
      </c>
      <c r="CI144" s="62">
        <v>0</v>
      </c>
      <c r="CJ144" s="62">
        <v>0</v>
      </c>
      <c r="CL144" s="62"/>
      <c r="CM144" s="62" t="s">
        <v>62</v>
      </c>
      <c r="CN144" s="62">
        <v>1</v>
      </c>
      <c r="CO144" s="62">
        <v>1</v>
      </c>
      <c r="CP144" s="62">
        <v>0</v>
      </c>
      <c r="CQ144" s="62">
        <v>0</v>
      </c>
      <c r="CR144" s="62">
        <v>0</v>
      </c>
      <c r="CS144" s="62">
        <v>1</v>
      </c>
      <c r="CT144" s="62">
        <v>0</v>
      </c>
      <c r="CU144" s="62">
        <v>0</v>
      </c>
      <c r="CV144" s="62">
        <v>0</v>
      </c>
      <c r="CW144" s="62">
        <v>0</v>
      </c>
      <c r="CX144" s="62">
        <v>0</v>
      </c>
      <c r="CY144" s="62">
        <v>0</v>
      </c>
      <c r="CZ144" s="62">
        <v>0</v>
      </c>
      <c r="DA144" s="62">
        <v>0</v>
      </c>
      <c r="DB144" s="62">
        <v>0</v>
      </c>
      <c r="DO144" s="62">
        <v>1</v>
      </c>
      <c r="DP144" s="62">
        <v>1</v>
      </c>
      <c r="DQ144" s="62">
        <v>1</v>
      </c>
      <c r="DR144" s="62">
        <v>2</v>
      </c>
      <c r="DS144" s="62">
        <v>0</v>
      </c>
      <c r="DT144" s="62">
        <v>1</v>
      </c>
      <c r="DU144" s="62">
        <v>0</v>
      </c>
      <c r="DV144" s="62">
        <v>0</v>
      </c>
      <c r="DW144" s="62">
        <v>1</v>
      </c>
      <c r="DX144" s="62">
        <v>1</v>
      </c>
      <c r="DY144" s="62">
        <v>0</v>
      </c>
      <c r="DZ144" s="62">
        <v>0</v>
      </c>
      <c r="EA144" s="62">
        <v>1</v>
      </c>
      <c r="EB144" s="62">
        <v>1</v>
      </c>
      <c r="EC144" s="62">
        <v>0</v>
      </c>
      <c r="ED144" s="62">
        <v>0</v>
      </c>
      <c r="EE144" s="62">
        <v>600</v>
      </c>
      <c r="EF144" s="62">
        <v>0</v>
      </c>
      <c r="EH144" s="62">
        <v>0</v>
      </c>
      <c r="EI144" s="62">
        <v>0</v>
      </c>
      <c r="EJ144" s="62">
        <v>0</v>
      </c>
      <c r="EK144" s="62">
        <v>143</v>
      </c>
      <c r="EL144" s="62">
        <v>114</v>
      </c>
      <c r="EM144" s="62">
        <v>37000</v>
      </c>
      <c r="EN144" s="62">
        <v>350</v>
      </c>
      <c r="EO144" s="62">
        <v>34</v>
      </c>
      <c r="EP144" s="62">
        <v>30.399999618530273</v>
      </c>
      <c r="EQ144" s="62">
        <v>0</v>
      </c>
      <c r="ER144" s="62">
        <v>0</v>
      </c>
      <c r="ES144" s="62">
        <v>0</v>
      </c>
      <c r="ET144" s="62">
        <v>0</v>
      </c>
      <c r="EV144" s="62">
        <v>0</v>
      </c>
      <c r="EW144" s="62">
        <v>0</v>
      </c>
      <c r="EX144" s="62">
        <v>0</v>
      </c>
      <c r="EY144" s="62">
        <v>7.4000000953674316</v>
      </c>
      <c r="EZ144" s="62">
        <v>0.60000002384185791</v>
      </c>
      <c r="FA144" s="62">
        <v>47.599998474121094</v>
      </c>
      <c r="FB144" s="62">
        <v>80.599998474121094</v>
      </c>
      <c r="FC144" s="62">
        <v>29.600000381469727</v>
      </c>
      <c r="FD144" s="62">
        <v>35.700000762939453</v>
      </c>
      <c r="FE144" s="62">
        <v>57</v>
      </c>
      <c r="FF144" s="62">
        <v>85</v>
      </c>
      <c r="FG144" s="62">
        <v>5</v>
      </c>
      <c r="FJ144" s="62">
        <v>37</v>
      </c>
      <c r="FL144" s="62">
        <v>425</v>
      </c>
      <c r="FM144" s="62">
        <v>0</v>
      </c>
      <c r="FN144" s="62">
        <v>0</v>
      </c>
      <c r="FO144" s="62"/>
      <c r="FP144" s="62">
        <v>0</v>
      </c>
      <c r="FR144" s="62">
        <v>0</v>
      </c>
      <c r="FT144" s="62">
        <v>11</v>
      </c>
      <c r="FU144" s="62">
        <v>4</v>
      </c>
      <c r="FV144" s="62">
        <v>7</v>
      </c>
      <c r="FW144" s="64">
        <v>1</v>
      </c>
      <c r="FX144" s="58">
        <v>1.2499999813735487</v>
      </c>
      <c r="GC144" s="62">
        <v>0.5</v>
      </c>
      <c r="GH144" s="61">
        <v>0</v>
      </c>
      <c r="GI144" s="62">
        <v>0</v>
      </c>
      <c r="GJ144" s="62">
        <v>0</v>
      </c>
      <c r="GK144" s="62">
        <v>0</v>
      </c>
      <c r="GM144" s="62">
        <v>0</v>
      </c>
      <c r="GN144" s="61">
        <v>0</v>
      </c>
      <c r="GO144" s="62">
        <v>0</v>
      </c>
      <c r="GP144" s="62">
        <v>0</v>
      </c>
      <c r="GQ144" s="62">
        <v>0</v>
      </c>
      <c r="GR144" s="62">
        <v>0</v>
      </c>
      <c r="GS144" s="62">
        <v>0</v>
      </c>
      <c r="GT144" s="62">
        <v>0</v>
      </c>
      <c r="GU144" s="62">
        <v>0</v>
      </c>
      <c r="GV144" s="62">
        <v>0</v>
      </c>
      <c r="GW144" s="62">
        <v>0</v>
      </c>
      <c r="GX144" s="62">
        <v>0</v>
      </c>
      <c r="GY144" s="62">
        <v>0</v>
      </c>
      <c r="GZ144" s="62">
        <v>0</v>
      </c>
      <c r="HA144" s="62">
        <v>0</v>
      </c>
      <c r="HB144" s="62">
        <v>0</v>
      </c>
      <c r="HC144" s="62">
        <v>0</v>
      </c>
      <c r="HD144" s="62">
        <v>0</v>
      </c>
      <c r="HE144" s="62">
        <v>0</v>
      </c>
      <c r="HF144" s="62">
        <v>0</v>
      </c>
      <c r="HG144" s="62">
        <v>0</v>
      </c>
      <c r="HH144" s="62">
        <v>0</v>
      </c>
      <c r="HI144" s="62">
        <v>0</v>
      </c>
      <c r="HJ144" s="62">
        <v>0</v>
      </c>
      <c r="HK144" s="62">
        <v>0</v>
      </c>
      <c r="HL144" s="62">
        <v>0</v>
      </c>
      <c r="HM144" s="62">
        <v>0</v>
      </c>
      <c r="HN144" s="62">
        <v>0</v>
      </c>
      <c r="HO144" s="62">
        <v>0</v>
      </c>
      <c r="HP144" s="62">
        <v>0</v>
      </c>
      <c r="HQ144" s="62">
        <v>0</v>
      </c>
      <c r="HR144" s="62">
        <v>0</v>
      </c>
      <c r="HS144" s="62">
        <v>0</v>
      </c>
      <c r="HT144" s="62">
        <v>0</v>
      </c>
      <c r="HU144" s="62">
        <v>0</v>
      </c>
      <c r="HV144" s="62">
        <v>0</v>
      </c>
      <c r="HW144" s="62">
        <v>0</v>
      </c>
      <c r="HX144" s="62">
        <v>1</v>
      </c>
    </row>
    <row r="145" spans="1:232" s="52" customFormat="1" x14ac:dyDescent="0.35">
      <c r="A145" s="50" t="s">
        <v>207</v>
      </c>
      <c r="B145" s="93">
        <v>0</v>
      </c>
      <c r="C145" s="93">
        <v>0</v>
      </c>
      <c r="D145" s="90">
        <v>1</v>
      </c>
      <c r="E145" s="92">
        <v>0</v>
      </c>
      <c r="F145" s="6">
        <v>0.91042809999999996</v>
      </c>
      <c r="G145" s="6">
        <v>2.1260269999999999E-4</v>
      </c>
      <c r="H145" s="6">
        <v>1.2992719999999999E-4</v>
      </c>
      <c r="L145" s="6">
        <v>156.8647</v>
      </c>
      <c r="M145" s="6">
        <v>21.773859999999999</v>
      </c>
      <c r="N145" s="6">
        <v>0.27790280000000001</v>
      </c>
      <c r="P145" s="52">
        <v>6.7840066393277665</v>
      </c>
      <c r="Q145" s="52">
        <v>3.3979126777648574</v>
      </c>
      <c r="R145" s="55">
        <v>6.9527950000000005E-2</v>
      </c>
      <c r="S145" s="55">
        <v>1.1718</v>
      </c>
      <c r="T145" s="55">
        <v>0.11637210000000001</v>
      </c>
      <c r="U145" s="6">
        <v>0.49957600000000002</v>
      </c>
      <c r="V145" s="6">
        <v>-88.152677999999995</v>
      </c>
      <c r="W145" s="6">
        <v>0.43197799999999997</v>
      </c>
      <c r="X145" s="6">
        <v>0.170683</v>
      </c>
      <c r="Z145" s="6">
        <v>1.4880770000000001</v>
      </c>
      <c r="AA145" s="6"/>
      <c r="AB145" s="6">
        <v>2.0541239999999998</v>
      </c>
      <c r="AC145" s="6"/>
      <c r="AD145" s="6"/>
      <c r="AE145" s="4">
        <v>1.109675</v>
      </c>
      <c r="AF145" s="5">
        <v>3.4492880000000002E-5</v>
      </c>
      <c r="AG145" s="5">
        <v>2.476458E-6</v>
      </c>
      <c r="AK145" s="4">
        <v>105.0158</v>
      </c>
      <c r="AL145" s="4">
        <v>29.406310000000001</v>
      </c>
      <c r="AM145" s="4">
        <v>0.82375120000000002</v>
      </c>
      <c r="AO145" s="52">
        <v>0.92156486353802114</v>
      </c>
      <c r="AP145" s="52">
        <v>1.4326619324437211</v>
      </c>
      <c r="AQ145" s="55">
        <v>3.5801159999999999E-2</v>
      </c>
      <c r="AR145" s="55">
        <v>3.0026760000000001</v>
      </c>
      <c r="AS145" s="55">
        <v>11.70562</v>
      </c>
      <c r="AT145" s="4">
        <v>-0.12514</v>
      </c>
      <c r="AU145" s="4">
        <v>-87.392441000000005</v>
      </c>
      <c r="AV145" s="4">
        <v>2.8334999999999999E-2</v>
      </c>
      <c r="AW145" s="4">
        <v>7.4774999999999994E-2</v>
      </c>
      <c r="AY145" s="4">
        <v>1.7184280000000001</v>
      </c>
      <c r="BA145" s="4">
        <v>1.1152599999999999</v>
      </c>
      <c r="BB145" s="4"/>
      <c r="BC145" s="6"/>
      <c r="BD145" s="62">
        <v>77</v>
      </c>
      <c r="BE145" s="3">
        <v>1</v>
      </c>
      <c r="BF145" s="66">
        <v>0</v>
      </c>
      <c r="BG145" s="62">
        <v>85</v>
      </c>
      <c r="BH145" s="62">
        <v>150</v>
      </c>
      <c r="BI145" s="67">
        <f>BG145/(BH145/100*BH145/100)</f>
        <v>37.777777777777779</v>
      </c>
      <c r="BJ145" s="62">
        <v>47</v>
      </c>
      <c r="BK145" s="62">
        <v>0</v>
      </c>
      <c r="BL145" s="62">
        <v>0</v>
      </c>
      <c r="BM145" s="62"/>
      <c r="BN145" s="62">
        <v>0</v>
      </c>
      <c r="BO145" s="62">
        <v>0</v>
      </c>
      <c r="BQ145" s="62">
        <v>0</v>
      </c>
      <c r="BR145" s="62">
        <v>0</v>
      </c>
      <c r="BS145" s="62">
        <v>0</v>
      </c>
      <c r="BT145" s="62">
        <v>0</v>
      </c>
      <c r="BU145" s="62">
        <v>1.8999999761581421</v>
      </c>
      <c r="BV145" s="62">
        <v>0</v>
      </c>
      <c r="BW145" s="62">
        <v>0</v>
      </c>
      <c r="BX145" s="62">
        <v>0</v>
      </c>
      <c r="BZ145" s="62">
        <v>0</v>
      </c>
      <c r="CA145" s="62">
        <v>34.599998474121094</v>
      </c>
      <c r="CB145" s="62">
        <v>0.60000002384185791</v>
      </c>
      <c r="CH145" s="62">
        <v>0</v>
      </c>
      <c r="CI145" s="62">
        <v>0</v>
      </c>
      <c r="CJ145" s="62">
        <v>0</v>
      </c>
      <c r="CL145" s="62"/>
      <c r="CM145" s="62"/>
      <c r="CN145" s="62">
        <v>0</v>
      </c>
      <c r="CO145" s="62">
        <v>1</v>
      </c>
      <c r="CP145" s="62">
        <v>0</v>
      </c>
      <c r="CQ145" s="62">
        <v>0</v>
      </c>
      <c r="CR145" s="62">
        <v>0</v>
      </c>
      <c r="CS145" s="62">
        <v>0</v>
      </c>
      <c r="CT145" s="62">
        <v>0</v>
      </c>
      <c r="CU145" s="62">
        <v>0</v>
      </c>
      <c r="CV145" s="62">
        <v>0</v>
      </c>
      <c r="CW145" s="62">
        <v>0</v>
      </c>
      <c r="CX145" s="62">
        <v>0</v>
      </c>
      <c r="CY145" s="62">
        <v>0</v>
      </c>
      <c r="CZ145" s="62">
        <v>0</v>
      </c>
      <c r="DA145" s="62">
        <v>0</v>
      </c>
      <c r="DB145" s="62">
        <v>0</v>
      </c>
      <c r="DO145" s="62">
        <v>1</v>
      </c>
      <c r="DP145" s="62">
        <v>1</v>
      </c>
      <c r="DQ145" s="62">
        <v>1</v>
      </c>
      <c r="DR145" s="62">
        <v>1</v>
      </c>
      <c r="DS145" s="62">
        <v>0</v>
      </c>
      <c r="DT145" s="62">
        <v>1</v>
      </c>
      <c r="DU145" s="62">
        <v>0</v>
      </c>
      <c r="DV145" s="62">
        <v>0</v>
      </c>
      <c r="DW145" s="62">
        <v>1</v>
      </c>
      <c r="DX145" s="62">
        <v>1</v>
      </c>
      <c r="DY145" s="62">
        <v>0</v>
      </c>
      <c r="DZ145" s="62">
        <v>0</v>
      </c>
      <c r="EA145" s="62">
        <v>1</v>
      </c>
      <c r="EB145" s="62">
        <v>1</v>
      </c>
      <c r="EC145" s="62">
        <v>0</v>
      </c>
      <c r="ED145" s="62">
        <v>0</v>
      </c>
      <c r="EE145" s="62">
        <v>600</v>
      </c>
      <c r="EF145" s="62">
        <v>0</v>
      </c>
      <c r="EH145" s="62">
        <v>0</v>
      </c>
      <c r="EI145" s="62">
        <v>0</v>
      </c>
      <c r="EJ145" s="62">
        <v>0</v>
      </c>
      <c r="EK145" s="62">
        <v>60</v>
      </c>
      <c r="EL145" s="62">
        <v>32</v>
      </c>
      <c r="EM145" s="62">
        <v>26000</v>
      </c>
      <c r="EN145" s="62">
        <v>260</v>
      </c>
      <c r="EO145" s="62">
        <v>25</v>
      </c>
      <c r="EP145" s="62">
        <v>32</v>
      </c>
      <c r="EQ145" s="62">
        <v>1</v>
      </c>
      <c r="ER145" s="62">
        <v>1</v>
      </c>
      <c r="ES145" s="62">
        <v>0</v>
      </c>
      <c r="ET145" s="62">
        <v>0</v>
      </c>
      <c r="EV145" s="62">
        <v>0</v>
      </c>
      <c r="EW145" s="62">
        <v>0</v>
      </c>
      <c r="EX145" s="62">
        <v>0</v>
      </c>
      <c r="EY145" s="62">
        <v>7.5</v>
      </c>
      <c r="EZ145" s="62">
        <v>0.5</v>
      </c>
      <c r="FA145" s="62">
        <v>31</v>
      </c>
      <c r="FB145" s="62">
        <v>74.099998474121094</v>
      </c>
      <c r="FC145" s="62">
        <v>27.100000381469727</v>
      </c>
      <c r="FD145" s="62">
        <v>35</v>
      </c>
      <c r="FE145" s="62">
        <v>103</v>
      </c>
      <c r="FF145" s="62">
        <v>85</v>
      </c>
      <c r="FG145" s="62">
        <v>5</v>
      </c>
      <c r="FJ145" s="62">
        <v>27</v>
      </c>
      <c r="FL145" s="62">
        <v>400</v>
      </c>
      <c r="FM145" s="62">
        <v>1</v>
      </c>
      <c r="FN145" s="62">
        <v>1</v>
      </c>
      <c r="FO145" s="62"/>
      <c r="FP145" s="62">
        <v>0</v>
      </c>
      <c r="FR145" s="62">
        <v>0</v>
      </c>
      <c r="FT145" s="62">
        <v>10</v>
      </c>
      <c r="FU145" s="62">
        <v>4</v>
      </c>
      <c r="FV145" s="62">
        <v>11</v>
      </c>
      <c r="FW145" s="64">
        <v>1.8999999761581421</v>
      </c>
      <c r="FX145" s="58">
        <v>1</v>
      </c>
      <c r="GC145" s="62">
        <v>0.69999998807907104</v>
      </c>
      <c r="GH145" s="61">
        <v>1</v>
      </c>
      <c r="GI145" s="62">
        <v>1</v>
      </c>
      <c r="GJ145" s="62">
        <v>0</v>
      </c>
      <c r="GK145" s="62">
        <v>0</v>
      </c>
      <c r="GM145" s="62">
        <v>0</v>
      </c>
      <c r="GN145" s="61">
        <v>0</v>
      </c>
      <c r="GO145" s="62">
        <v>0</v>
      </c>
      <c r="GP145" s="62">
        <v>0</v>
      </c>
      <c r="GQ145" s="62">
        <v>0</v>
      </c>
      <c r="GR145" s="62">
        <v>0</v>
      </c>
      <c r="GS145" s="62">
        <v>0</v>
      </c>
      <c r="GT145" s="62">
        <v>0</v>
      </c>
      <c r="GU145" s="62">
        <v>0</v>
      </c>
      <c r="GV145" s="62">
        <v>0</v>
      </c>
      <c r="GW145" s="62">
        <v>0</v>
      </c>
      <c r="GX145" s="62">
        <v>0</v>
      </c>
      <c r="GY145" s="62">
        <v>0</v>
      </c>
      <c r="GZ145" s="62">
        <v>0</v>
      </c>
      <c r="HA145" s="62">
        <v>0</v>
      </c>
      <c r="HB145" s="62">
        <v>0</v>
      </c>
      <c r="HC145" s="62">
        <v>0</v>
      </c>
      <c r="HD145" s="62">
        <v>0</v>
      </c>
      <c r="HE145" s="62">
        <v>0</v>
      </c>
      <c r="HF145" s="62">
        <v>0</v>
      </c>
      <c r="HG145" s="62">
        <v>0</v>
      </c>
      <c r="HH145" s="62">
        <v>0</v>
      </c>
      <c r="HI145" s="62">
        <v>0</v>
      </c>
      <c r="HJ145" s="62">
        <v>0</v>
      </c>
      <c r="HK145" s="62">
        <v>0</v>
      </c>
      <c r="HL145" s="62">
        <v>0</v>
      </c>
      <c r="HM145" s="62">
        <v>0</v>
      </c>
      <c r="HN145" s="62">
        <v>0</v>
      </c>
      <c r="HO145" s="62">
        <v>0</v>
      </c>
      <c r="HP145" s="62">
        <v>0</v>
      </c>
      <c r="HQ145" s="62">
        <v>0</v>
      </c>
      <c r="HR145" s="62">
        <v>0</v>
      </c>
      <c r="HS145" s="62">
        <v>0</v>
      </c>
      <c r="HT145" s="62">
        <v>0</v>
      </c>
      <c r="HU145" s="62">
        <v>0</v>
      </c>
      <c r="HV145" s="62">
        <v>0</v>
      </c>
      <c r="HW145" s="62">
        <v>0</v>
      </c>
      <c r="HX145" s="62">
        <v>3.5999999046325684</v>
      </c>
    </row>
    <row r="146" spans="1:232" s="52" customFormat="1" x14ac:dyDescent="0.35">
      <c r="A146" s="50" t="s">
        <v>208</v>
      </c>
      <c r="B146" s="93">
        <v>1</v>
      </c>
      <c r="C146" s="93">
        <v>0</v>
      </c>
      <c r="D146" s="90">
        <v>1</v>
      </c>
      <c r="E146" s="92">
        <v>0</v>
      </c>
      <c r="F146" s="6">
        <v>0.71737740000000005</v>
      </c>
      <c r="G146" s="6">
        <v>9.3668310000000006E-5</v>
      </c>
      <c r="H146" s="6">
        <v>5.0588779999999998E-6</v>
      </c>
      <c r="L146" s="6">
        <v>137.79419999999999</v>
      </c>
      <c r="M146" s="6">
        <v>25.92597</v>
      </c>
      <c r="N146" s="6">
        <v>3.1126320000000001</v>
      </c>
      <c r="P146" s="52">
        <v>1.8906014157689559</v>
      </c>
      <c r="Q146" s="52">
        <v>1.2056993895822137</v>
      </c>
      <c r="R146" s="55">
        <v>0.35277819999999999</v>
      </c>
      <c r="S146" s="55">
        <v>1.3904019999999999</v>
      </c>
      <c r="T146" s="55">
        <v>0.43240139999999999</v>
      </c>
      <c r="U146" s="6">
        <v>1.899249</v>
      </c>
      <c r="V146" s="6">
        <v>-82.795445999999998</v>
      </c>
      <c r="W146" s="6">
        <v>0.152064</v>
      </c>
      <c r="X146" s="6">
        <v>0.31206200000000001</v>
      </c>
      <c r="Z146" s="6">
        <v>1.378063</v>
      </c>
      <c r="AA146" s="6"/>
      <c r="AB146" s="6">
        <v>1.2748390000000001</v>
      </c>
      <c r="AC146" s="6"/>
      <c r="AD146" s="6"/>
      <c r="AE146" s="4">
        <v>0.84292219999999995</v>
      </c>
      <c r="AF146" s="5">
        <v>3.3713000000000001E-5</v>
      </c>
      <c r="AG146" s="5">
        <v>2.3092420000000001E-5</v>
      </c>
      <c r="AK146" s="4">
        <v>67.36063</v>
      </c>
      <c r="AL146" s="4">
        <v>8.2482509999999998</v>
      </c>
      <c r="AM146" s="4">
        <v>0.36232619999999999</v>
      </c>
      <c r="AO146" s="52">
        <v>1.7609691343797937</v>
      </c>
      <c r="AP146" s="52">
        <v>1.9093484987664102</v>
      </c>
      <c r="AQ146" s="55">
        <v>0.1491422</v>
      </c>
      <c r="AR146" s="55">
        <v>1.244675</v>
      </c>
      <c r="AS146" s="55">
        <v>3.1136889999999999</v>
      </c>
      <c r="AT146" s="4">
        <v>0.115504</v>
      </c>
      <c r="AU146" s="4">
        <v>-70.007178999999994</v>
      </c>
      <c r="AV146" s="4">
        <v>1.2642E-2</v>
      </c>
      <c r="AW146" s="4">
        <v>4.5402999999999999E-2</v>
      </c>
      <c r="AY146" s="4">
        <v>1.07881</v>
      </c>
      <c r="BA146" s="4">
        <v>0.88889200000000002</v>
      </c>
      <c r="BB146" s="4"/>
      <c r="BC146" s="6"/>
      <c r="BD146" s="62">
        <v>76</v>
      </c>
      <c r="BE146" s="3">
        <v>1</v>
      </c>
      <c r="BF146" s="66">
        <v>0</v>
      </c>
      <c r="BG146" s="62">
        <v>52</v>
      </c>
      <c r="BH146" s="62">
        <v>151</v>
      </c>
      <c r="BI146" s="67">
        <f>BG146/(BH146/100*BH146/100)</f>
        <v>22.806017279943863</v>
      </c>
      <c r="BJ146" s="62">
        <v>54</v>
      </c>
      <c r="BK146" s="62">
        <v>0</v>
      </c>
      <c r="BL146" s="62">
        <v>0</v>
      </c>
      <c r="BM146" s="62"/>
      <c r="BN146" s="62">
        <v>0</v>
      </c>
      <c r="BO146" s="62">
        <v>0</v>
      </c>
      <c r="BQ146" s="62">
        <v>0</v>
      </c>
      <c r="BR146" s="62">
        <v>0</v>
      </c>
      <c r="BS146" s="62">
        <v>0</v>
      </c>
      <c r="BT146" s="62">
        <v>0</v>
      </c>
      <c r="BU146" s="62">
        <v>0.89999997615814209</v>
      </c>
      <c r="BV146" s="62">
        <v>0</v>
      </c>
      <c r="BW146" s="62">
        <v>0</v>
      </c>
      <c r="BX146" s="62">
        <v>0</v>
      </c>
      <c r="BZ146" s="62">
        <v>0</v>
      </c>
      <c r="CA146" s="62">
        <v>39</v>
      </c>
      <c r="CB146" s="62">
        <v>0.20000000298023224</v>
      </c>
      <c r="CH146" s="62">
        <v>0</v>
      </c>
      <c r="CI146" s="62">
        <v>0</v>
      </c>
      <c r="CJ146" s="62">
        <v>0</v>
      </c>
      <c r="CL146" s="62"/>
      <c r="CM146" s="62"/>
      <c r="CN146" s="62">
        <v>0</v>
      </c>
      <c r="CO146" s="62">
        <v>1</v>
      </c>
      <c r="CP146" s="62">
        <v>0</v>
      </c>
      <c r="CQ146" s="62">
        <v>0</v>
      </c>
      <c r="CR146" s="62">
        <v>0</v>
      </c>
      <c r="CS146" s="62">
        <v>0</v>
      </c>
      <c r="CT146" s="62">
        <v>0</v>
      </c>
      <c r="CU146" s="62">
        <v>0</v>
      </c>
      <c r="CV146" s="62">
        <v>0</v>
      </c>
      <c r="CW146" s="62">
        <v>0</v>
      </c>
      <c r="CX146" s="62">
        <v>0</v>
      </c>
      <c r="CY146" s="62">
        <v>0</v>
      </c>
      <c r="CZ146" s="62">
        <v>0</v>
      </c>
      <c r="DA146" s="62">
        <v>0</v>
      </c>
      <c r="DB146" s="62">
        <v>0</v>
      </c>
      <c r="DO146" s="62">
        <v>1</v>
      </c>
      <c r="DP146" s="62">
        <v>1</v>
      </c>
      <c r="DQ146" s="62">
        <v>1</v>
      </c>
      <c r="DR146" s="62">
        <v>1</v>
      </c>
      <c r="DS146" s="62">
        <v>0</v>
      </c>
      <c r="DT146" s="62">
        <v>1</v>
      </c>
      <c r="DU146" s="62">
        <v>0</v>
      </c>
      <c r="DV146" s="62">
        <v>0</v>
      </c>
      <c r="DW146" s="62">
        <v>1</v>
      </c>
      <c r="DX146" s="62">
        <v>1</v>
      </c>
      <c r="DY146" s="62">
        <v>0</v>
      </c>
      <c r="DZ146" s="62">
        <v>0</v>
      </c>
      <c r="EA146" s="62">
        <v>1</v>
      </c>
      <c r="EB146" s="62">
        <v>1</v>
      </c>
      <c r="EC146" s="62">
        <v>0</v>
      </c>
      <c r="ED146" s="62">
        <v>0</v>
      </c>
      <c r="EE146" s="62">
        <v>600</v>
      </c>
      <c r="EF146" s="62">
        <v>0</v>
      </c>
      <c r="EH146" s="62">
        <v>0</v>
      </c>
      <c r="EI146" s="62">
        <v>0</v>
      </c>
      <c r="EJ146" s="62">
        <v>0</v>
      </c>
      <c r="EK146" s="62">
        <v>72</v>
      </c>
      <c r="EL146" s="62">
        <v>46</v>
      </c>
      <c r="EM146" s="62">
        <v>15000</v>
      </c>
      <c r="EN146" s="62">
        <v>150</v>
      </c>
      <c r="EO146" s="62">
        <v>24</v>
      </c>
      <c r="EP146" s="62">
        <v>34.099998474121094</v>
      </c>
      <c r="EQ146" s="62">
        <v>1</v>
      </c>
      <c r="ER146" s="62">
        <v>0</v>
      </c>
      <c r="ES146" s="62">
        <v>1</v>
      </c>
      <c r="ET146" s="62">
        <v>0</v>
      </c>
      <c r="EV146" s="62">
        <v>0</v>
      </c>
      <c r="EW146" s="62">
        <v>0</v>
      </c>
      <c r="EX146" s="62">
        <v>0</v>
      </c>
      <c r="EY146" s="62">
        <v>7.4000000953674316</v>
      </c>
      <c r="EZ146" s="62">
        <v>0.50999999046325684</v>
      </c>
      <c r="FA146" s="62">
        <v>33.299999237060547</v>
      </c>
      <c r="FB146" s="62">
        <v>96.599998474121094</v>
      </c>
      <c r="FC146" s="62">
        <v>22.5</v>
      </c>
      <c r="FD146" s="62">
        <v>35.5</v>
      </c>
      <c r="FE146" s="62">
        <v>71</v>
      </c>
      <c r="FF146" s="62">
        <v>73</v>
      </c>
      <c r="FG146" s="62">
        <v>1</v>
      </c>
      <c r="FJ146" s="62">
        <v>32</v>
      </c>
      <c r="FL146" s="62">
        <v>700</v>
      </c>
      <c r="FM146" s="62">
        <v>1</v>
      </c>
      <c r="FN146" s="62">
        <v>1</v>
      </c>
      <c r="FO146" s="62"/>
      <c r="FP146" s="62">
        <v>1</v>
      </c>
      <c r="FR146" s="62">
        <v>0</v>
      </c>
      <c r="FT146" s="62">
        <v>18</v>
      </c>
      <c r="FU146" s="62">
        <v>4</v>
      </c>
      <c r="FV146" s="62">
        <v>7</v>
      </c>
      <c r="FW146" s="64">
        <v>1</v>
      </c>
      <c r="FX146" s="58">
        <v>1.1111111405455043</v>
      </c>
      <c r="GC146" s="62">
        <v>0.5</v>
      </c>
      <c r="GH146" s="61">
        <v>1</v>
      </c>
      <c r="GI146" s="62">
        <v>1</v>
      </c>
      <c r="GJ146" s="62">
        <v>0</v>
      </c>
      <c r="GK146" s="62">
        <v>0</v>
      </c>
      <c r="GM146" s="62">
        <v>0</v>
      </c>
      <c r="GN146" s="61">
        <v>0</v>
      </c>
      <c r="GO146" s="62">
        <v>0</v>
      </c>
      <c r="GP146" s="62">
        <v>0</v>
      </c>
      <c r="GQ146" s="62">
        <v>0</v>
      </c>
      <c r="GR146" s="62">
        <v>0</v>
      </c>
      <c r="GS146" s="62">
        <v>0</v>
      </c>
      <c r="GT146" s="62">
        <v>0</v>
      </c>
      <c r="GU146" s="62">
        <v>0</v>
      </c>
      <c r="GV146" s="62">
        <v>0</v>
      </c>
      <c r="GW146" s="62">
        <v>0</v>
      </c>
      <c r="GX146" s="62">
        <v>0</v>
      </c>
      <c r="GY146" s="62">
        <v>0</v>
      </c>
      <c r="GZ146" s="62">
        <v>0</v>
      </c>
      <c r="HA146" s="62">
        <v>0</v>
      </c>
      <c r="HB146" s="62">
        <v>0</v>
      </c>
      <c r="HC146" s="62">
        <v>0</v>
      </c>
      <c r="HD146" s="62">
        <v>0</v>
      </c>
      <c r="HE146" s="62">
        <v>0</v>
      </c>
      <c r="HF146" s="62">
        <v>0</v>
      </c>
      <c r="HG146" s="62">
        <v>0</v>
      </c>
      <c r="HH146" s="62">
        <v>0</v>
      </c>
      <c r="HI146" s="62">
        <v>0</v>
      </c>
      <c r="HJ146" s="62">
        <v>0</v>
      </c>
      <c r="HK146" s="62">
        <v>0</v>
      </c>
      <c r="HL146" s="62">
        <v>0</v>
      </c>
      <c r="HM146" s="62">
        <v>0</v>
      </c>
      <c r="HN146" s="62">
        <v>0</v>
      </c>
      <c r="HO146" s="62">
        <v>0</v>
      </c>
      <c r="HP146" s="62">
        <v>0</v>
      </c>
      <c r="HQ146" s="62">
        <v>0</v>
      </c>
      <c r="HR146" s="62">
        <v>0</v>
      </c>
      <c r="HS146" s="62">
        <v>0</v>
      </c>
      <c r="HT146" s="62">
        <v>0</v>
      </c>
      <c r="HU146" s="62">
        <v>0</v>
      </c>
      <c r="HV146" s="62">
        <v>0</v>
      </c>
      <c r="HW146" s="62">
        <v>0</v>
      </c>
      <c r="HX146" s="62">
        <v>1</v>
      </c>
    </row>
    <row r="147" spans="1:232" s="52" customFormat="1" x14ac:dyDescent="0.35">
      <c r="A147" s="50" t="s">
        <v>209</v>
      </c>
      <c r="B147" s="93">
        <v>0</v>
      </c>
      <c r="C147" s="93">
        <v>0</v>
      </c>
      <c r="D147" s="90">
        <v>0</v>
      </c>
      <c r="E147" s="90">
        <v>0</v>
      </c>
      <c r="F147" s="6">
        <v>1.03729</v>
      </c>
      <c r="G147" s="6">
        <v>4.083763E-4</v>
      </c>
      <c r="H147" s="6">
        <v>2.2731120000000001E-5</v>
      </c>
      <c r="L147" s="6">
        <v>198.31780000000001</v>
      </c>
      <c r="M147" s="6">
        <v>13.55278</v>
      </c>
      <c r="N147" s="6">
        <v>0.75396949999999996</v>
      </c>
      <c r="P147" s="52">
        <v>2.6339954137047976</v>
      </c>
      <c r="Q147" s="52">
        <v>3.6016867569409139</v>
      </c>
      <c r="R147" s="55">
        <v>0.13785420000000001</v>
      </c>
      <c r="S147" s="55">
        <v>4.2465529999999996</v>
      </c>
      <c r="T147" s="55">
        <v>0.14753939999999999</v>
      </c>
      <c r="U147" s="6">
        <v>0.797767</v>
      </c>
      <c r="V147" s="6">
        <v>-25.714431999999999</v>
      </c>
      <c r="W147" s="6">
        <v>0.131436</v>
      </c>
      <c r="X147" s="6">
        <v>0.131246</v>
      </c>
      <c r="Z147" s="6">
        <v>1.836711</v>
      </c>
      <c r="AA147" s="6"/>
      <c r="AB147" s="6">
        <v>1.8437190000000001</v>
      </c>
      <c r="AC147" s="6"/>
      <c r="AD147" s="6"/>
      <c r="AE147" s="4">
        <v>1.1899580000000001</v>
      </c>
      <c r="AF147" s="5">
        <v>1.6410470000000001E-4</v>
      </c>
      <c r="AG147" s="5">
        <v>1.4604629999999999E-5</v>
      </c>
      <c r="AK147" s="4">
        <v>111.5454</v>
      </c>
      <c r="AL147" s="4">
        <v>29.392309999999998</v>
      </c>
      <c r="AM147" s="4">
        <v>0.2863926</v>
      </c>
      <c r="AO147" s="52">
        <v>2.1268932374601972</v>
      </c>
      <c r="AP147" s="52">
        <v>1.6856324179422126</v>
      </c>
      <c r="AQ147" s="55">
        <v>0.1533911</v>
      </c>
      <c r="AR147" s="55">
        <v>7.8972639999999998</v>
      </c>
      <c r="AS147" s="55">
        <v>14.630129999999999</v>
      </c>
      <c r="AT147" s="4">
        <v>-0.230827</v>
      </c>
      <c r="AU147" s="4">
        <v>2.2104780000000002</v>
      </c>
      <c r="AV147" s="4">
        <v>0.15664600000000001</v>
      </c>
      <c r="AW147" s="4">
        <v>5.3894999999999998E-2</v>
      </c>
      <c r="AY147" s="4">
        <v>1.420196</v>
      </c>
      <c r="BA147" s="4">
        <v>1.109308</v>
      </c>
      <c r="BB147" s="4"/>
      <c r="BC147" s="6"/>
      <c r="BD147" s="52">
        <v>78</v>
      </c>
      <c r="BE147" s="3">
        <v>1</v>
      </c>
      <c r="BF147" s="66">
        <v>0</v>
      </c>
      <c r="BG147" s="52">
        <v>78</v>
      </c>
      <c r="BH147" s="52">
        <v>164</v>
      </c>
      <c r="BI147" s="67">
        <f>BG147/(BH147/100*BH147/100)</f>
        <v>29.000594883997621</v>
      </c>
      <c r="BJ147" s="52">
        <v>66</v>
      </c>
      <c r="BK147" s="52">
        <v>0</v>
      </c>
      <c r="BL147" s="52">
        <v>0</v>
      </c>
      <c r="BN147" s="52">
        <v>0</v>
      </c>
      <c r="BO147" s="52">
        <v>0</v>
      </c>
      <c r="BQ147" s="52">
        <v>0</v>
      </c>
      <c r="BR147" s="52">
        <v>0</v>
      </c>
      <c r="BS147" s="52">
        <v>0</v>
      </c>
      <c r="BT147" s="52">
        <v>0</v>
      </c>
      <c r="BU147" s="52">
        <v>1.2000000476837158</v>
      </c>
      <c r="BV147" s="52">
        <v>0</v>
      </c>
      <c r="BW147" s="52">
        <v>0</v>
      </c>
      <c r="BX147" s="52">
        <v>0</v>
      </c>
      <c r="BZ147" s="52">
        <v>0</v>
      </c>
      <c r="CA147" s="52">
        <v>33.799999237060547</v>
      </c>
      <c r="CB147" s="52">
        <v>0.89999997615814209</v>
      </c>
      <c r="CH147" s="52">
        <v>0</v>
      </c>
      <c r="CI147" s="52">
        <v>0</v>
      </c>
      <c r="CJ147" s="52">
        <v>0</v>
      </c>
      <c r="CN147" s="52">
        <v>0</v>
      </c>
      <c r="CO147" s="52">
        <v>1</v>
      </c>
      <c r="CP147" s="52">
        <v>0</v>
      </c>
      <c r="CQ147" s="52">
        <v>0</v>
      </c>
      <c r="CR147" s="52">
        <v>0</v>
      </c>
      <c r="CS147" s="52">
        <v>0</v>
      </c>
      <c r="CT147" s="52">
        <v>0</v>
      </c>
      <c r="CU147" s="52">
        <v>0</v>
      </c>
      <c r="CV147" s="52">
        <v>0</v>
      </c>
      <c r="CW147" s="52">
        <v>0</v>
      </c>
      <c r="CX147" s="52">
        <v>0</v>
      </c>
      <c r="CY147" s="52">
        <v>0</v>
      </c>
      <c r="CZ147" s="52">
        <v>0</v>
      </c>
      <c r="DA147" s="52">
        <v>0</v>
      </c>
      <c r="DB147" s="52">
        <v>0</v>
      </c>
      <c r="DO147" s="52">
        <v>1</v>
      </c>
      <c r="DP147" s="52">
        <v>1</v>
      </c>
      <c r="DQ147" s="52">
        <v>1</v>
      </c>
      <c r="DR147" s="52">
        <v>1</v>
      </c>
      <c r="DS147" s="52">
        <v>0</v>
      </c>
      <c r="DT147" s="52">
        <v>1</v>
      </c>
      <c r="DU147" s="52">
        <v>0</v>
      </c>
      <c r="DV147" s="52">
        <v>0</v>
      </c>
      <c r="DW147" s="52">
        <v>1</v>
      </c>
      <c r="DX147" s="52">
        <v>1</v>
      </c>
      <c r="DY147" s="52">
        <v>0</v>
      </c>
      <c r="DZ147" s="52">
        <v>0</v>
      </c>
      <c r="EA147" s="52">
        <v>1</v>
      </c>
      <c r="EB147" s="52">
        <v>1</v>
      </c>
      <c r="EC147" s="52">
        <v>0</v>
      </c>
      <c r="ED147" s="52">
        <v>0</v>
      </c>
      <c r="EE147" s="52">
        <v>600</v>
      </c>
      <c r="EF147" s="52">
        <v>0</v>
      </c>
      <c r="EH147" s="52">
        <v>0</v>
      </c>
      <c r="EI147" s="52">
        <v>0</v>
      </c>
      <c r="EJ147" s="52">
        <v>0</v>
      </c>
      <c r="EK147" s="52">
        <v>59</v>
      </c>
      <c r="EL147" s="52">
        <v>44</v>
      </c>
      <c r="EM147" s="52">
        <v>23000</v>
      </c>
      <c r="EN147" s="52">
        <v>230</v>
      </c>
      <c r="EO147" s="52">
        <v>23</v>
      </c>
      <c r="EP147" s="52">
        <v>33</v>
      </c>
      <c r="EQ147" s="52">
        <v>0</v>
      </c>
      <c r="ER147" s="52">
        <v>0</v>
      </c>
      <c r="ES147" s="52">
        <v>0</v>
      </c>
      <c r="ET147" s="52">
        <v>0</v>
      </c>
      <c r="EV147" s="52">
        <v>0</v>
      </c>
      <c r="EW147" s="52">
        <v>0</v>
      </c>
      <c r="EX147" s="52">
        <v>0</v>
      </c>
      <c r="EY147" s="52">
        <v>7.5</v>
      </c>
      <c r="EZ147" s="52">
        <v>0.55000001192092896</v>
      </c>
      <c r="FA147" s="52">
        <v>29</v>
      </c>
      <c r="FB147" s="52">
        <v>144</v>
      </c>
      <c r="FC147" s="52">
        <v>25</v>
      </c>
      <c r="FD147" s="52">
        <v>33.900001525878906</v>
      </c>
      <c r="FE147" s="52">
        <v>98</v>
      </c>
      <c r="FF147" s="52">
        <v>109</v>
      </c>
      <c r="FG147" s="52">
        <v>8</v>
      </c>
      <c r="FJ147" s="52">
        <v>31</v>
      </c>
      <c r="FL147" s="52">
        <v>200</v>
      </c>
      <c r="FM147" s="52">
        <v>1</v>
      </c>
      <c r="FN147" s="52">
        <v>1</v>
      </c>
      <c r="FP147" s="52">
        <v>0</v>
      </c>
      <c r="FR147" s="52">
        <v>0</v>
      </c>
      <c r="FT147" s="52">
        <v>12</v>
      </c>
      <c r="FU147" s="52">
        <v>1</v>
      </c>
      <c r="FV147" s="52">
        <v>5</v>
      </c>
      <c r="FW147" s="58">
        <v>1</v>
      </c>
      <c r="FX147" s="58">
        <v>0.83333330021964314</v>
      </c>
      <c r="GC147" s="52">
        <v>1</v>
      </c>
      <c r="GH147" s="68">
        <v>0</v>
      </c>
      <c r="GI147" s="52">
        <v>0</v>
      </c>
      <c r="GJ147" s="52">
        <v>0</v>
      </c>
      <c r="GK147" s="52">
        <v>0</v>
      </c>
      <c r="GM147" s="52">
        <v>0</v>
      </c>
      <c r="GN147" s="68">
        <v>0</v>
      </c>
      <c r="GO147" s="52">
        <v>0</v>
      </c>
      <c r="GP147" s="52">
        <v>0</v>
      </c>
      <c r="GQ147" s="52">
        <v>0</v>
      </c>
      <c r="GR147" s="52">
        <v>0</v>
      </c>
      <c r="GS147" s="52">
        <v>0</v>
      </c>
      <c r="GT147" s="52">
        <v>0</v>
      </c>
      <c r="GU147" s="52">
        <v>0</v>
      </c>
      <c r="GV147" s="52">
        <v>0</v>
      </c>
      <c r="GW147" s="52">
        <v>0</v>
      </c>
      <c r="GX147" s="52">
        <v>0</v>
      </c>
      <c r="GY147" s="52">
        <v>0</v>
      </c>
      <c r="GZ147" s="52">
        <v>0</v>
      </c>
      <c r="HA147" s="52">
        <v>0</v>
      </c>
      <c r="HB147" s="52">
        <v>0</v>
      </c>
      <c r="HC147" s="52">
        <v>0</v>
      </c>
      <c r="HD147" s="52">
        <v>0</v>
      </c>
      <c r="HE147" s="52">
        <v>0</v>
      </c>
      <c r="HF147" s="52">
        <v>0</v>
      </c>
      <c r="HG147" s="52">
        <v>0</v>
      </c>
      <c r="HH147" s="52">
        <v>0</v>
      </c>
      <c r="HI147" s="52">
        <v>0</v>
      </c>
      <c r="HJ147" s="52">
        <v>0</v>
      </c>
      <c r="HK147" s="52">
        <v>0</v>
      </c>
      <c r="HL147" s="52">
        <v>0</v>
      </c>
      <c r="HM147" s="52">
        <v>0</v>
      </c>
      <c r="HN147" s="52">
        <v>0</v>
      </c>
      <c r="HO147" s="52">
        <v>0</v>
      </c>
      <c r="HP147" s="52">
        <v>0</v>
      </c>
      <c r="HQ147" s="52">
        <v>0</v>
      </c>
      <c r="HR147" s="52">
        <v>0</v>
      </c>
      <c r="HS147" s="52">
        <v>0</v>
      </c>
      <c r="HT147" s="52">
        <v>0</v>
      </c>
      <c r="HU147" s="52">
        <v>0</v>
      </c>
      <c r="HV147" s="52">
        <v>0</v>
      </c>
      <c r="HW147" s="52">
        <v>0</v>
      </c>
      <c r="HX147" s="52">
        <v>1.1000000238418579</v>
      </c>
    </row>
    <row r="148" spans="1:232" s="52" customFormat="1" x14ac:dyDescent="0.35">
      <c r="A148" s="50" t="s">
        <v>210</v>
      </c>
      <c r="B148" s="93">
        <v>0</v>
      </c>
      <c r="C148" s="93">
        <v>0</v>
      </c>
      <c r="D148" s="90">
        <v>0</v>
      </c>
      <c r="E148" s="92">
        <v>1</v>
      </c>
      <c r="F148" s="5">
        <v>0.78699189999999997</v>
      </c>
      <c r="G148" s="5">
        <v>5.8109169999999996E-4</v>
      </c>
      <c r="H148" s="5">
        <v>1.8392840000000001E-4</v>
      </c>
      <c r="L148" s="5">
        <v>199.03899999999999</v>
      </c>
      <c r="M148" s="5">
        <v>29.608640000000001</v>
      </c>
      <c r="N148" s="5">
        <v>8.4217840000000006</v>
      </c>
      <c r="P148" s="52">
        <v>2.3308411377756806</v>
      </c>
      <c r="Q148" s="52">
        <v>14.794328247798951</v>
      </c>
      <c r="R148" s="55">
        <v>0.61969220000000003</v>
      </c>
      <c r="S148" s="55">
        <v>7.7986890000000004</v>
      </c>
      <c r="T148" s="55">
        <v>0.25103209999999998</v>
      </c>
      <c r="U148" s="5">
        <v>-1.0121599999999999</v>
      </c>
      <c r="V148" s="5">
        <v>-21.516344</v>
      </c>
      <c r="W148" s="5">
        <v>3.8114000000000002E-2</v>
      </c>
      <c r="X148" s="5">
        <v>3.9564000000000002E-2</v>
      </c>
      <c r="Z148" s="65">
        <v>2.2335929999999999</v>
      </c>
      <c r="AA148" s="65"/>
      <c r="AB148" s="65">
        <v>1.5268040000000001</v>
      </c>
      <c r="AC148" s="65"/>
      <c r="AD148" s="65"/>
      <c r="AE148" s="4">
        <v>0.94063339999999995</v>
      </c>
      <c r="AF148" s="5">
        <v>6.3196460000000004E-4</v>
      </c>
      <c r="AG148" s="5">
        <v>4.5174370000000002E-4</v>
      </c>
      <c r="AK148" s="4">
        <v>90.683570000000003</v>
      </c>
      <c r="AL148" s="4">
        <v>17.55012</v>
      </c>
      <c r="AM148" s="4">
        <v>0.22401009999999999</v>
      </c>
      <c r="AO148" s="52">
        <v>18.464579568893466</v>
      </c>
      <c r="AP148" s="52">
        <v>7.4521082070318156</v>
      </c>
      <c r="AQ148" s="55">
        <v>0.28867530000000002</v>
      </c>
      <c r="AR148" s="55">
        <v>12.44374</v>
      </c>
      <c r="AS148" s="55">
        <v>3.099491</v>
      </c>
      <c r="AT148" s="4">
        <v>0.80864899999999995</v>
      </c>
      <c r="AU148" s="4">
        <v>1.2548919999999999</v>
      </c>
      <c r="AV148" s="4">
        <v>7.2249999999999995E-2</v>
      </c>
      <c r="AW148" s="4">
        <v>2.0056000000000001E-2</v>
      </c>
      <c r="AY148" s="4">
        <v>2.6026899999999999</v>
      </c>
      <c r="BA148" s="4">
        <v>1.6468259999999999</v>
      </c>
      <c r="BB148" s="4"/>
      <c r="BC148" s="65"/>
      <c r="BD148" s="62">
        <v>75</v>
      </c>
      <c r="BE148" s="4">
        <v>1</v>
      </c>
      <c r="BF148" s="66">
        <v>0</v>
      </c>
      <c r="BG148" s="62">
        <v>55</v>
      </c>
      <c r="BH148" s="62">
        <v>154</v>
      </c>
      <c r="BI148" s="67">
        <f>BG148/(BH148/100*BH148/100)</f>
        <v>23.19109461966605</v>
      </c>
      <c r="BJ148" s="62">
        <v>63</v>
      </c>
      <c r="BK148" s="62">
        <v>3</v>
      </c>
      <c r="BL148" s="62">
        <v>0</v>
      </c>
      <c r="BM148" s="62"/>
      <c r="BN148" s="62">
        <v>0</v>
      </c>
      <c r="BO148" s="62">
        <v>0</v>
      </c>
      <c r="BQ148" s="62">
        <v>1</v>
      </c>
      <c r="BR148" s="62">
        <v>0</v>
      </c>
      <c r="BS148" s="62">
        <v>0</v>
      </c>
      <c r="BT148" s="62">
        <v>0</v>
      </c>
      <c r="BU148" s="62">
        <v>1</v>
      </c>
      <c r="BV148" s="62">
        <v>0</v>
      </c>
      <c r="BW148" s="62">
        <v>0</v>
      </c>
      <c r="BX148" s="62">
        <v>0</v>
      </c>
      <c r="BZ148" s="62">
        <v>0</v>
      </c>
      <c r="CA148" s="62">
        <v>33.5</v>
      </c>
      <c r="CB148" s="62">
        <v>0.20000000298023224</v>
      </c>
      <c r="CH148" s="62">
        <v>1</v>
      </c>
      <c r="CI148" s="62">
        <v>0</v>
      </c>
      <c r="CJ148" s="62">
        <v>0</v>
      </c>
      <c r="CL148" s="62"/>
      <c r="CM148" s="62"/>
      <c r="CN148" s="62">
        <v>0</v>
      </c>
      <c r="CO148" s="62">
        <v>1</v>
      </c>
      <c r="CP148" s="62">
        <v>0</v>
      </c>
      <c r="CQ148" s="62">
        <v>0</v>
      </c>
      <c r="CR148" s="62">
        <v>0</v>
      </c>
      <c r="CS148" s="62">
        <v>0</v>
      </c>
      <c r="CT148" s="62">
        <v>0</v>
      </c>
      <c r="CU148" s="62">
        <v>0</v>
      </c>
      <c r="CV148" s="62">
        <v>0</v>
      </c>
      <c r="CW148" s="62">
        <v>0</v>
      </c>
      <c r="CX148" s="62">
        <v>0</v>
      </c>
      <c r="CY148" s="62">
        <v>0</v>
      </c>
      <c r="CZ148" s="62">
        <v>0</v>
      </c>
      <c r="DA148" s="62">
        <v>0</v>
      </c>
      <c r="DB148" s="62">
        <v>0</v>
      </c>
      <c r="DO148" s="62">
        <v>1</v>
      </c>
      <c r="DP148" s="62">
        <v>1</v>
      </c>
      <c r="DQ148" s="62">
        <v>1</v>
      </c>
      <c r="DR148" s="62">
        <v>1</v>
      </c>
      <c r="DS148" s="62">
        <v>0</v>
      </c>
      <c r="DT148" s="62">
        <v>1</v>
      </c>
      <c r="DU148" s="62">
        <v>0</v>
      </c>
      <c r="DV148" s="62">
        <v>0</v>
      </c>
      <c r="DW148" s="62">
        <v>1</v>
      </c>
      <c r="DX148" s="62">
        <v>1</v>
      </c>
      <c r="DY148" s="62">
        <v>0</v>
      </c>
      <c r="DZ148" s="62">
        <v>0</v>
      </c>
      <c r="EA148" s="62">
        <v>1</v>
      </c>
      <c r="EB148" s="62">
        <v>1</v>
      </c>
      <c r="EC148" s="62">
        <v>0</v>
      </c>
      <c r="ED148" s="62">
        <v>0</v>
      </c>
      <c r="EE148" s="62">
        <v>450</v>
      </c>
      <c r="EF148" s="62">
        <v>0</v>
      </c>
      <c r="EH148" s="62">
        <v>0</v>
      </c>
      <c r="EI148" s="62">
        <v>0</v>
      </c>
      <c r="EJ148" s="62">
        <v>0</v>
      </c>
      <c r="EK148" s="62">
        <v>63</v>
      </c>
      <c r="EL148" s="62">
        <v>46</v>
      </c>
      <c r="EM148" s="62">
        <v>16000</v>
      </c>
      <c r="EN148" s="62">
        <v>200</v>
      </c>
      <c r="EO148" s="62">
        <v>21</v>
      </c>
      <c r="EP148" s="62">
        <v>34</v>
      </c>
      <c r="EQ148" s="62">
        <v>0</v>
      </c>
      <c r="ER148" s="62">
        <v>0</v>
      </c>
      <c r="ES148" s="62">
        <v>0</v>
      </c>
      <c r="ET148" s="62">
        <v>0</v>
      </c>
      <c r="EV148" s="62">
        <v>0</v>
      </c>
      <c r="EW148" s="62">
        <v>0</v>
      </c>
      <c r="EX148" s="62">
        <v>0</v>
      </c>
      <c r="EY148" s="62">
        <v>7.5</v>
      </c>
      <c r="EZ148" s="62">
        <v>0.50999999046325684</v>
      </c>
      <c r="FA148" s="62">
        <v>30.700000762939453</v>
      </c>
      <c r="FB148" s="62">
        <v>230.60000610351563</v>
      </c>
      <c r="FC148" s="62">
        <v>23.799999237060547</v>
      </c>
      <c r="FD148" s="62">
        <v>35.200000762939453</v>
      </c>
      <c r="FE148" s="62">
        <v>68</v>
      </c>
      <c r="FF148" s="62">
        <v>99</v>
      </c>
      <c r="FG148" s="62">
        <v>8</v>
      </c>
      <c r="FJ148" s="62">
        <v>38</v>
      </c>
      <c r="FL148" s="62">
        <v>200</v>
      </c>
      <c r="FM148" s="62">
        <v>1</v>
      </c>
      <c r="FN148" s="62">
        <v>1</v>
      </c>
      <c r="FO148" s="62"/>
      <c r="FP148" s="62">
        <v>0</v>
      </c>
      <c r="FR148" s="62">
        <v>0</v>
      </c>
      <c r="FT148" s="62">
        <v>7</v>
      </c>
      <c r="FU148" s="62">
        <v>1</v>
      </c>
      <c r="FV148" s="62">
        <v>6</v>
      </c>
      <c r="FW148" s="64">
        <v>0.80000001192092896</v>
      </c>
      <c r="FX148" s="58">
        <v>0.80000001192092896</v>
      </c>
      <c r="GC148" s="62">
        <v>0.5</v>
      </c>
      <c r="GH148" s="61">
        <v>0</v>
      </c>
      <c r="GI148" s="62">
        <v>0</v>
      </c>
      <c r="GJ148" s="62">
        <v>0</v>
      </c>
      <c r="GK148" s="62">
        <v>0</v>
      </c>
      <c r="GM148" s="62">
        <v>0</v>
      </c>
      <c r="GN148" s="61">
        <v>1</v>
      </c>
      <c r="GO148" s="62">
        <v>0</v>
      </c>
      <c r="GP148" s="62">
        <v>0</v>
      </c>
      <c r="GQ148" s="62">
        <v>0</v>
      </c>
      <c r="GR148" s="62">
        <v>0</v>
      </c>
      <c r="GS148" s="62">
        <v>0</v>
      </c>
      <c r="GT148" s="62">
        <v>0</v>
      </c>
      <c r="GU148" s="62">
        <v>0</v>
      </c>
      <c r="GV148" s="62">
        <v>0</v>
      </c>
      <c r="GW148" s="62">
        <v>0</v>
      </c>
      <c r="GX148" s="62">
        <v>0</v>
      </c>
      <c r="GY148" s="62">
        <v>0</v>
      </c>
      <c r="GZ148" s="62">
        <v>0</v>
      </c>
      <c r="HA148" s="62">
        <v>0</v>
      </c>
      <c r="HB148" s="62">
        <v>0</v>
      </c>
      <c r="HC148" s="62">
        <v>0</v>
      </c>
      <c r="HD148" s="62">
        <v>0</v>
      </c>
      <c r="HE148" s="62">
        <v>0</v>
      </c>
      <c r="HF148" s="62">
        <v>0</v>
      </c>
      <c r="HG148" s="62">
        <v>0</v>
      </c>
      <c r="HH148" s="62">
        <v>0</v>
      </c>
      <c r="HI148" s="62">
        <v>0</v>
      </c>
      <c r="HJ148" s="62">
        <v>0</v>
      </c>
      <c r="HK148" s="62">
        <v>0</v>
      </c>
      <c r="HL148" s="62">
        <v>0</v>
      </c>
      <c r="HM148" s="62">
        <v>0</v>
      </c>
      <c r="HN148" s="62">
        <v>0</v>
      </c>
      <c r="HO148" s="62">
        <v>0</v>
      </c>
      <c r="HP148" s="62">
        <v>0</v>
      </c>
      <c r="HQ148" s="62">
        <v>0</v>
      </c>
      <c r="HR148" s="62">
        <v>0</v>
      </c>
      <c r="HS148" s="62">
        <v>0</v>
      </c>
      <c r="HT148" s="62">
        <v>0</v>
      </c>
      <c r="HU148" s="62">
        <v>0</v>
      </c>
      <c r="HV148" s="62">
        <v>0</v>
      </c>
      <c r="HW148" s="62">
        <v>0</v>
      </c>
      <c r="HX148" s="62">
        <v>1.2000000476837158</v>
      </c>
    </row>
    <row r="149" spans="1:232" s="52" customFormat="1" x14ac:dyDescent="0.35">
      <c r="A149" s="50" t="s">
        <v>211</v>
      </c>
      <c r="B149" s="93">
        <v>0</v>
      </c>
      <c r="C149" s="93">
        <v>0</v>
      </c>
      <c r="D149" s="90">
        <v>0</v>
      </c>
      <c r="E149" s="71">
        <v>0</v>
      </c>
      <c r="F149" s="6">
        <v>0.99724610000000002</v>
      </c>
      <c r="G149" s="6">
        <v>3.3313459999999998E-3</v>
      </c>
      <c r="H149" s="6">
        <v>5.6920020000000003E-4</v>
      </c>
      <c r="L149" s="6">
        <v>174.3955</v>
      </c>
      <c r="M149" s="6">
        <v>58.711199999999998</v>
      </c>
      <c r="N149" s="6">
        <v>14.603820000000001</v>
      </c>
      <c r="P149" s="52">
        <v>11.866163249145512</v>
      </c>
      <c r="Q149" s="52">
        <v>10.10976241795581</v>
      </c>
      <c r="R149" s="55">
        <v>0.55060690000000001</v>
      </c>
      <c r="S149" s="55">
        <v>4.8839629999999996</v>
      </c>
      <c r="T149" s="55">
        <v>0.20540240000000001</v>
      </c>
      <c r="U149" s="6">
        <v>-1.8044340000000001</v>
      </c>
      <c r="V149" s="6">
        <v>-18.395344999999999</v>
      </c>
      <c r="W149" s="6">
        <v>2.0735E-2</v>
      </c>
      <c r="X149" s="6">
        <v>6.8683999999999995E-2</v>
      </c>
      <c r="Z149" s="6">
        <v>1.5175369999999999</v>
      </c>
      <c r="AA149" s="6"/>
      <c r="AB149" s="6">
        <v>1.5522800000000001</v>
      </c>
      <c r="AC149" s="6"/>
      <c r="AD149" s="6"/>
      <c r="AE149" s="4">
        <v>1.0651139999999999</v>
      </c>
      <c r="AF149" s="5">
        <v>1.8490870000000001E-4</v>
      </c>
      <c r="AG149" s="5">
        <v>4.4766989999999999E-5</v>
      </c>
      <c r="AK149" s="4">
        <v>101.3685</v>
      </c>
      <c r="AL149" s="4">
        <v>9.3379829999999995</v>
      </c>
      <c r="AM149" s="4">
        <v>0.38618130000000001</v>
      </c>
      <c r="AO149" s="52">
        <v>8.6187833216339147</v>
      </c>
      <c r="AP149" s="52">
        <v>2.9869826732692601</v>
      </c>
      <c r="AQ149" s="55">
        <v>7.607688E-2</v>
      </c>
      <c r="AR149" s="55">
        <v>6.2367489999999997</v>
      </c>
      <c r="AS149" s="55">
        <v>4.077623</v>
      </c>
      <c r="AT149" s="4">
        <v>0.50525699999999996</v>
      </c>
      <c r="AU149" s="4">
        <v>-2.4455529999999999</v>
      </c>
      <c r="AV149" s="4">
        <v>2.6352E-2</v>
      </c>
      <c r="AW149" s="4">
        <v>3.4566E-2</v>
      </c>
      <c r="AY149" s="4">
        <v>1.8908510000000001</v>
      </c>
      <c r="BA149" s="4">
        <v>0.64985000000000004</v>
      </c>
      <c r="BB149" s="4"/>
      <c r="BC149" s="6"/>
      <c r="BD149" s="70">
        <v>61</v>
      </c>
      <c r="BE149" s="3">
        <v>1</v>
      </c>
      <c r="BF149" s="66">
        <v>0</v>
      </c>
      <c r="BG149" s="70">
        <v>77</v>
      </c>
      <c r="BH149" s="70">
        <v>173</v>
      </c>
      <c r="BI149" s="67">
        <f>BG149/(BH149/100*BH149/100)</f>
        <v>25.727555214006482</v>
      </c>
      <c r="BJ149" s="70">
        <v>40</v>
      </c>
      <c r="BK149" s="70">
        <v>0</v>
      </c>
      <c r="BL149" s="70">
        <v>1</v>
      </c>
      <c r="BM149" s="70"/>
      <c r="BN149" s="70">
        <v>0</v>
      </c>
      <c r="BO149" s="70">
        <v>0</v>
      </c>
      <c r="BQ149" s="70">
        <v>0</v>
      </c>
      <c r="BR149" s="70">
        <v>0</v>
      </c>
      <c r="BS149" s="70">
        <v>0</v>
      </c>
      <c r="BT149" s="70">
        <v>0</v>
      </c>
      <c r="BU149" s="70">
        <v>1.7</v>
      </c>
      <c r="BV149" s="70">
        <v>0</v>
      </c>
      <c r="BW149" s="70">
        <v>0</v>
      </c>
      <c r="BX149" s="70">
        <v>0</v>
      </c>
      <c r="BZ149" s="70">
        <v>1</v>
      </c>
      <c r="CA149" s="70">
        <v>42</v>
      </c>
      <c r="CB149" s="70">
        <v>0.5</v>
      </c>
      <c r="CH149" s="70">
        <v>1</v>
      </c>
      <c r="CI149" s="70">
        <v>0</v>
      </c>
      <c r="CJ149" s="70">
        <v>0</v>
      </c>
      <c r="CL149" s="71" t="s">
        <v>52</v>
      </c>
      <c r="CM149" s="71" t="s">
        <v>52</v>
      </c>
      <c r="CN149" s="70">
        <v>0</v>
      </c>
      <c r="CO149" s="70">
        <v>1</v>
      </c>
      <c r="CP149" s="70">
        <v>0</v>
      </c>
      <c r="CQ149" s="70">
        <v>0</v>
      </c>
      <c r="CR149" s="70">
        <v>0</v>
      </c>
      <c r="CS149" s="70">
        <v>0</v>
      </c>
      <c r="CT149" s="70">
        <v>0</v>
      </c>
      <c r="CU149" s="70">
        <v>0</v>
      </c>
      <c r="CV149" s="70">
        <v>0</v>
      </c>
      <c r="CW149" s="70">
        <v>0</v>
      </c>
      <c r="CX149" s="70">
        <v>0</v>
      </c>
      <c r="CY149" s="70">
        <v>0</v>
      </c>
      <c r="CZ149" s="70">
        <v>0</v>
      </c>
      <c r="DA149" s="70">
        <v>0</v>
      </c>
      <c r="DB149" s="70">
        <v>0</v>
      </c>
      <c r="DO149" s="70">
        <v>1</v>
      </c>
      <c r="DP149" s="70">
        <v>1</v>
      </c>
      <c r="DQ149" s="70">
        <v>1</v>
      </c>
      <c r="DR149" s="70">
        <v>1</v>
      </c>
      <c r="DS149" s="70">
        <v>0</v>
      </c>
      <c r="DT149" s="70">
        <v>1</v>
      </c>
      <c r="DU149" s="70">
        <v>0</v>
      </c>
      <c r="DV149" s="70">
        <v>0</v>
      </c>
      <c r="DW149" s="70">
        <v>1</v>
      </c>
      <c r="DX149" s="70">
        <v>1</v>
      </c>
      <c r="DY149" s="70">
        <v>0</v>
      </c>
      <c r="DZ149" s="70">
        <v>0</v>
      </c>
      <c r="EA149" s="70">
        <v>1</v>
      </c>
      <c r="EB149" s="70">
        <v>1</v>
      </c>
      <c r="EC149" s="70">
        <v>0</v>
      </c>
      <c r="ED149" s="70">
        <v>0</v>
      </c>
      <c r="EE149" s="70">
        <v>600</v>
      </c>
      <c r="EF149" s="70">
        <v>0</v>
      </c>
      <c r="EH149" s="70">
        <v>0</v>
      </c>
      <c r="EI149" s="70">
        <v>0</v>
      </c>
      <c r="EJ149" s="70">
        <v>0</v>
      </c>
      <c r="EK149" s="70">
        <v>57</v>
      </c>
      <c r="EL149" s="70">
        <v>37</v>
      </c>
      <c r="EM149" s="70">
        <v>24000</v>
      </c>
      <c r="EN149" s="70">
        <v>240</v>
      </c>
      <c r="EO149" s="70">
        <v>32</v>
      </c>
      <c r="EP149" s="70">
        <v>32.700000000000003</v>
      </c>
      <c r="EQ149" s="70">
        <v>0</v>
      </c>
      <c r="ER149" s="70">
        <v>0</v>
      </c>
      <c r="ES149" s="70">
        <v>0</v>
      </c>
      <c r="ET149" s="70">
        <v>0</v>
      </c>
      <c r="EV149" s="70">
        <v>0</v>
      </c>
      <c r="EW149" s="70">
        <v>0</v>
      </c>
      <c r="EX149" s="70">
        <v>0</v>
      </c>
      <c r="EY149" s="70">
        <v>7.5</v>
      </c>
      <c r="EZ149" s="70">
        <v>0.48</v>
      </c>
      <c r="FA149" s="70">
        <v>28.4</v>
      </c>
      <c r="FB149" s="70">
        <v>190.8</v>
      </c>
      <c r="FC149" s="70">
        <v>21.6</v>
      </c>
      <c r="FD149" s="70">
        <v>35</v>
      </c>
      <c r="FE149" s="70">
        <v>55</v>
      </c>
      <c r="FF149" s="70">
        <v>90</v>
      </c>
      <c r="FG149" s="70">
        <v>8</v>
      </c>
      <c r="FJ149" s="70">
        <v>35</v>
      </c>
      <c r="FL149" s="70">
        <v>300</v>
      </c>
      <c r="FM149" s="70">
        <v>0</v>
      </c>
      <c r="FN149" s="70">
        <v>0</v>
      </c>
      <c r="FO149" s="70"/>
      <c r="FP149" s="70">
        <v>0</v>
      </c>
      <c r="FR149" s="70">
        <v>0</v>
      </c>
      <c r="FT149" s="70">
        <v>3</v>
      </c>
      <c r="FU149" s="70">
        <v>1</v>
      </c>
      <c r="FV149" s="70">
        <v>6</v>
      </c>
      <c r="FW149" s="72">
        <v>0.9</v>
      </c>
      <c r="FX149" s="58">
        <v>0.52941176470588236</v>
      </c>
      <c r="GC149" s="70">
        <v>0.5</v>
      </c>
      <c r="GH149" s="69">
        <v>0</v>
      </c>
      <c r="GI149" s="70">
        <v>0</v>
      </c>
      <c r="GJ149" s="70">
        <v>0</v>
      </c>
      <c r="GK149" s="70">
        <v>0</v>
      </c>
      <c r="GM149" s="70">
        <v>0</v>
      </c>
      <c r="GN149" s="69">
        <v>0</v>
      </c>
      <c r="GO149" s="70">
        <v>0</v>
      </c>
      <c r="GP149" s="70">
        <v>0</v>
      </c>
      <c r="GQ149" s="70">
        <v>0</v>
      </c>
      <c r="GR149" s="70">
        <v>0</v>
      </c>
      <c r="GS149" s="70">
        <v>0</v>
      </c>
      <c r="GT149" s="70">
        <v>0</v>
      </c>
      <c r="GU149" s="70">
        <v>0</v>
      </c>
      <c r="GV149" s="70">
        <v>0</v>
      </c>
      <c r="GW149" s="70">
        <v>0</v>
      </c>
      <c r="GX149" s="70">
        <v>0</v>
      </c>
      <c r="GY149" s="70">
        <v>0</v>
      </c>
      <c r="GZ149" s="70">
        <v>0</v>
      </c>
      <c r="HA149" s="70">
        <v>0</v>
      </c>
      <c r="HB149" s="70">
        <v>0</v>
      </c>
      <c r="HC149" s="70">
        <v>0</v>
      </c>
      <c r="HD149" s="70">
        <v>0</v>
      </c>
      <c r="HE149" s="70">
        <v>0</v>
      </c>
      <c r="HF149" s="70">
        <v>0</v>
      </c>
      <c r="HG149" s="70">
        <v>0</v>
      </c>
      <c r="HH149" s="70">
        <v>0</v>
      </c>
      <c r="HI149" s="70">
        <v>0</v>
      </c>
      <c r="HJ149" s="70">
        <v>0</v>
      </c>
      <c r="HK149" s="70">
        <v>0</v>
      </c>
      <c r="HL149" s="70">
        <v>0</v>
      </c>
      <c r="HM149" s="70">
        <v>0</v>
      </c>
      <c r="HN149" s="70">
        <v>0</v>
      </c>
      <c r="HO149" s="70">
        <v>0</v>
      </c>
      <c r="HP149" s="70">
        <v>0</v>
      </c>
      <c r="HQ149" s="70">
        <v>0</v>
      </c>
      <c r="HR149" s="70">
        <v>0</v>
      </c>
      <c r="HS149" s="70">
        <v>0</v>
      </c>
      <c r="HT149" s="70">
        <v>0</v>
      </c>
      <c r="HU149" s="70">
        <v>0</v>
      </c>
      <c r="HV149" s="70">
        <v>0</v>
      </c>
      <c r="HW149" s="70">
        <v>0</v>
      </c>
      <c r="HX149" s="70">
        <v>0.7</v>
      </c>
    </row>
    <row r="150" spans="1:232" s="52" customFormat="1" x14ac:dyDescent="0.35">
      <c r="A150" s="50" t="s">
        <v>212</v>
      </c>
      <c r="B150" s="93">
        <v>0</v>
      </c>
      <c r="C150" s="93">
        <v>0</v>
      </c>
      <c r="D150" s="90">
        <v>0</v>
      </c>
      <c r="E150" s="71">
        <v>0</v>
      </c>
      <c r="F150" s="6">
        <v>1.186042</v>
      </c>
      <c r="G150" s="6">
        <v>5.0706040000000003E-3</v>
      </c>
      <c r="H150" s="6">
        <v>1.4250549999999999E-3</v>
      </c>
      <c r="L150" s="6">
        <v>209.4665</v>
      </c>
      <c r="M150" s="6">
        <v>10.013059999999999</v>
      </c>
      <c r="N150" s="6">
        <v>2.012016</v>
      </c>
      <c r="P150" s="52">
        <v>28.580342013606394</v>
      </c>
      <c r="Q150" s="52">
        <v>35.409486551991897</v>
      </c>
      <c r="R150" s="55">
        <v>0.5257927</v>
      </c>
      <c r="S150" s="55">
        <v>9.6995129999999996</v>
      </c>
      <c r="T150" s="55">
        <v>0.2439239</v>
      </c>
      <c r="U150" s="6">
        <v>-9.2192860000000003</v>
      </c>
      <c r="V150" s="6">
        <v>-5.6800920000000001</v>
      </c>
      <c r="W150" s="6">
        <v>5.2615000000000002E-2</v>
      </c>
      <c r="X150" s="6">
        <v>0.195434</v>
      </c>
      <c r="Z150" s="6">
        <v>1.454245</v>
      </c>
      <c r="AA150" s="6"/>
      <c r="AB150" s="6">
        <v>1.5597380000000001</v>
      </c>
      <c r="AC150" s="6"/>
      <c r="AD150" s="6"/>
      <c r="AE150" s="4">
        <v>1.4659759999999999</v>
      </c>
      <c r="AF150" s="5">
        <v>2.9746719999999998E-3</v>
      </c>
      <c r="AG150" s="5">
        <v>4.261868E-4</v>
      </c>
      <c r="AK150" s="4">
        <v>154.54990000000001</v>
      </c>
      <c r="AL150" s="4">
        <v>7.6053889999999997</v>
      </c>
      <c r="AM150" s="4">
        <v>2.4736310000000001</v>
      </c>
      <c r="AO150" s="52">
        <v>9.1142473029498472</v>
      </c>
      <c r="AP150" s="52">
        <v>14.39979681137212</v>
      </c>
      <c r="AQ150" s="55">
        <v>6.3337969999999993E-2</v>
      </c>
      <c r="AR150" s="55">
        <v>0.94490830000000003</v>
      </c>
      <c r="AS150" s="55">
        <v>1.4334990000000001</v>
      </c>
      <c r="AT150" s="4">
        <v>1.3759650000000001</v>
      </c>
      <c r="AU150" s="4">
        <v>-11.522562000000001</v>
      </c>
      <c r="AV150" s="4">
        <v>7.6275999999999997E-2</v>
      </c>
      <c r="AW150" s="4">
        <v>0.22626399999999999</v>
      </c>
      <c r="AY150" s="4">
        <v>2.1690529999999999</v>
      </c>
      <c r="BA150" s="4">
        <v>2.1972239999999998</v>
      </c>
      <c r="BB150" s="4"/>
      <c r="BC150" s="6"/>
      <c r="BD150" s="52">
        <v>78</v>
      </c>
      <c r="BE150" s="3">
        <v>1</v>
      </c>
      <c r="BF150" s="66">
        <v>0</v>
      </c>
      <c r="BG150" s="52">
        <v>73</v>
      </c>
      <c r="BH150" s="52">
        <v>180</v>
      </c>
      <c r="BI150" s="67">
        <f>BG150/(BH150/100*BH150/100)</f>
        <v>22.530864197530864</v>
      </c>
      <c r="BJ150" s="52">
        <v>62</v>
      </c>
      <c r="BK150" s="52">
        <v>0</v>
      </c>
      <c r="BL150" s="52">
        <v>0</v>
      </c>
      <c r="BN150" s="52">
        <v>0</v>
      </c>
      <c r="BO150" s="52">
        <v>0</v>
      </c>
      <c r="BQ150" s="52">
        <v>0</v>
      </c>
      <c r="BR150" s="52">
        <v>0</v>
      </c>
      <c r="BS150" s="52">
        <v>0</v>
      </c>
      <c r="BT150" s="52">
        <v>0</v>
      </c>
      <c r="BU150" s="52">
        <v>1.5</v>
      </c>
      <c r="BV150" s="52">
        <v>0</v>
      </c>
      <c r="BW150" s="52">
        <v>0</v>
      </c>
      <c r="BX150" s="52">
        <v>0</v>
      </c>
      <c r="BZ150" s="52">
        <v>1</v>
      </c>
      <c r="CA150" s="52">
        <v>41</v>
      </c>
      <c r="CB150" s="52">
        <v>0.5</v>
      </c>
      <c r="CH150" s="52">
        <v>0</v>
      </c>
      <c r="CI150" s="52">
        <v>0</v>
      </c>
      <c r="CJ150" s="52">
        <v>0</v>
      </c>
      <c r="CN150" s="52">
        <v>0</v>
      </c>
      <c r="CO150" s="52">
        <v>1</v>
      </c>
      <c r="CP150" s="52">
        <v>0</v>
      </c>
      <c r="CQ150" s="52">
        <v>0</v>
      </c>
      <c r="CR150" s="52">
        <v>0</v>
      </c>
      <c r="CS150" s="52">
        <v>0</v>
      </c>
      <c r="CT150" s="52">
        <v>0</v>
      </c>
      <c r="CU150" s="52">
        <v>0</v>
      </c>
      <c r="CV150" s="52">
        <v>0</v>
      </c>
      <c r="CW150" s="52">
        <v>0</v>
      </c>
      <c r="CX150" s="52">
        <v>0</v>
      </c>
      <c r="CY150" s="52">
        <v>0</v>
      </c>
      <c r="CZ150" s="52">
        <v>0</v>
      </c>
      <c r="DA150" s="52">
        <v>0</v>
      </c>
      <c r="DB150" s="52">
        <v>0</v>
      </c>
      <c r="DO150" s="52">
        <v>1</v>
      </c>
      <c r="DP150" s="52">
        <v>1</v>
      </c>
      <c r="DQ150" s="52">
        <v>1</v>
      </c>
      <c r="DR150" s="52">
        <v>1</v>
      </c>
      <c r="DS150" s="52">
        <v>0</v>
      </c>
      <c r="DT150" s="52">
        <v>1</v>
      </c>
      <c r="DU150" s="52">
        <v>0</v>
      </c>
      <c r="DV150" s="52">
        <v>0</v>
      </c>
      <c r="DW150" s="52">
        <v>1</v>
      </c>
      <c r="DX150" s="52">
        <v>1</v>
      </c>
      <c r="DY150" s="52">
        <v>0</v>
      </c>
      <c r="DZ150" s="52">
        <v>0</v>
      </c>
      <c r="EA150" s="52">
        <v>1</v>
      </c>
      <c r="EB150" s="52">
        <v>1</v>
      </c>
      <c r="EC150" s="52">
        <v>0</v>
      </c>
      <c r="ED150" s="52">
        <v>0</v>
      </c>
      <c r="EE150" s="52">
        <v>500</v>
      </c>
      <c r="EF150" s="52">
        <v>0</v>
      </c>
      <c r="EH150" s="52">
        <v>0</v>
      </c>
      <c r="EI150" s="52">
        <v>0</v>
      </c>
      <c r="EJ150" s="52">
        <v>0</v>
      </c>
      <c r="EK150" s="52">
        <v>58</v>
      </c>
      <c r="EL150" s="52">
        <v>30</v>
      </c>
      <c r="EM150" s="52">
        <v>22000</v>
      </c>
      <c r="EN150" s="52">
        <v>220</v>
      </c>
      <c r="EO150" s="52">
        <v>25</v>
      </c>
      <c r="EP150" s="52">
        <v>33</v>
      </c>
      <c r="EQ150" s="52">
        <v>0</v>
      </c>
      <c r="ER150" s="52">
        <v>0</v>
      </c>
      <c r="ES150" s="52">
        <v>0</v>
      </c>
      <c r="ET150" s="52">
        <v>0</v>
      </c>
      <c r="EV150" s="52">
        <v>0</v>
      </c>
      <c r="EW150" s="52">
        <v>0</v>
      </c>
      <c r="EX150" s="52">
        <v>0</v>
      </c>
      <c r="EY150" s="52">
        <v>7.4000000953674316</v>
      </c>
      <c r="EZ150" s="52">
        <v>0.50999999046325684</v>
      </c>
      <c r="FA150" s="52">
        <v>33</v>
      </c>
      <c r="FB150" s="52">
        <v>102</v>
      </c>
      <c r="FC150" s="52">
        <v>24</v>
      </c>
      <c r="FD150" s="52">
        <v>34.900001525878906</v>
      </c>
      <c r="FE150" s="52">
        <v>80</v>
      </c>
      <c r="FF150" s="52">
        <v>83</v>
      </c>
      <c r="FG150" s="52">
        <v>7</v>
      </c>
      <c r="FJ150" s="52">
        <v>33</v>
      </c>
      <c r="FL150" s="52">
        <v>700</v>
      </c>
      <c r="FM150" s="52">
        <v>0</v>
      </c>
      <c r="FN150" s="52">
        <v>0</v>
      </c>
      <c r="FP150" s="52">
        <v>0</v>
      </c>
      <c r="FR150" s="52">
        <v>0</v>
      </c>
      <c r="FT150" s="52">
        <v>27</v>
      </c>
      <c r="FU150" s="52">
        <v>3</v>
      </c>
      <c r="FV150" s="52">
        <v>8</v>
      </c>
      <c r="FW150" s="58">
        <v>0.89999997615814209</v>
      </c>
      <c r="FX150" s="58">
        <v>0.5999999841054281</v>
      </c>
      <c r="GC150" s="52">
        <v>1</v>
      </c>
      <c r="GH150" s="68">
        <v>0</v>
      </c>
      <c r="GI150" s="52">
        <v>0</v>
      </c>
      <c r="GJ150" s="52">
        <v>0</v>
      </c>
      <c r="GK150" s="52">
        <v>0</v>
      </c>
      <c r="GM150" s="52">
        <v>0</v>
      </c>
      <c r="GN150" s="68">
        <v>0</v>
      </c>
      <c r="GO150" s="52">
        <v>0</v>
      </c>
      <c r="GP150" s="52">
        <v>0</v>
      </c>
      <c r="GQ150" s="52">
        <v>0</v>
      </c>
      <c r="GR150" s="52">
        <v>0</v>
      </c>
      <c r="GS150" s="52">
        <v>0</v>
      </c>
      <c r="GT150" s="52">
        <v>0</v>
      </c>
      <c r="GU150" s="52">
        <v>0</v>
      </c>
      <c r="GV150" s="52">
        <v>0</v>
      </c>
      <c r="GW150" s="52">
        <v>0</v>
      </c>
      <c r="GX150" s="52">
        <v>0</v>
      </c>
      <c r="GY150" s="52">
        <v>0</v>
      </c>
      <c r="GZ150" s="52">
        <v>0</v>
      </c>
      <c r="HA150" s="52">
        <v>0</v>
      </c>
      <c r="HB150" s="52">
        <v>0</v>
      </c>
      <c r="HC150" s="52">
        <v>0</v>
      </c>
      <c r="HD150" s="52">
        <v>0</v>
      </c>
      <c r="HE150" s="52">
        <v>0</v>
      </c>
      <c r="HF150" s="52">
        <v>0</v>
      </c>
      <c r="HG150" s="52">
        <v>0</v>
      </c>
      <c r="HH150" s="52">
        <v>0</v>
      </c>
      <c r="HI150" s="52">
        <v>0</v>
      </c>
      <c r="HJ150" s="52">
        <v>0</v>
      </c>
      <c r="HK150" s="52">
        <v>0</v>
      </c>
      <c r="HL150" s="52">
        <v>0</v>
      </c>
      <c r="HM150" s="52">
        <v>0</v>
      </c>
      <c r="HN150" s="52">
        <v>0</v>
      </c>
      <c r="HO150" s="52">
        <v>0</v>
      </c>
      <c r="HP150" s="52">
        <v>0</v>
      </c>
      <c r="HQ150" s="52">
        <v>0</v>
      </c>
      <c r="HR150" s="52">
        <v>0</v>
      </c>
      <c r="HS150" s="52">
        <v>0</v>
      </c>
      <c r="HT150" s="52">
        <v>0</v>
      </c>
      <c r="HU150" s="52">
        <v>0</v>
      </c>
      <c r="HV150" s="52">
        <v>0</v>
      </c>
      <c r="HW150" s="52">
        <v>0</v>
      </c>
      <c r="HX150" s="52">
        <v>4.5999999046325684</v>
      </c>
    </row>
    <row r="151" spans="1:232" s="52" customFormat="1" x14ac:dyDescent="0.35">
      <c r="A151" s="50" t="s">
        <v>213</v>
      </c>
      <c r="B151" s="93">
        <v>0</v>
      </c>
      <c r="C151" s="93">
        <v>0</v>
      </c>
      <c r="D151" s="90">
        <v>0</v>
      </c>
      <c r="E151" s="71">
        <v>0</v>
      </c>
      <c r="F151" s="6">
        <v>1.0643199999999999</v>
      </c>
      <c r="G151" s="6">
        <v>1.1621660000000001E-3</v>
      </c>
      <c r="H151" s="6">
        <v>3.269492E-4</v>
      </c>
      <c r="L151" s="6">
        <v>196.02199999999999</v>
      </c>
      <c r="M151" s="6">
        <v>19.486360000000001</v>
      </c>
      <c r="N151" s="6">
        <v>0.82407889999999995</v>
      </c>
      <c r="P151" s="52">
        <v>6.8806419584765424</v>
      </c>
      <c r="Q151" s="55">
        <v>14.105039676322313</v>
      </c>
      <c r="R151" s="55">
        <v>0.54398570000000002</v>
      </c>
      <c r="S151" s="55">
        <v>5.5550290000000002</v>
      </c>
      <c r="T151" s="55">
        <v>0.1159393</v>
      </c>
      <c r="U151" s="6">
        <v>-0.20976900000000001</v>
      </c>
      <c r="V151" s="6">
        <v>-31.339604000000001</v>
      </c>
      <c r="W151" s="6">
        <v>0.11199199999999999</v>
      </c>
      <c r="X151" s="6">
        <v>0.11944299999999999</v>
      </c>
      <c r="Z151" s="6">
        <v>2.4849070000000002</v>
      </c>
      <c r="AA151" s="6"/>
      <c r="AB151" s="6">
        <v>1.8925650000000001</v>
      </c>
      <c r="AC151" s="6"/>
      <c r="AD151" s="6"/>
      <c r="AE151" s="4">
        <v>1.22864</v>
      </c>
      <c r="AF151" s="5">
        <v>7.2082579999999997E-4</v>
      </c>
      <c r="AG151" s="5">
        <v>1.5472350000000001E-5</v>
      </c>
      <c r="AK151" s="4">
        <v>94.705010000000001</v>
      </c>
      <c r="AL151" s="4">
        <v>13.05209</v>
      </c>
      <c r="AM151" s="4">
        <v>0.54714969999999996</v>
      </c>
      <c r="AO151" s="52">
        <v>7.1698108325334893</v>
      </c>
      <c r="AP151" s="52">
        <v>1.3083607552439205</v>
      </c>
      <c r="AQ151" s="55">
        <v>0.32928770000000002</v>
      </c>
      <c r="AR151" s="55">
        <v>4.2747580000000003</v>
      </c>
      <c r="AS151" s="55">
        <v>3.2655530000000002</v>
      </c>
      <c r="AT151" s="4">
        <v>-2.0952510000000002</v>
      </c>
      <c r="AU151" s="4">
        <v>1.9577960000000001</v>
      </c>
      <c r="AV151" s="4">
        <v>4.2785999999999998E-2</v>
      </c>
      <c r="AW151" s="4">
        <v>4.0474999999999997E-2</v>
      </c>
      <c r="AY151" s="4">
        <v>1.025185</v>
      </c>
      <c r="BA151" s="4">
        <v>0.88119899999999995</v>
      </c>
      <c r="BB151" s="4"/>
      <c r="BC151" s="6"/>
      <c r="BD151" s="52">
        <v>73</v>
      </c>
      <c r="BE151" s="3">
        <v>1</v>
      </c>
      <c r="BF151" s="66">
        <v>0</v>
      </c>
      <c r="BG151" s="52">
        <v>60</v>
      </c>
      <c r="BH151" s="52">
        <v>169</v>
      </c>
      <c r="BI151" s="67">
        <f>BG151/(BH151/100*BH151/100)</f>
        <v>21.007667798746542</v>
      </c>
      <c r="BJ151" s="52">
        <v>60</v>
      </c>
      <c r="BK151" s="52">
        <v>0</v>
      </c>
      <c r="BL151" s="52">
        <v>0</v>
      </c>
      <c r="BN151" s="52">
        <v>0</v>
      </c>
      <c r="BO151" s="52">
        <v>0</v>
      </c>
      <c r="BQ151" s="52">
        <v>0</v>
      </c>
      <c r="BR151" s="52">
        <v>0</v>
      </c>
      <c r="BS151" s="52">
        <v>0</v>
      </c>
      <c r="BT151" s="52">
        <v>0</v>
      </c>
      <c r="BU151" s="52">
        <v>0.60000002384185791</v>
      </c>
      <c r="BV151" s="52">
        <v>0</v>
      </c>
      <c r="BW151" s="52">
        <v>0</v>
      </c>
      <c r="BX151" s="52">
        <v>0</v>
      </c>
      <c r="BZ151" s="52">
        <v>0</v>
      </c>
      <c r="CA151" s="52">
        <v>40</v>
      </c>
      <c r="CB151" s="52">
        <v>0.60000002384185791</v>
      </c>
      <c r="CH151" s="52">
        <v>0</v>
      </c>
      <c r="CI151" s="52">
        <v>0</v>
      </c>
      <c r="CJ151" s="52">
        <v>0</v>
      </c>
      <c r="CN151" s="52">
        <v>0</v>
      </c>
      <c r="CO151" s="52">
        <v>1</v>
      </c>
      <c r="CP151" s="52">
        <v>0</v>
      </c>
      <c r="CQ151" s="52">
        <v>0</v>
      </c>
      <c r="CR151" s="52">
        <v>0</v>
      </c>
      <c r="CS151" s="52">
        <v>0</v>
      </c>
      <c r="CT151" s="52">
        <v>0</v>
      </c>
      <c r="CU151" s="52">
        <v>0</v>
      </c>
      <c r="CV151" s="52">
        <v>0</v>
      </c>
      <c r="CW151" s="52">
        <v>0</v>
      </c>
      <c r="CX151" s="52">
        <v>0</v>
      </c>
      <c r="CY151" s="52">
        <v>0</v>
      </c>
      <c r="CZ151" s="52">
        <v>0</v>
      </c>
      <c r="DA151" s="52">
        <v>0</v>
      </c>
      <c r="DB151" s="52">
        <v>0</v>
      </c>
      <c r="DO151" s="52">
        <v>1</v>
      </c>
      <c r="DP151" s="52">
        <v>1</v>
      </c>
      <c r="DQ151" s="52">
        <v>1</v>
      </c>
      <c r="DR151" s="52">
        <v>1</v>
      </c>
      <c r="DS151" s="52">
        <v>0</v>
      </c>
      <c r="DT151" s="52">
        <v>1</v>
      </c>
      <c r="DU151" s="52">
        <v>0</v>
      </c>
      <c r="DV151" s="52">
        <v>0</v>
      </c>
      <c r="DW151" s="52">
        <v>1</v>
      </c>
      <c r="DX151" s="52">
        <v>1</v>
      </c>
      <c r="DY151" s="52">
        <v>0</v>
      </c>
      <c r="DZ151" s="52">
        <v>0</v>
      </c>
      <c r="EA151" s="52">
        <v>1</v>
      </c>
      <c r="EB151" s="52">
        <v>1</v>
      </c>
      <c r="EC151" s="52">
        <v>0</v>
      </c>
      <c r="ED151" s="52">
        <v>0</v>
      </c>
      <c r="EE151" s="52">
        <v>800</v>
      </c>
      <c r="EF151" s="52">
        <v>0</v>
      </c>
      <c r="EH151" s="52">
        <v>0</v>
      </c>
      <c r="EI151" s="52">
        <v>0</v>
      </c>
      <c r="EJ151" s="52">
        <v>0</v>
      </c>
      <c r="EK151" s="52">
        <v>36</v>
      </c>
      <c r="EL151" s="52">
        <v>20</v>
      </c>
      <c r="EM151" s="52">
        <v>18000</v>
      </c>
      <c r="EN151" s="52">
        <v>200</v>
      </c>
      <c r="EO151" s="52">
        <v>25</v>
      </c>
      <c r="EP151" s="52">
        <v>32.5</v>
      </c>
      <c r="EQ151" s="52">
        <v>0</v>
      </c>
      <c r="ER151" s="52">
        <v>0</v>
      </c>
      <c r="ES151" s="52">
        <v>0</v>
      </c>
      <c r="ET151" s="52">
        <v>0</v>
      </c>
      <c r="EV151" s="52">
        <v>0</v>
      </c>
      <c r="EW151" s="52">
        <v>0</v>
      </c>
      <c r="EX151" s="52">
        <v>0</v>
      </c>
      <c r="EY151" s="52">
        <v>7.5</v>
      </c>
      <c r="EZ151" s="52">
        <v>0.55000001192092896</v>
      </c>
      <c r="FA151" s="52">
        <v>29.399999618530273</v>
      </c>
      <c r="FB151" s="52">
        <v>156.69999694824219</v>
      </c>
      <c r="FC151" s="52">
        <v>24.399999618530273</v>
      </c>
      <c r="FD151" s="52">
        <v>35</v>
      </c>
      <c r="FE151" s="52">
        <v>63</v>
      </c>
      <c r="FF151" s="52">
        <v>115</v>
      </c>
      <c r="FG151" s="52">
        <v>10</v>
      </c>
      <c r="FJ151" s="52">
        <v>28</v>
      </c>
      <c r="FL151" s="52">
        <v>450</v>
      </c>
      <c r="FM151" s="52">
        <v>0</v>
      </c>
      <c r="FN151" s="52">
        <v>0</v>
      </c>
      <c r="FP151" s="52">
        <v>0</v>
      </c>
      <c r="FR151" s="52">
        <v>0</v>
      </c>
      <c r="FT151" s="52">
        <v>10</v>
      </c>
      <c r="FU151" s="52">
        <v>1</v>
      </c>
      <c r="FV151" s="52">
        <v>5</v>
      </c>
      <c r="FW151" s="58">
        <v>0.60000002384185791</v>
      </c>
      <c r="FX151" s="58">
        <v>1</v>
      </c>
      <c r="GC151" s="52">
        <v>0.60000002384185791</v>
      </c>
      <c r="GH151" s="68">
        <v>0</v>
      </c>
      <c r="GI151" s="52">
        <v>0</v>
      </c>
      <c r="GJ151" s="52">
        <v>0</v>
      </c>
      <c r="GK151" s="52">
        <v>0</v>
      </c>
      <c r="GM151" s="52">
        <v>0</v>
      </c>
      <c r="GN151" s="68">
        <v>0</v>
      </c>
      <c r="GO151" s="52">
        <v>0</v>
      </c>
      <c r="GP151" s="52">
        <v>0</v>
      </c>
      <c r="GQ151" s="52">
        <v>0</v>
      </c>
      <c r="GR151" s="52">
        <v>0</v>
      </c>
      <c r="GS151" s="52">
        <v>0</v>
      </c>
      <c r="GT151" s="52">
        <v>0</v>
      </c>
      <c r="GU151" s="52">
        <v>0</v>
      </c>
      <c r="GV151" s="52">
        <v>0</v>
      </c>
      <c r="GW151" s="52">
        <v>0</v>
      </c>
      <c r="GX151" s="52">
        <v>0</v>
      </c>
      <c r="GY151" s="52">
        <v>0</v>
      </c>
      <c r="GZ151" s="52">
        <v>0</v>
      </c>
      <c r="HA151" s="52">
        <v>0</v>
      </c>
      <c r="HB151" s="52">
        <v>0</v>
      </c>
      <c r="HC151" s="52">
        <v>0</v>
      </c>
      <c r="HD151" s="52">
        <v>0</v>
      </c>
      <c r="HE151" s="52">
        <v>0</v>
      </c>
      <c r="HF151" s="52">
        <v>0</v>
      </c>
      <c r="HG151" s="52">
        <v>0</v>
      </c>
      <c r="HH151" s="52">
        <v>0</v>
      </c>
      <c r="HI151" s="52">
        <v>0</v>
      </c>
      <c r="HJ151" s="52">
        <v>0</v>
      </c>
      <c r="HK151" s="52">
        <v>0</v>
      </c>
      <c r="HL151" s="52">
        <v>0</v>
      </c>
      <c r="HM151" s="52">
        <v>0</v>
      </c>
      <c r="HN151" s="52">
        <v>0</v>
      </c>
      <c r="HO151" s="52">
        <v>0</v>
      </c>
      <c r="HP151" s="52">
        <v>0</v>
      </c>
      <c r="HQ151" s="52">
        <v>0</v>
      </c>
      <c r="HR151" s="52">
        <v>0</v>
      </c>
      <c r="HS151" s="52">
        <v>0</v>
      </c>
      <c r="HT151" s="52">
        <v>0</v>
      </c>
      <c r="HU151" s="52">
        <v>0</v>
      </c>
      <c r="HV151" s="52">
        <v>0</v>
      </c>
      <c r="HW151" s="52">
        <v>0</v>
      </c>
      <c r="HX151" s="52">
        <v>0.69999998807907104</v>
      </c>
    </row>
    <row r="152" spans="1:232" s="52" customFormat="1" x14ac:dyDescent="0.35">
      <c r="A152" s="50" t="s">
        <v>214</v>
      </c>
      <c r="B152" s="93">
        <v>0</v>
      </c>
      <c r="C152" s="93">
        <v>0</v>
      </c>
      <c r="D152" s="90">
        <v>0</v>
      </c>
      <c r="E152" s="71">
        <v>0</v>
      </c>
      <c r="F152" s="6">
        <v>1.0416449999999999</v>
      </c>
      <c r="G152" s="6">
        <v>5.9887720000000001E-4</v>
      </c>
      <c r="H152" s="6">
        <v>2.064577E-4</v>
      </c>
      <c r="L152" s="6">
        <v>91.458299999999994</v>
      </c>
      <c r="M152" s="6">
        <v>52.080170000000003</v>
      </c>
      <c r="N152" s="6">
        <v>0.50906370000000001</v>
      </c>
      <c r="P152" s="52">
        <v>23.244644989440737</v>
      </c>
      <c r="Q152" s="52">
        <v>6.5750529058085281</v>
      </c>
      <c r="R152" s="55">
        <v>0.10387250000000001</v>
      </c>
      <c r="S152" s="55">
        <v>1.0896509999999999</v>
      </c>
      <c r="T152" s="55">
        <v>0.72190929999999998</v>
      </c>
      <c r="U152" s="6">
        <v>2.1988259999999999</v>
      </c>
      <c r="V152" s="6">
        <v>-28.158390000000001</v>
      </c>
      <c r="W152" s="6">
        <v>5.0182999999999998E-2</v>
      </c>
      <c r="X152" s="6">
        <v>6.9320000000000007E-2</v>
      </c>
      <c r="Z152" s="6">
        <v>2.4849070000000002</v>
      </c>
      <c r="AA152" s="6"/>
      <c r="AB152" s="6">
        <v>1.8925650000000001</v>
      </c>
      <c r="AC152" s="6"/>
      <c r="AD152" s="6"/>
      <c r="AE152" s="4">
        <v>1.2559070000000001</v>
      </c>
      <c r="AF152" s="5">
        <v>9.5466400000000003E-4</v>
      </c>
      <c r="AG152" s="5">
        <v>2.8855729999999999E-4</v>
      </c>
      <c r="AK152" s="4">
        <v>91.458299999999994</v>
      </c>
      <c r="AL152" s="4">
        <v>52.080170000000003</v>
      </c>
      <c r="AM152" s="4">
        <v>0.50906370000000001</v>
      </c>
      <c r="AO152" s="52">
        <v>17.427591033402209</v>
      </c>
      <c r="AP152" s="52">
        <v>7.7731982122031891</v>
      </c>
      <c r="AQ152" s="55">
        <v>6.5965590000000005E-2</v>
      </c>
      <c r="AR152" s="55">
        <v>0.32706249999999998</v>
      </c>
      <c r="AS152" s="55">
        <v>0.41177789999999997</v>
      </c>
      <c r="AT152" s="4">
        <v>-1.003309</v>
      </c>
      <c r="AU152" s="4">
        <v>-5.2593550000000002</v>
      </c>
      <c r="AV152" s="4">
        <v>7.5060000000000002E-2</v>
      </c>
      <c r="AW152" s="4">
        <v>3.4863999999999999E-2</v>
      </c>
      <c r="AY152" s="4">
        <v>1.4170659999999999</v>
      </c>
      <c r="BA152" s="4">
        <v>0.81241099999999999</v>
      </c>
      <c r="BB152" s="4"/>
      <c r="BC152" s="6"/>
      <c r="BD152" s="52">
        <v>77</v>
      </c>
      <c r="BE152" s="3">
        <v>1</v>
      </c>
      <c r="BF152" s="66">
        <v>0</v>
      </c>
      <c r="BG152" s="52">
        <v>71</v>
      </c>
      <c r="BH152" s="52">
        <v>160</v>
      </c>
      <c r="BI152" s="67">
        <f>BG152/(BH152/100*BH152/100)</f>
        <v>27.734375</v>
      </c>
      <c r="BJ152" s="52">
        <v>68</v>
      </c>
      <c r="BK152" s="52">
        <v>3</v>
      </c>
      <c r="BL152" s="52">
        <v>0</v>
      </c>
      <c r="BN152" s="52">
        <v>0</v>
      </c>
      <c r="BO152" s="52">
        <v>0</v>
      </c>
      <c r="BQ152" s="52">
        <v>0</v>
      </c>
      <c r="BR152" s="52">
        <v>0</v>
      </c>
      <c r="BS152" s="52">
        <v>0</v>
      </c>
      <c r="BT152" s="52">
        <v>0</v>
      </c>
      <c r="BU152" s="52">
        <v>1</v>
      </c>
      <c r="BV152" s="52">
        <v>0</v>
      </c>
      <c r="BW152" s="52">
        <v>0</v>
      </c>
      <c r="BX152" s="52">
        <v>0</v>
      </c>
      <c r="BZ152" s="52">
        <v>0</v>
      </c>
      <c r="CA152" s="52">
        <v>34.200000762939453</v>
      </c>
      <c r="CB152" s="52">
        <v>0.30000001192092896</v>
      </c>
      <c r="CH152" s="52">
        <v>0</v>
      </c>
      <c r="CI152" s="52">
        <v>0</v>
      </c>
      <c r="CJ152" s="52">
        <v>0</v>
      </c>
      <c r="CM152" s="52" t="s">
        <v>62</v>
      </c>
      <c r="CN152" s="52">
        <v>0</v>
      </c>
      <c r="CO152" s="52">
        <v>1</v>
      </c>
      <c r="CP152" s="52">
        <v>0</v>
      </c>
      <c r="CQ152" s="52">
        <v>0</v>
      </c>
      <c r="CR152" s="52">
        <v>0</v>
      </c>
      <c r="CS152" s="52">
        <v>0</v>
      </c>
      <c r="CT152" s="52">
        <v>0</v>
      </c>
      <c r="CU152" s="52">
        <v>0</v>
      </c>
      <c r="CV152" s="52">
        <v>0</v>
      </c>
      <c r="CW152" s="52">
        <v>0</v>
      </c>
      <c r="CX152" s="52">
        <v>0</v>
      </c>
      <c r="CY152" s="52">
        <v>0</v>
      </c>
      <c r="CZ152" s="52">
        <v>0</v>
      </c>
      <c r="DA152" s="52">
        <v>0</v>
      </c>
      <c r="DB152" s="52">
        <v>0</v>
      </c>
      <c r="DO152" s="52">
        <v>1</v>
      </c>
      <c r="DP152" s="52">
        <v>1</v>
      </c>
      <c r="DQ152" s="52">
        <v>1</v>
      </c>
      <c r="DR152" s="52">
        <v>1</v>
      </c>
      <c r="DS152" s="52">
        <v>0</v>
      </c>
      <c r="DT152" s="52">
        <v>1</v>
      </c>
      <c r="DU152" s="52">
        <v>0</v>
      </c>
      <c r="DV152" s="52">
        <v>0</v>
      </c>
      <c r="DW152" s="52">
        <v>1</v>
      </c>
      <c r="DX152" s="52">
        <v>1</v>
      </c>
      <c r="DY152" s="52">
        <v>0</v>
      </c>
      <c r="DZ152" s="52">
        <v>0</v>
      </c>
      <c r="EA152" s="52">
        <v>1</v>
      </c>
      <c r="EB152" s="52">
        <v>1</v>
      </c>
      <c r="EC152" s="52">
        <v>0</v>
      </c>
      <c r="ED152" s="52">
        <v>0</v>
      </c>
      <c r="EE152" s="52">
        <v>600</v>
      </c>
      <c r="EF152" s="52">
        <v>0</v>
      </c>
      <c r="EH152" s="52">
        <v>0</v>
      </c>
      <c r="EI152" s="52">
        <v>0</v>
      </c>
      <c r="EJ152" s="52">
        <v>0</v>
      </c>
      <c r="EK152" s="52">
        <v>52</v>
      </c>
      <c r="EL152" s="52">
        <v>31</v>
      </c>
      <c r="EM152" s="52">
        <v>21000</v>
      </c>
      <c r="EN152" s="52">
        <v>200</v>
      </c>
      <c r="EO152" s="52">
        <v>25</v>
      </c>
      <c r="EP152" s="52">
        <v>35</v>
      </c>
      <c r="EQ152" s="52">
        <v>0</v>
      </c>
      <c r="ER152" s="52">
        <v>0</v>
      </c>
      <c r="ES152" s="52">
        <v>0</v>
      </c>
      <c r="ET152" s="52">
        <v>0</v>
      </c>
      <c r="EV152" s="52">
        <v>0</v>
      </c>
      <c r="EW152" s="52">
        <v>0</v>
      </c>
      <c r="EX152" s="52">
        <v>0</v>
      </c>
      <c r="EY152" s="52">
        <v>7.5</v>
      </c>
      <c r="EZ152" s="52">
        <v>0.50999999046325684</v>
      </c>
      <c r="FA152" s="52">
        <v>33</v>
      </c>
      <c r="FB152" s="52">
        <v>226</v>
      </c>
      <c r="FC152" s="52">
        <v>28</v>
      </c>
      <c r="FD152" s="52">
        <v>35.099998474121094</v>
      </c>
      <c r="FE152" s="52">
        <v>79</v>
      </c>
      <c r="FF152" s="52">
        <v>94</v>
      </c>
      <c r="FG152" s="52">
        <v>10</v>
      </c>
      <c r="FJ152" s="52">
        <v>29</v>
      </c>
      <c r="FL152" s="52">
        <v>250</v>
      </c>
      <c r="FM152" s="52">
        <v>0</v>
      </c>
      <c r="FN152" s="52">
        <v>0</v>
      </c>
      <c r="FP152" s="52">
        <v>0</v>
      </c>
      <c r="FR152" s="52">
        <v>0</v>
      </c>
      <c r="FT152" s="52">
        <v>6</v>
      </c>
      <c r="FU152" s="52">
        <v>1</v>
      </c>
      <c r="FV152" s="52">
        <v>7</v>
      </c>
      <c r="FW152" s="58">
        <v>0.80000001192092896</v>
      </c>
      <c r="FX152" s="58">
        <v>0.80000001192092896</v>
      </c>
      <c r="GC152" s="52">
        <v>0.5</v>
      </c>
      <c r="GH152" s="68">
        <v>0</v>
      </c>
      <c r="GI152" s="52">
        <v>0</v>
      </c>
      <c r="GJ152" s="52">
        <v>0</v>
      </c>
      <c r="GK152" s="52">
        <v>0</v>
      </c>
      <c r="GM152" s="52">
        <v>0</v>
      </c>
      <c r="GN152" s="68">
        <v>0</v>
      </c>
      <c r="GO152" s="52">
        <v>0</v>
      </c>
      <c r="GP152" s="52">
        <v>0</v>
      </c>
      <c r="GQ152" s="52">
        <v>0</v>
      </c>
      <c r="GR152" s="52">
        <v>0</v>
      </c>
      <c r="GS152" s="52">
        <v>0</v>
      </c>
      <c r="GT152" s="52">
        <v>0</v>
      </c>
      <c r="GU152" s="52">
        <v>0</v>
      </c>
      <c r="GV152" s="52">
        <v>0</v>
      </c>
      <c r="GW152" s="52">
        <v>0</v>
      </c>
      <c r="GX152" s="52">
        <v>0</v>
      </c>
      <c r="GY152" s="52">
        <v>0</v>
      </c>
      <c r="GZ152" s="52">
        <v>0</v>
      </c>
      <c r="HA152" s="52">
        <v>0</v>
      </c>
      <c r="HB152" s="52">
        <v>0</v>
      </c>
      <c r="HC152" s="52">
        <v>0</v>
      </c>
      <c r="HD152" s="52">
        <v>0</v>
      </c>
      <c r="HE152" s="52">
        <v>0</v>
      </c>
      <c r="HF152" s="52">
        <v>0</v>
      </c>
      <c r="HG152" s="52">
        <v>0</v>
      </c>
      <c r="HH152" s="52">
        <v>0</v>
      </c>
      <c r="HI152" s="52">
        <v>0</v>
      </c>
      <c r="HJ152" s="52">
        <v>0</v>
      </c>
      <c r="HK152" s="52">
        <v>0</v>
      </c>
      <c r="HL152" s="52">
        <v>0</v>
      </c>
      <c r="HM152" s="52">
        <v>0</v>
      </c>
      <c r="HN152" s="52">
        <v>0</v>
      </c>
      <c r="HO152" s="52">
        <v>0</v>
      </c>
      <c r="HP152" s="52">
        <v>0</v>
      </c>
      <c r="HQ152" s="52">
        <v>0</v>
      </c>
      <c r="HR152" s="52">
        <v>0</v>
      </c>
      <c r="HS152" s="52">
        <v>0</v>
      </c>
      <c r="HT152" s="52">
        <v>0</v>
      </c>
      <c r="HU152" s="52">
        <v>0</v>
      </c>
      <c r="HV152" s="52">
        <v>0</v>
      </c>
      <c r="HW152" s="52">
        <v>0</v>
      </c>
      <c r="HX152" s="52">
        <v>2.4000000953674316</v>
      </c>
    </row>
    <row r="153" spans="1:232" s="52" customFormat="1" x14ac:dyDescent="0.35">
      <c r="A153" s="50" t="s">
        <v>215</v>
      </c>
      <c r="B153" s="93">
        <v>0</v>
      </c>
      <c r="C153" s="93">
        <v>0</v>
      </c>
      <c r="D153" s="90">
        <v>1</v>
      </c>
      <c r="E153" s="71">
        <v>0</v>
      </c>
      <c r="F153" s="6">
        <v>0.90720109999999998</v>
      </c>
      <c r="G153" s="6">
        <v>2.0062750000000001E-3</v>
      </c>
      <c r="H153" s="6">
        <v>1.0293059999999999E-4</v>
      </c>
      <c r="L153" s="6">
        <v>165.85769999999999</v>
      </c>
      <c r="M153" s="6">
        <v>23.522790000000001</v>
      </c>
      <c r="N153" s="6">
        <v>0.8240497</v>
      </c>
      <c r="P153" s="52">
        <v>23.678370136150612</v>
      </c>
      <c r="Q153" s="52">
        <v>4.7331105620470675</v>
      </c>
      <c r="R153" s="55">
        <v>0.66283829999999999</v>
      </c>
      <c r="S153" s="55">
        <v>1.2333209999999999</v>
      </c>
      <c r="T153" s="55">
        <v>0.69543659999999996</v>
      </c>
      <c r="U153" s="6">
        <v>3.2529940000000002</v>
      </c>
      <c r="V153" s="6">
        <v>-4.3636819999999998</v>
      </c>
      <c r="W153" s="6">
        <v>5.7151E-2</v>
      </c>
      <c r="X153" s="6">
        <v>8.1502000000000005E-2</v>
      </c>
      <c r="Z153" s="6">
        <v>1.5581449999999999</v>
      </c>
      <c r="AA153" s="6"/>
      <c r="AB153" s="6">
        <v>1.9406049999999999</v>
      </c>
      <c r="AC153" s="6"/>
      <c r="AD153" s="6"/>
      <c r="AE153" s="4">
        <v>1.049563</v>
      </c>
      <c r="AF153" s="5">
        <v>1.8919150000000001E-3</v>
      </c>
      <c r="AG153" s="5">
        <v>1.1871560000000001E-4</v>
      </c>
      <c r="AK153" s="4">
        <v>91.995540000000005</v>
      </c>
      <c r="AL153" s="4">
        <v>7.1625370000000004</v>
      </c>
      <c r="AM153" s="4">
        <v>0.103453</v>
      </c>
      <c r="AO153" s="52">
        <v>83.929719696292693</v>
      </c>
      <c r="AP153" s="52">
        <v>5.4625080009770492</v>
      </c>
      <c r="AQ153" s="55">
        <v>7.0013599999999995E-2</v>
      </c>
      <c r="AR153" s="55">
        <v>0.4743964</v>
      </c>
      <c r="AS153" s="55">
        <v>0.49797459999999999</v>
      </c>
      <c r="AT153" s="4">
        <v>4.737749</v>
      </c>
      <c r="AU153" s="4">
        <v>1.505946</v>
      </c>
      <c r="AV153" s="4">
        <v>3.0564999999999998E-2</v>
      </c>
      <c r="AW153" s="4">
        <v>3.6345000000000002E-2</v>
      </c>
      <c r="AY153" s="4">
        <v>1.247458</v>
      </c>
      <c r="BA153" s="4">
        <v>1.519825</v>
      </c>
      <c r="BB153" s="4"/>
      <c r="BC153" s="6"/>
      <c r="BD153" s="73">
        <v>84</v>
      </c>
      <c r="BE153" s="3">
        <v>1</v>
      </c>
      <c r="BF153" s="66">
        <v>0</v>
      </c>
      <c r="BG153" s="70">
        <v>75</v>
      </c>
      <c r="BH153" s="70">
        <v>165</v>
      </c>
      <c r="BI153" s="67">
        <f>BG153/(BH153/100*BH153/100)</f>
        <v>27.548209366391184</v>
      </c>
      <c r="BJ153" s="70">
        <v>57</v>
      </c>
      <c r="BK153" s="70">
        <v>0</v>
      </c>
      <c r="BL153" s="70">
        <v>0</v>
      </c>
      <c r="BM153" s="70"/>
      <c r="BN153" s="70">
        <v>0</v>
      </c>
      <c r="BO153" s="70">
        <v>0</v>
      </c>
      <c r="BQ153" s="70">
        <v>0</v>
      </c>
      <c r="BR153" s="70">
        <v>0</v>
      </c>
      <c r="BS153" s="70">
        <v>0</v>
      </c>
      <c r="BT153" s="70">
        <v>0</v>
      </c>
      <c r="BU153" s="70">
        <v>0.7</v>
      </c>
      <c r="BV153" s="70">
        <v>0</v>
      </c>
      <c r="BW153" s="70">
        <v>0</v>
      </c>
      <c r="BX153" s="70">
        <v>0</v>
      </c>
      <c r="BZ153" s="70">
        <v>1</v>
      </c>
      <c r="CA153" s="70">
        <v>43</v>
      </c>
      <c r="CB153" s="70">
        <v>2.4</v>
      </c>
      <c r="CH153" s="70">
        <v>1</v>
      </c>
      <c r="CI153" s="70">
        <v>0</v>
      </c>
      <c r="CJ153" s="70">
        <v>0</v>
      </c>
      <c r="CL153" s="71" t="s">
        <v>52</v>
      </c>
      <c r="CM153" s="71" t="s">
        <v>52</v>
      </c>
      <c r="CN153" s="70">
        <v>0</v>
      </c>
      <c r="CO153" s="70">
        <v>1</v>
      </c>
      <c r="CP153" s="70">
        <v>0</v>
      </c>
      <c r="CQ153" s="70">
        <v>0</v>
      </c>
      <c r="CR153" s="70">
        <v>0</v>
      </c>
      <c r="CS153" s="70">
        <v>0</v>
      </c>
      <c r="CT153" s="70">
        <v>0</v>
      </c>
      <c r="CU153" s="70">
        <v>0</v>
      </c>
      <c r="CV153" s="70">
        <v>0</v>
      </c>
      <c r="CW153" s="70">
        <v>0</v>
      </c>
      <c r="CX153" s="70">
        <v>0</v>
      </c>
      <c r="CY153" s="70">
        <v>0</v>
      </c>
      <c r="CZ153" s="70">
        <v>0</v>
      </c>
      <c r="DA153" s="70">
        <v>0</v>
      </c>
      <c r="DB153" s="70">
        <v>0</v>
      </c>
      <c r="DO153" s="70">
        <v>1</v>
      </c>
      <c r="DP153" s="70">
        <v>1</v>
      </c>
      <c r="DQ153" s="70">
        <v>1</v>
      </c>
      <c r="DR153" s="70">
        <v>1</v>
      </c>
      <c r="DS153" s="70">
        <v>0</v>
      </c>
      <c r="DT153" s="70">
        <v>1</v>
      </c>
      <c r="DU153" s="70">
        <v>0</v>
      </c>
      <c r="DV153" s="70">
        <v>0</v>
      </c>
      <c r="DW153" s="70">
        <v>1</v>
      </c>
      <c r="DX153" s="70">
        <v>1</v>
      </c>
      <c r="DY153" s="70">
        <v>0</v>
      </c>
      <c r="DZ153" s="70">
        <v>0</v>
      </c>
      <c r="EA153" s="70">
        <v>1</v>
      </c>
      <c r="EB153" s="70">
        <v>1</v>
      </c>
      <c r="EC153" s="70">
        <v>0</v>
      </c>
      <c r="ED153" s="70">
        <v>0</v>
      </c>
      <c r="EE153" s="70">
        <v>600</v>
      </c>
      <c r="EF153" s="70">
        <v>0</v>
      </c>
      <c r="EH153" s="70">
        <v>0</v>
      </c>
      <c r="EI153" s="70">
        <v>0</v>
      </c>
      <c r="EJ153" s="70">
        <v>0</v>
      </c>
      <c r="EK153" s="70">
        <v>62</v>
      </c>
      <c r="EL153" s="70">
        <v>39</v>
      </c>
      <c r="EM153" s="70">
        <v>28000</v>
      </c>
      <c r="EN153" s="70">
        <v>310</v>
      </c>
      <c r="EO153" s="70">
        <v>26</v>
      </c>
      <c r="EP153" s="70">
        <v>31</v>
      </c>
      <c r="EQ153" s="70">
        <v>1</v>
      </c>
      <c r="ER153" s="70">
        <v>1</v>
      </c>
      <c r="ES153" s="70">
        <v>0</v>
      </c>
      <c r="ET153" s="70">
        <v>0</v>
      </c>
      <c r="EV153" s="70">
        <v>0</v>
      </c>
      <c r="EW153" s="70">
        <v>0</v>
      </c>
      <c r="EX153" s="70">
        <v>0</v>
      </c>
      <c r="EY153" s="70">
        <v>7.4</v>
      </c>
      <c r="EZ153" s="70">
        <v>0.66</v>
      </c>
      <c r="FA153" s="70">
        <v>32.5</v>
      </c>
      <c r="FB153" s="70">
        <v>54.3</v>
      </c>
      <c r="FC153" s="70">
        <v>20.6</v>
      </c>
      <c r="FD153" s="70">
        <v>34.299999999999997</v>
      </c>
      <c r="FE153" s="70">
        <v>50</v>
      </c>
      <c r="FF153" s="70">
        <v>72</v>
      </c>
      <c r="FG153" s="70">
        <v>11</v>
      </c>
      <c r="FJ153" s="70">
        <v>34</v>
      </c>
      <c r="FL153" s="70">
        <v>775</v>
      </c>
      <c r="FM153" s="70">
        <v>1</v>
      </c>
      <c r="FN153" s="70">
        <v>1</v>
      </c>
      <c r="FO153" s="70"/>
      <c r="FP153" s="70">
        <v>0</v>
      </c>
      <c r="FR153" s="70">
        <v>0</v>
      </c>
      <c r="FT153" s="70">
        <v>13</v>
      </c>
      <c r="FU153" s="70">
        <v>11</v>
      </c>
      <c r="FV153" s="70">
        <v>11</v>
      </c>
      <c r="FW153" s="64" t="e">
        <f>#REF!/FV153</f>
        <v>#REF!</v>
      </c>
      <c r="GC153" s="70">
        <v>2.2999999999999998</v>
      </c>
      <c r="GH153" s="69">
        <v>1</v>
      </c>
      <c r="GI153" s="70">
        <v>1</v>
      </c>
      <c r="GJ153" s="70">
        <v>0</v>
      </c>
      <c r="GK153" s="70">
        <v>0</v>
      </c>
      <c r="GM153" s="70">
        <v>0</v>
      </c>
      <c r="GN153" s="69">
        <v>0</v>
      </c>
      <c r="GO153" s="70">
        <v>0</v>
      </c>
      <c r="GP153" s="70">
        <v>0</v>
      </c>
      <c r="GQ153" s="70">
        <v>0</v>
      </c>
      <c r="GR153" s="70">
        <v>0</v>
      </c>
      <c r="GS153" s="70">
        <v>0</v>
      </c>
      <c r="GT153" s="70">
        <v>0</v>
      </c>
      <c r="GU153" s="70">
        <v>0</v>
      </c>
      <c r="GV153" s="70">
        <v>0</v>
      </c>
      <c r="GW153" s="70">
        <v>0</v>
      </c>
      <c r="GX153" s="70">
        <v>0</v>
      </c>
      <c r="GY153" s="70">
        <v>0</v>
      </c>
      <c r="GZ153" s="70">
        <v>0</v>
      </c>
      <c r="HA153" s="70">
        <v>0</v>
      </c>
      <c r="HB153" s="70">
        <v>0</v>
      </c>
      <c r="HC153" s="70">
        <v>0</v>
      </c>
      <c r="HD153" s="70">
        <v>0</v>
      </c>
      <c r="HE153" s="70">
        <v>0</v>
      </c>
      <c r="HF153" s="70">
        <v>0</v>
      </c>
      <c r="HG153" s="70">
        <v>0</v>
      </c>
      <c r="HH153" s="70">
        <v>0</v>
      </c>
      <c r="HI153" s="70">
        <v>0</v>
      </c>
      <c r="HJ153" s="70">
        <v>0</v>
      </c>
      <c r="HK153" s="70">
        <v>0</v>
      </c>
      <c r="HL153" s="70">
        <v>1</v>
      </c>
      <c r="HM153" s="70">
        <v>0</v>
      </c>
      <c r="HN153" s="70">
        <v>1</v>
      </c>
      <c r="HO153" s="70">
        <v>0</v>
      </c>
      <c r="HP153" s="70">
        <v>0</v>
      </c>
      <c r="HQ153" s="70">
        <v>0</v>
      </c>
      <c r="HR153" s="70">
        <v>0</v>
      </c>
      <c r="HS153" s="70">
        <v>0</v>
      </c>
      <c r="HT153" s="70">
        <v>0</v>
      </c>
      <c r="HU153" s="70">
        <v>0</v>
      </c>
      <c r="HV153" s="70">
        <v>0</v>
      </c>
      <c r="HW153" s="70">
        <v>0</v>
      </c>
      <c r="HX153" s="70">
        <v>1.5</v>
      </c>
    </row>
    <row r="154" spans="1:232" s="52" customFormat="1" x14ac:dyDescent="0.35">
      <c r="A154" s="50" t="s">
        <v>216</v>
      </c>
      <c r="B154" s="93">
        <v>0</v>
      </c>
      <c r="C154" s="93">
        <v>0</v>
      </c>
      <c r="D154" s="90">
        <v>0</v>
      </c>
      <c r="E154" s="90">
        <v>0</v>
      </c>
      <c r="F154" s="6">
        <v>0.66546780000000005</v>
      </c>
      <c r="G154" s="6">
        <v>2.065866E-3</v>
      </c>
      <c r="H154" s="6">
        <v>6.7141450000000004E-5</v>
      </c>
      <c r="L154" s="6">
        <v>104.7989</v>
      </c>
      <c r="M154" s="6">
        <v>198.23009999999999</v>
      </c>
      <c r="N154" s="6">
        <v>0</v>
      </c>
      <c r="P154" s="52">
        <v>0</v>
      </c>
      <c r="Q154" s="52">
        <v>2.285619418594639</v>
      </c>
      <c r="R154" s="55">
        <v>0.14409</v>
      </c>
      <c r="S154" s="55">
        <v>1.3987879999999999</v>
      </c>
      <c r="T154" s="55">
        <v>0.34801100000000001</v>
      </c>
      <c r="U154" s="6">
        <v>-0.87439699999999998</v>
      </c>
      <c r="V154" s="6">
        <v>-27.168258000000002</v>
      </c>
      <c r="W154" s="6">
        <v>1.9934E-2</v>
      </c>
      <c r="X154" s="6">
        <v>3.6825999999999998E-2</v>
      </c>
      <c r="Z154" s="6">
        <v>1.2867649999999999</v>
      </c>
      <c r="AA154" s="6"/>
      <c r="AB154" s="6">
        <v>0.81996000000000002</v>
      </c>
      <c r="AC154" s="6"/>
      <c r="AD154" s="6"/>
      <c r="AE154" s="4">
        <v>0.94738370000000005</v>
      </c>
      <c r="AF154" s="5">
        <v>1.7438499999999999E-4</v>
      </c>
      <c r="AG154" s="5">
        <v>3.110847E-5</v>
      </c>
      <c r="AK154" s="4">
        <v>111.13760000000001</v>
      </c>
      <c r="AL154" s="4">
        <v>14.00956</v>
      </c>
      <c r="AM154" s="4">
        <v>3.2841019999999999</v>
      </c>
      <c r="AO154" s="52">
        <v>1.819818508520215</v>
      </c>
      <c r="AP154" s="52">
        <v>2.2925818052988922</v>
      </c>
      <c r="AQ154" s="55">
        <v>0.2533898</v>
      </c>
      <c r="AR154" s="55">
        <v>1.5496490000000001</v>
      </c>
      <c r="AS154" s="55">
        <v>1.5432809999999999</v>
      </c>
      <c r="AT154" s="4">
        <v>-1.6800550000000001</v>
      </c>
      <c r="AU154" s="4">
        <v>-15.276045999999999</v>
      </c>
      <c r="AV154" s="4">
        <v>6.6903000000000004E-2</v>
      </c>
      <c r="AW154" s="4">
        <v>7.3931999999999998E-2</v>
      </c>
      <c r="AY154" s="4">
        <v>2.0074689999999999</v>
      </c>
      <c r="BA154" s="4">
        <v>1.0138160000000001</v>
      </c>
      <c r="BB154" s="4"/>
      <c r="BC154" s="6"/>
      <c r="BD154" s="52">
        <v>76</v>
      </c>
      <c r="BE154" s="3">
        <v>1</v>
      </c>
      <c r="BF154" s="66">
        <v>0</v>
      </c>
      <c r="BG154" s="52">
        <v>70</v>
      </c>
      <c r="BH154" s="52">
        <v>170</v>
      </c>
      <c r="BI154" s="67">
        <f>BG154/(BH154/100*BH154/100)</f>
        <v>24.221453287197232</v>
      </c>
      <c r="BJ154" s="52">
        <v>48</v>
      </c>
      <c r="BK154" s="52">
        <v>0</v>
      </c>
      <c r="BL154" s="52">
        <v>0</v>
      </c>
      <c r="BN154" s="52">
        <v>0</v>
      </c>
      <c r="BO154" s="52">
        <v>0</v>
      </c>
      <c r="BQ154" s="52">
        <v>0</v>
      </c>
      <c r="BR154" s="52">
        <v>0</v>
      </c>
      <c r="BS154" s="52">
        <v>0</v>
      </c>
      <c r="BT154" s="52">
        <v>0</v>
      </c>
      <c r="BU154" s="52">
        <v>1.2000000476837158</v>
      </c>
      <c r="BV154" s="52">
        <v>0</v>
      </c>
      <c r="BW154" s="52">
        <v>0</v>
      </c>
      <c r="BX154" s="52">
        <v>0</v>
      </c>
      <c r="BZ154" s="52">
        <v>0</v>
      </c>
      <c r="CA154" s="52">
        <v>37</v>
      </c>
      <c r="CB154" s="52">
        <v>0.5</v>
      </c>
      <c r="CH154" s="52">
        <v>0</v>
      </c>
      <c r="CI154" s="52">
        <v>0</v>
      </c>
      <c r="CJ154" s="52">
        <v>0</v>
      </c>
      <c r="CM154" s="52" t="s">
        <v>62</v>
      </c>
      <c r="CN154" s="52">
        <v>0</v>
      </c>
      <c r="CO154" s="52">
        <v>1</v>
      </c>
      <c r="CP154" s="52">
        <v>0</v>
      </c>
      <c r="CQ154" s="52">
        <v>0</v>
      </c>
      <c r="CR154" s="52">
        <v>0</v>
      </c>
      <c r="CS154" s="52">
        <v>0</v>
      </c>
      <c r="CT154" s="52">
        <v>0</v>
      </c>
      <c r="CU154" s="52">
        <v>0</v>
      </c>
      <c r="CV154" s="52">
        <v>0</v>
      </c>
      <c r="CW154" s="52">
        <v>0</v>
      </c>
      <c r="CX154" s="52">
        <v>0</v>
      </c>
      <c r="CY154" s="52">
        <v>0</v>
      </c>
      <c r="CZ154" s="52">
        <v>0</v>
      </c>
      <c r="DA154" s="52">
        <v>0</v>
      </c>
      <c r="DB154" s="52">
        <v>0</v>
      </c>
      <c r="DO154" s="52">
        <v>1</v>
      </c>
      <c r="DP154" s="52">
        <v>1</v>
      </c>
      <c r="DQ154" s="52">
        <v>1</v>
      </c>
      <c r="DR154" s="52">
        <v>1</v>
      </c>
      <c r="DS154" s="52">
        <v>0</v>
      </c>
      <c r="DT154" s="52">
        <v>1</v>
      </c>
      <c r="DU154" s="52">
        <v>0</v>
      </c>
      <c r="DV154" s="52">
        <v>0</v>
      </c>
      <c r="DW154" s="52">
        <v>1</v>
      </c>
      <c r="DX154" s="52">
        <v>1</v>
      </c>
      <c r="DY154" s="52">
        <v>0</v>
      </c>
      <c r="DZ154" s="52">
        <v>0</v>
      </c>
      <c r="EA154" s="52">
        <v>1</v>
      </c>
      <c r="EB154" s="52">
        <v>1</v>
      </c>
      <c r="EC154" s="52">
        <v>0</v>
      </c>
      <c r="ED154" s="52">
        <v>0</v>
      </c>
      <c r="EE154" s="52">
        <v>500</v>
      </c>
      <c r="EF154" s="52">
        <v>0</v>
      </c>
      <c r="EH154" s="52">
        <v>0</v>
      </c>
      <c r="EI154" s="52">
        <v>0</v>
      </c>
      <c r="EJ154" s="52">
        <v>0</v>
      </c>
      <c r="EK154" s="52">
        <v>57</v>
      </c>
      <c r="EL154" s="52">
        <v>41</v>
      </c>
      <c r="EM154" s="52">
        <v>27000</v>
      </c>
      <c r="EN154" s="52">
        <v>260</v>
      </c>
      <c r="EO154" s="52">
        <v>26</v>
      </c>
      <c r="EP154" s="52">
        <v>33.299999237060547</v>
      </c>
      <c r="EQ154" s="52">
        <v>1</v>
      </c>
      <c r="ER154" s="52">
        <v>1</v>
      </c>
      <c r="ES154" s="52">
        <v>0</v>
      </c>
      <c r="ET154" s="52">
        <v>0</v>
      </c>
      <c r="EV154" s="52">
        <v>0</v>
      </c>
      <c r="EW154" s="52">
        <v>0</v>
      </c>
      <c r="EX154" s="52">
        <v>0</v>
      </c>
      <c r="EY154" s="52">
        <v>7.5</v>
      </c>
      <c r="EZ154" s="52">
        <v>0.62700003385543823</v>
      </c>
      <c r="FA154" s="52">
        <v>29.399999618530273</v>
      </c>
      <c r="FB154" s="52">
        <v>81.599998474121094</v>
      </c>
      <c r="FC154" s="52">
        <v>22.799999237060547</v>
      </c>
      <c r="FD154" s="52">
        <v>35.200000762939453</v>
      </c>
      <c r="FE154" s="52">
        <v>104</v>
      </c>
      <c r="FF154" s="52">
        <v>68</v>
      </c>
      <c r="FG154" s="52">
        <v>9</v>
      </c>
      <c r="FJ154" s="52">
        <v>28</v>
      </c>
      <c r="FL154" s="52">
        <v>615</v>
      </c>
      <c r="FM154" s="52">
        <v>1</v>
      </c>
      <c r="FN154" s="52">
        <v>1</v>
      </c>
      <c r="FP154" s="52">
        <v>0</v>
      </c>
      <c r="FR154" s="52">
        <v>0</v>
      </c>
      <c r="FT154" s="52">
        <v>20</v>
      </c>
      <c r="FU154" s="52">
        <v>2</v>
      </c>
      <c r="FV154" s="52">
        <v>7</v>
      </c>
      <c r="FW154" s="58">
        <v>1.1000000238418579</v>
      </c>
      <c r="FX154" s="58">
        <v>0.91666665010982151</v>
      </c>
      <c r="GC154" s="52">
        <v>0.5</v>
      </c>
      <c r="GH154" s="68">
        <v>0</v>
      </c>
      <c r="GI154" s="52">
        <v>0</v>
      </c>
      <c r="GJ154" s="52">
        <v>0</v>
      </c>
      <c r="GK154" s="52">
        <v>0</v>
      </c>
      <c r="GM154" s="52">
        <v>0</v>
      </c>
      <c r="GN154" s="68">
        <v>0</v>
      </c>
      <c r="GO154" s="52">
        <v>0</v>
      </c>
      <c r="GP154" s="52">
        <v>0</v>
      </c>
      <c r="GQ154" s="52">
        <v>0</v>
      </c>
      <c r="GR154" s="52">
        <v>0</v>
      </c>
      <c r="GS154" s="52">
        <v>0</v>
      </c>
      <c r="GT154" s="52">
        <v>0</v>
      </c>
      <c r="GU154" s="52">
        <v>0</v>
      </c>
      <c r="GV154" s="52">
        <v>0</v>
      </c>
      <c r="GW154" s="52">
        <v>0</v>
      </c>
      <c r="GX154" s="52">
        <v>0</v>
      </c>
      <c r="GY154" s="52">
        <v>0</v>
      </c>
      <c r="GZ154" s="52">
        <v>0</v>
      </c>
      <c r="HA154" s="52">
        <v>0</v>
      </c>
      <c r="HB154" s="52">
        <v>0</v>
      </c>
      <c r="HC154" s="52">
        <v>0</v>
      </c>
      <c r="HD154" s="52">
        <v>0</v>
      </c>
      <c r="HE154" s="52">
        <v>0</v>
      </c>
      <c r="HF154" s="52">
        <v>0</v>
      </c>
      <c r="HG154" s="52">
        <v>0</v>
      </c>
      <c r="HH154" s="52">
        <v>0</v>
      </c>
      <c r="HI154" s="52">
        <v>0</v>
      </c>
      <c r="HJ154" s="52">
        <v>0</v>
      </c>
      <c r="HK154" s="52">
        <v>0</v>
      </c>
      <c r="HL154" s="52">
        <v>0</v>
      </c>
      <c r="HM154" s="52">
        <v>0</v>
      </c>
      <c r="HN154" s="52">
        <v>0</v>
      </c>
      <c r="HO154" s="52">
        <v>0</v>
      </c>
      <c r="HP154" s="52">
        <v>0</v>
      </c>
      <c r="HQ154" s="52">
        <v>0</v>
      </c>
      <c r="HR154" s="52">
        <v>0</v>
      </c>
      <c r="HS154" s="52">
        <v>0</v>
      </c>
      <c r="HT154" s="52">
        <v>0</v>
      </c>
      <c r="HU154" s="52">
        <v>0</v>
      </c>
      <c r="HV154" s="52">
        <v>0</v>
      </c>
      <c r="HW154" s="52">
        <v>0</v>
      </c>
      <c r="HX154" s="52">
        <v>2.2999999523162842</v>
      </c>
    </row>
    <row r="155" spans="1:232" s="52" customFormat="1" x14ac:dyDescent="0.35">
      <c r="A155" s="50" t="s">
        <v>217</v>
      </c>
      <c r="B155" s="93">
        <v>0</v>
      </c>
      <c r="C155" s="93">
        <v>0</v>
      </c>
      <c r="D155" s="90">
        <v>1</v>
      </c>
      <c r="E155" s="92">
        <v>1</v>
      </c>
      <c r="F155" s="5">
        <v>0.7506545</v>
      </c>
      <c r="G155" s="5">
        <v>2.1464280000000001E-3</v>
      </c>
      <c r="H155" s="5">
        <v>1.239726E-3</v>
      </c>
      <c r="L155" s="5">
        <v>138.37039999999999</v>
      </c>
      <c r="M155" s="5">
        <v>19.239999999999998</v>
      </c>
      <c r="N155" s="5">
        <v>0.14874390000000001</v>
      </c>
      <c r="P155" s="52">
        <v>35.446554811937894</v>
      </c>
      <c r="Q155" s="52">
        <v>15.963938493928524</v>
      </c>
      <c r="R155" s="55">
        <v>0.23457800000000001</v>
      </c>
      <c r="S155" s="55">
        <v>0.88748070000000001</v>
      </c>
      <c r="T155" s="55">
        <v>0.62948219999999999</v>
      </c>
      <c r="U155" s="5">
        <v>1.1085400000000001</v>
      </c>
      <c r="V155" s="5">
        <v>33.961317000000001</v>
      </c>
      <c r="W155" s="5">
        <v>4.6676000000000002E-2</v>
      </c>
      <c r="X155" s="5">
        <v>0.145367</v>
      </c>
      <c r="Z155" s="65">
        <v>1.3673660000000001</v>
      </c>
      <c r="AA155" s="65"/>
      <c r="AB155" s="65">
        <v>2.014904</v>
      </c>
      <c r="AC155" s="65"/>
      <c r="AD155" s="65"/>
      <c r="AE155" s="4">
        <v>0.74160369999999998</v>
      </c>
      <c r="AF155" s="5">
        <v>6.2785469999999998E-4</v>
      </c>
      <c r="AG155" s="5">
        <v>1.5294849999999999E-6</v>
      </c>
      <c r="AK155" s="4">
        <v>124.5127</v>
      </c>
      <c r="AL155" s="4">
        <v>6.7404710000000003</v>
      </c>
      <c r="AM155" s="4">
        <v>1.1307229999999999</v>
      </c>
      <c r="AO155" s="52">
        <v>0</v>
      </c>
      <c r="AP155" s="52">
        <v>0.85548163207048611</v>
      </c>
      <c r="AQ155" s="55">
        <v>6.2434139999999999E-2</v>
      </c>
      <c r="AR155" s="55">
        <v>0.4011228</v>
      </c>
      <c r="AS155" s="55">
        <v>0.57285960000000002</v>
      </c>
      <c r="AT155" s="4">
        <v>-4.1515999999999997E-2</v>
      </c>
      <c r="AU155" s="4">
        <v>-7.6956559999999996</v>
      </c>
      <c r="AV155" s="4">
        <v>4.1444000000000002E-2</v>
      </c>
      <c r="AW155" s="4">
        <v>7.2682999999999998E-2</v>
      </c>
      <c r="AY155" s="4">
        <v>0.38630199999999998</v>
      </c>
      <c r="BA155" s="4">
        <v>2.0243820000000001</v>
      </c>
      <c r="BB155" s="4"/>
      <c r="BC155" s="65"/>
      <c r="BD155" s="62">
        <v>77</v>
      </c>
      <c r="BE155" s="4">
        <v>1</v>
      </c>
      <c r="BF155" s="66">
        <v>0</v>
      </c>
      <c r="BG155" s="62">
        <v>69</v>
      </c>
      <c r="BH155" s="62">
        <v>168</v>
      </c>
      <c r="BI155" s="67">
        <f>BG155/(BH155/100*BH155/100)</f>
        <v>24.447278911564627</v>
      </c>
      <c r="BJ155" s="62">
        <v>16</v>
      </c>
      <c r="BK155" s="62">
        <v>3</v>
      </c>
      <c r="BL155" s="62">
        <v>0</v>
      </c>
      <c r="BM155" s="62"/>
      <c r="BN155" s="62">
        <v>0</v>
      </c>
      <c r="BO155" s="62">
        <v>0</v>
      </c>
      <c r="BQ155" s="62">
        <v>0</v>
      </c>
      <c r="BR155" s="62">
        <v>0</v>
      </c>
      <c r="BS155" s="62">
        <v>0</v>
      </c>
      <c r="BT155" s="62">
        <v>0</v>
      </c>
      <c r="BU155" s="62">
        <v>1.2999999523162842</v>
      </c>
      <c r="BV155" s="62">
        <v>0</v>
      </c>
      <c r="BW155" s="62">
        <v>0</v>
      </c>
      <c r="BX155" s="62">
        <v>0</v>
      </c>
      <c r="BZ155" s="62">
        <v>0</v>
      </c>
      <c r="CA155" s="62">
        <v>36.799999237060547</v>
      </c>
      <c r="CB155" s="62">
        <v>0.60000002384185791</v>
      </c>
      <c r="CH155" s="62">
        <v>0</v>
      </c>
      <c r="CI155" s="62">
        <v>0</v>
      </c>
      <c r="CJ155" s="62">
        <v>0</v>
      </c>
      <c r="CL155" s="62"/>
      <c r="CM155" s="62"/>
      <c r="CN155" s="62">
        <v>0</v>
      </c>
      <c r="CO155" s="62">
        <v>1</v>
      </c>
      <c r="CP155" s="62">
        <v>0</v>
      </c>
      <c r="CQ155" s="62">
        <v>0</v>
      </c>
      <c r="CR155" s="62">
        <v>0</v>
      </c>
      <c r="CS155" s="62">
        <v>0</v>
      </c>
      <c r="CT155" s="62">
        <v>0</v>
      </c>
      <c r="CU155" s="62">
        <v>0</v>
      </c>
      <c r="CV155" s="62">
        <v>0</v>
      </c>
      <c r="CW155" s="62">
        <v>0</v>
      </c>
      <c r="CX155" s="62">
        <v>0</v>
      </c>
      <c r="CY155" s="62">
        <v>0</v>
      </c>
      <c r="CZ155" s="62">
        <v>0</v>
      </c>
      <c r="DA155" s="62">
        <v>0</v>
      </c>
      <c r="DB155" s="62">
        <v>0</v>
      </c>
      <c r="DO155" s="62">
        <v>1</v>
      </c>
      <c r="DP155" s="62">
        <v>1</v>
      </c>
      <c r="DQ155" s="62">
        <v>1</v>
      </c>
      <c r="DR155" s="62">
        <v>1</v>
      </c>
      <c r="DS155" s="62">
        <v>0</v>
      </c>
      <c r="DT155" s="62">
        <v>1</v>
      </c>
      <c r="DU155" s="62">
        <v>0</v>
      </c>
      <c r="DV155" s="62">
        <v>0</v>
      </c>
      <c r="DW155" s="62">
        <v>1</v>
      </c>
      <c r="DX155" s="62">
        <v>1</v>
      </c>
      <c r="DY155" s="62">
        <v>0</v>
      </c>
      <c r="DZ155" s="62">
        <v>0</v>
      </c>
      <c r="EA155" s="62">
        <v>1</v>
      </c>
      <c r="EB155" s="62">
        <v>1</v>
      </c>
      <c r="EC155" s="62">
        <v>0</v>
      </c>
      <c r="ED155" s="62">
        <v>0</v>
      </c>
      <c r="EE155" s="62">
        <v>500</v>
      </c>
      <c r="EF155" s="62">
        <v>0</v>
      </c>
      <c r="EH155" s="62">
        <v>0</v>
      </c>
      <c r="EI155" s="62">
        <v>0</v>
      </c>
      <c r="EJ155" s="62">
        <v>0</v>
      </c>
      <c r="EK155" s="62">
        <v>68</v>
      </c>
      <c r="EL155" s="62">
        <v>50</v>
      </c>
      <c r="EM155" s="62">
        <v>27000</v>
      </c>
      <c r="EN155" s="62">
        <v>210</v>
      </c>
      <c r="EO155" s="62">
        <v>30</v>
      </c>
      <c r="EP155" s="62">
        <v>32.099998474121094</v>
      </c>
      <c r="EQ155" s="62">
        <v>1</v>
      </c>
      <c r="ER155" s="62">
        <v>0</v>
      </c>
      <c r="ES155" s="62">
        <v>1</v>
      </c>
      <c r="ET155" s="62">
        <v>0</v>
      </c>
      <c r="EV155" s="62">
        <v>0</v>
      </c>
      <c r="EW155" s="62">
        <v>0</v>
      </c>
      <c r="EX155" s="62">
        <v>0</v>
      </c>
      <c r="EY155" s="62">
        <v>7.3000001907348633</v>
      </c>
      <c r="EZ155" s="62">
        <v>0.5</v>
      </c>
      <c r="FA155" s="62">
        <v>39.299999237060547</v>
      </c>
      <c r="FB155" s="62">
        <v>90.900001525878906</v>
      </c>
      <c r="FC155" s="62">
        <v>21.600000381469727</v>
      </c>
      <c r="FD155" s="62">
        <v>35.200000762939453</v>
      </c>
      <c r="FE155" s="62">
        <v>89</v>
      </c>
      <c r="FF155" s="62">
        <v>71</v>
      </c>
      <c r="FG155" s="62">
        <v>13</v>
      </c>
      <c r="FJ155" s="62">
        <v>30</v>
      </c>
      <c r="FL155" s="62">
        <v>350</v>
      </c>
      <c r="FM155" s="62">
        <v>0</v>
      </c>
      <c r="FN155" s="62">
        <v>0</v>
      </c>
      <c r="FO155" s="62"/>
      <c r="FP155" s="62">
        <v>0</v>
      </c>
      <c r="FR155" s="62">
        <v>0</v>
      </c>
      <c r="FT155" s="62">
        <v>18</v>
      </c>
      <c r="FU155" s="62">
        <v>6</v>
      </c>
      <c r="FV155" s="62">
        <v>14</v>
      </c>
      <c r="FW155" s="64">
        <v>1.1000000238418579</v>
      </c>
      <c r="FX155" s="58">
        <v>0.84615389553047682</v>
      </c>
      <c r="GC155" s="62">
        <v>0.69999998807907104</v>
      </c>
      <c r="GH155" s="61">
        <v>1</v>
      </c>
      <c r="GI155" s="62">
        <v>1</v>
      </c>
      <c r="GJ155" s="62">
        <v>0</v>
      </c>
      <c r="GK155" s="62">
        <v>0</v>
      </c>
      <c r="GM155" s="62">
        <v>0</v>
      </c>
      <c r="GN155" s="61">
        <v>1</v>
      </c>
      <c r="GO155" s="62">
        <v>1</v>
      </c>
      <c r="GP155" s="62">
        <v>0</v>
      </c>
      <c r="GQ155" s="62">
        <v>0</v>
      </c>
      <c r="GR155" s="62">
        <v>0</v>
      </c>
      <c r="GS155" s="62">
        <v>0</v>
      </c>
      <c r="GT155" s="62">
        <v>0</v>
      </c>
      <c r="GU155" s="62">
        <v>0</v>
      </c>
      <c r="GV155" s="62">
        <v>0</v>
      </c>
      <c r="GW155" s="62">
        <v>0</v>
      </c>
      <c r="GX155" s="62">
        <v>0</v>
      </c>
      <c r="GY155" s="62">
        <v>0</v>
      </c>
      <c r="GZ155" s="62">
        <v>0</v>
      </c>
      <c r="HA155" s="62">
        <v>0</v>
      </c>
      <c r="HB155" s="62">
        <v>0</v>
      </c>
      <c r="HC155" s="62">
        <v>0</v>
      </c>
      <c r="HD155" s="62">
        <v>0</v>
      </c>
      <c r="HE155" s="62">
        <v>0</v>
      </c>
      <c r="HF155" s="62">
        <v>0</v>
      </c>
      <c r="HG155" s="62">
        <v>0</v>
      </c>
      <c r="HH155" s="62">
        <v>0</v>
      </c>
      <c r="HI155" s="62">
        <v>0</v>
      </c>
      <c r="HJ155" s="62">
        <v>0</v>
      </c>
      <c r="HK155" s="62">
        <v>0</v>
      </c>
      <c r="HL155" s="62">
        <v>0</v>
      </c>
      <c r="HM155" s="62">
        <v>0</v>
      </c>
      <c r="HN155" s="62">
        <v>0</v>
      </c>
      <c r="HO155" s="62">
        <v>0</v>
      </c>
      <c r="HP155" s="62">
        <v>0</v>
      </c>
      <c r="HQ155" s="62">
        <v>0</v>
      </c>
      <c r="HR155" s="62">
        <v>0</v>
      </c>
      <c r="HS155" s="62">
        <v>0</v>
      </c>
      <c r="HT155" s="62">
        <v>0</v>
      </c>
      <c r="HU155" s="62">
        <v>0</v>
      </c>
      <c r="HV155" s="62">
        <v>0</v>
      </c>
      <c r="HW155" s="62">
        <v>0</v>
      </c>
      <c r="HX155" s="62">
        <v>7.0999999046325684</v>
      </c>
    </row>
    <row r="156" spans="1:232" s="52" customFormat="1" x14ac:dyDescent="0.35">
      <c r="A156" s="50" t="s">
        <v>218</v>
      </c>
      <c r="B156" s="93">
        <v>0</v>
      </c>
      <c r="C156" s="93">
        <v>0</v>
      </c>
      <c r="D156" s="90">
        <v>0</v>
      </c>
      <c r="E156" s="90">
        <v>0</v>
      </c>
      <c r="F156" s="6">
        <v>1.0566009999999999</v>
      </c>
      <c r="G156" s="6">
        <v>8.6260820000000002E-4</v>
      </c>
      <c r="H156" s="6">
        <v>1.208472E-4</v>
      </c>
      <c r="L156" s="6">
        <v>138.10650000000001</v>
      </c>
      <c r="M156" s="6">
        <v>12.127890000000001</v>
      </c>
      <c r="N156" s="6">
        <v>9.1621889999999997</v>
      </c>
      <c r="P156" s="52">
        <v>4.8063178557418915</v>
      </c>
      <c r="Q156" s="52">
        <v>12.994339628634982</v>
      </c>
      <c r="R156" s="55">
        <v>0.39335920000000002</v>
      </c>
      <c r="S156" s="55">
        <v>1.4990490000000001</v>
      </c>
      <c r="T156" s="55">
        <v>5.8419150000000003E-2</v>
      </c>
      <c r="U156" s="6">
        <v>3.5147900000000001</v>
      </c>
      <c r="V156" s="6">
        <v>-45.347397999999998</v>
      </c>
      <c r="W156" s="6">
        <v>9.4085000000000002E-2</v>
      </c>
      <c r="X156" s="6">
        <v>0.178977</v>
      </c>
      <c r="Z156" s="6">
        <v>1.712979</v>
      </c>
      <c r="AA156" s="6"/>
      <c r="AB156" s="6">
        <v>2.2512919999999998</v>
      </c>
      <c r="AC156" s="6"/>
      <c r="AD156" s="6"/>
      <c r="AE156" s="4">
        <v>0.98212339999999998</v>
      </c>
      <c r="AF156" s="5">
        <v>1.16975E-4</v>
      </c>
      <c r="AG156" s="5">
        <v>1.026916E-5</v>
      </c>
      <c r="AK156" s="4">
        <v>79.450710000000001</v>
      </c>
      <c r="AL156" s="4">
        <v>10.37997</v>
      </c>
      <c r="AM156" s="4">
        <v>6.4428810000000003E-2</v>
      </c>
      <c r="AO156" s="52">
        <v>23.808484455875423</v>
      </c>
      <c r="AP156" s="52">
        <v>1.8592223753150305</v>
      </c>
      <c r="AQ156" s="55">
        <v>6.110347E-2</v>
      </c>
      <c r="AR156" s="55">
        <v>4.0482110000000002</v>
      </c>
      <c r="AS156" s="55">
        <v>4.9896919999999998</v>
      </c>
      <c r="AT156" s="4">
        <v>-0.53590099999999996</v>
      </c>
      <c r="AU156" s="4">
        <v>-13.349712999999999</v>
      </c>
      <c r="AV156" s="4">
        <v>7.1107000000000004E-2</v>
      </c>
      <c r="AW156" s="4">
        <v>8.3886000000000002E-2</v>
      </c>
      <c r="AY156" s="4">
        <v>1.575536</v>
      </c>
      <c r="BA156" s="4">
        <v>1.1198900000000001</v>
      </c>
      <c r="BB156" s="4"/>
      <c r="BC156" s="6"/>
      <c r="BD156" s="52">
        <v>63</v>
      </c>
      <c r="BE156" s="3">
        <v>1</v>
      </c>
      <c r="BF156" s="66">
        <v>0</v>
      </c>
      <c r="BG156" s="52">
        <v>78</v>
      </c>
      <c r="BH156" s="52">
        <v>173</v>
      </c>
      <c r="BI156" s="67">
        <f>BG156/(BH156/100*BH156/100)</f>
        <v>26.061679307694877</v>
      </c>
      <c r="BJ156" s="52">
        <v>60</v>
      </c>
      <c r="BK156" s="52">
        <v>0</v>
      </c>
      <c r="BL156" s="52">
        <v>0</v>
      </c>
      <c r="BN156" s="52">
        <v>0</v>
      </c>
      <c r="BO156" s="52">
        <v>0</v>
      </c>
      <c r="BQ156" s="52">
        <v>0</v>
      </c>
      <c r="BR156" s="52">
        <v>0</v>
      </c>
      <c r="BS156" s="52">
        <v>0</v>
      </c>
      <c r="BT156" s="52">
        <v>0</v>
      </c>
      <c r="BU156" s="52">
        <v>0.89999997615814209</v>
      </c>
      <c r="BV156" s="52">
        <v>0</v>
      </c>
      <c r="BW156" s="52">
        <v>0</v>
      </c>
      <c r="BX156" s="52">
        <v>0</v>
      </c>
      <c r="BZ156" s="52">
        <v>0</v>
      </c>
      <c r="CA156" s="52">
        <v>40</v>
      </c>
      <c r="CB156" s="52">
        <v>0.60000002384185791</v>
      </c>
      <c r="CH156" s="52">
        <v>0</v>
      </c>
      <c r="CI156" s="52">
        <v>0</v>
      </c>
      <c r="CJ156" s="52">
        <v>0</v>
      </c>
      <c r="CN156" s="52">
        <v>0</v>
      </c>
      <c r="CO156" s="52">
        <v>1</v>
      </c>
      <c r="CP156" s="52">
        <v>0</v>
      </c>
      <c r="CQ156" s="52">
        <v>0</v>
      </c>
      <c r="CR156" s="52">
        <v>0</v>
      </c>
      <c r="CS156" s="52">
        <v>0</v>
      </c>
      <c r="CT156" s="52">
        <v>0</v>
      </c>
      <c r="CU156" s="52">
        <v>0</v>
      </c>
      <c r="CV156" s="52">
        <v>0</v>
      </c>
      <c r="CW156" s="52">
        <v>0</v>
      </c>
      <c r="CX156" s="52">
        <v>0</v>
      </c>
      <c r="CY156" s="52">
        <v>0</v>
      </c>
      <c r="CZ156" s="52">
        <v>0</v>
      </c>
      <c r="DA156" s="52">
        <v>0</v>
      </c>
      <c r="DB156" s="52">
        <v>0</v>
      </c>
      <c r="DO156" s="52">
        <v>1</v>
      </c>
      <c r="DP156" s="52">
        <v>1</v>
      </c>
      <c r="DQ156" s="52">
        <v>1</v>
      </c>
      <c r="DR156" s="52">
        <v>1</v>
      </c>
      <c r="DS156" s="52">
        <v>0</v>
      </c>
      <c r="DT156" s="52">
        <v>1</v>
      </c>
      <c r="DU156" s="52">
        <v>0</v>
      </c>
      <c r="DV156" s="52">
        <v>0</v>
      </c>
      <c r="DW156" s="52">
        <v>1</v>
      </c>
      <c r="DX156" s="52">
        <v>1</v>
      </c>
      <c r="DY156" s="52">
        <v>0</v>
      </c>
      <c r="DZ156" s="52">
        <v>0</v>
      </c>
      <c r="EA156" s="52">
        <v>1</v>
      </c>
      <c r="EB156" s="52">
        <v>1</v>
      </c>
      <c r="EC156" s="52">
        <v>0</v>
      </c>
      <c r="ED156" s="52">
        <v>0</v>
      </c>
      <c r="EE156" s="52">
        <v>800</v>
      </c>
      <c r="EF156" s="52">
        <v>0</v>
      </c>
      <c r="EH156" s="52">
        <v>0</v>
      </c>
      <c r="EI156" s="52">
        <v>0</v>
      </c>
      <c r="EJ156" s="52">
        <v>0</v>
      </c>
      <c r="EK156" s="52">
        <v>68</v>
      </c>
      <c r="EL156" s="52">
        <v>48</v>
      </c>
      <c r="EM156" s="52">
        <v>36500</v>
      </c>
      <c r="EN156" s="52">
        <v>300</v>
      </c>
      <c r="EO156" s="52">
        <v>30</v>
      </c>
      <c r="EP156" s="52">
        <v>33</v>
      </c>
      <c r="EQ156" s="52">
        <v>0</v>
      </c>
      <c r="ER156" s="52">
        <v>0</v>
      </c>
      <c r="ES156" s="52">
        <v>0</v>
      </c>
      <c r="ET156" s="52">
        <v>0</v>
      </c>
      <c r="EV156" s="52">
        <v>0</v>
      </c>
      <c r="EW156" s="52">
        <v>0</v>
      </c>
      <c r="EX156" s="52">
        <v>0</v>
      </c>
      <c r="EY156" s="52">
        <v>7.5999999046325684</v>
      </c>
      <c r="EZ156" s="52">
        <v>0.5</v>
      </c>
      <c r="FA156" s="52">
        <v>33.099998474121094</v>
      </c>
      <c r="FB156" s="52">
        <v>159</v>
      </c>
      <c r="FC156" s="52">
        <v>27.100000381469727</v>
      </c>
      <c r="FD156" s="52">
        <v>35.5</v>
      </c>
      <c r="FE156" s="52">
        <v>66</v>
      </c>
      <c r="FF156" s="52">
        <v>86</v>
      </c>
      <c r="FG156" s="52">
        <v>9</v>
      </c>
      <c r="FJ156" s="52">
        <v>30</v>
      </c>
      <c r="FL156" s="52">
        <v>450</v>
      </c>
      <c r="FM156" s="52">
        <v>0</v>
      </c>
      <c r="FN156" s="52">
        <v>0</v>
      </c>
      <c r="FP156" s="52">
        <v>0</v>
      </c>
      <c r="FR156" s="52">
        <v>0</v>
      </c>
      <c r="FT156" s="52">
        <v>8</v>
      </c>
      <c r="FU156" s="52">
        <v>2</v>
      </c>
      <c r="FV156" s="52">
        <v>7</v>
      </c>
      <c r="FW156" s="58">
        <v>0.80000001192092896</v>
      </c>
      <c r="FX156" s="58">
        <v>0.88888892568188049</v>
      </c>
      <c r="GC156" s="52">
        <v>0.80000001192092896</v>
      </c>
      <c r="GH156" s="68">
        <v>0</v>
      </c>
      <c r="GI156" s="52">
        <v>0</v>
      </c>
      <c r="GJ156" s="52">
        <v>0</v>
      </c>
      <c r="GK156" s="52">
        <v>0</v>
      </c>
      <c r="GM156" s="52">
        <v>0</v>
      </c>
      <c r="GN156" s="68">
        <v>0</v>
      </c>
      <c r="GO156" s="52">
        <v>0</v>
      </c>
      <c r="GP156" s="52">
        <v>0</v>
      </c>
      <c r="GQ156" s="52">
        <v>0</v>
      </c>
      <c r="GR156" s="52">
        <v>0</v>
      </c>
      <c r="GS156" s="52">
        <v>0</v>
      </c>
      <c r="GT156" s="52">
        <v>0</v>
      </c>
      <c r="GU156" s="52">
        <v>0</v>
      </c>
      <c r="GV156" s="52">
        <v>0</v>
      </c>
      <c r="GW156" s="52">
        <v>0</v>
      </c>
      <c r="GX156" s="52">
        <v>0</v>
      </c>
      <c r="GY156" s="52">
        <v>0</v>
      </c>
      <c r="GZ156" s="52">
        <v>0</v>
      </c>
      <c r="HA156" s="52">
        <v>0</v>
      </c>
      <c r="HB156" s="52">
        <v>0</v>
      </c>
      <c r="HC156" s="52">
        <v>0</v>
      </c>
      <c r="HD156" s="52">
        <v>0</v>
      </c>
      <c r="HE156" s="52">
        <v>0</v>
      </c>
      <c r="HF156" s="52">
        <v>0</v>
      </c>
      <c r="HG156" s="52">
        <v>0</v>
      </c>
      <c r="HH156" s="52">
        <v>0</v>
      </c>
      <c r="HI156" s="52">
        <v>0</v>
      </c>
      <c r="HJ156" s="52">
        <v>0</v>
      </c>
      <c r="HK156" s="52">
        <v>0</v>
      </c>
      <c r="HL156" s="52">
        <v>0</v>
      </c>
      <c r="HM156" s="52">
        <v>0</v>
      </c>
      <c r="HN156" s="52">
        <v>0</v>
      </c>
      <c r="HO156" s="52">
        <v>0</v>
      </c>
      <c r="HP156" s="52">
        <v>0</v>
      </c>
      <c r="HQ156" s="52">
        <v>0</v>
      </c>
      <c r="HR156" s="52">
        <v>0</v>
      </c>
      <c r="HS156" s="52">
        <v>0</v>
      </c>
      <c r="HT156" s="52">
        <v>0</v>
      </c>
      <c r="HU156" s="52">
        <v>0</v>
      </c>
      <c r="HV156" s="52">
        <v>0</v>
      </c>
      <c r="HW156" s="52">
        <v>0</v>
      </c>
      <c r="HX156" s="52">
        <v>0.5</v>
      </c>
    </row>
    <row r="157" spans="1:232" s="52" customFormat="1" x14ac:dyDescent="0.35">
      <c r="A157" s="50" t="s">
        <v>219</v>
      </c>
      <c r="B157" s="93">
        <v>0</v>
      </c>
      <c r="C157" s="93">
        <v>0</v>
      </c>
      <c r="D157" s="90">
        <v>0</v>
      </c>
      <c r="E157" s="92">
        <v>1</v>
      </c>
      <c r="F157" s="5">
        <v>1.036208</v>
      </c>
      <c r="G157" s="5">
        <v>2.8645889999999999E-3</v>
      </c>
      <c r="H157" s="5">
        <v>9.771815000000001E-4</v>
      </c>
      <c r="L157" s="5">
        <v>203.08930000000001</v>
      </c>
      <c r="M157" s="5">
        <v>12.145160000000001</v>
      </c>
      <c r="N157" s="5">
        <v>2.0566360000000001</v>
      </c>
      <c r="P157" s="52">
        <v>24.087762888057934</v>
      </c>
      <c r="Q157" s="52">
        <v>12.705076320598044</v>
      </c>
      <c r="R157" s="55">
        <v>0.44010680000000002</v>
      </c>
      <c r="S157" s="55">
        <v>5.3534129999999998</v>
      </c>
      <c r="T157" s="55">
        <v>0.1567297</v>
      </c>
      <c r="U157" s="5">
        <v>-0.65983700000000001</v>
      </c>
      <c r="V157" s="5">
        <v>14.287081000000001</v>
      </c>
      <c r="W157" s="5">
        <v>8.2521999999999998E-2</v>
      </c>
      <c r="X157" s="5">
        <v>0.17069300000000001</v>
      </c>
      <c r="Z157" s="65">
        <v>1.8325830000000001</v>
      </c>
      <c r="AA157" s="65"/>
      <c r="AB157" s="65">
        <v>4.2766659999999996</v>
      </c>
      <c r="AC157" s="65"/>
      <c r="AD157" s="65"/>
      <c r="AE157" s="4">
        <v>1.467209</v>
      </c>
      <c r="AF157" s="5">
        <v>1.323339E-3</v>
      </c>
      <c r="AG157" s="5">
        <v>1.0808980000000001E-3</v>
      </c>
      <c r="AK157" s="4">
        <v>104.0333</v>
      </c>
      <c r="AL157" s="4">
        <v>13.962199999999999</v>
      </c>
      <c r="AM157" s="4">
        <v>0.28098899999999999</v>
      </c>
      <c r="AO157" s="52">
        <v>25.26885495699214</v>
      </c>
      <c r="AP157" s="52">
        <v>23.450337278707853</v>
      </c>
      <c r="AQ157" s="55">
        <v>0.14185220000000001</v>
      </c>
      <c r="AR157" s="55">
        <v>3.1019389999999998</v>
      </c>
      <c r="AS157" s="55">
        <v>2.8563209999999999</v>
      </c>
      <c r="AT157" s="4">
        <v>-0.27973700000000001</v>
      </c>
      <c r="AU157" s="4">
        <v>-5.4881859999999998</v>
      </c>
      <c r="AV157" s="4">
        <v>8.3012000000000002E-2</v>
      </c>
      <c r="AW157" s="4">
        <v>6.9875999999999994E-2</v>
      </c>
      <c r="AY157" s="4">
        <v>0.91956300000000002</v>
      </c>
      <c r="BA157" s="4">
        <v>1.2957810000000001</v>
      </c>
      <c r="BB157" s="4"/>
      <c r="BC157" s="65"/>
      <c r="BD157" s="62">
        <v>63</v>
      </c>
      <c r="BE157" s="4">
        <v>1</v>
      </c>
      <c r="BF157" s="66">
        <v>0</v>
      </c>
      <c r="BG157" s="62">
        <v>75</v>
      </c>
      <c r="BH157" s="62">
        <v>165</v>
      </c>
      <c r="BI157" s="67">
        <f>BG157/(BH157/100*BH157/100)</f>
        <v>27.548209366391184</v>
      </c>
      <c r="BJ157" s="62">
        <v>57</v>
      </c>
      <c r="BK157" s="62">
        <v>0</v>
      </c>
      <c r="BL157" s="62">
        <v>1</v>
      </c>
      <c r="BM157" s="62"/>
      <c r="BN157" s="62">
        <v>0</v>
      </c>
      <c r="BO157" s="62">
        <v>0</v>
      </c>
      <c r="BQ157" s="62">
        <v>0</v>
      </c>
      <c r="BR157" s="62">
        <v>0</v>
      </c>
      <c r="BS157" s="62">
        <v>0</v>
      </c>
      <c r="BT157" s="62">
        <v>0</v>
      </c>
      <c r="BU157" s="62">
        <v>1</v>
      </c>
      <c r="BV157" s="62">
        <v>0</v>
      </c>
      <c r="BW157" s="62">
        <v>0</v>
      </c>
      <c r="BX157" s="62">
        <v>0</v>
      </c>
      <c r="BZ157" s="62">
        <v>1</v>
      </c>
      <c r="CA157" s="62">
        <v>30.200000762939453</v>
      </c>
      <c r="CB157" s="62">
        <v>0.30000001192092896</v>
      </c>
      <c r="CH157" s="62">
        <v>0</v>
      </c>
      <c r="CI157" s="62">
        <v>0</v>
      </c>
      <c r="CJ157" s="62">
        <v>0</v>
      </c>
      <c r="CL157" s="62"/>
      <c r="CM157" s="62" t="s">
        <v>62</v>
      </c>
      <c r="CN157" s="62">
        <v>0</v>
      </c>
      <c r="CO157" s="62">
        <v>1</v>
      </c>
      <c r="CP157" s="62">
        <v>0</v>
      </c>
      <c r="CQ157" s="62">
        <v>0</v>
      </c>
      <c r="CR157" s="62">
        <v>0</v>
      </c>
      <c r="CS157" s="62">
        <v>0</v>
      </c>
      <c r="CT157" s="62">
        <v>0</v>
      </c>
      <c r="CU157" s="62">
        <v>0</v>
      </c>
      <c r="CV157" s="62">
        <v>0</v>
      </c>
      <c r="CW157" s="62">
        <v>0</v>
      </c>
      <c r="CX157" s="62">
        <v>0</v>
      </c>
      <c r="CY157" s="62">
        <v>0</v>
      </c>
      <c r="CZ157" s="62">
        <v>0</v>
      </c>
      <c r="DA157" s="62">
        <v>0</v>
      </c>
      <c r="DB157" s="62">
        <v>0</v>
      </c>
      <c r="DO157" s="62">
        <v>1</v>
      </c>
      <c r="DP157" s="62">
        <v>1</v>
      </c>
      <c r="DQ157" s="62">
        <v>1</v>
      </c>
      <c r="DR157" s="62">
        <v>1</v>
      </c>
      <c r="DS157" s="62">
        <v>0</v>
      </c>
      <c r="DT157" s="62">
        <v>1</v>
      </c>
      <c r="DU157" s="62">
        <v>0</v>
      </c>
      <c r="DV157" s="62">
        <v>0</v>
      </c>
      <c r="DW157" s="62">
        <v>1</v>
      </c>
      <c r="DX157" s="62">
        <v>1</v>
      </c>
      <c r="DY157" s="62">
        <v>0</v>
      </c>
      <c r="DZ157" s="62">
        <v>0</v>
      </c>
      <c r="EA157" s="62">
        <v>1</v>
      </c>
      <c r="EB157" s="62">
        <v>1</v>
      </c>
      <c r="EC157" s="62">
        <v>0</v>
      </c>
      <c r="ED157" s="62">
        <v>0</v>
      </c>
      <c r="EE157" s="62">
        <v>500</v>
      </c>
      <c r="EF157" s="62">
        <v>0</v>
      </c>
      <c r="EH157" s="62">
        <v>0</v>
      </c>
      <c r="EI157" s="62">
        <v>0</v>
      </c>
      <c r="EJ157" s="62">
        <v>0</v>
      </c>
      <c r="EK157" s="62">
        <v>52</v>
      </c>
      <c r="EL157" s="62">
        <v>35</v>
      </c>
      <c r="EM157" s="62">
        <v>36500</v>
      </c>
      <c r="EN157" s="62">
        <v>400</v>
      </c>
      <c r="EO157" s="62">
        <v>22</v>
      </c>
      <c r="EP157" s="62">
        <v>32.799999237060547</v>
      </c>
      <c r="EQ157" s="62">
        <v>0</v>
      </c>
      <c r="ER157" s="62">
        <v>0</v>
      </c>
      <c r="ES157" s="62">
        <v>0</v>
      </c>
      <c r="ET157" s="62">
        <v>0</v>
      </c>
      <c r="EV157" s="62">
        <v>0</v>
      </c>
      <c r="EW157" s="62">
        <v>0</v>
      </c>
      <c r="EX157" s="62">
        <v>0</v>
      </c>
      <c r="EY157" s="62">
        <v>7.5</v>
      </c>
      <c r="EZ157" s="62">
        <v>0.56999999284744263</v>
      </c>
      <c r="FA157" s="62">
        <v>40.200000762939453</v>
      </c>
      <c r="FB157" s="62">
        <v>84</v>
      </c>
      <c r="FC157" s="62">
        <v>29.899999618530273</v>
      </c>
      <c r="FD157" s="62">
        <v>35.700000762939453</v>
      </c>
      <c r="FE157" s="62">
        <v>58</v>
      </c>
      <c r="FF157" s="62">
        <v>98</v>
      </c>
      <c r="FG157" s="62">
        <v>10</v>
      </c>
      <c r="FJ157" s="62">
        <v>25</v>
      </c>
      <c r="FL157" s="62">
        <v>550</v>
      </c>
      <c r="FM157" s="62">
        <v>1</v>
      </c>
      <c r="FN157" s="62">
        <v>1</v>
      </c>
      <c r="FO157" s="62"/>
      <c r="FP157" s="62">
        <v>0</v>
      </c>
      <c r="FR157" s="62">
        <v>0</v>
      </c>
      <c r="FT157" s="62">
        <v>17</v>
      </c>
      <c r="FU157" s="62">
        <v>6</v>
      </c>
      <c r="FV157" s="62">
        <v>10</v>
      </c>
      <c r="FW157" s="64">
        <v>0.80000001192092896</v>
      </c>
      <c r="FX157" s="58">
        <v>0.80000001192092896</v>
      </c>
      <c r="GC157" s="62">
        <v>0.5</v>
      </c>
      <c r="GH157" s="61">
        <v>0</v>
      </c>
      <c r="GI157" s="62">
        <v>0</v>
      </c>
      <c r="GJ157" s="62">
        <v>0</v>
      </c>
      <c r="GK157" s="62">
        <v>0</v>
      </c>
      <c r="GM157" s="62">
        <v>0</v>
      </c>
      <c r="GN157" s="61">
        <v>1</v>
      </c>
      <c r="GO157" s="62">
        <v>0</v>
      </c>
      <c r="GP157" s="62">
        <v>0</v>
      </c>
      <c r="GQ157" s="62">
        <v>0</v>
      </c>
      <c r="GR157" s="62">
        <v>0</v>
      </c>
      <c r="GS157" s="62">
        <v>0</v>
      </c>
      <c r="GT157" s="62">
        <v>0</v>
      </c>
      <c r="GU157" s="62">
        <v>0</v>
      </c>
      <c r="GV157" s="62">
        <v>0</v>
      </c>
      <c r="GW157" s="62">
        <v>0</v>
      </c>
      <c r="GX157" s="62">
        <v>0</v>
      </c>
      <c r="GY157" s="62">
        <v>0</v>
      </c>
      <c r="GZ157" s="62">
        <v>0</v>
      </c>
      <c r="HA157" s="62">
        <v>0</v>
      </c>
      <c r="HB157" s="62">
        <v>0</v>
      </c>
      <c r="HC157" s="62">
        <v>0</v>
      </c>
      <c r="HD157" s="62">
        <v>0</v>
      </c>
      <c r="HE157" s="62">
        <v>0</v>
      </c>
      <c r="HF157" s="62">
        <v>0</v>
      </c>
      <c r="HG157" s="62">
        <v>0</v>
      </c>
      <c r="HH157" s="62">
        <v>0</v>
      </c>
      <c r="HI157" s="62">
        <v>0</v>
      </c>
      <c r="HJ157" s="62">
        <v>0</v>
      </c>
      <c r="HK157" s="62">
        <v>0</v>
      </c>
      <c r="HL157" s="62">
        <v>0</v>
      </c>
      <c r="HM157" s="62">
        <v>0</v>
      </c>
      <c r="HN157" s="62">
        <v>0</v>
      </c>
      <c r="HO157" s="62">
        <v>0</v>
      </c>
      <c r="HP157" s="62">
        <v>0</v>
      </c>
      <c r="HQ157" s="62">
        <v>0</v>
      </c>
      <c r="HR157" s="62">
        <v>0</v>
      </c>
      <c r="HS157" s="62">
        <v>0</v>
      </c>
      <c r="HT157" s="62">
        <v>0</v>
      </c>
      <c r="HU157" s="62">
        <v>0</v>
      </c>
      <c r="HV157" s="62">
        <v>0</v>
      </c>
      <c r="HW157" s="62">
        <v>0</v>
      </c>
      <c r="HX157" s="62">
        <v>1.3999999761581421</v>
      </c>
    </row>
    <row r="158" spans="1:232" s="52" customFormat="1" x14ac:dyDescent="0.35">
      <c r="A158" s="50" t="s">
        <v>220</v>
      </c>
      <c r="B158" s="93">
        <v>0</v>
      </c>
      <c r="C158" s="93">
        <v>0</v>
      </c>
      <c r="D158" s="90">
        <v>0</v>
      </c>
      <c r="E158" s="90">
        <v>0</v>
      </c>
      <c r="F158" s="6">
        <v>1.0772919999999999</v>
      </c>
      <c r="G158" s="6">
        <v>2.3194679999999999E-3</v>
      </c>
      <c r="H158" s="6">
        <v>1.0503579999999999E-3</v>
      </c>
      <c r="L158" s="6">
        <v>144.9522</v>
      </c>
      <c r="M158" s="6">
        <v>15.58231</v>
      </c>
      <c r="N158" s="6">
        <v>1.372568</v>
      </c>
      <c r="P158" s="52">
        <v>17.516456707982833</v>
      </c>
      <c r="Q158" s="52">
        <v>16.818646890933813</v>
      </c>
      <c r="R158" s="55">
        <v>0.25366499999999997</v>
      </c>
      <c r="S158" s="55">
        <v>5.8186229999999997</v>
      </c>
      <c r="T158" s="55">
        <v>4.8008549999999997E-2</v>
      </c>
      <c r="U158" s="6">
        <v>6.0703930000000001</v>
      </c>
      <c r="V158" s="6">
        <v>-27.750489999999999</v>
      </c>
      <c r="W158" s="6">
        <v>0.24144499999999999</v>
      </c>
      <c r="X158" s="6">
        <v>0.43235699999999999</v>
      </c>
      <c r="Z158" s="6">
        <v>2.5649500000000001</v>
      </c>
      <c r="AA158" s="6"/>
      <c r="AB158" s="6">
        <v>1.5448999999999999</v>
      </c>
      <c r="AC158" s="6"/>
      <c r="AD158" s="6"/>
      <c r="AE158" s="4">
        <v>1.073305</v>
      </c>
      <c r="AF158" s="5">
        <v>9.7638900000000003E-4</v>
      </c>
      <c r="AG158" s="5">
        <v>6.9115439999999995E-5</v>
      </c>
      <c r="AK158" s="4">
        <v>76.38973</v>
      </c>
      <c r="AL158" s="4">
        <v>3.3672840000000002</v>
      </c>
      <c r="AM158" s="4">
        <v>0.29644700000000002</v>
      </c>
      <c r="AO158" s="52">
        <v>42.767059479257824</v>
      </c>
      <c r="AP158" s="52">
        <v>5.3594879863835168</v>
      </c>
      <c r="AQ158" s="55">
        <v>6.8082100000000007E-2</v>
      </c>
      <c r="AR158" s="55">
        <v>1.7204790000000001</v>
      </c>
      <c r="AS158" s="55">
        <v>1.354754</v>
      </c>
      <c r="AT158" s="4">
        <v>7.489141</v>
      </c>
      <c r="AU158" s="4">
        <v>0.335758</v>
      </c>
      <c r="AV158" s="4">
        <v>7.2707999999999995E-2</v>
      </c>
      <c r="AW158" s="4">
        <v>6.9139999999999993E-2</v>
      </c>
      <c r="AY158" s="4">
        <v>1.5874600000000001</v>
      </c>
      <c r="BA158" s="4">
        <v>1.8971199999999999</v>
      </c>
      <c r="BB158" s="4"/>
      <c r="BC158" s="6"/>
      <c r="BD158" s="52">
        <v>43</v>
      </c>
      <c r="BE158" s="3">
        <v>1</v>
      </c>
      <c r="BF158" s="66">
        <v>0</v>
      </c>
      <c r="BG158" s="52">
        <v>90</v>
      </c>
      <c r="BH158" s="52">
        <v>180</v>
      </c>
      <c r="BI158" s="67">
        <f>BG158/(BH158/100*BH158/100)</f>
        <v>27.777777777777775</v>
      </c>
      <c r="BJ158" s="52">
        <v>61</v>
      </c>
      <c r="BK158" s="52">
        <v>0</v>
      </c>
      <c r="BL158" s="52">
        <v>0</v>
      </c>
      <c r="BN158" s="52">
        <v>0</v>
      </c>
      <c r="BO158" s="52">
        <v>0</v>
      </c>
      <c r="BQ158" s="52">
        <v>0</v>
      </c>
      <c r="BR158" s="52">
        <v>0</v>
      </c>
      <c r="BS158" s="52">
        <v>0</v>
      </c>
      <c r="BT158" s="52">
        <v>0</v>
      </c>
      <c r="BU158" s="52">
        <v>0.60000002384185791</v>
      </c>
      <c r="BV158" s="52">
        <v>0</v>
      </c>
      <c r="BW158" s="52">
        <v>0</v>
      </c>
      <c r="BX158" s="52">
        <v>0</v>
      </c>
      <c r="BZ158" s="52">
        <v>0</v>
      </c>
      <c r="CA158" s="52">
        <v>41</v>
      </c>
      <c r="CB158" s="52">
        <v>0.20000000298023224</v>
      </c>
      <c r="CH158" s="52">
        <v>1</v>
      </c>
      <c r="CI158" s="52">
        <v>0</v>
      </c>
      <c r="CJ158" s="52">
        <v>0</v>
      </c>
      <c r="CN158" s="52">
        <v>0</v>
      </c>
      <c r="CO158" s="52">
        <v>1</v>
      </c>
      <c r="CP158" s="52">
        <v>0</v>
      </c>
      <c r="CQ158" s="52">
        <v>0</v>
      </c>
      <c r="CR158" s="52">
        <v>0</v>
      </c>
      <c r="CS158" s="52">
        <v>0</v>
      </c>
      <c r="CT158" s="52">
        <v>0</v>
      </c>
      <c r="CU158" s="52">
        <v>0</v>
      </c>
      <c r="CV158" s="52">
        <v>0</v>
      </c>
      <c r="CW158" s="52">
        <v>0</v>
      </c>
      <c r="CX158" s="52">
        <v>0</v>
      </c>
      <c r="CY158" s="52">
        <v>0</v>
      </c>
      <c r="CZ158" s="52">
        <v>0</v>
      </c>
      <c r="DA158" s="52">
        <v>0</v>
      </c>
      <c r="DB158" s="52">
        <v>0</v>
      </c>
      <c r="DO158" s="52">
        <v>1</v>
      </c>
      <c r="DP158" s="52">
        <v>1</v>
      </c>
      <c r="DQ158" s="52">
        <v>1</v>
      </c>
      <c r="DR158" s="52">
        <v>1</v>
      </c>
      <c r="DS158" s="52">
        <v>0</v>
      </c>
      <c r="DT158" s="52">
        <v>1</v>
      </c>
      <c r="DU158" s="52">
        <v>0</v>
      </c>
      <c r="DV158" s="52">
        <v>0</v>
      </c>
      <c r="DW158" s="52">
        <v>1</v>
      </c>
      <c r="DX158" s="52">
        <v>1</v>
      </c>
      <c r="DY158" s="52">
        <v>0</v>
      </c>
      <c r="DZ158" s="52">
        <v>0</v>
      </c>
      <c r="EA158" s="52">
        <v>1</v>
      </c>
      <c r="EB158" s="52">
        <v>1</v>
      </c>
      <c r="EC158" s="52">
        <v>0</v>
      </c>
      <c r="ED158" s="52">
        <v>0</v>
      </c>
      <c r="EE158" s="52">
        <v>550</v>
      </c>
      <c r="EF158" s="52">
        <v>0</v>
      </c>
      <c r="EH158" s="52">
        <v>0</v>
      </c>
      <c r="EI158" s="52">
        <v>0</v>
      </c>
      <c r="EJ158" s="52">
        <v>0</v>
      </c>
      <c r="EK158" s="52">
        <v>67</v>
      </c>
      <c r="EL158" s="52">
        <v>43</v>
      </c>
      <c r="EM158" s="52">
        <v>34200</v>
      </c>
      <c r="EN158" s="52">
        <v>270</v>
      </c>
      <c r="EO158" s="52">
        <v>32</v>
      </c>
      <c r="EP158" s="52">
        <v>33</v>
      </c>
      <c r="EQ158" s="52">
        <v>0</v>
      </c>
      <c r="ER158" s="52">
        <v>0</v>
      </c>
      <c r="ES158" s="52">
        <v>0</v>
      </c>
      <c r="ET158" s="52">
        <v>0</v>
      </c>
      <c r="EV158" s="52">
        <v>0</v>
      </c>
      <c r="EW158" s="52">
        <v>0</v>
      </c>
      <c r="EX158" s="52">
        <v>0</v>
      </c>
      <c r="EY158" s="52">
        <v>7.3000001907348633</v>
      </c>
      <c r="EZ158" s="52">
        <v>0.60000002384185791</v>
      </c>
      <c r="FA158" s="52">
        <v>53</v>
      </c>
      <c r="FB158" s="52">
        <v>107</v>
      </c>
      <c r="FC158" s="52">
        <v>28.299999237060547</v>
      </c>
      <c r="FD158" s="52">
        <v>35.5</v>
      </c>
      <c r="FE158" s="52">
        <v>107</v>
      </c>
      <c r="FF158" s="52">
        <v>85</v>
      </c>
      <c r="FG158" s="52">
        <v>6</v>
      </c>
      <c r="FJ158" s="52">
        <v>36</v>
      </c>
      <c r="FL158" s="52">
        <v>450</v>
      </c>
      <c r="FM158" s="52">
        <v>0</v>
      </c>
      <c r="FN158" s="52">
        <v>0</v>
      </c>
      <c r="FP158" s="52">
        <v>0</v>
      </c>
      <c r="FR158" s="52">
        <v>0</v>
      </c>
      <c r="FT158" s="52">
        <v>11</v>
      </c>
      <c r="FU158" s="52">
        <v>3</v>
      </c>
      <c r="FV158" s="52">
        <v>6</v>
      </c>
      <c r="FW158" s="58">
        <v>0.60000002384185791</v>
      </c>
      <c r="FX158" s="58">
        <v>1</v>
      </c>
      <c r="GC158" s="52">
        <v>1.1000000238418579</v>
      </c>
      <c r="GH158" s="68">
        <v>0</v>
      </c>
      <c r="GI158" s="52">
        <v>0</v>
      </c>
      <c r="GJ158" s="52">
        <v>0</v>
      </c>
      <c r="GK158" s="52">
        <v>0</v>
      </c>
      <c r="GM158" s="52">
        <v>0</v>
      </c>
      <c r="GN158" s="68">
        <v>0</v>
      </c>
      <c r="GO158" s="52">
        <v>1</v>
      </c>
      <c r="GP158" s="52">
        <v>0</v>
      </c>
      <c r="GQ158" s="52">
        <v>0</v>
      </c>
      <c r="GR158" s="52">
        <v>0</v>
      </c>
      <c r="GS158" s="52">
        <v>0</v>
      </c>
      <c r="GT158" s="52">
        <v>0</v>
      </c>
      <c r="GU158" s="52">
        <v>0</v>
      </c>
      <c r="GV158" s="52">
        <v>0</v>
      </c>
      <c r="GW158" s="52">
        <v>0</v>
      </c>
      <c r="GX158" s="52">
        <v>0</v>
      </c>
      <c r="GY158" s="52">
        <v>0</v>
      </c>
      <c r="GZ158" s="52">
        <v>0</v>
      </c>
      <c r="HA158" s="52">
        <v>0</v>
      </c>
      <c r="HB158" s="52">
        <v>0</v>
      </c>
      <c r="HC158" s="52">
        <v>0</v>
      </c>
      <c r="HD158" s="52">
        <v>0</v>
      </c>
      <c r="HE158" s="52">
        <v>0</v>
      </c>
      <c r="HF158" s="52">
        <v>0</v>
      </c>
      <c r="HG158" s="52">
        <v>0</v>
      </c>
      <c r="HH158" s="52">
        <v>0</v>
      </c>
      <c r="HI158" s="52">
        <v>0</v>
      </c>
      <c r="HJ158" s="52">
        <v>0</v>
      </c>
      <c r="HK158" s="52">
        <v>0</v>
      </c>
      <c r="HL158" s="52">
        <v>0</v>
      </c>
      <c r="HM158" s="52">
        <v>0</v>
      </c>
      <c r="HN158" s="52">
        <v>0</v>
      </c>
      <c r="HO158" s="52">
        <v>0</v>
      </c>
      <c r="HP158" s="52">
        <v>0</v>
      </c>
      <c r="HQ158" s="52">
        <v>0</v>
      </c>
      <c r="HR158" s="52">
        <v>0</v>
      </c>
      <c r="HS158" s="52">
        <v>0</v>
      </c>
      <c r="HT158" s="52">
        <v>0</v>
      </c>
      <c r="HU158" s="52">
        <v>0</v>
      </c>
      <c r="HV158" s="52">
        <v>0</v>
      </c>
      <c r="HW158" s="52">
        <v>0</v>
      </c>
      <c r="HX158" s="52">
        <v>0.5</v>
      </c>
    </row>
    <row r="159" spans="1:232" s="52" customFormat="1" x14ac:dyDescent="0.35">
      <c r="A159" s="50" t="s">
        <v>221</v>
      </c>
      <c r="B159" s="93">
        <v>1</v>
      </c>
      <c r="C159" s="93">
        <v>0</v>
      </c>
      <c r="D159" s="90">
        <v>0</v>
      </c>
      <c r="E159" s="71">
        <v>0</v>
      </c>
      <c r="F159" s="6">
        <v>1.062189</v>
      </c>
      <c r="G159" s="6">
        <v>9.8807239999999991E-4</v>
      </c>
      <c r="H159" s="6">
        <v>2.391309E-4</v>
      </c>
      <c r="L159" s="6">
        <v>122.804</v>
      </c>
      <c r="M159" s="6">
        <v>5.6611760000000002</v>
      </c>
      <c r="N159" s="6">
        <v>0.61057939999999999</v>
      </c>
      <c r="P159" s="52">
        <v>14.490558810734196</v>
      </c>
      <c r="Q159" s="52">
        <v>19.360536165811045</v>
      </c>
      <c r="R159" s="55">
        <v>0.36864599999999997</v>
      </c>
      <c r="S159" s="55">
        <v>17.386489999999998</v>
      </c>
      <c r="T159" s="55">
        <v>0.2294185</v>
      </c>
      <c r="U159" s="6">
        <v>6.366981</v>
      </c>
      <c r="V159" s="6">
        <v>-14.622635000000001</v>
      </c>
      <c r="W159" s="6">
        <v>9.9263000000000004E-2</v>
      </c>
      <c r="X159" s="6">
        <v>0.171565</v>
      </c>
      <c r="Z159" s="6">
        <v>2.197225</v>
      </c>
      <c r="AA159" s="6"/>
      <c r="AB159" s="6">
        <v>1.708693</v>
      </c>
      <c r="AC159" s="6"/>
      <c r="AD159" s="6"/>
      <c r="AE159" s="4">
        <v>1.2389570000000001</v>
      </c>
      <c r="AF159" s="5">
        <v>2.4464279999999999E-4</v>
      </c>
      <c r="AG159" s="5">
        <v>1.183455E-4</v>
      </c>
      <c r="AK159" s="4">
        <v>99.993549999999999</v>
      </c>
      <c r="AL159" s="4">
        <v>4.59457</v>
      </c>
      <c r="AM159" s="4">
        <v>0.1623127</v>
      </c>
      <c r="AO159" s="52">
        <v>8.9834910784237589</v>
      </c>
      <c r="AP159" s="52">
        <v>13.640694850957582</v>
      </c>
      <c r="AQ159" s="55">
        <v>0.37837900000000002</v>
      </c>
      <c r="AR159" s="55">
        <v>16.446549999999998</v>
      </c>
      <c r="AS159" s="55">
        <v>7.7365909999999998</v>
      </c>
      <c r="AT159" s="4">
        <v>-0.59675400000000001</v>
      </c>
      <c r="AU159" s="4">
        <v>-5.2178269999999998</v>
      </c>
      <c r="AV159" s="4">
        <v>5.0263000000000002E-2</v>
      </c>
      <c r="AW159" s="4">
        <v>4.5336000000000001E-2</v>
      </c>
      <c r="AY159" s="4">
        <v>2.1517629999999999</v>
      </c>
      <c r="BA159" s="4">
        <v>1.368903</v>
      </c>
      <c r="BB159" s="4"/>
      <c r="BC159" s="6"/>
      <c r="BD159" s="70">
        <v>61</v>
      </c>
      <c r="BE159" s="3">
        <v>1</v>
      </c>
      <c r="BF159" s="66">
        <v>0</v>
      </c>
      <c r="BG159" s="70">
        <v>63</v>
      </c>
      <c r="BH159" s="70">
        <v>160</v>
      </c>
      <c r="BI159" s="67">
        <f>BG159/(BH159/100*BH159/100)</f>
        <v>24.609375</v>
      </c>
      <c r="BJ159" s="70">
        <v>55</v>
      </c>
      <c r="BK159" s="70">
        <v>0</v>
      </c>
      <c r="BL159" s="70">
        <v>1</v>
      </c>
      <c r="BM159" s="70"/>
      <c r="BN159" s="70">
        <v>0</v>
      </c>
      <c r="BO159" s="70">
        <v>0</v>
      </c>
      <c r="BQ159" s="70">
        <v>0</v>
      </c>
      <c r="BR159" s="70">
        <v>0</v>
      </c>
      <c r="BS159" s="70">
        <v>0</v>
      </c>
      <c r="BT159" s="70">
        <v>0</v>
      </c>
      <c r="BU159" s="70">
        <v>0.8</v>
      </c>
      <c r="BV159" s="70">
        <v>0</v>
      </c>
      <c r="BW159" s="70">
        <v>0</v>
      </c>
      <c r="BX159" s="70">
        <v>0</v>
      </c>
      <c r="BZ159" s="70">
        <v>0</v>
      </c>
      <c r="CA159" s="70">
        <v>40.5</v>
      </c>
      <c r="CB159" s="70">
        <v>0.5</v>
      </c>
      <c r="CH159" s="70">
        <v>1</v>
      </c>
      <c r="CI159" s="70">
        <v>0</v>
      </c>
      <c r="CJ159" s="70">
        <v>0</v>
      </c>
      <c r="CL159" s="71" t="s">
        <v>52</v>
      </c>
      <c r="CM159" s="71" t="s">
        <v>62</v>
      </c>
      <c r="CN159" s="70">
        <v>0</v>
      </c>
      <c r="CO159" s="70">
        <v>1</v>
      </c>
      <c r="CP159" s="70">
        <v>0</v>
      </c>
      <c r="CQ159" s="70">
        <v>0</v>
      </c>
      <c r="CR159" s="70">
        <v>0</v>
      </c>
      <c r="CS159" s="70">
        <v>0</v>
      </c>
      <c r="CT159" s="70">
        <v>0</v>
      </c>
      <c r="CU159" s="70">
        <v>0</v>
      </c>
      <c r="CV159" s="70">
        <v>0</v>
      </c>
      <c r="CW159" s="70">
        <v>0</v>
      </c>
      <c r="CX159" s="70">
        <v>0</v>
      </c>
      <c r="CY159" s="70">
        <v>0</v>
      </c>
      <c r="CZ159" s="70">
        <v>0</v>
      </c>
      <c r="DA159" s="70">
        <v>0</v>
      </c>
      <c r="DB159" s="70">
        <v>0</v>
      </c>
      <c r="DO159" s="70">
        <v>1</v>
      </c>
      <c r="DP159" s="70">
        <v>1</v>
      </c>
      <c r="DQ159" s="70">
        <v>1</v>
      </c>
      <c r="DR159" s="70">
        <v>1</v>
      </c>
      <c r="DS159" s="70">
        <v>0</v>
      </c>
      <c r="DT159" s="70">
        <v>1</v>
      </c>
      <c r="DU159" s="70">
        <v>0</v>
      </c>
      <c r="DV159" s="70">
        <v>0</v>
      </c>
      <c r="DW159" s="70">
        <v>1</v>
      </c>
      <c r="DX159" s="70">
        <v>1</v>
      </c>
      <c r="DY159" s="70">
        <v>0</v>
      </c>
      <c r="DZ159" s="70">
        <v>0</v>
      </c>
      <c r="EA159" s="70">
        <v>1</v>
      </c>
      <c r="EB159" s="70">
        <v>1</v>
      </c>
      <c r="EC159" s="70">
        <v>0</v>
      </c>
      <c r="ED159" s="70">
        <v>0</v>
      </c>
      <c r="EE159" s="70">
        <v>700</v>
      </c>
      <c r="EF159" s="70">
        <v>0</v>
      </c>
      <c r="EH159" s="70">
        <v>0</v>
      </c>
      <c r="EI159" s="70">
        <v>0</v>
      </c>
      <c r="EJ159" s="70">
        <v>0</v>
      </c>
      <c r="EK159" s="70">
        <v>42</v>
      </c>
      <c r="EL159" s="70">
        <v>26</v>
      </c>
      <c r="EM159" s="70">
        <v>24000</v>
      </c>
      <c r="EN159" s="70">
        <v>200</v>
      </c>
      <c r="EO159" s="70">
        <v>31</v>
      </c>
      <c r="EP159" s="70">
        <v>34</v>
      </c>
      <c r="EQ159" s="70">
        <v>0</v>
      </c>
      <c r="ER159" s="70">
        <v>0</v>
      </c>
      <c r="ES159" s="70">
        <v>0</v>
      </c>
      <c r="ET159" s="70">
        <v>0</v>
      </c>
      <c r="EV159" s="70">
        <v>0</v>
      </c>
      <c r="EW159" s="70">
        <v>0</v>
      </c>
      <c r="EX159" s="70">
        <v>0</v>
      </c>
      <c r="EY159" s="70">
        <v>7.5</v>
      </c>
      <c r="EZ159" s="70">
        <v>0.55000000000000004</v>
      </c>
      <c r="FA159" s="70">
        <v>34.4</v>
      </c>
      <c r="FB159" s="70">
        <v>121.1</v>
      </c>
      <c r="FC159" s="70">
        <v>24.8</v>
      </c>
      <c r="FD159" s="70">
        <v>34.799999999999997</v>
      </c>
      <c r="FE159" s="70">
        <v>77</v>
      </c>
      <c r="FF159" s="70">
        <v>98</v>
      </c>
      <c r="FG159" s="70">
        <v>3</v>
      </c>
      <c r="FJ159" s="70">
        <v>36</v>
      </c>
      <c r="FL159" s="70">
        <v>400</v>
      </c>
      <c r="FM159" s="70">
        <v>0</v>
      </c>
      <c r="FN159" s="70">
        <v>0</v>
      </c>
      <c r="FO159" s="70"/>
      <c r="FP159" s="70">
        <v>0</v>
      </c>
      <c r="FR159" s="70">
        <v>0</v>
      </c>
      <c r="FT159" s="70">
        <v>8</v>
      </c>
      <c r="FU159" s="70">
        <v>1</v>
      </c>
      <c r="FV159" s="70">
        <v>13</v>
      </c>
      <c r="FW159" s="72">
        <v>0.9</v>
      </c>
      <c r="FX159" s="58">
        <v>1.125</v>
      </c>
      <c r="GC159" s="70">
        <v>0.6</v>
      </c>
      <c r="GH159" s="69">
        <v>0</v>
      </c>
      <c r="GI159" s="70">
        <v>0</v>
      </c>
      <c r="GJ159" s="70">
        <v>0</v>
      </c>
      <c r="GK159" s="70">
        <v>0</v>
      </c>
      <c r="GM159" s="70">
        <v>0</v>
      </c>
      <c r="GN159" s="69">
        <v>0</v>
      </c>
      <c r="GO159" s="70">
        <v>0</v>
      </c>
      <c r="GP159" s="70">
        <v>0</v>
      </c>
      <c r="GQ159" s="70">
        <v>0</v>
      </c>
      <c r="GR159" s="70">
        <v>0</v>
      </c>
      <c r="GS159" s="70">
        <v>0</v>
      </c>
      <c r="GT159" s="70">
        <v>0</v>
      </c>
      <c r="GU159" s="70">
        <v>0</v>
      </c>
      <c r="GV159" s="70">
        <v>0</v>
      </c>
      <c r="GW159" s="70">
        <v>0</v>
      </c>
      <c r="GX159" s="70">
        <v>0</v>
      </c>
      <c r="GY159" s="70">
        <v>0</v>
      </c>
      <c r="GZ159" s="70">
        <v>0</v>
      </c>
      <c r="HA159" s="70">
        <v>0</v>
      </c>
      <c r="HB159" s="70">
        <v>0</v>
      </c>
      <c r="HC159" s="70">
        <v>0</v>
      </c>
      <c r="HD159" s="70">
        <v>0</v>
      </c>
      <c r="HE159" s="70">
        <v>0</v>
      </c>
      <c r="HF159" s="70">
        <v>0</v>
      </c>
      <c r="HG159" s="70">
        <v>0</v>
      </c>
      <c r="HH159" s="70">
        <v>0</v>
      </c>
      <c r="HI159" s="70">
        <v>0</v>
      </c>
      <c r="HJ159" s="70">
        <v>0</v>
      </c>
      <c r="HK159" s="70">
        <v>0</v>
      </c>
      <c r="HL159" s="70">
        <v>0</v>
      </c>
      <c r="HM159" s="70">
        <v>0</v>
      </c>
      <c r="HN159" s="70">
        <v>0</v>
      </c>
      <c r="HO159" s="70">
        <v>0</v>
      </c>
      <c r="HP159" s="70">
        <v>0</v>
      </c>
      <c r="HQ159" s="70">
        <v>0</v>
      </c>
      <c r="HR159" s="70">
        <v>0</v>
      </c>
      <c r="HS159" s="70">
        <v>0</v>
      </c>
      <c r="HT159" s="70">
        <v>0</v>
      </c>
      <c r="HU159" s="70">
        <v>0</v>
      </c>
      <c r="HV159" s="70">
        <v>0</v>
      </c>
      <c r="HW159" s="70">
        <v>0</v>
      </c>
      <c r="HX159" s="70">
        <v>1</v>
      </c>
    </row>
    <row r="160" spans="1:232" s="52" customFormat="1" x14ac:dyDescent="0.35">
      <c r="A160" s="50" t="s">
        <v>222</v>
      </c>
      <c r="B160" s="93">
        <v>1</v>
      </c>
      <c r="C160" s="93">
        <v>0</v>
      </c>
      <c r="D160" s="90">
        <v>0</v>
      </c>
      <c r="E160" s="71">
        <v>1</v>
      </c>
      <c r="F160" s="5">
        <v>0.92473740000000004</v>
      </c>
      <c r="G160" s="5">
        <v>1.526821E-3</v>
      </c>
      <c r="H160" s="5">
        <v>6.0357810000000001E-5</v>
      </c>
      <c r="L160" s="5">
        <v>150.70750000000001</v>
      </c>
      <c r="M160" s="5">
        <v>30.61318</v>
      </c>
      <c r="N160" s="5">
        <v>3.8043840000000002</v>
      </c>
      <c r="P160" s="52">
        <v>1.6869128266019677</v>
      </c>
      <c r="Q160" s="52">
        <v>3.6932067596316411</v>
      </c>
      <c r="R160" s="55">
        <v>0.43800810000000001</v>
      </c>
      <c r="S160" s="55">
        <v>11.01557</v>
      </c>
      <c r="T160" s="55">
        <v>9.711438E-2</v>
      </c>
      <c r="U160" s="5">
        <v>-0.43756899999999999</v>
      </c>
      <c r="V160" s="5">
        <v>-11.806647999999999</v>
      </c>
      <c r="W160" s="5">
        <v>2.4218E-2</v>
      </c>
      <c r="X160" s="5">
        <v>6.2179999999999999E-2</v>
      </c>
      <c r="Z160" s="65">
        <v>1.379945</v>
      </c>
      <c r="AA160" s="65"/>
      <c r="AB160" s="65">
        <v>1.4599059999999999</v>
      </c>
      <c r="AC160" s="65"/>
      <c r="AD160" s="65"/>
      <c r="AE160" s="4">
        <v>1.1264689999999999</v>
      </c>
      <c r="AF160" s="5">
        <v>1.0427679999999999E-3</v>
      </c>
      <c r="AG160" s="5">
        <v>6.9586729999999996E-4</v>
      </c>
      <c r="AK160" s="4">
        <v>104.1293</v>
      </c>
      <c r="AL160" s="4">
        <v>17.564509999999999</v>
      </c>
      <c r="AM160" s="4">
        <v>0.52040660000000005</v>
      </c>
      <c r="AO160" s="52">
        <v>18.55877645899259</v>
      </c>
      <c r="AP160" s="52">
        <v>7.7978599018598569</v>
      </c>
      <c r="AQ160" s="55">
        <v>6.4658660000000007E-2</v>
      </c>
      <c r="AR160" s="55">
        <v>1.3147990000000001</v>
      </c>
      <c r="AS160" s="55">
        <v>0.56942970000000004</v>
      </c>
      <c r="AT160" s="4">
        <v>-1.0572550000000001</v>
      </c>
      <c r="AU160" s="4">
        <v>-6.3077839999999998</v>
      </c>
      <c r="AV160" s="4">
        <v>6.0025000000000002E-2</v>
      </c>
      <c r="AW160" s="4">
        <v>3.1342000000000002E-2</v>
      </c>
      <c r="AY160" s="4">
        <v>1.7346010000000001</v>
      </c>
      <c r="BA160" s="4">
        <v>1.5804499999999999</v>
      </c>
      <c r="BB160" s="4"/>
      <c r="BC160" s="65"/>
      <c r="BD160" s="70">
        <v>81</v>
      </c>
      <c r="BE160" s="4">
        <v>1</v>
      </c>
      <c r="BF160" s="66">
        <v>0</v>
      </c>
      <c r="BG160" s="70">
        <v>74</v>
      </c>
      <c r="BH160" s="70">
        <v>160</v>
      </c>
      <c r="BI160" s="67">
        <f>BG160/(BH160/100*BH160/100)</f>
        <v>28.90625</v>
      </c>
      <c r="BJ160" s="70">
        <v>40</v>
      </c>
      <c r="BK160" s="70">
        <v>0</v>
      </c>
      <c r="BL160" s="70">
        <v>0</v>
      </c>
      <c r="BM160" s="70"/>
      <c r="BN160" s="70">
        <v>0</v>
      </c>
      <c r="BO160" s="70">
        <v>0</v>
      </c>
      <c r="BQ160" s="70">
        <v>0</v>
      </c>
      <c r="BR160" s="70">
        <v>0</v>
      </c>
      <c r="BS160" s="70">
        <v>0</v>
      </c>
      <c r="BT160" s="70">
        <v>0</v>
      </c>
      <c r="BU160" s="70">
        <v>1</v>
      </c>
      <c r="BV160" s="70">
        <v>0</v>
      </c>
      <c r="BW160" s="70">
        <v>0</v>
      </c>
      <c r="BX160" s="70">
        <v>0</v>
      </c>
      <c r="BZ160" s="70">
        <v>1</v>
      </c>
      <c r="CA160" s="70">
        <v>33.4</v>
      </c>
      <c r="CB160" s="70">
        <v>0.5</v>
      </c>
      <c r="CH160" s="70">
        <v>1</v>
      </c>
      <c r="CI160" s="70">
        <v>0</v>
      </c>
      <c r="CJ160" s="70">
        <v>0</v>
      </c>
      <c r="CL160" s="71" t="s">
        <v>52</v>
      </c>
      <c r="CM160" s="71" t="s">
        <v>52</v>
      </c>
      <c r="CN160" s="70">
        <v>0</v>
      </c>
      <c r="CO160" s="70">
        <v>1</v>
      </c>
      <c r="CP160" s="70">
        <v>0</v>
      </c>
      <c r="CQ160" s="70">
        <v>0</v>
      </c>
      <c r="CR160" s="70">
        <v>0</v>
      </c>
      <c r="CS160" s="70">
        <v>0</v>
      </c>
      <c r="CT160" s="70">
        <v>0</v>
      </c>
      <c r="CU160" s="70">
        <v>0</v>
      </c>
      <c r="CV160" s="70">
        <v>0</v>
      </c>
      <c r="CW160" s="70">
        <v>0</v>
      </c>
      <c r="CX160" s="70">
        <v>0</v>
      </c>
      <c r="CY160" s="70">
        <v>0</v>
      </c>
      <c r="CZ160" s="70">
        <v>0</v>
      </c>
      <c r="DA160" s="70">
        <v>0</v>
      </c>
      <c r="DB160" s="70">
        <v>0</v>
      </c>
      <c r="DO160" s="70">
        <v>1</v>
      </c>
      <c r="DP160" s="70">
        <v>1</v>
      </c>
      <c r="DQ160" s="70">
        <v>1</v>
      </c>
      <c r="DR160" s="70">
        <v>1</v>
      </c>
      <c r="DS160" s="70">
        <v>0</v>
      </c>
      <c r="DT160" s="70">
        <v>1</v>
      </c>
      <c r="DU160" s="70">
        <v>0</v>
      </c>
      <c r="DV160" s="70">
        <v>0</v>
      </c>
      <c r="DW160" s="70">
        <v>1</v>
      </c>
      <c r="DX160" s="70">
        <v>1</v>
      </c>
      <c r="DY160" s="70">
        <v>0</v>
      </c>
      <c r="DZ160" s="70">
        <v>0</v>
      </c>
      <c r="EA160" s="70">
        <v>1</v>
      </c>
      <c r="EB160" s="70">
        <v>1</v>
      </c>
      <c r="EC160" s="70">
        <v>0</v>
      </c>
      <c r="ED160" s="70">
        <v>0</v>
      </c>
      <c r="EE160" s="70">
        <v>400</v>
      </c>
      <c r="EF160" s="70">
        <v>0</v>
      </c>
      <c r="EH160" s="70">
        <v>0</v>
      </c>
      <c r="EI160" s="70">
        <v>0</v>
      </c>
      <c r="EJ160" s="70">
        <v>0</v>
      </c>
      <c r="EK160" s="70">
        <v>48</v>
      </c>
      <c r="EL160" s="70">
        <v>28</v>
      </c>
      <c r="EM160" s="70">
        <v>22000</v>
      </c>
      <c r="EN160" s="70">
        <v>220</v>
      </c>
      <c r="EO160" s="70">
        <v>26</v>
      </c>
      <c r="EP160" s="70">
        <v>32.1</v>
      </c>
      <c r="EQ160" s="70">
        <v>0</v>
      </c>
      <c r="ER160" s="70">
        <v>0</v>
      </c>
      <c r="ES160" s="70">
        <v>0</v>
      </c>
      <c r="ET160" s="70">
        <v>0</v>
      </c>
      <c r="EV160" s="70">
        <v>0</v>
      </c>
      <c r="EW160" s="70">
        <v>0</v>
      </c>
      <c r="EX160" s="70">
        <v>0</v>
      </c>
      <c r="EY160" s="70">
        <v>7.5</v>
      </c>
      <c r="EZ160" s="70">
        <v>0.55000000000000004</v>
      </c>
      <c r="FA160" s="70">
        <v>28.7</v>
      </c>
      <c r="FB160" s="70">
        <v>158.5</v>
      </c>
      <c r="FC160" s="70">
        <v>20</v>
      </c>
      <c r="FD160" s="70">
        <v>34.4</v>
      </c>
      <c r="FE160" s="70">
        <v>71</v>
      </c>
      <c r="FF160" s="70">
        <v>94</v>
      </c>
      <c r="FG160" s="70">
        <v>2</v>
      </c>
      <c r="FJ160" s="70">
        <v>32</v>
      </c>
      <c r="FL160" s="70">
        <v>425</v>
      </c>
      <c r="FM160" s="70">
        <v>1</v>
      </c>
      <c r="FN160" s="70">
        <v>1</v>
      </c>
      <c r="FO160" s="70"/>
      <c r="FP160" s="70">
        <v>0</v>
      </c>
      <c r="FR160" s="70">
        <v>0</v>
      </c>
      <c r="FT160" s="70">
        <v>10</v>
      </c>
      <c r="FU160" s="70">
        <v>3</v>
      </c>
      <c r="FV160" s="70">
        <v>9</v>
      </c>
      <c r="FW160" s="72">
        <v>1.2</v>
      </c>
      <c r="FX160" s="58">
        <v>1.2</v>
      </c>
      <c r="GC160" s="70">
        <v>0.5</v>
      </c>
      <c r="GH160" s="69">
        <v>0</v>
      </c>
      <c r="GI160" s="70">
        <v>0</v>
      </c>
      <c r="GJ160" s="70">
        <v>0</v>
      </c>
      <c r="GK160" s="70">
        <v>0</v>
      </c>
      <c r="GM160" s="70">
        <v>0</v>
      </c>
      <c r="GN160" s="69">
        <v>1</v>
      </c>
      <c r="GO160" s="70">
        <v>0</v>
      </c>
      <c r="GP160" s="70">
        <v>0</v>
      </c>
      <c r="GQ160" s="70">
        <v>0</v>
      </c>
      <c r="GR160" s="70">
        <v>0</v>
      </c>
      <c r="GS160" s="70">
        <v>0</v>
      </c>
      <c r="GT160" s="70">
        <v>0</v>
      </c>
      <c r="GU160" s="70">
        <v>0</v>
      </c>
      <c r="GV160" s="70">
        <v>0</v>
      </c>
      <c r="GW160" s="70">
        <v>0</v>
      </c>
      <c r="GX160" s="70">
        <v>0</v>
      </c>
      <c r="GY160" s="70">
        <v>0</v>
      </c>
      <c r="GZ160" s="70">
        <v>0</v>
      </c>
      <c r="HA160" s="70">
        <v>0</v>
      </c>
      <c r="HB160" s="70">
        <v>0</v>
      </c>
      <c r="HC160" s="70">
        <v>0</v>
      </c>
      <c r="HD160" s="70">
        <v>0</v>
      </c>
      <c r="HE160" s="70">
        <v>0</v>
      </c>
      <c r="HF160" s="70">
        <v>0</v>
      </c>
      <c r="HG160" s="70">
        <v>0</v>
      </c>
      <c r="HH160" s="70">
        <v>0</v>
      </c>
      <c r="HI160" s="70">
        <v>0</v>
      </c>
      <c r="HJ160" s="70">
        <v>0</v>
      </c>
      <c r="HK160" s="70">
        <v>0</v>
      </c>
      <c r="HL160" s="70">
        <v>0</v>
      </c>
      <c r="HM160" s="70">
        <v>0</v>
      </c>
      <c r="HN160" s="70">
        <v>0</v>
      </c>
      <c r="HO160" s="70">
        <v>0</v>
      </c>
      <c r="HP160" s="70">
        <v>0</v>
      </c>
      <c r="HQ160" s="70">
        <v>0</v>
      </c>
      <c r="HR160" s="70">
        <v>0</v>
      </c>
      <c r="HS160" s="70">
        <v>0</v>
      </c>
      <c r="HT160" s="70">
        <v>0</v>
      </c>
      <c r="HU160" s="70">
        <v>0</v>
      </c>
      <c r="HV160" s="70">
        <v>0</v>
      </c>
      <c r="HW160" s="70">
        <v>0</v>
      </c>
      <c r="HX160" s="70">
        <v>3.5</v>
      </c>
    </row>
    <row r="161" spans="1:232" s="52" customFormat="1" x14ac:dyDescent="0.35">
      <c r="A161" s="50" t="s">
        <v>223</v>
      </c>
      <c r="B161" s="93">
        <v>0</v>
      </c>
      <c r="C161" s="93">
        <v>0</v>
      </c>
      <c r="D161" s="90">
        <v>0</v>
      </c>
      <c r="E161" s="92">
        <v>1</v>
      </c>
      <c r="F161" s="5">
        <v>0.82354020000000006</v>
      </c>
      <c r="G161" s="5">
        <v>5.4091260000000004E-4</v>
      </c>
      <c r="H161" s="5">
        <v>1.042307E-5</v>
      </c>
      <c r="L161" s="5">
        <v>140.8357</v>
      </c>
      <c r="M161" s="5">
        <v>17.591999999999999</v>
      </c>
      <c r="N161" s="5">
        <v>2.9908990000000002</v>
      </c>
      <c r="P161" s="52">
        <v>5.9910895948179039</v>
      </c>
      <c r="Q161" s="52">
        <v>2.0270464503061798</v>
      </c>
      <c r="R161" s="55">
        <v>0.32370120000000002</v>
      </c>
      <c r="S161" s="55">
        <v>0.53469149999999999</v>
      </c>
      <c r="T161" s="55">
        <v>0.32662530000000001</v>
      </c>
      <c r="U161" s="5">
        <v>0.93209799999999998</v>
      </c>
      <c r="V161" s="5">
        <v>-23.506153999999999</v>
      </c>
      <c r="W161" s="5">
        <v>2.6664E-2</v>
      </c>
      <c r="X161" s="5">
        <v>8.6556999999999995E-2</v>
      </c>
      <c r="Z161" s="65">
        <v>1.464547</v>
      </c>
      <c r="AA161" s="65"/>
      <c r="AB161" s="65">
        <v>1.575536</v>
      </c>
      <c r="AC161" s="65"/>
      <c r="AD161" s="65"/>
      <c r="AE161" s="4">
        <v>1.0893550000000001</v>
      </c>
      <c r="AF161" s="5">
        <v>2.8717169999999999E-4</v>
      </c>
      <c r="AG161" s="5">
        <v>2.1703660000000001E-5</v>
      </c>
      <c r="AK161" s="4">
        <v>99.352710000000002</v>
      </c>
      <c r="AL161" s="4">
        <v>4.2551290000000002</v>
      </c>
      <c r="AM161" s="4">
        <v>0.19640679999999999</v>
      </c>
      <c r="AO161" s="52">
        <v>13.768823599810389</v>
      </c>
      <c r="AP161" s="52">
        <v>3.6244261412217798</v>
      </c>
      <c r="AQ161" s="55">
        <v>0.14971950000000001</v>
      </c>
      <c r="AR161" s="55">
        <v>0.37389509999999998</v>
      </c>
      <c r="AS161" s="55">
        <v>0.4003234</v>
      </c>
      <c r="AT161" s="4">
        <v>-8.5489999999999997E-2</v>
      </c>
      <c r="AU161" s="4">
        <v>-12.887347</v>
      </c>
      <c r="AV161" s="4">
        <v>8.1486000000000003E-2</v>
      </c>
      <c r="AW161" s="4">
        <v>5.5336000000000003E-2</v>
      </c>
      <c r="AY161" s="4">
        <v>1.7917590000000001</v>
      </c>
      <c r="BA161" s="4">
        <v>1.838279</v>
      </c>
      <c r="BB161" s="4"/>
      <c r="BC161" s="65"/>
      <c r="BD161" s="62">
        <v>66</v>
      </c>
      <c r="BE161" s="4">
        <v>1</v>
      </c>
      <c r="BF161" s="66">
        <v>0</v>
      </c>
      <c r="BG161" s="62">
        <v>74</v>
      </c>
      <c r="BH161" s="62">
        <v>172</v>
      </c>
      <c r="BI161" s="67">
        <f>BG161/(BH161/100*BH161/100)</f>
        <v>25.013520822065985</v>
      </c>
      <c r="BJ161" s="62">
        <v>50</v>
      </c>
      <c r="BK161" s="62">
        <v>2</v>
      </c>
      <c r="BL161" s="62">
        <v>0</v>
      </c>
      <c r="BM161" s="62"/>
      <c r="BN161" s="62">
        <v>0</v>
      </c>
      <c r="BO161" s="62">
        <v>0</v>
      </c>
      <c r="BQ161" s="62">
        <v>0</v>
      </c>
      <c r="BR161" s="62">
        <v>0</v>
      </c>
      <c r="BS161" s="62">
        <v>0</v>
      </c>
      <c r="BT161" s="62">
        <v>0</v>
      </c>
      <c r="BU161" s="62">
        <v>1.2000000476837158</v>
      </c>
      <c r="BV161" s="62">
        <v>0</v>
      </c>
      <c r="BW161" s="62">
        <v>0</v>
      </c>
      <c r="BX161" s="62">
        <v>0</v>
      </c>
      <c r="BZ161" s="62">
        <v>0</v>
      </c>
      <c r="CA161" s="62">
        <v>42.700000762939453</v>
      </c>
      <c r="CB161" s="62">
        <v>0.5</v>
      </c>
      <c r="CH161" s="62">
        <v>0</v>
      </c>
      <c r="CI161" s="62">
        <v>0</v>
      </c>
      <c r="CJ161" s="62">
        <v>0</v>
      </c>
      <c r="CL161" s="62"/>
      <c r="CM161" s="62"/>
      <c r="CN161" s="62">
        <v>0</v>
      </c>
      <c r="CO161" s="62">
        <v>1</v>
      </c>
      <c r="CP161" s="62">
        <v>0</v>
      </c>
      <c r="CQ161" s="62">
        <v>0</v>
      </c>
      <c r="CR161" s="62">
        <v>0</v>
      </c>
      <c r="CS161" s="62">
        <v>0</v>
      </c>
      <c r="CT161" s="62">
        <v>0</v>
      </c>
      <c r="CU161" s="62">
        <v>0</v>
      </c>
      <c r="CV161" s="62">
        <v>0</v>
      </c>
      <c r="CW161" s="62">
        <v>0</v>
      </c>
      <c r="CX161" s="62">
        <v>0</v>
      </c>
      <c r="CY161" s="62">
        <v>0</v>
      </c>
      <c r="CZ161" s="62">
        <v>0</v>
      </c>
      <c r="DA161" s="62">
        <v>0</v>
      </c>
      <c r="DB161" s="62">
        <v>0</v>
      </c>
      <c r="DO161" s="62">
        <v>1</v>
      </c>
      <c r="DP161" s="62">
        <v>1</v>
      </c>
      <c r="DQ161" s="62">
        <v>1</v>
      </c>
      <c r="DR161" s="62">
        <v>1</v>
      </c>
      <c r="DS161" s="62">
        <v>0</v>
      </c>
      <c r="DT161" s="62">
        <v>1</v>
      </c>
      <c r="DU161" s="62">
        <v>0</v>
      </c>
      <c r="DV161" s="62">
        <v>0</v>
      </c>
      <c r="DW161" s="62">
        <v>1</v>
      </c>
      <c r="DX161" s="62">
        <v>1</v>
      </c>
      <c r="DY161" s="62">
        <v>0</v>
      </c>
      <c r="DZ161" s="62">
        <v>0</v>
      </c>
      <c r="EA161" s="62">
        <v>1</v>
      </c>
      <c r="EB161" s="62">
        <v>1</v>
      </c>
      <c r="EC161" s="62">
        <v>0</v>
      </c>
      <c r="ED161" s="62">
        <v>0</v>
      </c>
      <c r="EE161" s="62">
        <v>800</v>
      </c>
      <c r="EF161" s="62">
        <v>0</v>
      </c>
      <c r="EH161" s="62">
        <v>0</v>
      </c>
      <c r="EI161" s="62">
        <v>0</v>
      </c>
      <c r="EJ161" s="62">
        <v>0</v>
      </c>
      <c r="EK161" s="62">
        <v>38</v>
      </c>
      <c r="EL161" s="62">
        <v>25</v>
      </c>
      <c r="EM161" s="62">
        <v>32000</v>
      </c>
      <c r="EN161" s="62">
        <v>300</v>
      </c>
      <c r="EO161" s="62">
        <v>30</v>
      </c>
      <c r="EP161" s="62">
        <v>33</v>
      </c>
      <c r="EQ161" s="62">
        <v>0</v>
      </c>
      <c r="ER161" s="62">
        <v>0</v>
      </c>
      <c r="ES161" s="62">
        <v>0</v>
      </c>
      <c r="ET161" s="62">
        <v>0</v>
      </c>
      <c r="EV161" s="62">
        <v>0</v>
      </c>
      <c r="EW161" s="62">
        <v>0</v>
      </c>
      <c r="EX161" s="62">
        <v>0</v>
      </c>
      <c r="EY161" s="62">
        <v>7.5</v>
      </c>
      <c r="EZ161" s="62">
        <v>0.52999997138977051</v>
      </c>
      <c r="FA161" s="62">
        <v>33</v>
      </c>
      <c r="FB161" s="62">
        <v>143</v>
      </c>
      <c r="FC161" s="62">
        <v>26</v>
      </c>
      <c r="FD161" s="62">
        <v>35.200000762939453</v>
      </c>
      <c r="FE161" s="62">
        <v>72</v>
      </c>
      <c r="FF161" s="62">
        <v>111</v>
      </c>
      <c r="FG161" s="62">
        <v>11</v>
      </c>
      <c r="FJ161" s="62">
        <v>32</v>
      </c>
      <c r="FL161" s="62">
        <v>500</v>
      </c>
      <c r="FM161" s="62">
        <v>0</v>
      </c>
      <c r="FN161" s="62">
        <v>0</v>
      </c>
      <c r="FO161" s="62"/>
      <c r="FP161" s="62">
        <v>0</v>
      </c>
      <c r="FR161" s="62">
        <v>0</v>
      </c>
      <c r="FT161" s="62">
        <v>10</v>
      </c>
      <c r="FU161" s="62">
        <v>1</v>
      </c>
      <c r="FV161" s="62">
        <v>6</v>
      </c>
      <c r="FW161" s="64">
        <v>1</v>
      </c>
      <c r="FX161" s="58">
        <v>0.83333330021964314</v>
      </c>
      <c r="GC161" s="62">
        <v>0.60000002384185791</v>
      </c>
      <c r="GH161" s="61">
        <v>0</v>
      </c>
      <c r="GI161" s="62">
        <v>0</v>
      </c>
      <c r="GJ161" s="62">
        <v>0</v>
      </c>
      <c r="GK161" s="62">
        <v>0</v>
      </c>
      <c r="GM161" s="62">
        <v>0</v>
      </c>
      <c r="GN161" s="61">
        <v>1</v>
      </c>
      <c r="GO161" s="62">
        <v>0</v>
      </c>
      <c r="GP161" s="62">
        <v>0</v>
      </c>
      <c r="GQ161" s="62">
        <v>0</v>
      </c>
      <c r="GR161" s="62">
        <v>0</v>
      </c>
      <c r="GS161" s="62">
        <v>0</v>
      </c>
      <c r="GT161" s="62">
        <v>0</v>
      </c>
      <c r="GU161" s="62">
        <v>0</v>
      </c>
      <c r="GV161" s="62">
        <v>0</v>
      </c>
      <c r="GW161" s="62">
        <v>0</v>
      </c>
      <c r="GX161" s="62">
        <v>0</v>
      </c>
      <c r="GY161" s="62">
        <v>0</v>
      </c>
      <c r="GZ161" s="62">
        <v>0</v>
      </c>
      <c r="HA161" s="62">
        <v>0</v>
      </c>
      <c r="HB161" s="62">
        <v>0</v>
      </c>
      <c r="HC161" s="62">
        <v>0</v>
      </c>
      <c r="HD161" s="62">
        <v>0</v>
      </c>
      <c r="HE161" s="62">
        <v>0</v>
      </c>
      <c r="HF161" s="62">
        <v>0</v>
      </c>
      <c r="HG161" s="62">
        <v>0</v>
      </c>
      <c r="HH161" s="62">
        <v>0</v>
      </c>
      <c r="HI161" s="62">
        <v>0</v>
      </c>
      <c r="HJ161" s="62">
        <v>0</v>
      </c>
      <c r="HK161" s="62">
        <v>0</v>
      </c>
      <c r="HL161" s="62">
        <v>0</v>
      </c>
      <c r="HM161" s="62">
        <v>0</v>
      </c>
      <c r="HN161" s="62">
        <v>0</v>
      </c>
      <c r="HO161" s="62">
        <v>0</v>
      </c>
      <c r="HP161" s="62">
        <v>0</v>
      </c>
      <c r="HQ161" s="62">
        <v>0</v>
      </c>
      <c r="HR161" s="62">
        <v>0</v>
      </c>
      <c r="HS161" s="62">
        <v>0</v>
      </c>
      <c r="HT161" s="62">
        <v>0</v>
      </c>
      <c r="HU161" s="62">
        <v>0</v>
      </c>
      <c r="HV161" s="62">
        <v>0</v>
      </c>
      <c r="HW161" s="62">
        <v>0</v>
      </c>
      <c r="HX161" s="62">
        <v>2.5</v>
      </c>
    </row>
    <row r="162" spans="1:232" s="52" customFormat="1" x14ac:dyDescent="0.35">
      <c r="A162" s="50" t="s">
        <v>224</v>
      </c>
      <c r="B162" s="93">
        <v>1</v>
      </c>
      <c r="C162" s="93">
        <v>0</v>
      </c>
      <c r="D162" s="90">
        <v>0</v>
      </c>
      <c r="E162" s="92">
        <v>1</v>
      </c>
      <c r="F162" s="5">
        <v>0.944191</v>
      </c>
      <c r="G162" s="5">
        <v>1.006353E-3</v>
      </c>
      <c r="H162" s="5">
        <v>1.396081E-4</v>
      </c>
      <c r="L162" s="5">
        <v>186.87860000000001</v>
      </c>
      <c r="M162" s="5">
        <v>24.159079999999999</v>
      </c>
      <c r="N162" s="5">
        <v>1.2738480000000001</v>
      </c>
      <c r="P162" s="52">
        <v>4.1109398381524231</v>
      </c>
      <c r="Q162" s="52">
        <v>7.2585053856286015</v>
      </c>
      <c r="R162" s="55">
        <v>0.40350849999999999</v>
      </c>
      <c r="S162" s="55">
        <v>2.6964939999999999</v>
      </c>
      <c r="T162" s="55">
        <v>0.19512879999999999</v>
      </c>
      <c r="U162" s="5">
        <v>-0.177232</v>
      </c>
      <c r="V162" s="5">
        <v>-28.957294000000001</v>
      </c>
      <c r="W162" s="5">
        <v>6.3024999999999998E-2</v>
      </c>
      <c r="X162" s="5">
        <v>0.160389</v>
      </c>
      <c r="Z162" s="65">
        <v>1.8845419999999999</v>
      </c>
      <c r="AA162" s="65"/>
      <c r="AB162" s="65">
        <v>1.586965</v>
      </c>
      <c r="AC162" s="65"/>
      <c r="AD162" s="65"/>
      <c r="AE162" s="4">
        <v>1.1688369999999999</v>
      </c>
      <c r="AF162" s="5">
        <v>5.1169530000000005E-4</v>
      </c>
      <c r="AG162" s="5">
        <v>1.7584680000000001E-4</v>
      </c>
      <c r="AK162" s="4">
        <v>109.1913</v>
      </c>
      <c r="AL162" s="4">
        <v>10.092460000000001</v>
      </c>
      <c r="AM162" s="4">
        <v>0.35890109999999997</v>
      </c>
      <c r="AO162" s="52">
        <v>5.7408591490531107</v>
      </c>
      <c r="AP162" s="52">
        <v>8.6554286077716487</v>
      </c>
      <c r="AQ162" s="55">
        <v>4.9199420000000001E-2</v>
      </c>
      <c r="AR162" s="55">
        <v>1.087051</v>
      </c>
      <c r="AS162" s="55">
        <v>3.6513939999999998</v>
      </c>
      <c r="AT162" s="4">
        <v>-1.174828</v>
      </c>
      <c r="AU162" s="4">
        <v>-2.3014589999999999</v>
      </c>
      <c r="AV162" s="4">
        <v>3.1445000000000001E-2</v>
      </c>
      <c r="AW162" s="4">
        <v>6.7074999999999996E-2</v>
      </c>
      <c r="AY162" s="4">
        <v>1.79176</v>
      </c>
      <c r="BA162" s="4">
        <v>1.815291</v>
      </c>
      <c r="BB162" s="4"/>
      <c r="BC162" s="65"/>
      <c r="BD162" s="62">
        <v>69</v>
      </c>
      <c r="BE162" s="4">
        <v>1</v>
      </c>
      <c r="BF162" s="66">
        <v>0</v>
      </c>
      <c r="BG162" s="62">
        <v>98</v>
      </c>
      <c r="BH162" s="62">
        <v>183</v>
      </c>
      <c r="BI162" s="67">
        <f>BG162/(BH162/100*BH162/100)</f>
        <v>29.263340201260114</v>
      </c>
      <c r="BJ162" s="62">
        <v>48</v>
      </c>
      <c r="BK162" s="62">
        <v>0</v>
      </c>
      <c r="BL162" s="62">
        <v>0</v>
      </c>
      <c r="BM162" s="62"/>
      <c r="BN162" s="62">
        <v>0</v>
      </c>
      <c r="BO162" s="62">
        <v>0</v>
      </c>
      <c r="BQ162" s="62">
        <v>0</v>
      </c>
      <c r="BR162" s="62">
        <v>0</v>
      </c>
      <c r="BS162" s="62">
        <v>0</v>
      </c>
      <c r="BT162" s="62">
        <v>0</v>
      </c>
      <c r="BU162" s="62">
        <v>0.80000001192092896</v>
      </c>
      <c r="BV162" s="62">
        <v>0</v>
      </c>
      <c r="BW162" s="62">
        <v>0</v>
      </c>
      <c r="BX162" s="62">
        <v>0</v>
      </c>
      <c r="BZ162" s="62">
        <v>0</v>
      </c>
      <c r="CA162" s="62">
        <v>37.799999237060547</v>
      </c>
      <c r="CB162" s="62">
        <v>0.5</v>
      </c>
      <c r="CH162" s="62">
        <v>0</v>
      </c>
      <c r="CI162" s="62">
        <v>0</v>
      </c>
      <c r="CJ162" s="62">
        <v>0</v>
      </c>
      <c r="CL162" s="62"/>
      <c r="CM162" s="62"/>
      <c r="CN162" s="62">
        <v>0</v>
      </c>
      <c r="CO162" s="62">
        <v>1</v>
      </c>
      <c r="CP162" s="62">
        <v>0</v>
      </c>
      <c r="CQ162" s="62">
        <v>0</v>
      </c>
      <c r="CR162" s="62">
        <v>0</v>
      </c>
      <c r="CS162" s="62">
        <v>0</v>
      </c>
      <c r="CT162" s="62">
        <v>0</v>
      </c>
      <c r="CU162" s="62">
        <v>0</v>
      </c>
      <c r="CV162" s="62">
        <v>0</v>
      </c>
      <c r="CW162" s="62">
        <v>0</v>
      </c>
      <c r="CX162" s="62">
        <v>0</v>
      </c>
      <c r="CY162" s="62">
        <v>0</v>
      </c>
      <c r="CZ162" s="62">
        <v>0</v>
      </c>
      <c r="DA162" s="62">
        <v>0</v>
      </c>
      <c r="DB162" s="62">
        <v>0</v>
      </c>
      <c r="DO162" s="62">
        <v>1</v>
      </c>
      <c r="DP162" s="62">
        <v>1</v>
      </c>
      <c r="DQ162" s="62">
        <v>1</v>
      </c>
      <c r="DR162" s="62">
        <v>2</v>
      </c>
      <c r="DS162" s="62">
        <v>0</v>
      </c>
      <c r="DT162" s="62">
        <v>1</v>
      </c>
      <c r="DU162" s="62">
        <v>0</v>
      </c>
      <c r="DV162" s="62">
        <v>0</v>
      </c>
      <c r="DW162" s="62">
        <v>1</v>
      </c>
      <c r="DX162" s="62">
        <v>1</v>
      </c>
      <c r="DY162" s="62">
        <v>0</v>
      </c>
      <c r="DZ162" s="62">
        <v>0</v>
      </c>
      <c r="EA162" s="62">
        <v>1</v>
      </c>
      <c r="EB162" s="62">
        <v>1</v>
      </c>
      <c r="EC162" s="62">
        <v>0</v>
      </c>
      <c r="ED162" s="62">
        <v>0</v>
      </c>
      <c r="EE162" s="62">
        <v>600</v>
      </c>
      <c r="EF162" s="62">
        <v>0</v>
      </c>
      <c r="EH162" s="62">
        <v>0</v>
      </c>
      <c r="EI162" s="62">
        <v>0</v>
      </c>
      <c r="EJ162" s="62">
        <v>0</v>
      </c>
      <c r="EK162" s="62">
        <v>103</v>
      </c>
      <c r="EL162" s="62">
        <v>63</v>
      </c>
      <c r="EM162" s="62">
        <v>30000</v>
      </c>
      <c r="EN162" s="62">
        <v>300</v>
      </c>
      <c r="EO162" s="62">
        <v>25</v>
      </c>
      <c r="EP162" s="62">
        <v>33</v>
      </c>
      <c r="EQ162" s="62">
        <v>1</v>
      </c>
      <c r="ER162" s="62">
        <v>1</v>
      </c>
      <c r="ES162" s="62">
        <v>0</v>
      </c>
      <c r="ET162" s="62">
        <v>0</v>
      </c>
      <c r="EV162" s="62">
        <v>0</v>
      </c>
      <c r="EW162" s="62">
        <v>0</v>
      </c>
      <c r="EX162" s="62">
        <v>0</v>
      </c>
      <c r="EY162" s="62">
        <v>7.5</v>
      </c>
      <c r="EZ162" s="62">
        <v>0.5</v>
      </c>
      <c r="FA162" s="62">
        <v>33</v>
      </c>
      <c r="FB162" s="62">
        <v>82</v>
      </c>
      <c r="FC162" s="62">
        <v>26.399999618530273</v>
      </c>
      <c r="FD162" s="62">
        <v>33.200000762939453</v>
      </c>
      <c r="FE162" s="62">
        <v>96</v>
      </c>
      <c r="FF162" s="62">
        <v>74</v>
      </c>
      <c r="FG162" s="62">
        <v>8</v>
      </c>
      <c r="FJ162" s="62">
        <v>30</v>
      </c>
      <c r="FL162" s="62">
        <v>850</v>
      </c>
      <c r="FM162" s="62">
        <v>1</v>
      </c>
      <c r="FN162" s="62">
        <v>1</v>
      </c>
      <c r="FO162" s="62"/>
      <c r="FP162" s="62">
        <v>0</v>
      </c>
      <c r="FR162" s="62">
        <v>1</v>
      </c>
      <c r="FT162" s="62">
        <v>42</v>
      </c>
      <c r="FU162" s="62">
        <v>3</v>
      </c>
      <c r="FV162" s="62">
        <v>10</v>
      </c>
      <c r="FW162" s="64">
        <v>1</v>
      </c>
      <c r="FX162" s="58">
        <v>1.2499999813735487</v>
      </c>
      <c r="GC162" s="62">
        <v>1</v>
      </c>
      <c r="GH162" s="61">
        <v>0</v>
      </c>
      <c r="GI162" s="62">
        <v>0</v>
      </c>
      <c r="GJ162" s="62">
        <v>0</v>
      </c>
      <c r="GK162" s="62">
        <v>0</v>
      </c>
      <c r="GM162" s="62">
        <v>0</v>
      </c>
      <c r="GN162" s="61">
        <v>1</v>
      </c>
      <c r="GO162" s="62">
        <v>1</v>
      </c>
      <c r="GP162" s="62">
        <v>0</v>
      </c>
      <c r="GQ162" s="62">
        <v>0</v>
      </c>
      <c r="GR162" s="62">
        <v>0</v>
      </c>
      <c r="GS162" s="62">
        <v>0</v>
      </c>
      <c r="GT162" s="62">
        <v>0</v>
      </c>
      <c r="GU162" s="62">
        <v>0</v>
      </c>
      <c r="GV162" s="62">
        <v>0</v>
      </c>
      <c r="GW162" s="62">
        <v>0</v>
      </c>
      <c r="GX162" s="62">
        <v>0</v>
      </c>
      <c r="GY162" s="62">
        <v>0</v>
      </c>
      <c r="GZ162" s="62">
        <v>0</v>
      </c>
      <c r="HA162" s="62">
        <v>0</v>
      </c>
      <c r="HB162" s="62">
        <v>0</v>
      </c>
      <c r="HC162" s="62">
        <v>0</v>
      </c>
      <c r="HD162" s="62">
        <v>0</v>
      </c>
      <c r="HE162" s="62">
        <v>0</v>
      </c>
      <c r="HF162" s="62">
        <v>0</v>
      </c>
      <c r="HG162" s="62">
        <v>0</v>
      </c>
      <c r="HH162" s="62">
        <v>1</v>
      </c>
      <c r="HI162" s="62">
        <v>0</v>
      </c>
      <c r="HJ162" s="62">
        <v>0</v>
      </c>
      <c r="HK162" s="62">
        <v>0</v>
      </c>
      <c r="HL162" s="62">
        <v>0</v>
      </c>
      <c r="HM162" s="62">
        <v>0</v>
      </c>
      <c r="HN162" s="62">
        <v>0</v>
      </c>
      <c r="HO162" s="62">
        <v>0</v>
      </c>
      <c r="HP162" s="62">
        <v>0</v>
      </c>
      <c r="HQ162" s="62">
        <v>0</v>
      </c>
      <c r="HR162" s="62">
        <v>0</v>
      </c>
      <c r="HS162" s="62">
        <v>0</v>
      </c>
      <c r="HT162" s="62">
        <v>0</v>
      </c>
      <c r="HU162" s="62">
        <v>0</v>
      </c>
      <c r="HV162" s="62">
        <v>0</v>
      </c>
      <c r="HW162" s="62">
        <v>0</v>
      </c>
      <c r="HX162" s="62">
        <v>1.5</v>
      </c>
    </row>
    <row r="163" spans="1:232" s="52" customFormat="1" x14ac:dyDescent="0.35">
      <c r="A163" s="50" t="s">
        <v>225</v>
      </c>
      <c r="B163" s="93">
        <v>1</v>
      </c>
      <c r="C163" s="93">
        <v>0</v>
      </c>
      <c r="D163" s="90">
        <v>1</v>
      </c>
      <c r="E163" s="92">
        <v>0</v>
      </c>
      <c r="F163" s="6">
        <v>1.024135</v>
      </c>
      <c r="G163" s="6">
        <v>6.4278849999999999E-4</v>
      </c>
      <c r="H163" s="6">
        <v>1.079954E-4</v>
      </c>
      <c r="L163" s="6">
        <v>216.1876</v>
      </c>
      <c r="M163" s="6">
        <v>7.6024909999999997</v>
      </c>
      <c r="N163" s="6">
        <v>3.13558</v>
      </c>
      <c r="P163" s="52">
        <v>9.4143345650970041</v>
      </c>
      <c r="Q163" s="52">
        <v>10.741593043815014</v>
      </c>
      <c r="R163" s="55">
        <v>6.1168769999999997E-2</v>
      </c>
      <c r="S163" s="55">
        <v>0.2082349</v>
      </c>
      <c r="T163" s="55">
        <v>0.32797799999999999</v>
      </c>
      <c r="U163" s="6">
        <v>-0.56758399999999998</v>
      </c>
      <c r="V163" s="6">
        <v>-4.7178810000000002</v>
      </c>
      <c r="W163" s="6">
        <v>1.8643E-2</v>
      </c>
      <c r="X163" s="6">
        <v>8.5793999999999995E-2</v>
      </c>
      <c r="Z163" s="6">
        <v>1.9944040000000001</v>
      </c>
      <c r="AA163" s="6"/>
      <c r="AB163" s="6">
        <v>1.9328369999999999</v>
      </c>
      <c r="AC163" s="6"/>
      <c r="AD163" s="6"/>
      <c r="AE163" s="4">
        <v>1.3333539999999999</v>
      </c>
      <c r="AF163" s="5">
        <v>1.484662E-4</v>
      </c>
      <c r="AG163" s="5">
        <v>7.9816510000000005E-5</v>
      </c>
      <c r="AK163" s="4">
        <v>72.511080000000007</v>
      </c>
      <c r="AL163" s="4">
        <v>6.3628689999999999</v>
      </c>
      <c r="AM163" s="4">
        <v>0.36115160000000002</v>
      </c>
      <c r="AO163" s="52">
        <v>8.8418073700246467</v>
      </c>
      <c r="AP163" s="52">
        <v>4.4606112590127864</v>
      </c>
      <c r="AQ163" s="55">
        <v>4.6652369999999999E-2</v>
      </c>
      <c r="AR163" s="55">
        <v>0.29530840000000003</v>
      </c>
      <c r="AS163" s="55">
        <v>0.93611929999999999</v>
      </c>
      <c r="AT163" s="4">
        <v>-2.7716500000000002</v>
      </c>
      <c r="AU163" s="4">
        <v>13.98962</v>
      </c>
      <c r="AV163" s="4">
        <v>4.9479000000000002E-2</v>
      </c>
      <c r="AW163" s="4">
        <v>1.8558999999999999E-2</v>
      </c>
      <c r="AY163" s="4">
        <v>3.2188759999999998</v>
      </c>
      <c r="BA163" s="4">
        <v>0.653142</v>
      </c>
      <c r="BB163" s="4"/>
      <c r="BC163" s="6"/>
      <c r="BD163" s="62">
        <v>63</v>
      </c>
      <c r="BE163" s="3">
        <v>1</v>
      </c>
      <c r="BF163" s="66">
        <v>0</v>
      </c>
      <c r="BG163" s="62">
        <v>88</v>
      </c>
      <c r="BH163" s="62">
        <v>173</v>
      </c>
      <c r="BI163" s="67">
        <f>BG163/(BH163/100*BH163/100)</f>
        <v>29.402920244578837</v>
      </c>
      <c r="BJ163" s="62">
        <v>45</v>
      </c>
      <c r="BK163" s="62">
        <v>2</v>
      </c>
      <c r="BL163" s="62">
        <v>0</v>
      </c>
      <c r="BM163" s="62"/>
      <c r="BN163" s="62">
        <v>0</v>
      </c>
      <c r="BO163" s="62">
        <v>0</v>
      </c>
      <c r="BQ163" s="62">
        <v>0</v>
      </c>
      <c r="BR163" s="62">
        <v>0</v>
      </c>
      <c r="BS163" s="62">
        <v>0</v>
      </c>
      <c r="BT163" s="62">
        <v>0</v>
      </c>
      <c r="BU163" s="62">
        <v>2</v>
      </c>
      <c r="BV163" s="62">
        <v>0</v>
      </c>
      <c r="BW163" s="62">
        <v>0</v>
      </c>
      <c r="BX163" s="62">
        <v>0</v>
      </c>
      <c r="BZ163" s="62">
        <v>1</v>
      </c>
      <c r="CA163" s="62">
        <v>31.200000762939453</v>
      </c>
      <c r="CB163" s="62">
        <v>0.30000001192092896</v>
      </c>
      <c r="CH163" s="62">
        <v>1</v>
      </c>
      <c r="CI163" s="62">
        <v>0</v>
      </c>
      <c r="CJ163" s="62">
        <v>0</v>
      </c>
      <c r="CL163" s="62"/>
      <c r="CM163" s="62" t="s">
        <v>62</v>
      </c>
      <c r="CN163" s="62">
        <v>0</v>
      </c>
      <c r="CO163" s="62">
        <v>1</v>
      </c>
      <c r="CP163" s="62">
        <v>0</v>
      </c>
      <c r="CQ163" s="62">
        <v>0</v>
      </c>
      <c r="CR163" s="62">
        <v>0</v>
      </c>
      <c r="CS163" s="62">
        <v>0</v>
      </c>
      <c r="CT163" s="62">
        <v>0</v>
      </c>
      <c r="CU163" s="62">
        <v>0</v>
      </c>
      <c r="CV163" s="62">
        <v>0</v>
      </c>
      <c r="CW163" s="62">
        <v>0</v>
      </c>
      <c r="CX163" s="62">
        <v>0</v>
      </c>
      <c r="CY163" s="62">
        <v>0</v>
      </c>
      <c r="CZ163" s="62">
        <v>0</v>
      </c>
      <c r="DA163" s="62">
        <v>0</v>
      </c>
      <c r="DB163" s="62">
        <v>0</v>
      </c>
      <c r="DO163" s="62">
        <v>1</v>
      </c>
      <c r="DP163" s="62">
        <v>1</v>
      </c>
      <c r="DQ163" s="62">
        <v>1</v>
      </c>
      <c r="DR163" s="62">
        <v>1</v>
      </c>
      <c r="DS163" s="62">
        <v>0</v>
      </c>
      <c r="DT163" s="62">
        <v>1</v>
      </c>
      <c r="DU163" s="62">
        <v>0</v>
      </c>
      <c r="DV163" s="62">
        <v>0</v>
      </c>
      <c r="DW163" s="62">
        <v>1</v>
      </c>
      <c r="DX163" s="62">
        <v>1</v>
      </c>
      <c r="DY163" s="62">
        <v>0</v>
      </c>
      <c r="DZ163" s="62">
        <v>0</v>
      </c>
      <c r="EA163" s="62">
        <v>1</v>
      </c>
      <c r="EB163" s="62">
        <v>1</v>
      </c>
      <c r="EC163" s="62">
        <v>0</v>
      </c>
      <c r="ED163" s="62">
        <v>0</v>
      </c>
      <c r="EE163" s="62">
        <v>450</v>
      </c>
      <c r="EF163" s="62">
        <v>0</v>
      </c>
      <c r="EH163" s="62">
        <v>0</v>
      </c>
      <c r="EI163" s="62">
        <v>0</v>
      </c>
      <c r="EJ163" s="62">
        <v>0</v>
      </c>
      <c r="EK163" s="62">
        <v>70</v>
      </c>
      <c r="EL163" s="62">
        <v>40</v>
      </c>
      <c r="EM163" s="62">
        <v>27000</v>
      </c>
      <c r="EN163" s="62">
        <v>300</v>
      </c>
      <c r="EO163" s="62">
        <v>27</v>
      </c>
      <c r="EP163" s="62">
        <v>32</v>
      </c>
      <c r="EQ163" s="62">
        <v>0</v>
      </c>
      <c r="ER163" s="62">
        <v>0</v>
      </c>
      <c r="ES163" s="62">
        <v>0</v>
      </c>
      <c r="ET163" s="62">
        <v>0</v>
      </c>
      <c r="EV163" s="62">
        <v>0</v>
      </c>
      <c r="EW163" s="62">
        <v>0</v>
      </c>
      <c r="EX163" s="62">
        <v>0</v>
      </c>
      <c r="EY163" s="62">
        <v>7.4000000953674316</v>
      </c>
      <c r="EZ163" s="62">
        <v>0.51999998092651367</v>
      </c>
      <c r="FA163" s="62">
        <v>36.799999237060547</v>
      </c>
      <c r="FB163" s="62">
        <v>178.89999389648438</v>
      </c>
      <c r="FC163" s="62">
        <v>21.200000762939453</v>
      </c>
      <c r="FD163" s="62">
        <v>34.200000762939453</v>
      </c>
      <c r="FE163" s="62">
        <v>50</v>
      </c>
      <c r="FF163" s="62">
        <v>69</v>
      </c>
      <c r="FG163" s="62">
        <v>7</v>
      </c>
      <c r="FJ163" s="62">
        <v>27</v>
      </c>
      <c r="FL163" s="62">
        <v>450</v>
      </c>
      <c r="FM163" s="62">
        <v>1</v>
      </c>
      <c r="FN163" s="62">
        <v>1</v>
      </c>
      <c r="FO163" s="62"/>
      <c r="FP163" s="62">
        <v>0</v>
      </c>
      <c r="FR163" s="62">
        <v>0</v>
      </c>
      <c r="FT163" s="62">
        <v>16</v>
      </c>
      <c r="FU163" s="62">
        <v>5</v>
      </c>
      <c r="FV163" s="62">
        <v>8</v>
      </c>
      <c r="FW163" s="64">
        <v>2.0999999046325684</v>
      </c>
      <c r="FX163" s="58">
        <v>1.0499999523162842</v>
      </c>
      <c r="GC163" s="62">
        <v>0.5</v>
      </c>
      <c r="GH163" s="61">
        <v>1</v>
      </c>
      <c r="GI163" s="62">
        <v>1</v>
      </c>
      <c r="GJ163" s="62">
        <v>0</v>
      </c>
      <c r="GK163" s="62">
        <v>0</v>
      </c>
      <c r="GM163" s="62">
        <v>0</v>
      </c>
      <c r="GN163" s="61">
        <v>0</v>
      </c>
      <c r="GO163" s="62">
        <v>0</v>
      </c>
      <c r="GP163" s="62">
        <v>0</v>
      </c>
      <c r="GQ163" s="62">
        <v>0</v>
      </c>
      <c r="GR163" s="62">
        <v>0</v>
      </c>
      <c r="GS163" s="62">
        <v>0</v>
      </c>
      <c r="GT163" s="62">
        <v>0</v>
      </c>
      <c r="GU163" s="62">
        <v>0</v>
      </c>
      <c r="GV163" s="62">
        <v>0</v>
      </c>
      <c r="GW163" s="62">
        <v>0</v>
      </c>
      <c r="GX163" s="62">
        <v>0</v>
      </c>
      <c r="GY163" s="62">
        <v>0</v>
      </c>
      <c r="GZ163" s="62">
        <v>0</v>
      </c>
      <c r="HA163" s="62">
        <v>0</v>
      </c>
      <c r="HB163" s="62">
        <v>0</v>
      </c>
      <c r="HC163" s="62">
        <v>0</v>
      </c>
      <c r="HD163" s="62">
        <v>0</v>
      </c>
      <c r="HE163" s="62">
        <v>0</v>
      </c>
      <c r="HF163" s="62">
        <v>0</v>
      </c>
      <c r="HG163" s="62">
        <v>0</v>
      </c>
      <c r="HH163" s="62">
        <v>0</v>
      </c>
      <c r="HI163" s="62">
        <v>0</v>
      </c>
      <c r="HJ163" s="62">
        <v>0</v>
      </c>
      <c r="HK163" s="62">
        <v>0</v>
      </c>
      <c r="HL163" s="62">
        <v>0</v>
      </c>
      <c r="HM163" s="62">
        <v>0</v>
      </c>
      <c r="HN163" s="62">
        <v>0</v>
      </c>
      <c r="HO163" s="62">
        <v>0</v>
      </c>
      <c r="HP163" s="62">
        <v>0</v>
      </c>
      <c r="HQ163" s="62">
        <v>0</v>
      </c>
      <c r="HR163" s="62">
        <v>0</v>
      </c>
      <c r="HS163" s="62">
        <v>0</v>
      </c>
      <c r="HT163" s="62">
        <v>0</v>
      </c>
      <c r="HU163" s="62">
        <v>0</v>
      </c>
      <c r="HV163" s="62">
        <v>0</v>
      </c>
      <c r="HW163" s="62">
        <v>0</v>
      </c>
      <c r="HX163" s="62">
        <v>3.2999999523162842</v>
      </c>
    </row>
    <row r="164" spans="1:232" s="52" customFormat="1" x14ac:dyDescent="0.35">
      <c r="A164" s="50" t="s">
        <v>226</v>
      </c>
      <c r="B164" s="93">
        <v>0</v>
      </c>
      <c r="C164" s="93">
        <v>0</v>
      </c>
      <c r="D164" s="90">
        <v>0</v>
      </c>
      <c r="E164" s="90">
        <v>0</v>
      </c>
      <c r="F164" s="6">
        <v>0.73213459999999997</v>
      </c>
      <c r="G164" s="6">
        <v>4.8789059999999998E-4</v>
      </c>
      <c r="H164" s="6">
        <v>1.4270369999999999E-5</v>
      </c>
      <c r="L164" s="6">
        <v>143.39080000000001</v>
      </c>
      <c r="M164" s="6">
        <v>25.009679999999999</v>
      </c>
      <c r="N164" s="6">
        <v>2.5155910000000001</v>
      </c>
      <c r="P164" s="52">
        <v>4.2857053509494909</v>
      </c>
      <c r="Q164" s="52">
        <v>2.3814203626714177</v>
      </c>
      <c r="R164" s="55">
        <v>0.3418389</v>
      </c>
      <c r="S164" s="55">
        <v>2.8581150000000002</v>
      </c>
      <c r="T164" s="55">
        <v>0.27742099999999997</v>
      </c>
      <c r="U164" s="6">
        <v>1.970656</v>
      </c>
      <c r="V164" s="6">
        <v>-28.038471999999999</v>
      </c>
      <c r="W164" s="6">
        <v>3.3896999999999997E-2</v>
      </c>
      <c r="X164" s="6">
        <v>7.8290999999999999E-2</v>
      </c>
      <c r="Z164" s="6">
        <v>1.0889740000000001</v>
      </c>
      <c r="AA164" s="6"/>
      <c r="AB164" s="6">
        <v>1.370933</v>
      </c>
      <c r="AC164" s="6"/>
      <c r="AD164" s="6"/>
      <c r="AE164" s="4">
        <v>1.168561</v>
      </c>
      <c r="AF164" s="5">
        <v>9.3815879999999997E-4</v>
      </c>
      <c r="AG164" s="5">
        <v>1.249516E-4</v>
      </c>
      <c r="AK164" s="4">
        <v>91.963809999999995</v>
      </c>
      <c r="AL164" s="4">
        <v>5.5043810000000004</v>
      </c>
      <c r="AM164" s="4">
        <v>0.1787357</v>
      </c>
      <c r="AO164" s="52">
        <v>14.21912062873556</v>
      </c>
      <c r="AP164" s="52">
        <v>9.2453628637102998</v>
      </c>
      <c r="AQ164" s="55">
        <v>9.9864610000000006E-2</v>
      </c>
      <c r="AR164" s="55">
        <v>2.8319359999999998</v>
      </c>
      <c r="AS164" s="55">
        <v>4.078659</v>
      </c>
      <c r="AT164" s="4">
        <v>-1.6417870000000001</v>
      </c>
      <c r="AU164" s="4">
        <v>-17.380215</v>
      </c>
      <c r="AV164" s="4">
        <v>7.2917999999999997E-2</v>
      </c>
      <c r="AW164" s="4">
        <v>5.2678000000000003E-2</v>
      </c>
      <c r="AY164" s="4">
        <v>1.6094379999999999</v>
      </c>
      <c r="BA164" s="4">
        <v>1.5404450000000001</v>
      </c>
      <c r="BB164" s="4"/>
      <c r="BC164" s="6"/>
      <c r="BD164" s="52">
        <v>71</v>
      </c>
      <c r="BE164" s="3">
        <v>1</v>
      </c>
      <c r="BF164" s="66">
        <v>0</v>
      </c>
      <c r="BG164" s="52">
        <v>85</v>
      </c>
      <c r="BH164" s="52">
        <v>180</v>
      </c>
      <c r="BI164" s="67">
        <f>BG164/(BH164/100*BH164/100)</f>
        <v>26.234567901234566</v>
      </c>
      <c r="BJ164" s="52">
        <v>55</v>
      </c>
      <c r="BK164" s="52">
        <v>0</v>
      </c>
      <c r="BL164" s="52">
        <v>0</v>
      </c>
      <c r="BN164" s="52">
        <v>0</v>
      </c>
      <c r="BO164" s="52">
        <v>0</v>
      </c>
      <c r="BQ164" s="52">
        <v>0</v>
      </c>
      <c r="BR164" s="52">
        <v>0</v>
      </c>
      <c r="BS164" s="52">
        <v>0</v>
      </c>
      <c r="BT164" s="52">
        <v>0</v>
      </c>
      <c r="BU164" s="52">
        <v>0.80000001192092896</v>
      </c>
      <c r="BV164" s="52">
        <v>0</v>
      </c>
      <c r="BW164" s="52">
        <v>0</v>
      </c>
      <c r="BX164" s="52">
        <v>0</v>
      </c>
      <c r="BZ164" s="52">
        <v>0</v>
      </c>
      <c r="CA164" s="52">
        <v>41.099998474121094</v>
      </c>
      <c r="CB164" s="52">
        <v>0.89999997615814209</v>
      </c>
      <c r="CH164" s="52">
        <v>0</v>
      </c>
      <c r="CI164" s="52">
        <v>0</v>
      </c>
      <c r="CJ164" s="52">
        <v>0</v>
      </c>
      <c r="CN164" s="52">
        <v>0</v>
      </c>
      <c r="CO164" s="52">
        <v>1</v>
      </c>
      <c r="CP164" s="52">
        <v>0</v>
      </c>
      <c r="CQ164" s="52">
        <v>0</v>
      </c>
      <c r="CR164" s="52">
        <v>0</v>
      </c>
      <c r="CS164" s="52">
        <v>0</v>
      </c>
      <c r="CT164" s="52">
        <v>0</v>
      </c>
      <c r="CU164" s="52">
        <v>0</v>
      </c>
      <c r="CV164" s="52">
        <v>0</v>
      </c>
      <c r="CW164" s="52">
        <v>0</v>
      </c>
      <c r="CX164" s="52">
        <v>0</v>
      </c>
      <c r="CY164" s="52">
        <v>0</v>
      </c>
      <c r="CZ164" s="52">
        <v>0</v>
      </c>
      <c r="DA164" s="52">
        <v>0</v>
      </c>
      <c r="DB164" s="52">
        <v>0</v>
      </c>
      <c r="DO164" s="52">
        <v>1</v>
      </c>
      <c r="DP164" s="52">
        <v>1</v>
      </c>
      <c r="DQ164" s="52">
        <v>1</v>
      </c>
      <c r="DR164" s="52">
        <v>1</v>
      </c>
      <c r="DS164" s="52">
        <v>0</v>
      </c>
      <c r="DT164" s="52">
        <v>1</v>
      </c>
      <c r="DU164" s="52">
        <v>0</v>
      </c>
      <c r="DV164" s="52">
        <v>0</v>
      </c>
      <c r="DW164" s="52">
        <v>1</v>
      </c>
      <c r="DX164" s="52">
        <v>1</v>
      </c>
      <c r="DY164" s="52">
        <v>0</v>
      </c>
      <c r="DZ164" s="52">
        <v>0</v>
      </c>
      <c r="EA164" s="52">
        <v>1</v>
      </c>
      <c r="EB164" s="52">
        <v>1</v>
      </c>
      <c r="EC164" s="52">
        <v>0</v>
      </c>
      <c r="ED164" s="52">
        <v>0</v>
      </c>
      <c r="EE164" s="52">
        <v>600</v>
      </c>
      <c r="EF164" s="52">
        <v>0</v>
      </c>
      <c r="EH164" s="52">
        <v>0</v>
      </c>
      <c r="EI164" s="52">
        <v>0</v>
      </c>
      <c r="EJ164" s="52">
        <v>0</v>
      </c>
      <c r="EK164" s="52">
        <v>54</v>
      </c>
      <c r="EL164" s="52">
        <v>37</v>
      </c>
      <c r="EM164" s="52">
        <v>32000</v>
      </c>
      <c r="EN164" s="52">
        <v>250</v>
      </c>
      <c r="EO164" s="52">
        <v>32</v>
      </c>
      <c r="EP164" s="52">
        <v>33.5</v>
      </c>
      <c r="EQ164" s="52">
        <v>0</v>
      </c>
      <c r="ER164" s="52">
        <v>0</v>
      </c>
      <c r="ES164" s="52">
        <v>0</v>
      </c>
      <c r="ET164" s="52">
        <v>0</v>
      </c>
      <c r="EV164" s="52">
        <v>0</v>
      </c>
      <c r="EW164" s="52">
        <v>0</v>
      </c>
      <c r="EX164" s="52">
        <v>0</v>
      </c>
      <c r="EY164" s="52">
        <v>7.5</v>
      </c>
      <c r="EZ164" s="52">
        <v>0.60000002384185791</v>
      </c>
      <c r="FA164" s="52">
        <v>35.400001525878906</v>
      </c>
      <c r="FB164" s="52">
        <v>92.900001525878906</v>
      </c>
      <c r="FC164" s="52">
        <v>26.5</v>
      </c>
      <c r="FD164" s="52">
        <v>35.400001525878906</v>
      </c>
      <c r="FE164" s="52">
        <v>58</v>
      </c>
      <c r="FF164" s="52">
        <v>99</v>
      </c>
      <c r="FG164" s="52">
        <v>8</v>
      </c>
      <c r="FJ164" s="52">
        <v>31</v>
      </c>
      <c r="FL164" s="52">
        <v>550</v>
      </c>
      <c r="FM164" s="52">
        <v>0</v>
      </c>
      <c r="FN164" s="52">
        <v>0</v>
      </c>
      <c r="FP164" s="52">
        <v>0</v>
      </c>
      <c r="FR164" s="52">
        <v>0</v>
      </c>
      <c r="FT164" s="52">
        <v>3</v>
      </c>
      <c r="FU164" s="52">
        <v>1</v>
      </c>
      <c r="FV164" s="52">
        <v>6</v>
      </c>
      <c r="FW164" s="58">
        <v>0.80000001192092896</v>
      </c>
      <c r="FX164" s="58">
        <v>1</v>
      </c>
      <c r="GC164" s="52">
        <v>2.7000000476837158</v>
      </c>
      <c r="GH164" s="68">
        <v>0</v>
      </c>
      <c r="GI164" s="52">
        <v>0</v>
      </c>
      <c r="GJ164" s="52">
        <v>0</v>
      </c>
      <c r="GK164" s="52">
        <v>0</v>
      </c>
      <c r="GM164" s="52">
        <v>0</v>
      </c>
      <c r="GN164" s="68">
        <v>0</v>
      </c>
      <c r="GO164" s="52">
        <v>0</v>
      </c>
      <c r="GP164" s="52">
        <v>0</v>
      </c>
      <c r="GQ164" s="52">
        <v>0</v>
      </c>
      <c r="GR164" s="52">
        <v>0</v>
      </c>
      <c r="GS164" s="52">
        <v>0</v>
      </c>
      <c r="GT164" s="52">
        <v>0</v>
      </c>
      <c r="GU164" s="52">
        <v>0</v>
      </c>
      <c r="GV164" s="52">
        <v>0</v>
      </c>
      <c r="GW164" s="52">
        <v>0</v>
      </c>
      <c r="GX164" s="52">
        <v>0</v>
      </c>
      <c r="GY164" s="52">
        <v>0</v>
      </c>
      <c r="GZ164" s="52">
        <v>0</v>
      </c>
      <c r="HA164" s="52">
        <v>0</v>
      </c>
      <c r="HB164" s="52">
        <v>0</v>
      </c>
      <c r="HC164" s="52">
        <v>0</v>
      </c>
      <c r="HD164" s="52">
        <v>0</v>
      </c>
      <c r="HE164" s="52">
        <v>0</v>
      </c>
      <c r="HF164" s="52">
        <v>0</v>
      </c>
      <c r="HG164" s="52">
        <v>0</v>
      </c>
      <c r="HH164" s="52">
        <v>0</v>
      </c>
      <c r="HI164" s="52">
        <v>0</v>
      </c>
      <c r="HJ164" s="52">
        <v>0</v>
      </c>
      <c r="HK164" s="52">
        <v>0</v>
      </c>
      <c r="HL164" s="52">
        <v>0</v>
      </c>
      <c r="HM164" s="52">
        <v>0</v>
      </c>
      <c r="HN164" s="52">
        <v>0</v>
      </c>
      <c r="HO164" s="52">
        <v>0</v>
      </c>
      <c r="HP164" s="52">
        <v>0</v>
      </c>
      <c r="HQ164" s="52">
        <v>0</v>
      </c>
      <c r="HR164" s="52">
        <v>0</v>
      </c>
      <c r="HS164" s="52">
        <v>0</v>
      </c>
      <c r="HT164" s="52">
        <v>0</v>
      </c>
      <c r="HU164" s="52">
        <v>0</v>
      </c>
      <c r="HV164" s="52">
        <v>0</v>
      </c>
      <c r="HW164" s="52">
        <v>0</v>
      </c>
      <c r="HX164" s="52">
        <v>0.69999998807907104</v>
      </c>
    </row>
    <row r="165" spans="1:232" s="52" customFormat="1" x14ac:dyDescent="0.35">
      <c r="A165" s="50" t="s">
        <v>227</v>
      </c>
      <c r="B165" s="93">
        <v>1</v>
      </c>
      <c r="C165" s="93">
        <v>0</v>
      </c>
      <c r="D165" s="90">
        <v>0</v>
      </c>
      <c r="E165" s="71">
        <v>0</v>
      </c>
      <c r="F165" s="6">
        <v>0.90600780000000003</v>
      </c>
      <c r="G165" s="6">
        <v>5.5382770000000003E-4</v>
      </c>
      <c r="H165" s="6">
        <v>1.968289E-4</v>
      </c>
      <c r="L165" s="6">
        <v>156.9881</v>
      </c>
      <c r="M165" s="6">
        <v>16.356549999999999</v>
      </c>
      <c r="N165" s="6">
        <v>1.233609</v>
      </c>
      <c r="P165" s="52">
        <v>9.1196671909308495</v>
      </c>
      <c r="Q165" s="52">
        <v>5.6456323012210952</v>
      </c>
      <c r="R165" s="55">
        <v>0.2619938</v>
      </c>
      <c r="S165" s="55">
        <v>3.764411</v>
      </c>
      <c r="T165" s="55">
        <v>0.15306049999999999</v>
      </c>
      <c r="U165" s="6">
        <v>3.266947</v>
      </c>
      <c r="V165" s="6">
        <v>-35.459288999999998</v>
      </c>
      <c r="W165" s="6">
        <v>0.27744799999999997</v>
      </c>
      <c r="X165" s="6">
        <v>0.30973400000000001</v>
      </c>
      <c r="Z165" s="6">
        <v>2.197225</v>
      </c>
      <c r="AA165" s="6"/>
      <c r="AB165" s="6">
        <v>2.219204</v>
      </c>
      <c r="AC165" s="6"/>
      <c r="AD165" s="6"/>
      <c r="AE165" s="4">
        <v>0.88943419999999995</v>
      </c>
      <c r="AF165" s="5">
        <v>6.2336689999999996E-4</v>
      </c>
      <c r="AG165" s="5">
        <v>5.2151399999999997E-5</v>
      </c>
      <c r="AK165" s="4">
        <v>168.8305</v>
      </c>
      <c r="AL165" s="4">
        <v>14.970789999999999</v>
      </c>
      <c r="AM165" s="4">
        <v>0.24846770000000001</v>
      </c>
      <c r="AO165" s="52">
        <v>10.238797894050178</v>
      </c>
      <c r="AP165" s="52">
        <v>3.8978170406662507</v>
      </c>
      <c r="AQ165" s="55">
        <v>0.1017134</v>
      </c>
      <c r="AR165" s="55">
        <v>11.40631</v>
      </c>
      <c r="AS165" s="55">
        <v>2.9953129999999999</v>
      </c>
      <c r="AT165" s="4">
        <v>1.3309869999999999</v>
      </c>
      <c r="AU165" s="4">
        <v>-15.369450000000001</v>
      </c>
      <c r="AV165" s="4">
        <v>6.8600999999999995E-2</v>
      </c>
      <c r="AW165" s="4">
        <v>3.4026000000000001E-2</v>
      </c>
      <c r="AY165" s="4">
        <v>1.938742</v>
      </c>
      <c r="BA165" s="4">
        <v>1.3668769999999999</v>
      </c>
      <c r="BB165" s="4"/>
      <c r="BC165" s="6"/>
      <c r="BD165" s="70">
        <v>44</v>
      </c>
      <c r="BE165" s="3">
        <v>1</v>
      </c>
      <c r="BF165" s="66">
        <v>0</v>
      </c>
      <c r="BG165" s="70">
        <v>120</v>
      </c>
      <c r="BH165" s="70">
        <v>180</v>
      </c>
      <c r="BI165" s="67">
        <f>BG165/(BH165/100*BH165/100)</f>
        <v>37.037037037037038</v>
      </c>
      <c r="BJ165" s="70">
        <v>51</v>
      </c>
      <c r="BK165" s="70">
        <v>0</v>
      </c>
      <c r="BL165" s="70">
        <v>0</v>
      </c>
      <c r="BM165" s="70"/>
      <c r="BN165" s="70">
        <v>0</v>
      </c>
      <c r="BO165" s="70">
        <v>0</v>
      </c>
      <c r="BQ165" s="70">
        <v>0</v>
      </c>
      <c r="BR165" s="70">
        <v>0</v>
      </c>
      <c r="BS165" s="70">
        <v>0</v>
      </c>
      <c r="BT165" s="70">
        <v>0</v>
      </c>
      <c r="BU165" s="70">
        <v>0.7</v>
      </c>
      <c r="BV165" s="70">
        <v>0</v>
      </c>
      <c r="BW165" s="70">
        <v>0</v>
      </c>
      <c r="BX165" s="70">
        <v>0</v>
      </c>
      <c r="BZ165" s="70">
        <v>0</v>
      </c>
      <c r="CA165" s="70">
        <v>37.700000000000003</v>
      </c>
      <c r="CB165" s="70">
        <v>0.5</v>
      </c>
      <c r="CH165" s="70">
        <v>0</v>
      </c>
      <c r="CI165" s="70">
        <v>0</v>
      </c>
      <c r="CJ165" s="70">
        <v>0</v>
      </c>
      <c r="CL165" s="71" t="s">
        <v>52</v>
      </c>
      <c r="CM165" s="71" t="s">
        <v>62</v>
      </c>
      <c r="CN165" s="70">
        <v>0</v>
      </c>
      <c r="CO165" s="70">
        <v>1</v>
      </c>
      <c r="CP165" s="70">
        <v>0</v>
      </c>
      <c r="CQ165" s="70">
        <v>0</v>
      </c>
      <c r="CR165" s="70">
        <v>0</v>
      </c>
      <c r="CS165" s="70">
        <v>0</v>
      </c>
      <c r="CT165" s="70">
        <v>0</v>
      </c>
      <c r="CU165" s="70">
        <v>0</v>
      </c>
      <c r="CV165" s="70">
        <v>0</v>
      </c>
      <c r="CW165" s="70">
        <v>0</v>
      </c>
      <c r="CX165" s="70">
        <v>0</v>
      </c>
      <c r="CY165" s="70">
        <v>0</v>
      </c>
      <c r="CZ165" s="70">
        <v>0</v>
      </c>
      <c r="DA165" s="70">
        <v>0</v>
      </c>
      <c r="DB165" s="70">
        <v>0</v>
      </c>
      <c r="DO165" s="70">
        <v>1</v>
      </c>
      <c r="DP165" s="70">
        <v>1</v>
      </c>
      <c r="DQ165" s="70">
        <v>1</v>
      </c>
      <c r="DR165" s="70">
        <v>1</v>
      </c>
      <c r="DS165" s="70">
        <v>0</v>
      </c>
      <c r="DT165" s="70">
        <v>1</v>
      </c>
      <c r="DU165" s="70">
        <v>0</v>
      </c>
      <c r="DV165" s="70">
        <v>0</v>
      </c>
      <c r="DW165" s="70">
        <v>1</v>
      </c>
      <c r="DX165" s="70">
        <v>1</v>
      </c>
      <c r="DY165" s="70">
        <v>0</v>
      </c>
      <c r="DZ165" s="70">
        <v>0</v>
      </c>
      <c r="EA165" s="70">
        <v>1</v>
      </c>
      <c r="EB165" s="70">
        <v>1</v>
      </c>
      <c r="EC165" s="70">
        <v>0</v>
      </c>
      <c r="ED165" s="70">
        <v>0</v>
      </c>
      <c r="EE165" s="70">
        <v>650</v>
      </c>
      <c r="EF165" s="70">
        <v>0</v>
      </c>
      <c r="EH165" s="70">
        <v>0</v>
      </c>
      <c r="EI165" s="70">
        <v>0</v>
      </c>
      <c r="EJ165" s="70">
        <v>0</v>
      </c>
      <c r="EK165" s="70">
        <v>83</v>
      </c>
      <c r="EL165" s="70">
        <v>52</v>
      </c>
      <c r="EM165" s="70">
        <v>56000</v>
      </c>
      <c r="EN165" s="70">
        <v>390</v>
      </c>
      <c r="EO165" s="70">
        <v>31</v>
      </c>
      <c r="EP165" s="70">
        <v>33.299999999999997</v>
      </c>
      <c r="EQ165" s="70">
        <v>0</v>
      </c>
      <c r="ER165" s="70">
        <v>0</v>
      </c>
      <c r="ES165" s="70">
        <v>0</v>
      </c>
      <c r="ET165" s="70">
        <v>0</v>
      </c>
      <c r="EV165" s="70">
        <v>0</v>
      </c>
      <c r="EW165" s="70">
        <v>0</v>
      </c>
      <c r="EX165" s="70">
        <v>0</v>
      </c>
      <c r="EY165" s="70">
        <v>7.4</v>
      </c>
      <c r="EZ165" s="70">
        <v>0.51</v>
      </c>
      <c r="FA165" s="70">
        <v>45</v>
      </c>
      <c r="FB165" s="70">
        <v>102</v>
      </c>
      <c r="FC165" s="70">
        <v>24</v>
      </c>
      <c r="FD165" s="70">
        <v>36.9</v>
      </c>
      <c r="FE165" s="70">
        <v>64</v>
      </c>
      <c r="FF165" s="70">
        <v>80</v>
      </c>
      <c r="FG165" s="70">
        <v>8</v>
      </c>
      <c r="FJ165" s="70">
        <v>36</v>
      </c>
      <c r="FL165" s="70">
        <v>100</v>
      </c>
      <c r="FM165" s="70">
        <v>0</v>
      </c>
      <c r="FN165" s="70">
        <v>0</v>
      </c>
      <c r="FO165" s="70"/>
      <c r="FP165" s="70">
        <v>0</v>
      </c>
      <c r="FR165" s="70">
        <v>0</v>
      </c>
      <c r="FT165" s="70">
        <v>11</v>
      </c>
      <c r="FU165" s="70">
        <v>1</v>
      </c>
      <c r="FV165" s="70">
        <v>7</v>
      </c>
      <c r="FW165" s="72">
        <v>0.9</v>
      </c>
      <c r="FX165" s="58">
        <v>1.2857142857142858</v>
      </c>
      <c r="GC165" s="70">
        <v>0.5</v>
      </c>
      <c r="GH165" s="69">
        <v>0</v>
      </c>
      <c r="GI165" s="70">
        <v>0</v>
      </c>
      <c r="GJ165" s="70">
        <v>0</v>
      </c>
      <c r="GK165" s="70">
        <v>0</v>
      </c>
      <c r="GM165" s="70">
        <v>0</v>
      </c>
      <c r="GN165" s="69">
        <v>0</v>
      </c>
      <c r="GO165" s="70">
        <v>0</v>
      </c>
      <c r="GP165" s="70">
        <v>0</v>
      </c>
      <c r="GQ165" s="70">
        <v>0</v>
      </c>
      <c r="GR165" s="70">
        <v>0</v>
      </c>
      <c r="GS165" s="70">
        <v>0</v>
      </c>
      <c r="GT165" s="70">
        <v>0</v>
      </c>
      <c r="GU165" s="70">
        <v>0</v>
      </c>
      <c r="GV165" s="70">
        <v>0</v>
      </c>
      <c r="GW165" s="70">
        <v>0</v>
      </c>
      <c r="GX165" s="70">
        <v>0</v>
      </c>
      <c r="GY165" s="70">
        <v>0</v>
      </c>
      <c r="GZ165" s="70">
        <v>0</v>
      </c>
      <c r="HA165" s="70">
        <v>0</v>
      </c>
      <c r="HB165" s="70">
        <v>0</v>
      </c>
      <c r="HC165" s="70">
        <v>0</v>
      </c>
      <c r="HD165" s="70">
        <v>0</v>
      </c>
      <c r="HE165" s="70">
        <v>0</v>
      </c>
      <c r="HF165" s="70">
        <v>0</v>
      </c>
      <c r="HG165" s="70">
        <v>0</v>
      </c>
      <c r="HH165" s="70">
        <v>0</v>
      </c>
      <c r="HI165" s="70">
        <v>0</v>
      </c>
      <c r="HJ165" s="70">
        <v>0</v>
      </c>
      <c r="HK165" s="70">
        <v>0</v>
      </c>
      <c r="HL165" s="70">
        <v>0</v>
      </c>
      <c r="HM165" s="70">
        <v>0</v>
      </c>
      <c r="HN165" s="70">
        <v>0</v>
      </c>
      <c r="HO165" s="70">
        <v>0</v>
      </c>
      <c r="HP165" s="70">
        <v>0</v>
      </c>
      <c r="HQ165" s="70">
        <v>0</v>
      </c>
      <c r="HR165" s="70">
        <v>0</v>
      </c>
      <c r="HS165" s="70">
        <v>0</v>
      </c>
      <c r="HT165" s="70">
        <v>0</v>
      </c>
      <c r="HU165" s="70">
        <v>0</v>
      </c>
      <c r="HV165" s="70">
        <v>0</v>
      </c>
      <c r="HW165" s="70">
        <v>0</v>
      </c>
      <c r="HX165" s="70">
        <v>1.6</v>
      </c>
    </row>
    <row r="166" spans="1:232" s="52" customFormat="1" x14ac:dyDescent="0.35">
      <c r="A166" s="50" t="s">
        <v>228</v>
      </c>
      <c r="B166" s="93">
        <v>0</v>
      </c>
      <c r="C166" s="93">
        <v>0</v>
      </c>
      <c r="D166" s="90">
        <v>0</v>
      </c>
      <c r="E166" s="90">
        <v>0</v>
      </c>
      <c r="F166" s="6">
        <v>1.291183</v>
      </c>
      <c r="G166" s="6">
        <v>9.7918859999999996E-4</v>
      </c>
      <c r="H166" s="6">
        <v>1.763077E-4</v>
      </c>
      <c r="L166" s="6">
        <v>146.3948</v>
      </c>
      <c r="M166" s="6">
        <v>7.6417919999999997</v>
      </c>
      <c r="N166" s="6">
        <v>0.32400410000000002</v>
      </c>
      <c r="P166" s="52">
        <v>16.614538686147132</v>
      </c>
      <c r="Q166" s="52">
        <v>12.180919800075717</v>
      </c>
      <c r="R166" s="55">
        <v>5.4182840000000003E-2</v>
      </c>
      <c r="S166" s="55">
        <v>0.66976860000000005</v>
      </c>
      <c r="T166" s="55">
        <v>9.4261109999999995E-2</v>
      </c>
      <c r="U166" s="6">
        <v>5.7141190000000002</v>
      </c>
      <c r="V166" s="6">
        <v>-30.379435999999998</v>
      </c>
      <c r="W166" s="6">
        <v>0.184753</v>
      </c>
      <c r="X166" s="6">
        <v>0.28120299999999998</v>
      </c>
      <c r="Z166" s="6">
        <v>1.909543</v>
      </c>
      <c r="AA166" s="6"/>
      <c r="AB166" s="6">
        <v>2.24071</v>
      </c>
      <c r="AC166" s="6"/>
      <c r="AD166" s="6"/>
      <c r="AE166" s="4">
        <v>1.318894</v>
      </c>
      <c r="AF166" s="5">
        <v>1.5106620000000001E-4</v>
      </c>
      <c r="AG166" s="5">
        <v>2.8896089999999999E-5</v>
      </c>
      <c r="AK166" s="4">
        <v>101.1183</v>
      </c>
      <c r="AL166" s="4">
        <v>10.67815</v>
      </c>
      <c r="AM166" s="4">
        <v>0.29257830000000001</v>
      </c>
      <c r="AO166" s="52">
        <v>4.0855961323815047</v>
      </c>
      <c r="AP166" s="52">
        <v>3.1146848051378351</v>
      </c>
      <c r="AQ166" s="55">
        <v>8.4145490000000003E-2</v>
      </c>
      <c r="AR166" s="55">
        <v>1.034902</v>
      </c>
      <c r="AS166" s="55">
        <v>1.25142</v>
      </c>
      <c r="AT166" s="4">
        <v>0.77429400000000004</v>
      </c>
      <c r="AU166" s="4">
        <v>-18.353355000000001</v>
      </c>
      <c r="AV166" s="4">
        <v>4.8092000000000003E-2</v>
      </c>
      <c r="AW166" s="4">
        <v>4.4221000000000003E-2</v>
      </c>
      <c r="AY166" s="4">
        <v>2.0949460000000002</v>
      </c>
      <c r="BA166" s="4">
        <v>1.466337</v>
      </c>
      <c r="BB166" s="4"/>
      <c r="BC166" s="6"/>
      <c r="BD166" s="52">
        <v>51</v>
      </c>
      <c r="BE166" s="3">
        <v>1</v>
      </c>
      <c r="BF166" s="66">
        <v>0</v>
      </c>
      <c r="BG166" s="52">
        <v>100</v>
      </c>
      <c r="BH166" s="52">
        <v>183</v>
      </c>
      <c r="BI166" s="67">
        <f>BG166/(BH166/100*BH166/100)</f>
        <v>29.860551225775627</v>
      </c>
      <c r="BJ166" s="52">
        <v>69</v>
      </c>
      <c r="BK166" s="52">
        <v>0</v>
      </c>
      <c r="BL166" s="52">
        <v>0</v>
      </c>
      <c r="BN166" s="52">
        <v>0</v>
      </c>
      <c r="BO166" s="52">
        <v>0</v>
      </c>
      <c r="BQ166" s="52">
        <v>0</v>
      </c>
      <c r="BR166" s="52">
        <v>0</v>
      </c>
      <c r="BS166" s="52">
        <v>0</v>
      </c>
      <c r="BT166" s="52">
        <v>0</v>
      </c>
      <c r="BU166" s="52">
        <v>1.2000000476837158</v>
      </c>
      <c r="BV166" s="52">
        <v>0</v>
      </c>
      <c r="BW166" s="52">
        <v>0</v>
      </c>
      <c r="BX166" s="52">
        <v>0</v>
      </c>
      <c r="BZ166" s="52">
        <v>0</v>
      </c>
      <c r="CA166" s="52">
        <v>41.799999237060547</v>
      </c>
      <c r="CB166" s="52">
        <v>0.40000000596046448</v>
      </c>
      <c r="CH166" s="52">
        <v>0</v>
      </c>
      <c r="CI166" s="52">
        <v>0</v>
      </c>
      <c r="CJ166" s="52">
        <v>0</v>
      </c>
      <c r="CN166" s="52">
        <v>0</v>
      </c>
      <c r="CO166" s="52">
        <v>1</v>
      </c>
      <c r="CP166" s="52">
        <v>0</v>
      </c>
      <c r="CQ166" s="52">
        <v>0</v>
      </c>
      <c r="CR166" s="52">
        <v>0</v>
      </c>
      <c r="CS166" s="52">
        <v>0</v>
      </c>
      <c r="CT166" s="52">
        <v>0</v>
      </c>
      <c r="CU166" s="52">
        <v>0</v>
      </c>
      <c r="CV166" s="52">
        <v>0</v>
      </c>
      <c r="CW166" s="52">
        <v>0</v>
      </c>
      <c r="CX166" s="52">
        <v>0</v>
      </c>
      <c r="CY166" s="52">
        <v>0</v>
      </c>
      <c r="CZ166" s="52">
        <v>0</v>
      </c>
      <c r="DA166" s="52">
        <v>0</v>
      </c>
      <c r="DB166" s="52">
        <v>0</v>
      </c>
      <c r="DO166" s="52">
        <v>1</v>
      </c>
      <c r="DP166" s="52">
        <v>1</v>
      </c>
      <c r="DQ166" s="52">
        <v>1</v>
      </c>
      <c r="DR166" s="52">
        <v>1</v>
      </c>
      <c r="DS166" s="52">
        <v>0</v>
      </c>
      <c r="DT166" s="52">
        <v>1</v>
      </c>
      <c r="DU166" s="52">
        <v>0</v>
      </c>
      <c r="DV166" s="52">
        <v>0</v>
      </c>
      <c r="DW166" s="52">
        <v>1</v>
      </c>
      <c r="DX166" s="52">
        <v>1</v>
      </c>
      <c r="DY166" s="52">
        <v>0</v>
      </c>
      <c r="DZ166" s="52">
        <v>0</v>
      </c>
      <c r="EA166" s="52">
        <v>1</v>
      </c>
      <c r="EB166" s="52">
        <v>1</v>
      </c>
      <c r="EC166" s="52">
        <v>0</v>
      </c>
      <c r="ED166" s="52">
        <v>0</v>
      </c>
      <c r="EE166" s="52">
        <v>600</v>
      </c>
      <c r="EF166" s="52">
        <v>0</v>
      </c>
      <c r="EH166" s="52">
        <v>0</v>
      </c>
      <c r="EI166" s="52">
        <v>0</v>
      </c>
      <c r="EJ166" s="52">
        <v>0</v>
      </c>
      <c r="EK166" s="52">
        <v>49</v>
      </c>
      <c r="EL166" s="52">
        <v>35</v>
      </c>
      <c r="EM166" s="52">
        <v>38000</v>
      </c>
      <c r="EN166" s="52">
        <v>300</v>
      </c>
      <c r="EO166" s="52">
        <v>32</v>
      </c>
      <c r="EP166" s="52">
        <v>33.900001525878906</v>
      </c>
      <c r="EQ166" s="52">
        <v>0</v>
      </c>
      <c r="ER166" s="52">
        <v>0</v>
      </c>
      <c r="ES166" s="52">
        <v>0</v>
      </c>
      <c r="ET166" s="52">
        <v>0</v>
      </c>
      <c r="EV166" s="52">
        <v>0</v>
      </c>
      <c r="EW166" s="52">
        <v>0</v>
      </c>
      <c r="EX166" s="52">
        <v>0</v>
      </c>
      <c r="EY166" s="52">
        <v>7.3000001907348633</v>
      </c>
      <c r="EZ166" s="52">
        <v>0.69999998807907104</v>
      </c>
      <c r="FA166" s="52">
        <v>53.400001525878906</v>
      </c>
      <c r="FB166" s="52">
        <v>40</v>
      </c>
      <c r="FC166" s="52">
        <v>29.600000381469727</v>
      </c>
      <c r="FD166" s="52">
        <v>35</v>
      </c>
      <c r="FE166" s="52">
        <v>53</v>
      </c>
      <c r="FF166" s="52">
        <v>105</v>
      </c>
      <c r="FG166" s="52">
        <v>10</v>
      </c>
      <c r="FJ166" s="52">
        <v>39</v>
      </c>
      <c r="FL166" s="52">
        <v>550</v>
      </c>
      <c r="FM166" s="52">
        <v>0</v>
      </c>
      <c r="FN166" s="52">
        <v>0</v>
      </c>
      <c r="FP166" s="52">
        <v>0</v>
      </c>
      <c r="FR166" s="52">
        <v>0</v>
      </c>
      <c r="FT166" s="52">
        <v>7</v>
      </c>
      <c r="FU166" s="52">
        <v>1</v>
      </c>
      <c r="FV166" s="52">
        <v>6</v>
      </c>
      <c r="FW166" s="58">
        <v>1</v>
      </c>
      <c r="FX166" s="58">
        <v>0.83333330021964314</v>
      </c>
      <c r="GC166" s="52">
        <v>0.5</v>
      </c>
      <c r="GH166" s="68">
        <v>0</v>
      </c>
      <c r="GI166" s="52">
        <v>0</v>
      </c>
      <c r="GJ166" s="52">
        <v>0</v>
      </c>
      <c r="GK166" s="52">
        <v>0</v>
      </c>
      <c r="GM166" s="52">
        <v>0</v>
      </c>
      <c r="GN166" s="68">
        <v>0</v>
      </c>
      <c r="GO166" s="52">
        <v>0</v>
      </c>
      <c r="GP166" s="52">
        <v>0</v>
      </c>
      <c r="GQ166" s="52">
        <v>0</v>
      </c>
      <c r="GR166" s="52">
        <v>0</v>
      </c>
      <c r="GS166" s="52">
        <v>0</v>
      </c>
      <c r="GT166" s="52">
        <v>0</v>
      </c>
      <c r="GU166" s="52">
        <v>0</v>
      </c>
      <c r="GV166" s="52">
        <v>0</v>
      </c>
      <c r="GW166" s="52">
        <v>0</v>
      </c>
      <c r="GX166" s="52">
        <v>0</v>
      </c>
      <c r="GY166" s="52">
        <v>0</v>
      </c>
      <c r="GZ166" s="52">
        <v>0</v>
      </c>
      <c r="HA166" s="52">
        <v>0</v>
      </c>
      <c r="HB166" s="52">
        <v>0</v>
      </c>
      <c r="HC166" s="52">
        <v>0</v>
      </c>
      <c r="HD166" s="52">
        <v>0</v>
      </c>
      <c r="HE166" s="52">
        <v>0</v>
      </c>
      <c r="HF166" s="52">
        <v>0</v>
      </c>
      <c r="HG166" s="52">
        <v>0</v>
      </c>
      <c r="HH166" s="52">
        <v>1</v>
      </c>
      <c r="HI166" s="52">
        <v>0</v>
      </c>
      <c r="HJ166" s="52">
        <v>0</v>
      </c>
      <c r="HK166" s="52">
        <v>0</v>
      </c>
      <c r="HL166" s="52">
        <v>0</v>
      </c>
      <c r="HM166" s="52">
        <v>0</v>
      </c>
      <c r="HN166" s="52">
        <v>0</v>
      </c>
      <c r="HO166" s="52">
        <v>0</v>
      </c>
      <c r="HP166" s="52">
        <v>0</v>
      </c>
      <c r="HQ166" s="52">
        <v>0</v>
      </c>
      <c r="HR166" s="52">
        <v>0</v>
      </c>
      <c r="HS166" s="52">
        <v>0</v>
      </c>
      <c r="HT166" s="52">
        <v>0</v>
      </c>
      <c r="HU166" s="52">
        <v>0</v>
      </c>
      <c r="HV166" s="52">
        <v>0</v>
      </c>
      <c r="HW166" s="52">
        <v>0</v>
      </c>
      <c r="HX166" s="52">
        <v>0.60000002384185791</v>
      </c>
    </row>
    <row r="167" spans="1:232" s="52" customFormat="1" x14ac:dyDescent="0.35">
      <c r="A167" s="50" t="s">
        <v>229</v>
      </c>
      <c r="B167" s="93">
        <v>0</v>
      </c>
      <c r="C167" s="93">
        <v>0</v>
      </c>
      <c r="D167" s="90">
        <v>0</v>
      </c>
      <c r="E167" s="71">
        <v>0</v>
      </c>
      <c r="F167" s="6">
        <v>0.77959339999999999</v>
      </c>
      <c r="G167" s="6">
        <v>9.1290480000000003E-4</v>
      </c>
      <c r="H167" s="6">
        <v>1.9204960000000001E-4</v>
      </c>
      <c r="L167" s="6">
        <v>204.53110000000001</v>
      </c>
      <c r="M167" s="6">
        <v>54.04233</v>
      </c>
      <c r="N167" s="6">
        <v>4.336462</v>
      </c>
      <c r="P167" s="52">
        <v>2.5247723305529628</v>
      </c>
      <c r="Q167" s="52">
        <v>4.7534490048676741</v>
      </c>
      <c r="R167" s="55">
        <v>0.2151719</v>
      </c>
      <c r="S167" s="55">
        <v>8.4919790000000006</v>
      </c>
      <c r="T167" s="55">
        <v>0.28690270000000001</v>
      </c>
      <c r="U167" s="6">
        <v>-1.3618920000000001</v>
      </c>
      <c r="V167" s="6">
        <v>-24.818124000000001</v>
      </c>
      <c r="W167" s="6">
        <v>3.6047000000000003E-2</v>
      </c>
      <c r="X167" s="6">
        <v>5.7127999999999998E-2</v>
      </c>
      <c r="Z167" s="6">
        <v>2.3418060000000001</v>
      </c>
      <c r="AA167" s="6"/>
      <c r="AB167" s="6">
        <v>1.547563</v>
      </c>
      <c r="AC167" s="6"/>
      <c r="AD167" s="6"/>
      <c r="AE167" s="4">
        <v>0.99071620000000005</v>
      </c>
      <c r="AF167" s="5">
        <v>5.4021940000000001E-4</v>
      </c>
      <c r="AG167" s="5">
        <v>8.2810719999999998E-5</v>
      </c>
      <c r="AK167" s="4">
        <v>112.6808</v>
      </c>
      <c r="AL167" s="4">
        <v>24.796869999999998</v>
      </c>
      <c r="AM167" s="4">
        <v>0.29117720000000002</v>
      </c>
      <c r="AO167" s="52">
        <v>9.2974043094538921</v>
      </c>
      <c r="AP167" s="52">
        <v>3.7315804921184466</v>
      </c>
      <c r="AQ167" s="55">
        <v>0.14171230000000001</v>
      </c>
      <c r="AR167" s="55">
        <v>0.90086080000000002</v>
      </c>
      <c r="AS167" s="55">
        <v>0.2449749</v>
      </c>
      <c r="AT167" s="4">
        <v>0.84306499999999995</v>
      </c>
      <c r="AU167" s="4">
        <v>-3.7352189999999998</v>
      </c>
      <c r="AV167" s="4">
        <v>5.0788E-2</v>
      </c>
      <c r="AW167" s="4">
        <v>1.8266999999999999E-2</v>
      </c>
      <c r="AY167" s="4">
        <v>1.375823</v>
      </c>
      <c r="BA167" s="4">
        <v>1.156431</v>
      </c>
      <c r="BB167" s="4"/>
      <c r="BC167" s="6"/>
      <c r="BD167" s="52">
        <v>66</v>
      </c>
      <c r="BE167" s="3">
        <v>1</v>
      </c>
      <c r="BF167" s="66">
        <v>0</v>
      </c>
      <c r="BG167" s="52">
        <v>80</v>
      </c>
      <c r="BH167" s="52">
        <v>170</v>
      </c>
      <c r="BI167" s="67">
        <f>BG167/(BH167/100*BH167/100)</f>
        <v>27.681660899653977</v>
      </c>
      <c r="BJ167" s="52">
        <v>54</v>
      </c>
      <c r="BK167" s="52">
        <v>0</v>
      </c>
      <c r="BL167" s="52">
        <v>0</v>
      </c>
      <c r="BN167" s="52">
        <v>0</v>
      </c>
      <c r="BO167" s="52">
        <v>0</v>
      </c>
      <c r="BQ167" s="52">
        <v>0</v>
      </c>
      <c r="BR167" s="52">
        <v>0</v>
      </c>
      <c r="BS167" s="52">
        <v>0</v>
      </c>
      <c r="BT167" s="52">
        <v>0</v>
      </c>
      <c r="BU167" s="52">
        <v>0.89999997615814209</v>
      </c>
      <c r="BV167" s="52">
        <v>0</v>
      </c>
      <c r="BW167" s="52">
        <v>0</v>
      </c>
      <c r="BX167" s="52">
        <v>1</v>
      </c>
      <c r="BZ167" s="52">
        <v>1</v>
      </c>
      <c r="CA167" s="52">
        <v>37.900001525878906</v>
      </c>
      <c r="CB167" s="52">
        <v>0.60000002384185791</v>
      </c>
      <c r="CH167" s="52">
        <v>0</v>
      </c>
      <c r="CI167" s="52">
        <v>0</v>
      </c>
      <c r="CJ167" s="52">
        <v>0</v>
      </c>
      <c r="CM167" s="52" t="s">
        <v>62</v>
      </c>
      <c r="CN167" s="52">
        <v>0</v>
      </c>
      <c r="CO167" s="52">
        <v>1</v>
      </c>
      <c r="CP167" s="52">
        <v>0</v>
      </c>
      <c r="CQ167" s="52">
        <v>0</v>
      </c>
      <c r="CR167" s="52">
        <v>0</v>
      </c>
      <c r="CS167" s="52">
        <v>0</v>
      </c>
      <c r="CT167" s="52">
        <v>0</v>
      </c>
      <c r="CU167" s="52">
        <v>0</v>
      </c>
      <c r="CV167" s="52">
        <v>0</v>
      </c>
      <c r="CW167" s="52">
        <v>0</v>
      </c>
      <c r="CX167" s="52">
        <v>0</v>
      </c>
      <c r="CY167" s="52">
        <v>0</v>
      </c>
      <c r="CZ167" s="52">
        <v>0</v>
      </c>
      <c r="DA167" s="52">
        <v>0</v>
      </c>
      <c r="DB167" s="52">
        <v>0</v>
      </c>
      <c r="DO167" s="52">
        <v>1</v>
      </c>
      <c r="DP167" s="52">
        <v>1</v>
      </c>
      <c r="DQ167" s="52">
        <v>1</v>
      </c>
      <c r="DR167" s="52">
        <v>1</v>
      </c>
      <c r="DS167" s="52">
        <v>0</v>
      </c>
      <c r="DT167" s="52">
        <v>1</v>
      </c>
      <c r="DU167" s="52">
        <v>0</v>
      </c>
      <c r="DV167" s="52">
        <v>0</v>
      </c>
      <c r="DW167" s="52">
        <v>1</v>
      </c>
      <c r="DX167" s="52">
        <v>1</v>
      </c>
      <c r="DY167" s="52">
        <v>0</v>
      </c>
      <c r="DZ167" s="52">
        <v>0</v>
      </c>
      <c r="EA167" s="52">
        <v>1</v>
      </c>
      <c r="EB167" s="52">
        <v>1</v>
      </c>
      <c r="EC167" s="52">
        <v>0</v>
      </c>
      <c r="ED167" s="52">
        <v>0</v>
      </c>
      <c r="EE167" s="52">
        <v>800</v>
      </c>
      <c r="EF167" s="52">
        <v>0</v>
      </c>
      <c r="EH167" s="52">
        <v>0</v>
      </c>
      <c r="EI167" s="52">
        <v>0</v>
      </c>
      <c r="EJ167" s="52">
        <v>0</v>
      </c>
      <c r="EK167" s="52">
        <v>56</v>
      </c>
      <c r="EL167" s="52">
        <v>37</v>
      </c>
      <c r="EM167" s="52">
        <v>24000</v>
      </c>
      <c r="EN167" s="52">
        <v>240</v>
      </c>
      <c r="EO167" s="52">
        <v>26</v>
      </c>
      <c r="EP167" s="52">
        <v>34</v>
      </c>
      <c r="EQ167" s="52">
        <v>0</v>
      </c>
      <c r="ER167" s="52">
        <v>0</v>
      </c>
      <c r="ES167" s="52">
        <v>0</v>
      </c>
      <c r="ET167" s="52">
        <v>0</v>
      </c>
      <c r="EV167" s="52">
        <v>0</v>
      </c>
      <c r="EW167" s="52">
        <v>0</v>
      </c>
      <c r="EX167" s="52">
        <v>0</v>
      </c>
      <c r="EY167" s="52">
        <v>7.5</v>
      </c>
      <c r="EZ167" s="52">
        <v>0.40000000596046448</v>
      </c>
      <c r="FA167" s="52">
        <v>31</v>
      </c>
      <c r="FB167" s="52">
        <v>170</v>
      </c>
      <c r="FC167" s="52">
        <v>26</v>
      </c>
      <c r="FD167" s="52">
        <v>35.5</v>
      </c>
      <c r="FE167" s="52">
        <v>51</v>
      </c>
      <c r="FF167" s="52">
        <v>79</v>
      </c>
      <c r="FG167" s="52">
        <v>3</v>
      </c>
      <c r="FJ167" s="52">
        <v>29</v>
      </c>
      <c r="FL167" s="52">
        <v>400</v>
      </c>
      <c r="FM167" s="52">
        <v>0</v>
      </c>
      <c r="FN167" s="52">
        <v>0</v>
      </c>
      <c r="FP167" s="52">
        <v>0</v>
      </c>
      <c r="FR167" s="52">
        <v>0</v>
      </c>
      <c r="FT167" s="52">
        <v>8</v>
      </c>
      <c r="FU167" s="52">
        <v>1</v>
      </c>
      <c r="FV167" s="52">
        <v>5</v>
      </c>
      <c r="FW167" s="58">
        <v>0.80000001192092896</v>
      </c>
      <c r="FX167" s="58">
        <v>0.88888892568188049</v>
      </c>
      <c r="GC167" s="52">
        <v>0.69999998807907104</v>
      </c>
      <c r="GH167" s="68">
        <v>0</v>
      </c>
      <c r="GI167" s="52">
        <v>0</v>
      </c>
      <c r="GJ167" s="52">
        <v>0</v>
      </c>
      <c r="GK167" s="52">
        <v>0</v>
      </c>
      <c r="GM167" s="52">
        <v>0</v>
      </c>
      <c r="GN167" s="68">
        <v>0</v>
      </c>
      <c r="GO167" s="52">
        <v>0</v>
      </c>
      <c r="GP167" s="52">
        <v>0</v>
      </c>
      <c r="GQ167" s="52">
        <v>0</v>
      </c>
      <c r="GR167" s="52">
        <v>0</v>
      </c>
      <c r="GS167" s="52">
        <v>0</v>
      </c>
      <c r="GT167" s="52">
        <v>0</v>
      </c>
      <c r="GU167" s="52">
        <v>0</v>
      </c>
      <c r="GV167" s="52">
        <v>0</v>
      </c>
      <c r="GW167" s="52">
        <v>0</v>
      </c>
      <c r="GX167" s="52">
        <v>0</v>
      </c>
      <c r="GY167" s="52">
        <v>0</v>
      </c>
      <c r="GZ167" s="52">
        <v>0</v>
      </c>
      <c r="HA167" s="52">
        <v>0</v>
      </c>
      <c r="HB167" s="52">
        <v>0</v>
      </c>
      <c r="HC167" s="52">
        <v>0</v>
      </c>
      <c r="HD167" s="52">
        <v>0</v>
      </c>
      <c r="HE167" s="52">
        <v>0</v>
      </c>
      <c r="HF167" s="52">
        <v>0</v>
      </c>
      <c r="HG167" s="52">
        <v>0</v>
      </c>
      <c r="HH167" s="52">
        <v>0</v>
      </c>
      <c r="HI167" s="52">
        <v>0</v>
      </c>
      <c r="HJ167" s="52">
        <v>0</v>
      </c>
      <c r="HK167" s="52">
        <v>0</v>
      </c>
      <c r="HL167" s="52">
        <v>0</v>
      </c>
      <c r="HM167" s="52">
        <v>0</v>
      </c>
      <c r="HN167" s="52">
        <v>0</v>
      </c>
      <c r="HO167" s="52">
        <v>0</v>
      </c>
      <c r="HP167" s="52">
        <v>0</v>
      </c>
      <c r="HQ167" s="52">
        <v>0</v>
      </c>
      <c r="HR167" s="52">
        <v>0</v>
      </c>
      <c r="HS167" s="52">
        <v>0</v>
      </c>
      <c r="HT167" s="52">
        <v>0</v>
      </c>
      <c r="HU167" s="52">
        <v>0</v>
      </c>
      <c r="HV167" s="52">
        <v>0</v>
      </c>
      <c r="HW167" s="52">
        <v>0</v>
      </c>
      <c r="HX167" s="52">
        <v>2.2000000476837158</v>
      </c>
    </row>
    <row r="168" spans="1:232" s="52" customFormat="1" x14ac:dyDescent="0.35">
      <c r="A168" s="50" t="s">
        <v>230</v>
      </c>
      <c r="B168" s="93">
        <v>0</v>
      </c>
      <c r="C168" s="93">
        <v>0</v>
      </c>
      <c r="D168" s="90">
        <v>0</v>
      </c>
      <c r="E168" s="90">
        <v>0</v>
      </c>
      <c r="F168" s="6">
        <v>1.1979359999999999</v>
      </c>
      <c r="G168" s="6">
        <v>4.3553079999999996E-3</v>
      </c>
      <c r="H168" s="6">
        <v>7.0607020000000001E-4</v>
      </c>
      <c r="L168" s="6">
        <v>161.73009999999999</v>
      </c>
      <c r="M168" s="6">
        <v>21.10934</v>
      </c>
      <c r="N168" s="6">
        <v>6.6053540000000002</v>
      </c>
      <c r="P168" s="52">
        <v>15.949845422522369</v>
      </c>
      <c r="Q168" s="52">
        <v>12.269294823406026</v>
      </c>
      <c r="R168" s="55">
        <v>0.486373</v>
      </c>
      <c r="S168" s="55">
        <v>4.0129080000000004</v>
      </c>
      <c r="T168" s="55">
        <v>0.3197024</v>
      </c>
      <c r="U168" s="6">
        <v>-1.172369</v>
      </c>
      <c r="V168" s="6">
        <v>-9.8187130000000007</v>
      </c>
      <c r="W168" s="6">
        <v>0.14707500000000001</v>
      </c>
      <c r="X168" s="6">
        <v>0.28711599999999998</v>
      </c>
      <c r="Z168" s="6">
        <v>1.8925650000000001</v>
      </c>
      <c r="AA168" s="6"/>
      <c r="AB168" s="6">
        <v>2.1316280000000001</v>
      </c>
      <c r="AC168" s="6"/>
      <c r="AD168" s="6"/>
      <c r="AE168" s="4">
        <v>1.013139</v>
      </c>
      <c r="AF168" s="5">
        <v>1.7048160000000001E-3</v>
      </c>
      <c r="AG168" s="5">
        <v>5.6667940000000003E-5</v>
      </c>
      <c r="AK168" s="4">
        <v>128.3073</v>
      </c>
      <c r="AL168" s="4">
        <v>23.287939999999999</v>
      </c>
      <c r="AM168" s="4">
        <v>3.5949779999999998</v>
      </c>
      <c r="AO168" s="52">
        <v>7.1722582479342574</v>
      </c>
      <c r="AP168" s="52">
        <v>2.343523254342109</v>
      </c>
      <c r="AQ168" s="55">
        <v>0.26094640000000002</v>
      </c>
      <c r="AR168" s="55">
        <v>3.7317260000000001</v>
      </c>
      <c r="AS168" s="55">
        <v>1.731948</v>
      </c>
      <c r="AT168" s="4">
        <v>-5.4232360000000002</v>
      </c>
      <c r="AU168" s="4">
        <v>-13.0976</v>
      </c>
      <c r="AV168" s="4">
        <v>5.1995E-2</v>
      </c>
      <c r="AW168" s="4">
        <v>8.2585000000000006E-2</v>
      </c>
      <c r="AY168" s="4">
        <v>1.0215080000000001</v>
      </c>
      <c r="BA168" s="4">
        <v>1.189584</v>
      </c>
      <c r="BB168" s="4"/>
      <c r="BC168" s="6"/>
      <c r="BD168" s="70">
        <v>73</v>
      </c>
      <c r="BE168" s="3">
        <v>1</v>
      </c>
      <c r="BF168" s="66">
        <v>0</v>
      </c>
      <c r="BG168" s="70">
        <v>87</v>
      </c>
      <c r="BH168" s="70">
        <v>166</v>
      </c>
      <c r="BI168" s="67">
        <f>BG168/(BH168/100*BH168/100)</f>
        <v>31.572071418202935</v>
      </c>
      <c r="BJ168" s="70">
        <v>66</v>
      </c>
      <c r="BK168" s="70">
        <v>0</v>
      </c>
      <c r="BL168" s="70">
        <v>0</v>
      </c>
      <c r="BM168" s="70"/>
      <c r="BN168" s="70">
        <v>0</v>
      </c>
      <c r="BO168" s="70">
        <v>0</v>
      </c>
      <c r="BQ168" s="70">
        <v>0</v>
      </c>
      <c r="BR168" s="70">
        <v>0</v>
      </c>
      <c r="BS168" s="70">
        <v>0</v>
      </c>
      <c r="BT168" s="70">
        <v>0</v>
      </c>
      <c r="BU168" s="70">
        <v>0.9</v>
      </c>
      <c r="BV168" s="70">
        <v>0</v>
      </c>
      <c r="BW168" s="70">
        <v>0</v>
      </c>
      <c r="BX168" s="70">
        <v>0</v>
      </c>
      <c r="BZ168" s="70">
        <v>1</v>
      </c>
      <c r="CA168" s="70">
        <v>37.4</v>
      </c>
      <c r="CB168" s="70">
        <v>0.4</v>
      </c>
      <c r="CH168" s="70">
        <v>1</v>
      </c>
      <c r="CI168" s="70">
        <v>0</v>
      </c>
      <c r="CJ168" s="70">
        <v>0</v>
      </c>
      <c r="CL168" s="71" t="s">
        <v>52</v>
      </c>
      <c r="CM168" s="71" t="s">
        <v>52</v>
      </c>
      <c r="CN168" s="70">
        <v>0</v>
      </c>
      <c r="CO168" s="70">
        <v>1</v>
      </c>
      <c r="CP168" s="70">
        <v>0</v>
      </c>
      <c r="CQ168" s="70">
        <v>0</v>
      </c>
      <c r="CR168" s="70">
        <v>0</v>
      </c>
      <c r="CS168" s="70">
        <v>0</v>
      </c>
      <c r="CT168" s="70">
        <v>0</v>
      </c>
      <c r="CU168" s="70">
        <v>0</v>
      </c>
      <c r="CV168" s="70">
        <v>0</v>
      </c>
      <c r="CW168" s="70">
        <v>0</v>
      </c>
      <c r="CX168" s="70">
        <v>0</v>
      </c>
      <c r="CY168" s="70">
        <v>0</v>
      </c>
      <c r="CZ168" s="70">
        <v>0</v>
      </c>
      <c r="DA168" s="70">
        <v>0</v>
      </c>
      <c r="DB168" s="70">
        <v>0</v>
      </c>
      <c r="DO168" s="70">
        <v>1</v>
      </c>
      <c r="DP168" s="70">
        <v>1</v>
      </c>
      <c r="DQ168" s="70">
        <v>1</v>
      </c>
      <c r="DR168" s="70">
        <v>1</v>
      </c>
      <c r="DS168" s="70">
        <v>0</v>
      </c>
      <c r="DT168" s="70">
        <v>1</v>
      </c>
      <c r="DU168" s="70">
        <v>0</v>
      </c>
      <c r="DV168" s="70">
        <v>0</v>
      </c>
      <c r="DW168" s="70">
        <v>1</v>
      </c>
      <c r="DX168" s="70">
        <v>1</v>
      </c>
      <c r="DY168" s="70">
        <v>0</v>
      </c>
      <c r="DZ168" s="70">
        <v>0</v>
      </c>
      <c r="EA168" s="70">
        <v>1</v>
      </c>
      <c r="EB168" s="70">
        <v>1</v>
      </c>
      <c r="EC168" s="70">
        <v>0</v>
      </c>
      <c r="ED168" s="70">
        <v>0</v>
      </c>
      <c r="EE168" s="70">
        <v>600</v>
      </c>
      <c r="EF168" s="70">
        <v>0</v>
      </c>
      <c r="EH168" s="70">
        <v>0</v>
      </c>
      <c r="EI168" s="70">
        <v>0</v>
      </c>
      <c r="EJ168" s="70">
        <v>0</v>
      </c>
      <c r="EK168" s="70">
        <v>91</v>
      </c>
      <c r="EL168" s="70">
        <v>62</v>
      </c>
      <c r="EM168" s="70">
        <v>33000</v>
      </c>
      <c r="EN168" s="70">
        <v>270</v>
      </c>
      <c r="EO168" s="70">
        <v>33</v>
      </c>
      <c r="EP168" s="70">
        <v>33.700000000000003</v>
      </c>
      <c r="EQ168" s="70">
        <v>0</v>
      </c>
      <c r="ER168" s="70">
        <v>0</v>
      </c>
      <c r="ES168" s="70">
        <v>0</v>
      </c>
      <c r="ET168" s="70">
        <v>0</v>
      </c>
      <c r="EV168" s="70">
        <v>0</v>
      </c>
      <c r="EW168" s="70">
        <v>0</v>
      </c>
      <c r="EX168" s="70">
        <v>0</v>
      </c>
      <c r="EY168" s="70">
        <v>7.3</v>
      </c>
      <c r="EZ168" s="70">
        <v>0.6</v>
      </c>
      <c r="FA168" s="70">
        <v>46</v>
      </c>
      <c r="FB168" s="70">
        <v>78</v>
      </c>
      <c r="FC168" s="70">
        <v>23.3</v>
      </c>
      <c r="FD168" s="70">
        <v>36.299999999999997</v>
      </c>
      <c r="FE168" s="70">
        <v>73</v>
      </c>
      <c r="FF168" s="70">
        <v>91</v>
      </c>
      <c r="FG168" s="70">
        <v>5</v>
      </c>
      <c r="FJ168" s="70">
        <v>37</v>
      </c>
      <c r="FL168" s="70">
        <v>200</v>
      </c>
      <c r="FM168" s="70">
        <v>0</v>
      </c>
      <c r="FN168" s="70">
        <v>0</v>
      </c>
      <c r="FO168" s="70"/>
      <c r="FP168" s="70">
        <v>0</v>
      </c>
      <c r="FR168" s="70">
        <v>0</v>
      </c>
      <c r="FT168" s="70">
        <v>9</v>
      </c>
      <c r="FU168" s="70">
        <v>1</v>
      </c>
      <c r="FV168" s="70">
        <v>7</v>
      </c>
      <c r="FW168" s="72">
        <v>0.8</v>
      </c>
      <c r="FX168" s="58">
        <v>0.88888888888888895</v>
      </c>
      <c r="GC168" s="70">
        <v>0.6</v>
      </c>
      <c r="GH168" s="69">
        <v>0</v>
      </c>
      <c r="GI168" s="70">
        <v>0</v>
      </c>
      <c r="GJ168" s="70">
        <v>0</v>
      </c>
      <c r="GK168" s="70">
        <v>0</v>
      </c>
      <c r="GM168" s="70">
        <v>0</v>
      </c>
      <c r="GN168" s="69">
        <v>0</v>
      </c>
      <c r="GO168" s="70">
        <v>0</v>
      </c>
      <c r="GP168" s="70">
        <v>0</v>
      </c>
      <c r="GQ168" s="70">
        <v>0</v>
      </c>
      <c r="GR168" s="70">
        <v>0</v>
      </c>
      <c r="GS168" s="70">
        <v>0</v>
      </c>
      <c r="GT168" s="70">
        <v>0</v>
      </c>
      <c r="GU168" s="70">
        <v>0</v>
      </c>
      <c r="GV168" s="70">
        <v>0</v>
      </c>
      <c r="GW168" s="70">
        <v>0</v>
      </c>
      <c r="GX168" s="70">
        <v>0</v>
      </c>
      <c r="GY168" s="70">
        <v>0</v>
      </c>
      <c r="GZ168" s="70">
        <v>0</v>
      </c>
      <c r="HA168" s="70">
        <v>0</v>
      </c>
      <c r="HB168" s="70">
        <v>0</v>
      </c>
      <c r="HC168" s="70">
        <v>0</v>
      </c>
      <c r="HD168" s="70">
        <v>0</v>
      </c>
      <c r="HE168" s="70">
        <v>0</v>
      </c>
      <c r="HF168" s="70">
        <v>0</v>
      </c>
      <c r="HG168" s="70">
        <v>0</v>
      </c>
      <c r="HH168" s="70">
        <v>0</v>
      </c>
      <c r="HI168" s="70">
        <v>0</v>
      </c>
      <c r="HJ168" s="70">
        <v>0</v>
      </c>
      <c r="HK168" s="70">
        <v>0</v>
      </c>
      <c r="HL168" s="70">
        <v>0</v>
      </c>
      <c r="HM168" s="70">
        <v>0</v>
      </c>
      <c r="HN168" s="70">
        <v>0</v>
      </c>
      <c r="HO168" s="70">
        <v>0</v>
      </c>
      <c r="HP168" s="70">
        <v>0</v>
      </c>
      <c r="HQ168" s="70">
        <v>0</v>
      </c>
      <c r="HR168" s="70">
        <v>0</v>
      </c>
      <c r="HS168" s="70">
        <v>0</v>
      </c>
      <c r="HT168" s="70">
        <v>0</v>
      </c>
      <c r="HU168" s="70">
        <v>0</v>
      </c>
      <c r="HV168" s="70">
        <v>0</v>
      </c>
      <c r="HW168" s="70">
        <v>0</v>
      </c>
      <c r="HX168" s="70">
        <v>1.5</v>
      </c>
    </row>
    <row r="169" spans="1:232" s="52" customFormat="1" x14ac:dyDescent="0.35">
      <c r="A169" s="50" t="s">
        <v>231</v>
      </c>
      <c r="B169" s="93">
        <v>0</v>
      </c>
      <c r="C169" s="93">
        <v>0</v>
      </c>
      <c r="D169" s="90">
        <v>0</v>
      </c>
      <c r="E169" s="71">
        <v>0</v>
      </c>
      <c r="F169" s="6">
        <v>1.143141</v>
      </c>
      <c r="G169" s="6">
        <v>3.4931799999999998E-3</v>
      </c>
      <c r="H169" s="6">
        <v>6.8914569999999997E-4</v>
      </c>
      <c r="L169" s="6">
        <v>173.9366</v>
      </c>
      <c r="M169" s="6">
        <v>19.044799999999999</v>
      </c>
      <c r="N169" s="6">
        <v>8.2092220000000005</v>
      </c>
      <c r="P169" s="52">
        <v>6.9546305032611446</v>
      </c>
      <c r="Q169" s="52">
        <v>11.841579244097035</v>
      </c>
      <c r="R169" s="55">
        <v>0.38969379999999998</v>
      </c>
      <c r="S169" s="55">
        <v>9.4919700000000002</v>
      </c>
      <c r="T169" s="55">
        <v>0.2698026</v>
      </c>
      <c r="U169" s="6">
        <v>-2.1606719999999999</v>
      </c>
      <c r="V169" s="6">
        <v>-26.019742999999998</v>
      </c>
      <c r="W169" s="6">
        <v>7.1055999999999994E-2</v>
      </c>
      <c r="X169" s="6">
        <v>0.186691</v>
      </c>
      <c r="Z169" s="6">
        <v>3.8066629999999999</v>
      </c>
      <c r="AA169" s="6"/>
      <c r="AB169" s="6">
        <v>2.5123060000000002</v>
      </c>
      <c r="AC169" s="6"/>
      <c r="AD169" s="6"/>
      <c r="AE169" s="4">
        <v>1.196493</v>
      </c>
      <c r="AF169" s="5">
        <v>1.712071E-4</v>
      </c>
      <c r="AG169" s="5">
        <v>7.2238199999999996E-5</v>
      </c>
      <c r="AK169" s="4">
        <v>136.1147</v>
      </c>
      <c r="AL169" s="4">
        <v>13.545999999999999</v>
      </c>
      <c r="AM169" s="4">
        <v>5.4460050000000003E-2</v>
      </c>
      <c r="AO169" s="52">
        <v>15.611026437551939</v>
      </c>
      <c r="AP169" s="52">
        <v>4.8687168973563466</v>
      </c>
      <c r="AQ169" s="55">
        <v>4.2740170000000001E-2</v>
      </c>
      <c r="AR169" s="55">
        <v>2.8845420000000002</v>
      </c>
      <c r="AS169" s="55">
        <v>7.2898860000000001</v>
      </c>
      <c r="AT169" s="4">
        <v>-2.1876739999999999</v>
      </c>
      <c r="AU169" s="4">
        <v>-1.7390749999999999</v>
      </c>
      <c r="AV169" s="4">
        <v>3.8064000000000001E-2</v>
      </c>
      <c r="AW169" s="4">
        <v>3.1274000000000003E-2</v>
      </c>
      <c r="AY169" s="4">
        <v>1.658229</v>
      </c>
      <c r="BA169" s="4">
        <v>0.83532200000000001</v>
      </c>
      <c r="BB169" s="4"/>
      <c r="BC169" s="6"/>
      <c r="BD169" s="52">
        <v>58</v>
      </c>
      <c r="BE169" s="3">
        <v>1</v>
      </c>
      <c r="BF169" s="66">
        <v>0</v>
      </c>
      <c r="BG169" s="52">
        <v>78</v>
      </c>
      <c r="BH169" s="52">
        <v>166</v>
      </c>
      <c r="BI169" s="67">
        <f>BG169/(BH169/100*BH169/100)</f>
        <v>28.305995064595734</v>
      </c>
      <c r="BJ169" s="52">
        <v>53</v>
      </c>
      <c r="BK169" s="52">
        <v>0</v>
      </c>
      <c r="BL169" s="52">
        <v>0</v>
      </c>
      <c r="BN169" s="52">
        <v>0</v>
      </c>
      <c r="BO169" s="52">
        <v>0</v>
      </c>
      <c r="BQ169" s="52">
        <v>0</v>
      </c>
      <c r="BR169" s="52">
        <v>0</v>
      </c>
      <c r="BS169" s="52">
        <v>0</v>
      </c>
      <c r="BT169" s="52">
        <v>0</v>
      </c>
      <c r="BU169" s="52">
        <v>1</v>
      </c>
      <c r="BV169" s="52">
        <v>0</v>
      </c>
      <c r="BW169" s="52">
        <v>1</v>
      </c>
      <c r="BX169" s="52">
        <v>0</v>
      </c>
      <c r="BZ169" s="52">
        <v>0</v>
      </c>
      <c r="CA169" s="52">
        <v>47</v>
      </c>
      <c r="CB169" s="52">
        <v>0.20000000298023224</v>
      </c>
      <c r="CH169" s="52">
        <v>0</v>
      </c>
      <c r="CI169" s="52">
        <v>0</v>
      </c>
      <c r="CJ169" s="52">
        <v>0</v>
      </c>
      <c r="CN169" s="52">
        <v>0</v>
      </c>
      <c r="CO169" s="52">
        <v>1</v>
      </c>
      <c r="CP169" s="52">
        <v>0</v>
      </c>
      <c r="CQ169" s="52">
        <v>0</v>
      </c>
      <c r="CR169" s="52">
        <v>0</v>
      </c>
      <c r="CS169" s="52">
        <v>0</v>
      </c>
      <c r="CT169" s="52">
        <v>0</v>
      </c>
      <c r="CU169" s="52">
        <v>0</v>
      </c>
      <c r="CV169" s="52">
        <v>0</v>
      </c>
      <c r="CW169" s="52">
        <v>0</v>
      </c>
      <c r="CX169" s="52">
        <v>0</v>
      </c>
      <c r="CY169" s="52">
        <v>0</v>
      </c>
      <c r="CZ169" s="52">
        <v>0</v>
      </c>
      <c r="DA169" s="52">
        <v>0</v>
      </c>
      <c r="DB169" s="52">
        <v>0</v>
      </c>
      <c r="DO169" s="52">
        <v>1</v>
      </c>
      <c r="DP169" s="52">
        <v>1</v>
      </c>
      <c r="DQ169" s="52">
        <v>1</v>
      </c>
      <c r="DR169" s="52">
        <v>1</v>
      </c>
      <c r="DS169" s="52">
        <v>0</v>
      </c>
      <c r="DT169" s="52">
        <v>1</v>
      </c>
      <c r="DU169" s="52">
        <v>0</v>
      </c>
      <c r="DV169" s="52">
        <v>0</v>
      </c>
      <c r="DW169" s="52">
        <v>1</v>
      </c>
      <c r="DX169" s="52">
        <v>1</v>
      </c>
      <c r="DY169" s="52">
        <v>0</v>
      </c>
      <c r="DZ169" s="52">
        <v>0</v>
      </c>
      <c r="EA169" s="52">
        <v>1</v>
      </c>
      <c r="EB169" s="52">
        <v>1</v>
      </c>
      <c r="EC169" s="52">
        <v>0</v>
      </c>
      <c r="ED169" s="52">
        <v>0</v>
      </c>
      <c r="EE169" s="52">
        <v>500</v>
      </c>
      <c r="EF169" s="52">
        <v>0</v>
      </c>
      <c r="EH169" s="52">
        <v>0</v>
      </c>
      <c r="EI169" s="52">
        <v>0</v>
      </c>
      <c r="EJ169" s="52">
        <v>0</v>
      </c>
      <c r="EK169" s="52">
        <v>54</v>
      </c>
      <c r="EL169" s="52">
        <v>35</v>
      </c>
      <c r="EM169" s="52">
        <v>24000</v>
      </c>
      <c r="EN169" s="52">
        <v>240</v>
      </c>
      <c r="EO169" s="52">
        <v>36</v>
      </c>
      <c r="EP169" s="52">
        <v>34</v>
      </c>
      <c r="EQ169" s="52">
        <v>0</v>
      </c>
      <c r="ER169" s="52">
        <v>0</v>
      </c>
      <c r="ES169" s="52">
        <v>0</v>
      </c>
      <c r="ET169" s="52">
        <v>0</v>
      </c>
      <c r="EV169" s="52">
        <v>0</v>
      </c>
      <c r="EW169" s="52">
        <v>0</v>
      </c>
      <c r="EX169" s="52">
        <v>0</v>
      </c>
      <c r="EY169" s="52">
        <v>7.5</v>
      </c>
      <c r="EZ169" s="52">
        <v>0.60000002384185791</v>
      </c>
      <c r="FA169" s="52">
        <v>32.099998474121094</v>
      </c>
      <c r="FB169" s="52">
        <v>95</v>
      </c>
      <c r="FC169" s="52">
        <v>23.700000762939453</v>
      </c>
      <c r="FD169" s="52">
        <v>34.900001525878906</v>
      </c>
      <c r="FE169" s="52">
        <v>86</v>
      </c>
      <c r="FF169" s="52">
        <v>98</v>
      </c>
      <c r="FG169" s="52">
        <v>7</v>
      </c>
      <c r="FJ169" s="52">
        <v>43</v>
      </c>
      <c r="FL169" s="52">
        <v>600</v>
      </c>
      <c r="FM169" s="52">
        <v>0</v>
      </c>
      <c r="FN169" s="52">
        <v>0</v>
      </c>
      <c r="FP169" s="52">
        <v>0</v>
      </c>
      <c r="FR169" s="52">
        <v>0</v>
      </c>
      <c r="FT169" s="52">
        <v>6</v>
      </c>
      <c r="FU169" s="52">
        <v>2</v>
      </c>
      <c r="FV169" s="52">
        <v>8</v>
      </c>
      <c r="FW169" s="58">
        <v>1</v>
      </c>
      <c r="FX169" s="58">
        <v>1</v>
      </c>
      <c r="GC169" s="52">
        <v>0.5</v>
      </c>
      <c r="GH169" s="68">
        <v>0</v>
      </c>
      <c r="GI169" s="52">
        <v>0</v>
      </c>
      <c r="GJ169" s="52">
        <v>0</v>
      </c>
      <c r="GK169" s="52">
        <v>0</v>
      </c>
      <c r="GM169" s="52">
        <v>0</v>
      </c>
      <c r="GN169" s="68">
        <v>0</v>
      </c>
      <c r="GO169" s="52">
        <v>0</v>
      </c>
      <c r="GP169" s="52">
        <v>0</v>
      </c>
      <c r="GQ169" s="52">
        <v>0</v>
      </c>
      <c r="GR169" s="52">
        <v>0</v>
      </c>
      <c r="GS169" s="52">
        <v>0</v>
      </c>
      <c r="GT169" s="52">
        <v>0</v>
      </c>
      <c r="GU169" s="52">
        <v>0</v>
      </c>
      <c r="GV169" s="52">
        <v>0</v>
      </c>
      <c r="GW169" s="52">
        <v>0</v>
      </c>
      <c r="GX169" s="52">
        <v>0</v>
      </c>
      <c r="GY169" s="52">
        <v>0</v>
      </c>
      <c r="GZ169" s="52">
        <v>0</v>
      </c>
      <c r="HA169" s="52">
        <v>0</v>
      </c>
      <c r="HB169" s="52">
        <v>0</v>
      </c>
      <c r="HC169" s="52">
        <v>0</v>
      </c>
      <c r="HD169" s="52">
        <v>0</v>
      </c>
      <c r="HE169" s="52">
        <v>0</v>
      </c>
      <c r="HF169" s="52">
        <v>0</v>
      </c>
      <c r="HG169" s="52">
        <v>0</v>
      </c>
      <c r="HH169" s="52">
        <v>0</v>
      </c>
      <c r="HI169" s="52">
        <v>0</v>
      </c>
      <c r="HJ169" s="52">
        <v>0</v>
      </c>
      <c r="HK169" s="52">
        <v>0</v>
      </c>
      <c r="HL169" s="52">
        <v>0</v>
      </c>
      <c r="HM169" s="52">
        <v>0</v>
      </c>
      <c r="HN169" s="52">
        <v>0</v>
      </c>
      <c r="HO169" s="52">
        <v>0</v>
      </c>
      <c r="HP169" s="52">
        <v>0</v>
      </c>
      <c r="HQ169" s="52">
        <v>0</v>
      </c>
      <c r="HR169" s="52">
        <v>0</v>
      </c>
      <c r="HS169" s="52">
        <v>0</v>
      </c>
      <c r="HT169" s="52">
        <v>0</v>
      </c>
      <c r="HU169" s="52">
        <v>0</v>
      </c>
      <c r="HV169" s="52">
        <v>0</v>
      </c>
      <c r="HW169" s="52">
        <v>0</v>
      </c>
      <c r="HX169" s="52">
        <v>0.89999997615814209</v>
      </c>
    </row>
    <row r="170" spans="1:232" s="52" customFormat="1" x14ac:dyDescent="0.35">
      <c r="A170" s="50" t="s">
        <v>232</v>
      </c>
      <c r="B170" s="93">
        <v>0</v>
      </c>
      <c r="C170" s="93">
        <v>0</v>
      </c>
      <c r="D170" s="90">
        <v>0</v>
      </c>
      <c r="E170" s="92">
        <v>1</v>
      </c>
      <c r="F170" s="5">
        <v>0.64707020000000004</v>
      </c>
      <c r="G170" s="5">
        <v>1.748847E-3</v>
      </c>
      <c r="H170" s="5">
        <v>6.1366160000000006E-5</v>
      </c>
      <c r="L170" s="5">
        <v>121.4315</v>
      </c>
      <c r="M170" s="5">
        <v>178.47669999999999</v>
      </c>
      <c r="N170" s="5">
        <v>11.25521</v>
      </c>
      <c r="P170" s="52">
        <v>1.8402095775712868</v>
      </c>
      <c r="Q170" s="52">
        <v>1.6462477301251532</v>
      </c>
      <c r="R170" s="55">
        <v>0.69636209999999998</v>
      </c>
      <c r="S170" s="55">
        <v>6.095809</v>
      </c>
      <c r="T170" s="55">
        <v>0.31226209999999999</v>
      </c>
      <c r="U170" s="5">
        <v>-0.869506</v>
      </c>
      <c r="V170" s="5">
        <v>21.453758000000001</v>
      </c>
      <c r="W170" s="5">
        <v>3.5485999999999997E-2</v>
      </c>
      <c r="X170" s="5">
        <v>6.7086000000000007E-2</v>
      </c>
      <c r="Z170" s="65">
        <v>0.91485000000000005</v>
      </c>
      <c r="AA170" s="65"/>
      <c r="AB170" s="65">
        <v>1.3587450000000001</v>
      </c>
      <c r="AC170" s="65"/>
      <c r="AD170" s="65"/>
      <c r="AE170" s="4">
        <v>1.094989</v>
      </c>
      <c r="AF170" s="5">
        <v>1.295224E-4</v>
      </c>
      <c r="AG170" s="5">
        <v>3.3347019999999999E-5</v>
      </c>
      <c r="AK170" s="4">
        <v>119.16630000000001</v>
      </c>
      <c r="AL170" s="4">
        <v>56.877809999999997</v>
      </c>
      <c r="AM170" s="4">
        <v>0.86682800000000004</v>
      </c>
      <c r="AO170" s="52">
        <v>4.5010193101709248</v>
      </c>
      <c r="AP170" s="52">
        <v>1.2404055174733677</v>
      </c>
      <c r="AQ170" s="55">
        <v>9.9196930000000003E-2</v>
      </c>
      <c r="AR170" s="55">
        <v>2.4029500000000001</v>
      </c>
      <c r="AS170" s="55">
        <v>2.4071449999999999</v>
      </c>
      <c r="AT170" s="4">
        <v>-0.357068</v>
      </c>
      <c r="AU170" s="4">
        <v>7.9395009999999999</v>
      </c>
      <c r="AV170" s="4">
        <v>3.0498000000000001E-2</v>
      </c>
      <c r="AW170" s="4">
        <v>3.4896999999999997E-2</v>
      </c>
      <c r="AY170" s="4">
        <v>1.8653709999999999</v>
      </c>
      <c r="BA170" s="4">
        <v>0.96825000000000006</v>
      </c>
      <c r="BB170" s="4"/>
      <c r="BC170" s="65"/>
      <c r="BD170" s="62">
        <v>63</v>
      </c>
      <c r="BE170" s="4">
        <v>1</v>
      </c>
      <c r="BF170" s="66">
        <v>0</v>
      </c>
      <c r="BG170" s="62">
        <v>52</v>
      </c>
      <c r="BH170" s="62">
        <v>162</v>
      </c>
      <c r="BI170" s="67">
        <f>BG170/(BH170/100*BH170/100)</f>
        <v>19.814052735863434</v>
      </c>
      <c r="BJ170" s="62">
        <v>60</v>
      </c>
      <c r="BK170" s="62">
        <v>0</v>
      </c>
      <c r="BL170" s="62">
        <v>0</v>
      </c>
      <c r="BM170" s="62"/>
      <c r="BN170" s="62">
        <v>0</v>
      </c>
      <c r="BO170" s="62">
        <v>0</v>
      </c>
      <c r="BQ170" s="62">
        <v>0</v>
      </c>
      <c r="BR170" s="62">
        <v>0</v>
      </c>
      <c r="BS170" s="62">
        <v>0</v>
      </c>
      <c r="BT170" s="62">
        <v>0</v>
      </c>
      <c r="BU170" s="62">
        <v>0.60000002384185791</v>
      </c>
      <c r="BV170" s="62">
        <v>0</v>
      </c>
      <c r="BW170" s="62">
        <v>0</v>
      </c>
      <c r="BX170" s="62">
        <v>0</v>
      </c>
      <c r="BZ170" s="62">
        <v>0</v>
      </c>
      <c r="CA170" s="62">
        <v>34</v>
      </c>
      <c r="CB170" s="62">
        <v>0.69999998807907104</v>
      </c>
      <c r="CH170" s="62">
        <v>0</v>
      </c>
      <c r="CI170" s="62">
        <v>0</v>
      </c>
      <c r="CJ170" s="62">
        <v>0</v>
      </c>
      <c r="CL170" s="62"/>
      <c r="CM170" s="62"/>
      <c r="CN170" s="62">
        <v>0</v>
      </c>
      <c r="CO170" s="62">
        <v>1</v>
      </c>
      <c r="CP170" s="62">
        <v>0</v>
      </c>
      <c r="CQ170" s="62">
        <v>0</v>
      </c>
      <c r="CR170" s="62">
        <v>0</v>
      </c>
      <c r="CS170" s="62">
        <v>0</v>
      </c>
      <c r="CT170" s="62">
        <v>0</v>
      </c>
      <c r="CU170" s="62">
        <v>0</v>
      </c>
      <c r="CV170" s="62">
        <v>0</v>
      </c>
      <c r="CW170" s="62">
        <v>0</v>
      </c>
      <c r="CX170" s="62">
        <v>0</v>
      </c>
      <c r="CY170" s="62">
        <v>0</v>
      </c>
      <c r="CZ170" s="62">
        <v>0</v>
      </c>
      <c r="DA170" s="62">
        <v>0</v>
      </c>
      <c r="DB170" s="62">
        <v>0</v>
      </c>
      <c r="DO170" s="62">
        <v>1</v>
      </c>
      <c r="DP170" s="62">
        <v>1</v>
      </c>
      <c r="DQ170" s="62">
        <v>1</v>
      </c>
      <c r="DR170" s="62">
        <v>1</v>
      </c>
      <c r="DS170" s="62">
        <v>0</v>
      </c>
      <c r="DT170" s="62">
        <v>1</v>
      </c>
      <c r="DU170" s="62">
        <v>0</v>
      </c>
      <c r="DV170" s="62">
        <v>0</v>
      </c>
      <c r="DW170" s="62">
        <v>1</v>
      </c>
      <c r="DX170" s="62">
        <v>1</v>
      </c>
      <c r="DY170" s="62">
        <v>0</v>
      </c>
      <c r="DZ170" s="62">
        <v>0</v>
      </c>
      <c r="EA170" s="62">
        <v>1</v>
      </c>
      <c r="EB170" s="62">
        <v>1</v>
      </c>
      <c r="EC170" s="62">
        <v>0</v>
      </c>
      <c r="ED170" s="62">
        <v>0</v>
      </c>
      <c r="EE170" s="62">
        <v>400</v>
      </c>
      <c r="EF170" s="62">
        <v>0</v>
      </c>
      <c r="EH170" s="62">
        <v>0</v>
      </c>
      <c r="EI170" s="62">
        <v>0</v>
      </c>
      <c r="EJ170" s="62">
        <v>0</v>
      </c>
      <c r="EK170" s="62">
        <v>55</v>
      </c>
      <c r="EL170" s="62">
        <v>32</v>
      </c>
      <c r="EM170" s="62">
        <v>16000</v>
      </c>
      <c r="EN170" s="62">
        <v>160</v>
      </c>
      <c r="EO170" s="62">
        <v>25</v>
      </c>
      <c r="EP170" s="62">
        <v>32</v>
      </c>
      <c r="EQ170" s="62">
        <v>0</v>
      </c>
      <c r="ER170" s="62">
        <v>0</v>
      </c>
      <c r="ES170" s="62">
        <v>0</v>
      </c>
      <c r="ET170" s="62">
        <v>0</v>
      </c>
      <c r="EV170" s="62">
        <v>0</v>
      </c>
      <c r="EW170" s="62">
        <v>0</v>
      </c>
      <c r="EX170" s="62">
        <v>0</v>
      </c>
      <c r="EY170" s="62">
        <v>7.4000000953674316</v>
      </c>
      <c r="EZ170" s="62">
        <v>0.43999999761581421</v>
      </c>
      <c r="FA170" s="62">
        <v>42</v>
      </c>
      <c r="FB170" s="62">
        <v>157</v>
      </c>
      <c r="FC170" s="62">
        <v>25.899999618530273</v>
      </c>
      <c r="FD170" s="62">
        <v>33</v>
      </c>
      <c r="FE170" s="62">
        <v>64</v>
      </c>
      <c r="FF170" s="62">
        <v>86</v>
      </c>
      <c r="FG170" s="62">
        <v>6</v>
      </c>
      <c r="FJ170" s="62">
        <v>28</v>
      </c>
      <c r="FL170" s="62">
        <v>300</v>
      </c>
      <c r="FM170" s="62">
        <v>0</v>
      </c>
      <c r="FN170" s="62">
        <v>0</v>
      </c>
      <c r="FO170" s="62"/>
      <c r="FP170" s="62">
        <v>0</v>
      </c>
      <c r="FR170" s="62">
        <v>0</v>
      </c>
      <c r="FT170" s="62">
        <v>8</v>
      </c>
      <c r="FU170" s="62">
        <v>2</v>
      </c>
      <c r="FV170" s="62">
        <v>5</v>
      </c>
      <c r="FW170" s="64">
        <v>0.5</v>
      </c>
      <c r="FX170" s="58">
        <v>0.83333330021964314</v>
      </c>
      <c r="GC170" s="62">
        <v>0.5</v>
      </c>
      <c r="GH170" s="61">
        <v>0</v>
      </c>
      <c r="GI170" s="62">
        <v>0</v>
      </c>
      <c r="GJ170" s="62">
        <v>0</v>
      </c>
      <c r="GK170" s="62">
        <v>0</v>
      </c>
      <c r="GM170" s="62">
        <v>0</v>
      </c>
      <c r="GN170" s="61">
        <v>1</v>
      </c>
      <c r="GO170" s="62">
        <v>0</v>
      </c>
      <c r="GP170" s="62">
        <v>0</v>
      </c>
      <c r="GQ170" s="62">
        <v>0</v>
      </c>
      <c r="GR170" s="62">
        <v>0</v>
      </c>
      <c r="GS170" s="62">
        <v>0</v>
      </c>
      <c r="GT170" s="62">
        <v>0</v>
      </c>
      <c r="GU170" s="62">
        <v>0</v>
      </c>
      <c r="GV170" s="62">
        <v>0</v>
      </c>
      <c r="GW170" s="62">
        <v>0</v>
      </c>
      <c r="GX170" s="62">
        <v>0</v>
      </c>
      <c r="GY170" s="62">
        <v>0</v>
      </c>
      <c r="GZ170" s="62">
        <v>0</v>
      </c>
      <c r="HA170" s="62">
        <v>0</v>
      </c>
      <c r="HB170" s="62">
        <v>0</v>
      </c>
      <c r="HC170" s="62">
        <v>0</v>
      </c>
      <c r="HD170" s="62">
        <v>0</v>
      </c>
      <c r="HE170" s="62">
        <v>0</v>
      </c>
      <c r="HF170" s="62">
        <v>0</v>
      </c>
      <c r="HG170" s="62">
        <v>0</v>
      </c>
      <c r="HH170" s="62">
        <v>0</v>
      </c>
      <c r="HI170" s="62">
        <v>0</v>
      </c>
      <c r="HJ170" s="62">
        <v>0</v>
      </c>
      <c r="HK170" s="62">
        <v>0</v>
      </c>
      <c r="HL170" s="62">
        <v>0</v>
      </c>
      <c r="HM170" s="62">
        <v>0</v>
      </c>
      <c r="HN170" s="62">
        <v>0</v>
      </c>
      <c r="HO170" s="62">
        <v>0</v>
      </c>
      <c r="HP170" s="62">
        <v>0</v>
      </c>
      <c r="HQ170" s="62">
        <v>0</v>
      </c>
      <c r="HR170" s="62">
        <v>0</v>
      </c>
      <c r="HS170" s="62">
        <v>0</v>
      </c>
      <c r="HT170" s="62">
        <v>0</v>
      </c>
      <c r="HU170" s="62">
        <v>0</v>
      </c>
      <c r="HV170" s="62">
        <v>0</v>
      </c>
      <c r="HW170" s="62">
        <v>0</v>
      </c>
      <c r="HX170" s="62">
        <v>1</v>
      </c>
    </row>
    <row r="171" spans="1:232" s="52" customFormat="1" x14ac:dyDescent="0.35">
      <c r="A171" s="50" t="s">
        <v>233</v>
      </c>
      <c r="B171" s="93">
        <v>0</v>
      </c>
      <c r="C171" s="93">
        <v>0</v>
      </c>
      <c r="D171" s="90">
        <v>0</v>
      </c>
      <c r="E171" s="92">
        <v>1</v>
      </c>
      <c r="F171" s="5">
        <v>0.87751219999999996</v>
      </c>
      <c r="G171" s="5">
        <v>6.4117120000000002E-4</v>
      </c>
      <c r="H171" s="5">
        <v>5.9048529999999998E-5</v>
      </c>
      <c r="L171" s="5">
        <v>211.34739999999999</v>
      </c>
      <c r="M171" s="5">
        <v>22.086939999999998</v>
      </c>
      <c r="N171" s="5">
        <v>12.9969</v>
      </c>
      <c r="P171" s="52">
        <v>2.0393223306975568</v>
      </c>
      <c r="Q171" s="52">
        <v>3.5885387210744866</v>
      </c>
      <c r="R171" s="55">
        <v>0.33457690000000001</v>
      </c>
      <c r="S171" s="55">
        <v>7.6290399999999998</v>
      </c>
      <c r="T171" s="55">
        <v>0.27360820000000002</v>
      </c>
      <c r="U171" s="5">
        <v>0.65115999999999996</v>
      </c>
      <c r="V171" s="5">
        <v>-26.474571000000001</v>
      </c>
      <c r="W171" s="5">
        <v>9.6159999999999995E-3</v>
      </c>
      <c r="X171" s="5">
        <v>7.5843999999999995E-2</v>
      </c>
      <c r="Z171" s="65">
        <v>1.9577450000000001</v>
      </c>
      <c r="AA171" s="65"/>
      <c r="AB171" s="65">
        <v>2.093235</v>
      </c>
      <c r="AC171" s="65"/>
      <c r="AD171" s="65"/>
      <c r="AE171" s="4">
        <v>1.189603</v>
      </c>
      <c r="AF171" s="5">
        <v>9.4707410000000001E-5</v>
      </c>
      <c r="AG171" s="5">
        <v>6.6131389999999994E-5</v>
      </c>
      <c r="AK171" s="4">
        <v>99.144040000000004</v>
      </c>
      <c r="AL171" s="4">
        <v>4.751709</v>
      </c>
      <c r="AM171" s="4">
        <v>2.7249160000000001E-2</v>
      </c>
      <c r="AO171" s="52">
        <v>14.388322099679971</v>
      </c>
      <c r="AP171" s="52">
        <v>4.2790923415381821</v>
      </c>
      <c r="AQ171" s="55">
        <v>7.2800950000000003E-2</v>
      </c>
      <c r="AR171" s="55">
        <v>1.2340139999999999</v>
      </c>
      <c r="AS171" s="55">
        <v>0.68549990000000005</v>
      </c>
      <c r="AT171" s="4">
        <v>-1.761787</v>
      </c>
      <c r="AU171" s="4">
        <v>-6.0568479999999996</v>
      </c>
      <c r="AV171" s="4">
        <v>3.3722000000000002E-2</v>
      </c>
      <c r="AW171" s="4">
        <v>5.0622E-2</v>
      </c>
      <c r="AY171" s="4">
        <v>2.7080500000000001</v>
      </c>
      <c r="BA171" s="4">
        <v>0.81574999999999998</v>
      </c>
      <c r="BB171" s="4"/>
      <c r="BC171" s="65"/>
      <c r="BD171" s="62">
        <v>68</v>
      </c>
      <c r="BE171" s="4">
        <v>1</v>
      </c>
      <c r="BF171" s="66">
        <v>0</v>
      </c>
      <c r="BG171" s="62">
        <v>72</v>
      </c>
      <c r="BH171" s="62">
        <v>160</v>
      </c>
      <c r="BI171" s="67">
        <f>BG171/(BH171/100*BH171/100)</f>
        <v>28.125</v>
      </c>
      <c r="BJ171" s="62">
        <v>73</v>
      </c>
      <c r="BK171" s="62">
        <v>0</v>
      </c>
      <c r="BL171" s="62">
        <v>0</v>
      </c>
      <c r="BM171" s="62"/>
      <c r="BN171" s="62">
        <v>0</v>
      </c>
      <c r="BO171" s="62">
        <v>0</v>
      </c>
      <c r="BQ171" s="62">
        <v>0</v>
      </c>
      <c r="BR171" s="62">
        <v>0</v>
      </c>
      <c r="BS171" s="62">
        <v>0</v>
      </c>
      <c r="BT171" s="62">
        <v>0</v>
      </c>
      <c r="BU171" s="62">
        <v>1</v>
      </c>
      <c r="BV171" s="62">
        <v>0</v>
      </c>
      <c r="BW171" s="62">
        <v>1</v>
      </c>
      <c r="BX171" s="62">
        <v>0</v>
      </c>
      <c r="BZ171" s="62">
        <v>1</v>
      </c>
      <c r="CA171" s="62">
        <v>36</v>
      </c>
      <c r="CB171" s="62">
        <v>0.5</v>
      </c>
      <c r="CH171" s="62">
        <v>1</v>
      </c>
      <c r="CI171" s="62">
        <v>0</v>
      </c>
      <c r="CJ171" s="62">
        <v>0</v>
      </c>
      <c r="CL171" s="62"/>
      <c r="CM171" s="62" t="s">
        <v>62</v>
      </c>
      <c r="CN171" s="62">
        <v>0</v>
      </c>
      <c r="CO171" s="62">
        <v>1</v>
      </c>
      <c r="CP171" s="62">
        <v>0</v>
      </c>
      <c r="CQ171" s="62">
        <v>0</v>
      </c>
      <c r="CR171" s="62">
        <v>0</v>
      </c>
      <c r="CS171" s="62">
        <v>0</v>
      </c>
      <c r="CT171" s="62">
        <v>0</v>
      </c>
      <c r="CU171" s="62">
        <v>0</v>
      </c>
      <c r="CV171" s="62">
        <v>0</v>
      </c>
      <c r="CW171" s="62">
        <v>0</v>
      </c>
      <c r="CX171" s="62">
        <v>0</v>
      </c>
      <c r="CY171" s="62">
        <v>0</v>
      </c>
      <c r="CZ171" s="62">
        <v>0</v>
      </c>
      <c r="DA171" s="62">
        <v>0</v>
      </c>
      <c r="DB171" s="62">
        <v>0</v>
      </c>
      <c r="DO171" s="62">
        <v>1</v>
      </c>
      <c r="DP171" s="62">
        <v>1</v>
      </c>
      <c r="DQ171" s="62">
        <v>1</v>
      </c>
      <c r="DR171" s="62">
        <v>1</v>
      </c>
      <c r="DS171" s="62">
        <v>0</v>
      </c>
      <c r="DT171" s="62">
        <v>1</v>
      </c>
      <c r="DU171" s="62">
        <v>0</v>
      </c>
      <c r="DV171" s="62">
        <v>0</v>
      </c>
      <c r="DW171" s="62">
        <v>1</v>
      </c>
      <c r="DX171" s="62">
        <v>1</v>
      </c>
      <c r="DY171" s="62">
        <v>0</v>
      </c>
      <c r="DZ171" s="62">
        <v>0</v>
      </c>
      <c r="EA171" s="62">
        <v>1</v>
      </c>
      <c r="EB171" s="62">
        <v>1</v>
      </c>
      <c r="EC171" s="62">
        <v>0</v>
      </c>
      <c r="ED171" s="62">
        <v>0</v>
      </c>
      <c r="EE171" s="62">
        <v>420</v>
      </c>
      <c r="EF171" s="62">
        <v>0</v>
      </c>
      <c r="EH171" s="62">
        <v>0</v>
      </c>
      <c r="EI171" s="62">
        <v>0</v>
      </c>
      <c r="EJ171" s="62">
        <v>0</v>
      </c>
      <c r="EK171" s="62">
        <v>77</v>
      </c>
      <c r="EL171" s="62">
        <v>53</v>
      </c>
      <c r="EM171" s="62">
        <v>21000</v>
      </c>
      <c r="EN171" s="62">
        <v>210</v>
      </c>
      <c r="EO171" s="62">
        <v>20</v>
      </c>
      <c r="EP171" s="62">
        <v>33</v>
      </c>
      <c r="EQ171" s="62">
        <v>0</v>
      </c>
      <c r="ER171" s="62">
        <v>0</v>
      </c>
      <c r="ES171" s="62">
        <v>0</v>
      </c>
      <c r="ET171" s="62">
        <v>0</v>
      </c>
      <c r="EV171" s="62">
        <v>0</v>
      </c>
      <c r="EW171" s="62">
        <v>0</v>
      </c>
      <c r="EX171" s="62">
        <v>0</v>
      </c>
      <c r="EY171" s="62">
        <v>7.4000000953674316</v>
      </c>
      <c r="EZ171" s="62">
        <v>0.50999999046325684</v>
      </c>
      <c r="FA171" s="62">
        <v>33.5</v>
      </c>
      <c r="FB171" s="62">
        <v>163.39999389648438</v>
      </c>
      <c r="FC171" s="62">
        <v>21.299999237060547</v>
      </c>
      <c r="FD171" s="62">
        <v>35</v>
      </c>
      <c r="FE171" s="62">
        <v>82</v>
      </c>
      <c r="FF171" s="62">
        <v>93</v>
      </c>
      <c r="FG171" s="62">
        <v>5</v>
      </c>
      <c r="FJ171" s="62">
        <v>27</v>
      </c>
      <c r="FL171" s="62">
        <v>650</v>
      </c>
      <c r="FM171" s="62">
        <v>1</v>
      </c>
      <c r="FN171" s="62">
        <v>1</v>
      </c>
      <c r="FO171" s="62"/>
      <c r="FP171" s="62">
        <v>0</v>
      </c>
      <c r="FR171" s="62">
        <v>0</v>
      </c>
      <c r="FT171" s="62">
        <v>10</v>
      </c>
      <c r="FU171" s="62">
        <v>4</v>
      </c>
      <c r="FV171" s="62">
        <v>11</v>
      </c>
      <c r="FW171" s="64">
        <v>0.69999998807907104</v>
      </c>
      <c r="FX171" s="58">
        <v>0.69999998807907104</v>
      </c>
      <c r="GC171" s="62">
        <v>0.80000001192092896</v>
      </c>
      <c r="GH171" s="61">
        <v>0</v>
      </c>
      <c r="GI171" s="62">
        <v>0</v>
      </c>
      <c r="GJ171" s="62">
        <v>0</v>
      </c>
      <c r="GK171" s="62">
        <v>0</v>
      </c>
      <c r="GM171" s="62">
        <v>0</v>
      </c>
      <c r="GN171" s="61">
        <v>1</v>
      </c>
      <c r="GO171" s="62">
        <v>0</v>
      </c>
      <c r="GP171" s="62">
        <v>0</v>
      </c>
      <c r="GQ171" s="62">
        <v>0</v>
      </c>
      <c r="GR171" s="62">
        <v>0</v>
      </c>
      <c r="GS171" s="62">
        <v>0</v>
      </c>
      <c r="GT171" s="62">
        <v>0</v>
      </c>
      <c r="GU171" s="62">
        <v>0</v>
      </c>
      <c r="GV171" s="62">
        <v>0</v>
      </c>
      <c r="GW171" s="62">
        <v>0</v>
      </c>
      <c r="GX171" s="62">
        <v>0</v>
      </c>
      <c r="GY171" s="62">
        <v>0</v>
      </c>
      <c r="GZ171" s="62">
        <v>0</v>
      </c>
      <c r="HA171" s="62">
        <v>0</v>
      </c>
      <c r="HB171" s="62">
        <v>0</v>
      </c>
      <c r="HC171" s="62">
        <v>0</v>
      </c>
      <c r="HD171" s="62">
        <v>0</v>
      </c>
      <c r="HE171" s="62">
        <v>0</v>
      </c>
      <c r="HF171" s="62">
        <v>0</v>
      </c>
      <c r="HG171" s="62">
        <v>0</v>
      </c>
      <c r="HH171" s="62">
        <v>0</v>
      </c>
      <c r="HI171" s="62">
        <v>0</v>
      </c>
      <c r="HJ171" s="62">
        <v>0</v>
      </c>
      <c r="HK171" s="62">
        <v>0</v>
      </c>
      <c r="HL171" s="62">
        <v>0</v>
      </c>
      <c r="HM171" s="62">
        <v>0</v>
      </c>
      <c r="HN171" s="62">
        <v>0</v>
      </c>
      <c r="HO171" s="62">
        <v>0</v>
      </c>
      <c r="HP171" s="62">
        <v>0</v>
      </c>
      <c r="HQ171" s="62">
        <v>0</v>
      </c>
      <c r="HR171" s="62">
        <v>0</v>
      </c>
      <c r="HS171" s="62">
        <v>0</v>
      </c>
      <c r="HT171" s="62">
        <v>0</v>
      </c>
      <c r="HU171" s="62">
        <v>0</v>
      </c>
      <c r="HV171" s="62">
        <v>0</v>
      </c>
      <c r="HW171" s="62">
        <v>0</v>
      </c>
      <c r="HX171" s="62">
        <v>1.2999999523162842</v>
      </c>
    </row>
    <row r="172" spans="1:232" s="52" customFormat="1" x14ac:dyDescent="0.35">
      <c r="A172" s="50" t="s">
        <v>234</v>
      </c>
      <c r="B172" s="93">
        <v>0</v>
      </c>
      <c r="C172" s="93">
        <v>0</v>
      </c>
      <c r="D172" s="90">
        <v>0</v>
      </c>
      <c r="E172" s="92">
        <v>1</v>
      </c>
      <c r="F172" s="5">
        <v>0.98492440000000003</v>
      </c>
      <c r="G172" s="5">
        <v>4.1527440000000001E-4</v>
      </c>
      <c r="H172" s="5">
        <v>1.48345E-4</v>
      </c>
      <c r="L172" s="5">
        <v>183.77959999999999</v>
      </c>
      <c r="M172" s="5">
        <v>11.782019999999999</v>
      </c>
      <c r="N172" s="5">
        <v>7.5604430000000002</v>
      </c>
      <c r="P172" s="52">
        <v>2.0777912784887609</v>
      </c>
      <c r="Q172" s="52">
        <v>11.078257270766111</v>
      </c>
      <c r="R172" s="55">
        <v>0.48421380000000003</v>
      </c>
      <c r="S172" s="55">
        <v>6.6313389999999997</v>
      </c>
      <c r="T172" s="55">
        <v>0.34650180000000003</v>
      </c>
      <c r="U172" s="5">
        <v>1.5409820000000001</v>
      </c>
      <c r="V172" s="5">
        <v>2.670544</v>
      </c>
      <c r="W172" s="5">
        <v>3.6118999999999998E-2</v>
      </c>
      <c r="X172" s="5">
        <v>4.1512E-2</v>
      </c>
      <c r="Z172" s="65">
        <v>3.5263610000000001</v>
      </c>
      <c r="AA172" s="65"/>
      <c r="AB172" s="65">
        <v>1.7240420000000001</v>
      </c>
      <c r="AC172" s="65"/>
      <c r="AD172" s="65"/>
      <c r="AE172" s="4">
        <v>1.0565059999999999</v>
      </c>
      <c r="AF172" s="5">
        <v>1.205659E-3</v>
      </c>
      <c r="AG172" s="5">
        <v>2.5070909999999998E-4</v>
      </c>
      <c r="AK172" s="4">
        <v>102.4165</v>
      </c>
      <c r="AL172" s="4">
        <v>22.766839999999998</v>
      </c>
      <c r="AM172" s="4">
        <v>1.110476</v>
      </c>
      <c r="AO172" s="52">
        <v>16.950440131089117</v>
      </c>
      <c r="AP172" s="52">
        <v>8.7679486309433141</v>
      </c>
      <c r="AQ172" s="55">
        <v>0.14706130000000001</v>
      </c>
      <c r="AR172" s="55">
        <v>2.8294109999999999</v>
      </c>
      <c r="AS172" s="55">
        <v>2.2213590000000001</v>
      </c>
      <c r="AT172" s="4">
        <v>-2.5504980000000002</v>
      </c>
      <c r="AU172" s="4">
        <v>-6.8990260000000001</v>
      </c>
      <c r="AV172" s="4">
        <v>5.1179000000000002E-2</v>
      </c>
      <c r="AW172" s="4">
        <v>6.9362999999999994E-2</v>
      </c>
      <c r="AY172" s="4">
        <v>1.9459109999999999</v>
      </c>
      <c r="BA172" s="4">
        <v>0.912026</v>
      </c>
      <c r="BB172" s="4"/>
      <c r="BC172" s="65"/>
      <c r="BD172" s="62">
        <v>75</v>
      </c>
      <c r="BE172" s="4">
        <v>1</v>
      </c>
      <c r="BF172" s="66">
        <v>0</v>
      </c>
      <c r="BG172" s="62">
        <v>169</v>
      </c>
      <c r="BH172" s="62">
        <v>100</v>
      </c>
      <c r="BI172" s="67">
        <f>BG172/(BH172/100*BH172/100)</f>
        <v>169</v>
      </c>
      <c r="BJ172" s="62">
        <v>60</v>
      </c>
      <c r="BK172" s="62">
        <v>0</v>
      </c>
      <c r="BL172" s="62">
        <v>0</v>
      </c>
      <c r="BM172" s="62"/>
      <c r="BN172" s="62">
        <v>0</v>
      </c>
      <c r="BO172" s="62">
        <v>0</v>
      </c>
      <c r="BQ172" s="62">
        <v>0</v>
      </c>
      <c r="BR172" s="62">
        <v>0</v>
      </c>
      <c r="BS172" s="62">
        <v>0</v>
      </c>
      <c r="BT172" s="62">
        <v>0</v>
      </c>
      <c r="BU172" s="62">
        <v>0.69999998807907104</v>
      </c>
      <c r="BV172" s="62">
        <v>0</v>
      </c>
      <c r="BW172" s="62">
        <v>0</v>
      </c>
      <c r="BX172" s="62">
        <v>0</v>
      </c>
      <c r="BZ172" s="62">
        <v>0</v>
      </c>
      <c r="CA172" s="62">
        <v>43.599998474121094</v>
      </c>
      <c r="CB172" s="62">
        <v>0.5</v>
      </c>
      <c r="CH172" s="62">
        <v>0</v>
      </c>
      <c r="CI172" s="62">
        <v>0</v>
      </c>
      <c r="CJ172" s="62">
        <v>0</v>
      </c>
      <c r="CL172" s="62"/>
      <c r="CM172" s="62"/>
      <c r="CN172" s="62">
        <v>0</v>
      </c>
      <c r="CO172" s="62">
        <v>1</v>
      </c>
      <c r="CP172" s="62">
        <v>0</v>
      </c>
      <c r="CQ172" s="62">
        <v>0</v>
      </c>
      <c r="CR172" s="62">
        <v>0</v>
      </c>
      <c r="CS172" s="62">
        <v>0</v>
      </c>
      <c r="CT172" s="62">
        <v>0</v>
      </c>
      <c r="CU172" s="62">
        <v>0</v>
      </c>
      <c r="CV172" s="62">
        <v>0</v>
      </c>
      <c r="CW172" s="62">
        <v>0</v>
      </c>
      <c r="CX172" s="62">
        <v>0</v>
      </c>
      <c r="CY172" s="62">
        <v>0</v>
      </c>
      <c r="CZ172" s="62">
        <v>0</v>
      </c>
      <c r="DA172" s="62">
        <v>0</v>
      </c>
      <c r="DB172" s="62">
        <v>0</v>
      </c>
      <c r="DO172" s="62">
        <v>1</v>
      </c>
      <c r="DP172" s="62">
        <v>1</v>
      </c>
      <c r="DQ172" s="62">
        <v>1</v>
      </c>
      <c r="DR172" s="62">
        <v>1</v>
      </c>
      <c r="DS172" s="62">
        <v>0</v>
      </c>
      <c r="DT172" s="62">
        <v>1</v>
      </c>
      <c r="DU172" s="62">
        <v>0</v>
      </c>
      <c r="DV172" s="62">
        <v>0</v>
      </c>
      <c r="DW172" s="62">
        <v>1</v>
      </c>
      <c r="DX172" s="62">
        <v>1</v>
      </c>
      <c r="DY172" s="62">
        <v>0</v>
      </c>
      <c r="DZ172" s="62">
        <v>0</v>
      </c>
      <c r="EA172" s="62">
        <v>1</v>
      </c>
      <c r="EB172" s="62">
        <v>1</v>
      </c>
      <c r="EC172" s="62">
        <v>0</v>
      </c>
      <c r="ED172" s="62">
        <v>0</v>
      </c>
      <c r="EE172" s="62">
        <v>500</v>
      </c>
      <c r="EF172" s="62">
        <v>0</v>
      </c>
      <c r="EH172" s="62">
        <v>0</v>
      </c>
      <c r="EI172" s="62">
        <v>0</v>
      </c>
      <c r="EJ172" s="62">
        <v>0</v>
      </c>
      <c r="EK172" s="62">
        <v>53</v>
      </c>
      <c r="EL172" s="62">
        <v>28</v>
      </c>
      <c r="EM172" s="62">
        <v>23000</v>
      </c>
      <c r="EN172" s="62">
        <v>290</v>
      </c>
      <c r="EO172" s="62">
        <v>32</v>
      </c>
      <c r="EP172" s="62">
        <v>34</v>
      </c>
      <c r="EQ172" s="62">
        <v>1</v>
      </c>
      <c r="ER172" s="62">
        <v>1</v>
      </c>
      <c r="ES172" s="62">
        <v>0</v>
      </c>
      <c r="ET172" s="62">
        <v>0</v>
      </c>
      <c r="EV172" s="62">
        <v>0</v>
      </c>
      <c r="EW172" s="62">
        <v>0</v>
      </c>
      <c r="EX172" s="62">
        <v>0</v>
      </c>
      <c r="EY172" s="62">
        <v>7.5</v>
      </c>
      <c r="EZ172" s="62">
        <v>0.47999998927116394</v>
      </c>
      <c r="FA172" s="62">
        <v>31</v>
      </c>
      <c r="FB172" s="62">
        <v>89</v>
      </c>
      <c r="FC172" s="62">
        <v>23.399999618530273</v>
      </c>
      <c r="FD172" s="62">
        <v>34.799999237060547</v>
      </c>
      <c r="FE172" s="62">
        <v>73</v>
      </c>
      <c r="FF172" s="62">
        <v>97</v>
      </c>
      <c r="FG172" s="62">
        <v>10</v>
      </c>
      <c r="FJ172" s="62">
        <v>39</v>
      </c>
      <c r="FL172" s="62">
        <v>350</v>
      </c>
      <c r="FM172" s="62">
        <v>0</v>
      </c>
      <c r="FN172" s="62">
        <v>0</v>
      </c>
      <c r="FO172" s="62"/>
      <c r="FP172" s="62">
        <v>0</v>
      </c>
      <c r="FR172" s="62">
        <v>0</v>
      </c>
      <c r="FT172" s="62">
        <v>13</v>
      </c>
      <c r="FU172" s="62">
        <v>2</v>
      </c>
      <c r="FV172" s="62">
        <v>8</v>
      </c>
      <c r="FW172" s="64">
        <v>0.60000002384185791</v>
      </c>
      <c r="FX172" s="58">
        <v>0.85714290579971086</v>
      </c>
      <c r="GC172" s="62">
        <v>0.69999998807907104</v>
      </c>
      <c r="GH172" s="61">
        <v>0</v>
      </c>
      <c r="GI172" s="62">
        <v>0</v>
      </c>
      <c r="GJ172" s="62">
        <v>0</v>
      </c>
      <c r="GK172" s="62">
        <v>0</v>
      </c>
      <c r="GM172" s="62">
        <v>0</v>
      </c>
      <c r="GN172" s="61">
        <v>1</v>
      </c>
      <c r="GO172" s="62">
        <v>0</v>
      </c>
      <c r="GP172" s="62">
        <v>0</v>
      </c>
      <c r="GQ172" s="62">
        <v>0</v>
      </c>
      <c r="GR172" s="62">
        <v>0</v>
      </c>
      <c r="GS172" s="62">
        <v>0</v>
      </c>
      <c r="GT172" s="62">
        <v>0</v>
      </c>
      <c r="GU172" s="62">
        <v>0</v>
      </c>
      <c r="GV172" s="62">
        <v>0</v>
      </c>
      <c r="GW172" s="62">
        <v>0</v>
      </c>
      <c r="GX172" s="62">
        <v>0</v>
      </c>
      <c r="GY172" s="62">
        <v>0</v>
      </c>
      <c r="GZ172" s="62">
        <v>0</v>
      </c>
      <c r="HA172" s="62">
        <v>0</v>
      </c>
      <c r="HB172" s="62">
        <v>0</v>
      </c>
      <c r="HC172" s="62">
        <v>0</v>
      </c>
      <c r="HD172" s="62">
        <v>0</v>
      </c>
      <c r="HE172" s="62">
        <v>0</v>
      </c>
      <c r="HF172" s="62">
        <v>0</v>
      </c>
      <c r="HG172" s="62">
        <v>0</v>
      </c>
      <c r="HH172" s="62">
        <v>0</v>
      </c>
      <c r="HI172" s="62">
        <v>0</v>
      </c>
      <c r="HJ172" s="62">
        <v>0</v>
      </c>
      <c r="HK172" s="62">
        <v>0</v>
      </c>
      <c r="HL172" s="62">
        <v>0</v>
      </c>
      <c r="HM172" s="62">
        <v>0</v>
      </c>
      <c r="HN172" s="62">
        <v>0</v>
      </c>
      <c r="HO172" s="62">
        <v>0</v>
      </c>
      <c r="HP172" s="62">
        <v>0</v>
      </c>
      <c r="HQ172" s="62">
        <v>0</v>
      </c>
      <c r="HR172" s="62">
        <v>0</v>
      </c>
      <c r="HS172" s="62">
        <v>0</v>
      </c>
      <c r="HT172" s="62">
        <v>0</v>
      </c>
      <c r="HU172" s="62">
        <v>0</v>
      </c>
      <c r="HV172" s="62">
        <v>0</v>
      </c>
      <c r="HW172" s="62">
        <v>0</v>
      </c>
      <c r="HX172" s="62">
        <v>1</v>
      </c>
    </row>
    <row r="173" spans="1:232" s="52" customFormat="1" x14ac:dyDescent="0.35">
      <c r="A173" s="50" t="s">
        <v>235</v>
      </c>
      <c r="B173" s="93">
        <v>0</v>
      </c>
      <c r="C173" s="93">
        <v>0</v>
      </c>
      <c r="D173" s="90">
        <v>0</v>
      </c>
      <c r="E173" s="92">
        <v>1</v>
      </c>
      <c r="F173" s="5">
        <v>1.0624530000000001</v>
      </c>
      <c r="G173" s="5">
        <v>1.457912E-4</v>
      </c>
      <c r="H173" s="5">
        <v>6.7286479999999999E-5</v>
      </c>
      <c r="L173" s="5">
        <v>95.333590000000001</v>
      </c>
      <c r="M173" s="5">
        <v>7.1228680000000004</v>
      </c>
      <c r="N173" s="5">
        <v>0.42271930000000002</v>
      </c>
      <c r="P173" s="52">
        <v>11.515468321145161</v>
      </c>
      <c r="Q173" s="52">
        <v>5.2557479981261546</v>
      </c>
      <c r="R173" s="55">
        <v>0.41080080000000002</v>
      </c>
      <c r="S173" s="55">
        <v>2.802235</v>
      </c>
      <c r="T173" s="55">
        <v>0.16782620000000001</v>
      </c>
      <c r="U173" s="5">
        <v>-1.5521E-2</v>
      </c>
      <c r="V173" s="5">
        <v>-6.1325419999999999</v>
      </c>
      <c r="W173" s="5">
        <v>2.1829999999999999E-2</v>
      </c>
      <c r="X173" s="5">
        <v>3.3172E-2</v>
      </c>
      <c r="Z173" s="65">
        <v>2.166452</v>
      </c>
      <c r="AA173" s="65"/>
      <c r="AB173" s="65">
        <v>1.0037780000000001</v>
      </c>
      <c r="AC173" s="65"/>
      <c r="AD173" s="65"/>
      <c r="AE173" s="4">
        <v>1.0702970000000001</v>
      </c>
      <c r="AF173" s="5">
        <v>6.8001979999999997E-4</v>
      </c>
      <c r="AG173" s="5">
        <v>5.252891E-4</v>
      </c>
      <c r="AK173" s="4">
        <v>98.238640000000004</v>
      </c>
      <c r="AL173" s="4">
        <v>7.4855499999999999</v>
      </c>
      <c r="AM173" s="4">
        <v>5.1110379999999997E-2</v>
      </c>
      <c r="AO173" s="52">
        <v>47.279304427511612</v>
      </c>
      <c r="AP173" s="52">
        <v>13.965345002353168</v>
      </c>
      <c r="AQ173" s="55">
        <v>0.1758499</v>
      </c>
      <c r="AR173" s="55">
        <v>14.67291</v>
      </c>
      <c r="AS173" s="55">
        <v>8.7782339999999994</v>
      </c>
      <c r="AT173" s="4">
        <v>-0.43879200000000002</v>
      </c>
      <c r="AU173" s="4">
        <v>2.4711409999999998</v>
      </c>
      <c r="AV173" s="4">
        <v>5.3475000000000002E-2</v>
      </c>
      <c r="AW173" s="4">
        <v>2.7906E-2</v>
      </c>
      <c r="AY173" s="4">
        <v>2.169054</v>
      </c>
      <c r="BA173" s="4">
        <v>1.4891509999999999</v>
      </c>
      <c r="BB173" s="4"/>
      <c r="BC173" s="65"/>
      <c r="BD173" s="62">
        <v>60</v>
      </c>
      <c r="BE173" s="4">
        <v>1</v>
      </c>
      <c r="BF173" s="66">
        <v>0</v>
      </c>
      <c r="BG173" s="62">
        <v>84</v>
      </c>
      <c r="BH173" s="62">
        <v>167</v>
      </c>
      <c r="BI173" s="67">
        <f>BG173/(BH173/100*BH173/100)</f>
        <v>30.119401914733409</v>
      </c>
      <c r="BJ173" s="62">
        <v>50</v>
      </c>
      <c r="BK173" s="62">
        <v>0</v>
      </c>
      <c r="BL173" s="62">
        <v>1</v>
      </c>
      <c r="BM173" s="62"/>
      <c r="BN173" s="62">
        <v>0</v>
      </c>
      <c r="BO173" s="62">
        <v>0</v>
      </c>
      <c r="BQ173" s="62">
        <v>0</v>
      </c>
      <c r="BR173" s="62">
        <v>0</v>
      </c>
      <c r="BS173" s="62">
        <v>0</v>
      </c>
      <c r="BT173" s="62">
        <v>0</v>
      </c>
      <c r="BU173" s="62">
        <v>0.89999997615814209</v>
      </c>
      <c r="BV173" s="62">
        <v>0</v>
      </c>
      <c r="BW173" s="62">
        <v>0</v>
      </c>
      <c r="BX173" s="62">
        <v>0</v>
      </c>
      <c r="BZ173" s="62">
        <v>0</v>
      </c>
      <c r="CA173" s="62">
        <v>34.799999237060547</v>
      </c>
      <c r="CB173" s="62">
        <v>0.5</v>
      </c>
      <c r="CH173" s="62">
        <v>0</v>
      </c>
      <c r="CI173" s="62">
        <v>0</v>
      </c>
      <c r="CJ173" s="62">
        <v>0</v>
      </c>
      <c r="CL173" s="62"/>
      <c r="CM173" s="62" t="s">
        <v>62</v>
      </c>
      <c r="CN173" s="62">
        <v>0</v>
      </c>
      <c r="CO173" s="62">
        <v>1</v>
      </c>
      <c r="CP173" s="62">
        <v>0</v>
      </c>
      <c r="CQ173" s="62">
        <v>0</v>
      </c>
      <c r="CR173" s="62">
        <v>0</v>
      </c>
      <c r="CS173" s="62">
        <v>0</v>
      </c>
      <c r="CT173" s="62">
        <v>0</v>
      </c>
      <c r="CU173" s="62">
        <v>0</v>
      </c>
      <c r="CV173" s="62">
        <v>0</v>
      </c>
      <c r="CW173" s="62">
        <v>0</v>
      </c>
      <c r="CX173" s="62">
        <v>0</v>
      </c>
      <c r="CY173" s="62">
        <v>0</v>
      </c>
      <c r="CZ173" s="62">
        <v>0</v>
      </c>
      <c r="DA173" s="62">
        <v>0</v>
      </c>
      <c r="DB173" s="62">
        <v>0</v>
      </c>
      <c r="DO173" s="62">
        <v>1</v>
      </c>
      <c r="DP173" s="62">
        <v>1</v>
      </c>
      <c r="DQ173" s="62">
        <v>1</v>
      </c>
      <c r="DR173" s="62">
        <v>1</v>
      </c>
      <c r="DS173" s="62">
        <v>0</v>
      </c>
      <c r="DT173" s="62">
        <v>1</v>
      </c>
      <c r="DU173" s="62">
        <v>0</v>
      </c>
      <c r="DV173" s="62">
        <v>0</v>
      </c>
      <c r="DW173" s="62">
        <v>1</v>
      </c>
      <c r="DX173" s="62">
        <v>1</v>
      </c>
      <c r="DY173" s="62">
        <v>0</v>
      </c>
      <c r="DZ173" s="62">
        <v>0</v>
      </c>
      <c r="EA173" s="62">
        <v>1</v>
      </c>
      <c r="EB173" s="62">
        <v>1</v>
      </c>
      <c r="EC173" s="62">
        <v>0</v>
      </c>
      <c r="ED173" s="62">
        <v>0</v>
      </c>
      <c r="EE173" s="62">
        <v>850</v>
      </c>
      <c r="EF173" s="62">
        <v>0</v>
      </c>
      <c r="EH173" s="62">
        <v>0</v>
      </c>
      <c r="EI173" s="62">
        <v>0</v>
      </c>
      <c r="EJ173" s="62">
        <v>0</v>
      </c>
      <c r="EK173" s="62">
        <v>45</v>
      </c>
      <c r="EL173" s="62">
        <v>20</v>
      </c>
      <c r="EM173" s="62">
        <v>25000</v>
      </c>
      <c r="EN173" s="62">
        <v>250</v>
      </c>
      <c r="EO173" s="62">
        <v>25</v>
      </c>
      <c r="EP173" s="62">
        <v>34</v>
      </c>
      <c r="EQ173" s="62">
        <v>0</v>
      </c>
      <c r="ER173" s="62">
        <v>0</v>
      </c>
      <c r="ES173" s="62">
        <v>0</v>
      </c>
      <c r="ET173" s="62">
        <v>0</v>
      </c>
      <c r="EV173" s="62">
        <v>0</v>
      </c>
      <c r="EW173" s="62">
        <v>0</v>
      </c>
      <c r="EX173" s="62">
        <v>0</v>
      </c>
      <c r="EY173" s="62">
        <v>7.4000000953674316</v>
      </c>
      <c r="EZ173" s="62">
        <v>0.5899999737739563</v>
      </c>
      <c r="FA173" s="62">
        <v>36</v>
      </c>
      <c r="FB173" s="62">
        <v>92.300003051757813</v>
      </c>
      <c r="FC173" s="62">
        <v>24.899999618530273</v>
      </c>
      <c r="FD173" s="62">
        <v>34.299999237060547</v>
      </c>
      <c r="FE173" s="62">
        <v>90</v>
      </c>
      <c r="FF173" s="62">
        <v>97</v>
      </c>
      <c r="FG173" s="62">
        <v>10</v>
      </c>
      <c r="FJ173" s="62">
        <v>31</v>
      </c>
      <c r="FL173" s="62">
        <v>350</v>
      </c>
      <c r="FM173" s="62">
        <v>1</v>
      </c>
      <c r="FN173" s="62">
        <v>1</v>
      </c>
      <c r="FO173" s="62"/>
      <c r="FP173" s="62">
        <v>0</v>
      </c>
      <c r="FR173" s="62">
        <v>0</v>
      </c>
      <c r="FT173" s="62">
        <v>7</v>
      </c>
      <c r="FU173" s="62">
        <v>1</v>
      </c>
      <c r="FV173" s="62">
        <v>8</v>
      </c>
      <c r="FW173" s="64">
        <v>0.60000002384185791</v>
      </c>
      <c r="FX173" s="58">
        <v>0.66666671081825657</v>
      </c>
      <c r="GC173" s="62">
        <v>0.60000002384185791</v>
      </c>
      <c r="GH173" s="61">
        <v>0</v>
      </c>
      <c r="GI173" s="62">
        <v>0</v>
      </c>
      <c r="GJ173" s="62">
        <v>0</v>
      </c>
      <c r="GK173" s="62">
        <v>0</v>
      </c>
      <c r="GM173" s="62">
        <v>0</v>
      </c>
      <c r="GN173" s="61">
        <v>1</v>
      </c>
      <c r="GO173" s="62">
        <v>0</v>
      </c>
      <c r="GP173" s="62">
        <v>0</v>
      </c>
      <c r="GQ173" s="62">
        <v>0</v>
      </c>
      <c r="GR173" s="62">
        <v>0</v>
      </c>
      <c r="GS173" s="62">
        <v>0</v>
      </c>
      <c r="GT173" s="62">
        <v>0</v>
      </c>
      <c r="GU173" s="62">
        <v>0</v>
      </c>
      <c r="GV173" s="62">
        <v>0</v>
      </c>
      <c r="GW173" s="62">
        <v>0</v>
      </c>
      <c r="GX173" s="62">
        <v>0</v>
      </c>
      <c r="GY173" s="62">
        <v>0</v>
      </c>
      <c r="GZ173" s="62">
        <v>0</v>
      </c>
      <c r="HA173" s="62">
        <v>0</v>
      </c>
      <c r="HB173" s="62">
        <v>0</v>
      </c>
      <c r="HC173" s="62">
        <v>0</v>
      </c>
      <c r="HD173" s="62">
        <v>0</v>
      </c>
      <c r="HE173" s="62">
        <v>0</v>
      </c>
      <c r="HF173" s="62">
        <v>0</v>
      </c>
      <c r="HG173" s="62">
        <v>0</v>
      </c>
      <c r="HH173" s="62">
        <v>0</v>
      </c>
      <c r="HI173" s="62">
        <v>0</v>
      </c>
      <c r="HJ173" s="62">
        <v>0</v>
      </c>
      <c r="HK173" s="62">
        <v>0</v>
      </c>
      <c r="HL173" s="62">
        <v>0</v>
      </c>
      <c r="HM173" s="62">
        <v>0</v>
      </c>
      <c r="HN173" s="62">
        <v>0</v>
      </c>
      <c r="HO173" s="62">
        <v>0</v>
      </c>
      <c r="HP173" s="62">
        <v>0</v>
      </c>
      <c r="HQ173" s="62">
        <v>0</v>
      </c>
      <c r="HR173" s="62">
        <v>0</v>
      </c>
      <c r="HS173" s="62">
        <v>0</v>
      </c>
      <c r="HT173" s="62">
        <v>0</v>
      </c>
      <c r="HU173" s="62">
        <v>0</v>
      </c>
      <c r="HV173" s="62">
        <v>0</v>
      </c>
      <c r="HW173" s="62">
        <v>0</v>
      </c>
      <c r="HX173" s="62">
        <v>1.2000000476837158</v>
      </c>
    </row>
    <row r="174" spans="1:232" s="52" customFormat="1" x14ac:dyDescent="0.35">
      <c r="A174" s="50" t="s">
        <v>236</v>
      </c>
      <c r="B174" s="93">
        <v>1</v>
      </c>
      <c r="C174" s="93">
        <v>0</v>
      </c>
      <c r="D174" s="90">
        <v>0</v>
      </c>
      <c r="E174" s="92">
        <v>0</v>
      </c>
      <c r="F174" s="6">
        <v>0.73209570000000002</v>
      </c>
      <c r="G174" s="6">
        <v>1.9105460000000001E-4</v>
      </c>
      <c r="H174" s="6">
        <v>2.209947E-6</v>
      </c>
      <c r="L174" s="6">
        <v>226.39169999999999</v>
      </c>
      <c r="M174" s="6">
        <v>29.10003</v>
      </c>
      <c r="N174" s="6">
        <v>1.619496</v>
      </c>
      <c r="P174" s="52">
        <v>2.1499399374088424</v>
      </c>
      <c r="Q174" s="52">
        <v>1.8767227622990128</v>
      </c>
      <c r="R174" s="55">
        <v>0.1612053</v>
      </c>
      <c r="S174" s="55">
        <v>1.083358</v>
      </c>
      <c r="T174" s="55">
        <v>0.13031780000000001</v>
      </c>
      <c r="U174" s="6">
        <v>0.90418100000000001</v>
      </c>
      <c r="V174" s="6">
        <v>-44.116542000000003</v>
      </c>
      <c r="W174" s="6">
        <v>5.5536000000000002E-2</v>
      </c>
      <c r="X174" s="6">
        <v>0.17811199999999999</v>
      </c>
      <c r="Z174" s="6">
        <v>1.1929959999999999</v>
      </c>
      <c r="AA174" s="6"/>
      <c r="AB174" s="6">
        <v>1.251884</v>
      </c>
      <c r="AC174" s="6"/>
      <c r="AD174" s="6"/>
      <c r="AE174" s="4">
        <v>1.0457479999999999</v>
      </c>
      <c r="AF174" s="5">
        <v>2.4763189999999998E-4</v>
      </c>
      <c r="AG174" s="5">
        <v>4.2674570000000001E-6</v>
      </c>
      <c r="AK174" s="4">
        <v>151.01750000000001</v>
      </c>
      <c r="AL174" s="4">
        <v>10.226990000000001</v>
      </c>
      <c r="AM174" s="4">
        <v>8.9848200000000003E-2</v>
      </c>
      <c r="AO174" s="52">
        <v>6.1209770402344263</v>
      </c>
      <c r="AP174" s="52">
        <v>1.6784891580937413</v>
      </c>
      <c r="AQ174" s="55">
        <v>5.008642E-2</v>
      </c>
      <c r="AR174" s="55">
        <v>2.7471269999999999</v>
      </c>
      <c r="AS174" s="55">
        <v>6.6462459999999997</v>
      </c>
      <c r="AT174" s="4">
        <v>-0.78291599999999995</v>
      </c>
      <c r="AU174" s="4">
        <v>-30.951799999999999</v>
      </c>
      <c r="AV174" s="4">
        <v>3.5831000000000002E-2</v>
      </c>
      <c r="AW174" s="4">
        <v>9.8446000000000006E-2</v>
      </c>
      <c r="AY174" s="4">
        <v>1.3192839999999999</v>
      </c>
      <c r="BA174" s="4">
        <v>1.1303609999999999</v>
      </c>
      <c r="BB174" s="4"/>
      <c r="BC174" s="6"/>
      <c r="BD174" s="62">
        <v>70</v>
      </c>
      <c r="BE174" s="3">
        <v>1</v>
      </c>
      <c r="BF174" s="66">
        <v>0</v>
      </c>
      <c r="BG174" s="62">
        <v>84</v>
      </c>
      <c r="BH174" s="62">
        <v>173</v>
      </c>
      <c r="BI174" s="67">
        <f>BG174/(BH174/100*BH174/100)</f>
        <v>28.06642386982525</v>
      </c>
      <c r="BJ174" s="62">
        <v>58</v>
      </c>
      <c r="BK174" s="62">
        <v>3</v>
      </c>
      <c r="BL174" s="62">
        <v>0</v>
      </c>
      <c r="BM174" s="62"/>
      <c r="BN174" s="62">
        <v>0</v>
      </c>
      <c r="BO174" s="62">
        <v>0</v>
      </c>
      <c r="BQ174" s="62">
        <v>0</v>
      </c>
      <c r="BR174" s="62">
        <v>0</v>
      </c>
      <c r="BS174" s="62">
        <v>0</v>
      </c>
      <c r="BT174" s="62">
        <v>0</v>
      </c>
      <c r="BU174" s="62">
        <v>0.89999997615814209</v>
      </c>
      <c r="BV174" s="62">
        <v>0</v>
      </c>
      <c r="BW174" s="62">
        <v>0</v>
      </c>
      <c r="BX174" s="62">
        <v>0</v>
      </c>
      <c r="BZ174" s="62">
        <v>0</v>
      </c>
      <c r="CA174" s="62">
        <v>42.299999237060547</v>
      </c>
      <c r="CB174" s="62">
        <v>0.60000002384185791</v>
      </c>
      <c r="CH174" s="62">
        <v>0</v>
      </c>
      <c r="CI174" s="62">
        <v>0</v>
      </c>
      <c r="CJ174" s="62">
        <v>0</v>
      </c>
      <c r="CL174" s="62"/>
      <c r="CM174" s="62"/>
      <c r="CN174" s="62">
        <v>0</v>
      </c>
      <c r="CO174" s="62">
        <v>1</v>
      </c>
      <c r="CP174" s="62">
        <v>0</v>
      </c>
      <c r="CQ174" s="62">
        <v>0</v>
      </c>
      <c r="CR174" s="62">
        <v>0</v>
      </c>
      <c r="CS174" s="62">
        <v>0</v>
      </c>
      <c r="CT174" s="62">
        <v>0</v>
      </c>
      <c r="CU174" s="62">
        <v>0</v>
      </c>
      <c r="CV174" s="62">
        <v>0</v>
      </c>
      <c r="CW174" s="62">
        <v>0</v>
      </c>
      <c r="CX174" s="62">
        <v>0</v>
      </c>
      <c r="CY174" s="62">
        <v>0</v>
      </c>
      <c r="CZ174" s="62">
        <v>0</v>
      </c>
      <c r="DA174" s="62">
        <v>0</v>
      </c>
      <c r="DB174" s="62">
        <v>0</v>
      </c>
      <c r="DO174" s="62">
        <v>1</v>
      </c>
      <c r="DP174" s="62">
        <v>1</v>
      </c>
      <c r="DQ174" s="62">
        <v>1</v>
      </c>
      <c r="DR174" s="62">
        <v>2</v>
      </c>
      <c r="DS174" s="62">
        <v>0</v>
      </c>
      <c r="DT174" s="62">
        <v>1</v>
      </c>
      <c r="DU174" s="62">
        <v>0</v>
      </c>
      <c r="DV174" s="62">
        <v>0</v>
      </c>
      <c r="DW174" s="62">
        <v>1</v>
      </c>
      <c r="DX174" s="62">
        <v>1</v>
      </c>
      <c r="DY174" s="62">
        <v>0</v>
      </c>
      <c r="DZ174" s="62">
        <v>0</v>
      </c>
      <c r="EA174" s="62">
        <v>1</v>
      </c>
      <c r="EB174" s="62">
        <v>1</v>
      </c>
      <c r="EC174" s="62">
        <v>0</v>
      </c>
      <c r="ED174" s="62">
        <v>0</v>
      </c>
      <c r="EE174" s="62">
        <v>850</v>
      </c>
      <c r="EF174" s="62">
        <v>0</v>
      </c>
      <c r="EH174" s="62">
        <v>0</v>
      </c>
      <c r="EI174" s="62">
        <v>0</v>
      </c>
      <c r="EJ174" s="62">
        <v>0</v>
      </c>
      <c r="EK174" s="62">
        <v>45</v>
      </c>
      <c r="EL174" s="62">
        <v>24</v>
      </c>
      <c r="EM174" s="62">
        <v>25000</v>
      </c>
      <c r="EN174" s="62">
        <v>250</v>
      </c>
      <c r="EO174" s="62">
        <v>27</v>
      </c>
      <c r="EP174" s="62">
        <v>34</v>
      </c>
      <c r="EQ174" s="62">
        <v>0</v>
      </c>
      <c r="ER174" s="62">
        <v>0</v>
      </c>
      <c r="ES174" s="62">
        <v>0</v>
      </c>
      <c r="ET174" s="62">
        <v>0</v>
      </c>
      <c r="EV174" s="62">
        <v>0</v>
      </c>
      <c r="EW174" s="62">
        <v>0</v>
      </c>
      <c r="EX174" s="62">
        <v>0</v>
      </c>
      <c r="EY174" s="62">
        <v>7.5</v>
      </c>
      <c r="EZ174" s="62">
        <v>0.60000002384185791</v>
      </c>
      <c r="FA174" s="62">
        <v>32</v>
      </c>
      <c r="FB174" s="62">
        <v>96</v>
      </c>
      <c r="FC174" s="62">
        <v>24.399999618530273</v>
      </c>
      <c r="FD174" s="62">
        <v>34.5</v>
      </c>
      <c r="FE174" s="62">
        <v>83</v>
      </c>
      <c r="FF174" s="62">
        <v>105</v>
      </c>
      <c r="FG174" s="62">
        <v>6</v>
      </c>
      <c r="FJ174" s="62">
        <v>31</v>
      </c>
      <c r="FL174" s="62">
        <v>450</v>
      </c>
      <c r="FM174" s="62">
        <v>0</v>
      </c>
      <c r="FN174" s="62">
        <v>0</v>
      </c>
      <c r="FO174" s="62"/>
      <c r="FP174" s="62">
        <v>0</v>
      </c>
      <c r="FR174" s="62">
        <v>0</v>
      </c>
      <c r="FT174" s="62">
        <v>12</v>
      </c>
      <c r="FU174" s="62">
        <v>2</v>
      </c>
      <c r="FV174" s="62">
        <v>6</v>
      </c>
      <c r="FW174" s="64">
        <v>1</v>
      </c>
      <c r="FX174" s="58">
        <v>1.1111111405455043</v>
      </c>
      <c r="GC174" s="62">
        <v>0.89999997615814209</v>
      </c>
      <c r="GH174" s="61">
        <v>0</v>
      </c>
      <c r="GI174" s="62">
        <v>0</v>
      </c>
      <c r="GJ174" s="62">
        <v>0</v>
      </c>
      <c r="GK174" s="62">
        <v>0</v>
      </c>
      <c r="GM174" s="62">
        <v>0</v>
      </c>
      <c r="GN174" s="61">
        <v>0</v>
      </c>
      <c r="GO174" s="62">
        <v>0</v>
      </c>
      <c r="GP174" s="62">
        <v>0</v>
      </c>
      <c r="GQ174" s="62">
        <v>0</v>
      </c>
      <c r="GR174" s="62">
        <v>0</v>
      </c>
      <c r="GS174" s="62">
        <v>0</v>
      </c>
      <c r="GT174" s="62">
        <v>0</v>
      </c>
      <c r="GU174" s="62">
        <v>0</v>
      </c>
      <c r="GV174" s="62">
        <v>0</v>
      </c>
      <c r="GW174" s="62">
        <v>0</v>
      </c>
      <c r="GX174" s="62">
        <v>0</v>
      </c>
      <c r="GY174" s="62">
        <v>0</v>
      </c>
      <c r="GZ174" s="62">
        <v>0</v>
      </c>
      <c r="HA174" s="62">
        <v>0</v>
      </c>
      <c r="HB174" s="62">
        <v>0</v>
      </c>
      <c r="HC174" s="62">
        <v>0</v>
      </c>
      <c r="HD174" s="62">
        <v>0</v>
      </c>
      <c r="HE174" s="62">
        <v>0</v>
      </c>
      <c r="HF174" s="62">
        <v>0</v>
      </c>
      <c r="HG174" s="62">
        <v>0</v>
      </c>
      <c r="HH174" s="62">
        <v>0</v>
      </c>
      <c r="HI174" s="62">
        <v>0</v>
      </c>
      <c r="HJ174" s="62">
        <v>0</v>
      </c>
      <c r="HK174" s="62">
        <v>0</v>
      </c>
      <c r="HL174" s="62">
        <v>0</v>
      </c>
      <c r="HM174" s="62">
        <v>0</v>
      </c>
      <c r="HN174" s="62">
        <v>0</v>
      </c>
      <c r="HO174" s="62">
        <v>0</v>
      </c>
      <c r="HP174" s="62">
        <v>0</v>
      </c>
      <c r="HQ174" s="62">
        <v>0</v>
      </c>
      <c r="HR174" s="62">
        <v>0</v>
      </c>
      <c r="HS174" s="62">
        <v>0</v>
      </c>
      <c r="HT174" s="62">
        <v>0</v>
      </c>
      <c r="HU174" s="62">
        <v>0</v>
      </c>
      <c r="HV174" s="62">
        <v>0</v>
      </c>
      <c r="HW174" s="62">
        <v>0</v>
      </c>
      <c r="HX174" s="62">
        <v>2.7000000476837158</v>
      </c>
    </row>
    <row r="175" spans="1:232" s="52" customFormat="1" x14ac:dyDescent="0.35">
      <c r="A175" s="50" t="s">
        <v>237</v>
      </c>
      <c r="B175" s="93">
        <v>1</v>
      </c>
      <c r="C175" s="93">
        <v>0</v>
      </c>
      <c r="D175" s="90">
        <v>0</v>
      </c>
      <c r="E175" s="92">
        <v>0</v>
      </c>
      <c r="F175" s="6">
        <v>0.96718870000000001</v>
      </c>
      <c r="G175" s="6">
        <v>2.4451319999999998E-4</v>
      </c>
      <c r="H175" s="6">
        <v>8.2400949999999996E-5</v>
      </c>
      <c r="L175" s="6">
        <v>147.5284</v>
      </c>
      <c r="M175" s="6">
        <v>10.255559999999999</v>
      </c>
      <c r="N175" s="6">
        <v>2.4531529999999999E-2</v>
      </c>
      <c r="P175" s="52">
        <v>17.218319958582033</v>
      </c>
      <c r="Q175" s="52">
        <v>8.8063495034160493</v>
      </c>
      <c r="R175" s="55">
        <v>0.49966149999999998</v>
      </c>
      <c r="S175" s="55">
        <v>3.304605</v>
      </c>
      <c r="T175" s="55">
        <v>4.8753409999999997E-2</v>
      </c>
      <c r="U175" s="6">
        <v>1.197166</v>
      </c>
      <c r="V175" s="6">
        <v>-25.662866000000001</v>
      </c>
      <c r="W175" s="6">
        <v>0.171906</v>
      </c>
      <c r="X175" s="6">
        <v>0.26227</v>
      </c>
      <c r="Z175" s="6">
        <v>2.1202640000000001</v>
      </c>
      <c r="AA175" s="6"/>
      <c r="AB175" s="6">
        <v>1.5284690000000001</v>
      </c>
      <c r="AC175" s="6"/>
      <c r="AD175" s="6"/>
      <c r="AE175" s="4">
        <v>1.056257</v>
      </c>
      <c r="AF175" s="5">
        <v>3.0020920000000003E-4</v>
      </c>
      <c r="AG175" s="5">
        <v>5.9193329999999997E-6</v>
      </c>
      <c r="AK175" s="4">
        <v>109.1897</v>
      </c>
      <c r="AL175" s="4">
        <v>22.0548</v>
      </c>
      <c r="AM175" s="4">
        <v>0.48715540000000002</v>
      </c>
      <c r="AO175" s="52">
        <v>2.4347116828663</v>
      </c>
      <c r="AP175" s="52">
        <v>1.8878808458787115</v>
      </c>
      <c r="AQ175" s="55">
        <v>0.1285705</v>
      </c>
      <c r="AR175" s="55">
        <v>2.7865549999999999</v>
      </c>
      <c r="AS175" s="55">
        <v>6.162782</v>
      </c>
      <c r="AT175" s="4">
        <v>-2.9989999999999999E-3</v>
      </c>
      <c r="AU175" s="4">
        <v>-29.986822</v>
      </c>
      <c r="AV175" s="4">
        <v>3.9421999999999999E-2</v>
      </c>
      <c r="AW175" s="4">
        <v>3.0349000000000001E-2</v>
      </c>
      <c r="AY175" s="4">
        <v>1.1137349999999999</v>
      </c>
      <c r="BA175" s="4">
        <v>1.1763209999999999</v>
      </c>
      <c r="BB175" s="4"/>
      <c r="BC175" s="6"/>
      <c r="BD175" s="62">
        <v>73</v>
      </c>
      <c r="BE175" s="3">
        <v>1</v>
      </c>
      <c r="BF175" s="66">
        <v>0</v>
      </c>
      <c r="BG175" s="62">
        <v>67</v>
      </c>
      <c r="BH175" s="62">
        <v>172</v>
      </c>
      <c r="BI175" s="67">
        <f>BG175/(BH175/100*BH175/100)</f>
        <v>22.647376960519203</v>
      </c>
      <c r="BJ175" s="62">
        <v>55</v>
      </c>
      <c r="BK175" s="62">
        <v>0</v>
      </c>
      <c r="BL175" s="62">
        <v>0</v>
      </c>
      <c r="BM175" s="62"/>
      <c r="BN175" s="62">
        <v>0</v>
      </c>
      <c r="BO175" s="62">
        <v>0</v>
      </c>
      <c r="BQ175" s="62">
        <v>0</v>
      </c>
      <c r="BR175" s="62">
        <v>0</v>
      </c>
      <c r="BS175" s="62">
        <v>0</v>
      </c>
      <c r="BT175" s="62">
        <v>0</v>
      </c>
      <c r="BU175" s="62">
        <v>1.1000000238418579</v>
      </c>
      <c r="BV175" s="62">
        <v>0</v>
      </c>
      <c r="BW175" s="62">
        <v>1</v>
      </c>
      <c r="BX175" s="62">
        <v>0</v>
      </c>
      <c r="BZ175" s="62">
        <v>0</v>
      </c>
      <c r="CA175" s="62">
        <v>28</v>
      </c>
      <c r="CB175" s="62">
        <v>0.89999997615814209</v>
      </c>
      <c r="CH175" s="62">
        <v>1</v>
      </c>
      <c r="CI175" s="62">
        <v>0</v>
      </c>
      <c r="CJ175" s="62">
        <v>0</v>
      </c>
      <c r="CL175" s="62"/>
      <c r="CM175" s="62"/>
      <c r="CN175" s="62">
        <v>0</v>
      </c>
      <c r="CO175" s="62">
        <v>1</v>
      </c>
      <c r="CP175" s="62">
        <v>0</v>
      </c>
      <c r="CQ175" s="62">
        <v>0</v>
      </c>
      <c r="CR175" s="62">
        <v>0</v>
      </c>
      <c r="CS175" s="62">
        <v>0</v>
      </c>
      <c r="CT175" s="62">
        <v>0</v>
      </c>
      <c r="CU175" s="62">
        <v>0</v>
      </c>
      <c r="CV175" s="62">
        <v>0</v>
      </c>
      <c r="CW175" s="62">
        <v>0</v>
      </c>
      <c r="CX175" s="62">
        <v>0</v>
      </c>
      <c r="CY175" s="62">
        <v>0</v>
      </c>
      <c r="CZ175" s="62">
        <v>0</v>
      </c>
      <c r="DA175" s="62">
        <v>0</v>
      </c>
      <c r="DB175" s="62">
        <v>0</v>
      </c>
      <c r="DO175" s="62">
        <v>1</v>
      </c>
      <c r="DP175" s="62">
        <v>1</v>
      </c>
      <c r="DQ175" s="62">
        <v>1</v>
      </c>
      <c r="DR175" s="62">
        <v>1</v>
      </c>
      <c r="DS175" s="62">
        <v>0</v>
      </c>
      <c r="DT175" s="62">
        <v>1</v>
      </c>
      <c r="DU175" s="62">
        <v>0</v>
      </c>
      <c r="DV175" s="62">
        <v>0</v>
      </c>
      <c r="DW175" s="62">
        <v>1</v>
      </c>
      <c r="DX175" s="62">
        <v>1</v>
      </c>
      <c r="DY175" s="62">
        <v>0</v>
      </c>
      <c r="DZ175" s="62">
        <v>0</v>
      </c>
      <c r="EA175" s="62">
        <v>1</v>
      </c>
      <c r="EB175" s="62">
        <v>1</v>
      </c>
      <c r="EC175" s="62">
        <v>0</v>
      </c>
      <c r="ED175" s="62">
        <v>0</v>
      </c>
      <c r="EE175" s="62">
        <v>700</v>
      </c>
      <c r="EF175" s="62">
        <v>0</v>
      </c>
      <c r="EH175" s="62">
        <v>0</v>
      </c>
      <c r="EI175" s="62">
        <v>0</v>
      </c>
      <c r="EJ175" s="62">
        <v>0</v>
      </c>
      <c r="EK175" s="62">
        <v>74</v>
      </c>
      <c r="EL175" s="62">
        <v>46</v>
      </c>
      <c r="EM175" s="62">
        <v>21000</v>
      </c>
      <c r="EN175" s="62">
        <v>250</v>
      </c>
      <c r="EO175" s="62">
        <v>20</v>
      </c>
      <c r="EP175" s="62">
        <v>32.700000762939453</v>
      </c>
      <c r="EQ175" s="62">
        <v>1</v>
      </c>
      <c r="ER175" s="62">
        <v>1</v>
      </c>
      <c r="ES175" s="62">
        <v>0</v>
      </c>
      <c r="ET175" s="62">
        <v>0</v>
      </c>
      <c r="EV175" s="62">
        <v>0</v>
      </c>
      <c r="EW175" s="62">
        <v>0</v>
      </c>
      <c r="EX175" s="62">
        <v>0</v>
      </c>
      <c r="EY175" s="62">
        <v>7.4000000953674316</v>
      </c>
      <c r="EZ175" s="62">
        <v>0.61000001430511475</v>
      </c>
      <c r="FA175" s="62">
        <v>43.900001525878906</v>
      </c>
      <c r="FB175" s="62">
        <v>54.299999237060547</v>
      </c>
      <c r="FC175" s="62">
        <v>27</v>
      </c>
      <c r="FD175" s="62">
        <v>35.799999237060547</v>
      </c>
      <c r="FE175" s="62">
        <v>108</v>
      </c>
      <c r="FF175" s="62">
        <v>87</v>
      </c>
      <c r="FG175" s="62">
        <v>6</v>
      </c>
      <c r="FJ175" s="62">
        <v>35</v>
      </c>
      <c r="FL175" s="62">
        <v>200</v>
      </c>
      <c r="FM175" s="62">
        <v>1</v>
      </c>
      <c r="FN175" s="62">
        <v>1</v>
      </c>
      <c r="FO175" s="62"/>
      <c r="FP175" s="62">
        <v>0</v>
      </c>
      <c r="FR175" s="62">
        <v>0</v>
      </c>
      <c r="FT175" s="62">
        <v>14</v>
      </c>
      <c r="FU175" s="62">
        <v>3</v>
      </c>
      <c r="FV175" s="62">
        <v>7</v>
      </c>
      <c r="FW175" s="64">
        <v>1.2000000476837158</v>
      </c>
      <c r="FX175" s="58">
        <v>1.0909091106131052</v>
      </c>
      <c r="GC175" s="62">
        <v>2</v>
      </c>
      <c r="GH175" s="61">
        <v>0</v>
      </c>
      <c r="GI175" s="62">
        <v>0</v>
      </c>
      <c r="GJ175" s="62">
        <v>0</v>
      </c>
      <c r="GK175" s="62">
        <v>0</v>
      </c>
      <c r="GM175" s="62">
        <v>0</v>
      </c>
      <c r="GN175" s="61">
        <v>0</v>
      </c>
      <c r="GO175" s="62">
        <v>0</v>
      </c>
      <c r="GP175" s="62">
        <v>0</v>
      </c>
      <c r="GQ175" s="62">
        <v>0</v>
      </c>
      <c r="GR175" s="62">
        <v>0</v>
      </c>
      <c r="GS175" s="62">
        <v>0</v>
      </c>
      <c r="GT175" s="62">
        <v>0</v>
      </c>
      <c r="GU175" s="62">
        <v>0</v>
      </c>
      <c r="GV175" s="62">
        <v>0</v>
      </c>
      <c r="GW175" s="62">
        <v>0</v>
      </c>
      <c r="GX175" s="62">
        <v>0</v>
      </c>
      <c r="GY175" s="62">
        <v>0</v>
      </c>
      <c r="GZ175" s="62">
        <v>0</v>
      </c>
      <c r="HA175" s="62">
        <v>0</v>
      </c>
      <c r="HB175" s="62">
        <v>0</v>
      </c>
      <c r="HC175" s="62">
        <v>0</v>
      </c>
      <c r="HD175" s="62">
        <v>0</v>
      </c>
      <c r="HE175" s="62">
        <v>0</v>
      </c>
      <c r="HF175" s="62">
        <v>0</v>
      </c>
      <c r="HG175" s="62">
        <v>0</v>
      </c>
      <c r="HH175" s="62">
        <v>0</v>
      </c>
      <c r="HI175" s="62">
        <v>0</v>
      </c>
      <c r="HJ175" s="62">
        <v>0</v>
      </c>
      <c r="HK175" s="62">
        <v>0</v>
      </c>
      <c r="HL175" s="62">
        <v>0</v>
      </c>
      <c r="HM175" s="62">
        <v>0</v>
      </c>
      <c r="HN175" s="62">
        <v>0</v>
      </c>
      <c r="HO175" s="62">
        <v>0</v>
      </c>
      <c r="HP175" s="62">
        <v>0</v>
      </c>
      <c r="HQ175" s="62">
        <v>0</v>
      </c>
      <c r="HR175" s="62">
        <v>0</v>
      </c>
      <c r="HS175" s="62">
        <v>0</v>
      </c>
      <c r="HT175" s="62">
        <v>0</v>
      </c>
      <c r="HU175" s="62">
        <v>0</v>
      </c>
      <c r="HV175" s="62">
        <v>0</v>
      </c>
      <c r="HW175" s="62">
        <v>0</v>
      </c>
      <c r="HX175" s="62">
        <v>2</v>
      </c>
    </row>
    <row r="176" spans="1:232" s="52" customFormat="1" x14ac:dyDescent="0.35">
      <c r="A176" s="50" t="s">
        <v>238</v>
      </c>
      <c r="B176" s="93">
        <v>0</v>
      </c>
      <c r="C176" s="93">
        <v>0</v>
      </c>
      <c r="D176" s="90">
        <v>0</v>
      </c>
      <c r="E176" s="92">
        <v>0</v>
      </c>
      <c r="F176" s="6">
        <v>0.97745729999999997</v>
      </c>
      <c r="G176" s="6">
        <v>5.3102399999999995E-4</v>
      </c>
      <c r="H176" s="6">
        <v>8.4383979999999999E-6</v>
      </c>
      <c r="L176" s="6">
        <v>187.37090000000001</v>
      </c>
      <c r="M176" s="6">
        <v>7.6218459999999997</v>
      </c>
      <c r="N176" s="6">
        <v>0.2244034</v>
      </c>
      <c r="P176" s="52">
        <v>4.0295260499024064</v>
      </c>
      <c r="Q176" s="52">
        <v>1.5909847929333374</v>
      </c>
      <c r="R176" s="55">
        <v>0.2466004</v>
      </c>
      <c r="S176" s="55">
        <v>1.572559</v>
      </c>
      <c r="T176" s="55">
        <v>0.18766440000000001</v>
      </c>
      <c r="U176" s="6">
        <v>3.7769780000000002</v>
      </c>
      <c r="V176" s="6">
        <v>-52.944837</v>
      </c>
      <c r="W176" s="6">
        <v>0.176209</v>
      </c>
      <c r="X176" s="6">
        <v>0.23135800000000001</v>
      </c>
      <c r="Z176" s="6">
        <v>1.1357919999999999</v>
      </c>
      <c r="AA176" s="6"/>
      <c r="AB176" s="6">
        <v>2.3025859999999998</v>
      </c>
      <c r="AC176" s="6"/>
      <c r="AD176" s="6"/>
      <c r="AE176" s="4">
        <v>1.30664</v>
      </c>
      <c r="AF176" s="5">
        <v>1.266687E-4</v>
      </c>
      <c r="AG176" s="5">
        <v>3.995297E-5</v>
      </c>
      <c r="AK176" s="4">
        <v>126.0248</v>
      </c>
      <c r="AL176" s="4">
        <v>11.26186</v>
      </c>
      <c r="AM176" s="4">
        <v>1.247034</v>
      </c>
      <c r="AO176" s="52">
        <v>2.7342173507531928</v>
      </c>
      <c r="AP176" s="52">
        <v>3.2083673066062794</v>
      </c>
      <c r="AQ176" s="55">
        <v>2.4969890000000002E-2</v>
      </c>
      <c r="AR176" s="55">
        <v>0.24279220000000001</v>
      </c>
      <c r="AS176" s="55">
        <v>1.672714</v>
      </c>
      <c r="AT176" s="4">
        <v>0.36171700000000001</v>
      </c>
      <c r="AU176" s="4">
        <v>-50.095387000000002</v>
      </c>
      <c r="AV176" s="4">
        <v>3.1558000000000003E-2</v>
      </c>
      <c r="AW176" s="4">
        <v>0.167514</v>
      </c>
      <c r="AY176" s="4">
        <v>1.7346010000000001</v>
      </c>
      <c r="BA176" s="4">
        <v>3.2580960000000001</v>
      </c>
      <c r="BB176" s="4"/>
      <c r="BC176" s="6"/>
      <c r="BD176" s="74">
        <v>86</v>
      </c>
      <c r="BE176" s="3">
        <v>1</v>
      </c>
      <c r="BF176" s="66">
        <v>0</v>
      </c>
      <c r="BG176" s="52">
        <v>60</v>
      </c>
      <c r="BH176" s="52">
        <v>165</v>
      </c>
      <c r="BI176" s="67">
        <f>BG176/(BH176/100*BH176/100)</f>
        <v>22.038567493112946</v>
      </c>
      <c r="BJ176" s="52">
        <v>62</v>
      </c>
      <c r="BK176" s="52">
        <v>0</v>
      </c>
      <c r="BL176" s="52">
        <v>0</v>
      </c>
      <c r="BN176" s="52">
        <v>0</v>
      </c>
      <c r="BO176" s="52">
        <v>0</v>
      </c>
      <c r="BQ176" s="52">
        <v>0</v>
      </c>
      <c r="BR176" s="52">
        <v>0</v>
      </c>
      <c r="BS176" s="52">
        <v>0</v>
      </c>
      <c r="BT176" s="52">
        <v>0</v>
      </c>
      <c r="BU176" s="52">
        <v>1</v>
      </c>
      <c r="BV176" s="52">
        <v>0</v>
      </c>
      <c r="BW176" s="52">
        <v>0</v>
      </c>
      <c r="BX176" s="52">
        <v>0</v>
      </c>
      <c r="BZ176" s="52">
        <v>0</v>
      </c>
      <c r="CA176" s="52">
        <v>43</v>
      </c>
      <c r="CB176" s="52">
        <v>0.30000001192092896</v>
      </c>
      <c r="CH176" s="52">
        <v>0</v>
      </c>
      <c r="CI176" s="52">
        <v>0</v>
      </c>
      <c r="CJ176" s="52">
        <v>0</v>
      </c>
      <c r="CN176" s="52">
        <v>0</v>
      </c>
      <c r="CO176" s="52">
        <v>1</v>
      </c>
      <c r="CP176" s="52">
        <v>0</v>
      </c>
      <c r="CQ176" s="52">
        <v>0</v>
      </c>
      <c r="CR176" s="52">
        <v>0</v>
      </c>
      <c r="CS176" s="52">
        <v>0</v>
      </c>
      <c r="CT176" s="52">
        <v>0</v>
      </c>
      <c r="CU176" s="52">
        <v>0</v>
      </c>
      <c r="CV176" s="52">
        <v>0</v>
      </c>
      <c r="CW176" s="52">
        <v>0</v>
      </c>
      <c r="CX176" s="52">
        <v>0</v>
      </c>
      <c r="CY176" s="52">
        <v>0</v>
      </c>
      <c r="CZ176" s="52">
        <v>0</v>
      </c>
      <c r="DA176" s="52">
        <v>0</v>
      </c>
      <c r="DB176" s="52">
        <v>0</v>
      </c>
      <c r="DO176" s="52">
        <v>1</v>
      </c>
      <c r="DP176" s="52">
        <v>1</v>
      </c>
      <c r="DQ176" s="52">
        <v>1</v>
      </c>
      <c r="DR176" s="52">
        <v>2</v>
      </c>
      <c r="DS176" s="52">
        <v>0</v>
      </c>
      <c r="DT176" s="52">
        <v>1</v>
      </c>
      <c r="DU176" s="52">
        <v>0</v>
      </c>
      <c r="DV176" s="52">
        <v>0</v>
      </c>
      <c r="DW176" s="52">
        <v>1</v>
      </c>
      <c r="DX176" s="52">
        <v>1</v>
      </c>
      <c r="DY176" s="52">
        <v>0</v>
      </c>
      <c r="DZ176" s="52">
        <v>0</v>
      </c>
      <c r="EA176" s="52">
        <v>1</v>
      </c>
      <c r="EB176" s="52">
        <v>1</v>
      </c>
      <c r="EC176" s="52">
        <v>0</v>
      </c>
      <c r="ED176" s="52">
        <v>0</v>
      </c>
      <c r="EE176" s="52">
        <v>500</v>
      </c>
      <c r="EF176" s="52">
        <v>0</v>
      </c>
      <c r="EH176" s="52">
        <v>0</v>
      </c>
      <c r="EI176" s="52">
        <v>0</v>
      </c>
      <c r="EJ176" s="52">
        <v>0</v>
      </c>
      <c r="EK176" s="52">
        <v>61</v>
      </c>
      <c r="EL176" s="52">
        <v>46</v>
      </c>
      <c r="EM176" s="52">
        <v>23000</v>
      </c>
      <c r="EN176" s="52">
        <v>260</v>
      </c>
      <c r="EO176" s="52">
        <v>26</v>
      </c>
      <c r="EP176" s="52">
        <v>33</v>
      </c>
      <c r="EQ176" s="52">
        <v>0</v>
      </c>
      <c r="ER176" s="52">
        <v>0</v>
      </c>
      <c r="ES176" s="52">
        <v>0</v>
      </c>
      <c r="ET176" s="52">
        <v>0</v>
      </c>
      <c r="EV176" s="52">
        <v>0</v>
      </c>
      <c r="EW176" s="52">
        <v>0</v>
      </c>
      <c r="EX176" s="52">
        <v>0</v>
      </c>
      <c r="EY176" s="52">
        <v>7</v>
      </c>
      <c r="EZ176" s="52">
        <v>0.63999998569488525</v>
      </c>
      <c r="FA176" s="52">
        <v>30.899999618530273</v>
      </c>
      <c r="FB176" s="52">
        <v>84.599998474121094</v>
      </c>
      <c r="FC176" s="52">
        <v>25.299999237060547</v>
      </c>
      <c r="FD176" s="52">
        <v>33</v>
      </c>
      <c r="FE176" s="52">
        <v>67</v>
      </c>
      <c r="FF176" s="52">
        <v>109</v>
      </c>
      <c r="FG176" s="52">
        <v>6</v>
      </c>
      <c r="FJ176" s="52">
        <v>24</v>
      </c>
      <c r="FL176" s="52">
        <v>425</v>
      </c>
      <c r="FM176" s="52">
        <v>0</v>
      </c>
      <c r="FN176" s="52">
        <v>0</v>
      </c>
      <c r="FP176" s="52">
        <v>0</v>
      </c>
      <c r="FR176" s="52">
        <v>0</v>
      </c>
      <c r="FT176" s="52">
        <v>17</v>
      </c>
      <c r="FU176" s="52">
        <v>3</v>
      </c>
      <c r="FV176" s="52">
        <v>6</v>
      </c>
      <c r="FW176" s="58" t="e">
        <f>#REF!/FV176</f>
        <v>#REF!</v>
      </c>
      <c r="GC176" s="52">
        <v>0.5</v>
      </c>
      <c r="GH176" s="68">
        <v>0</v>
      </c>
      <c r="GI176" s="52">
        <v>0</v>
      </c>
      <c r="GJ176" s="52">
        <v>0</v>
      </c>
      <c r="GK176" s="52">
        <v>0</v>
      </c>
      <c r="GM176" s="52">
        <v>0</v>
      </c>
      <c r="GN176" s="68">
        <v>0</v>
      </c>
      <c r="GO176" s="52">
        <v>0</v>
      </c>
      <c r="GP176" s="52">
        <v>0</v>
      </c>
      <c r="GQ176" s="52">
        <v>0</v>
      </c>
      <c r="GR176" s="52">
        <v>0</v>
      </c>
      <c r="GS176" s="52">
        <v>0</v>
      </c>
      <c r="GT176" s="52">
        <v>0</v>
      </c>
      <c r="GU176" s="52">
        <v>0</v>
      </c>
      <c r="GV176" s="52">
        <v>0</v>
      </c>
      <c r="GW176" s="52">
        <v>0</v>
      </c>
      <c r="GX176" s="52">
        <v>0</v>
      </c>
      <c r="GY176" s="52">
        <v>0</v>
      </c>
      <c r="GZ176" s="52">
        <v>0</v>
      </c>
      <c r="HA176" s="52">
        <v>0</v>
      </c>
      <c r="HB176" s="52">
        <v>0</v>
      </c>
      <c r="HC176" s="52">
        <v>0</v>
      </c>
      <c r="HD176" s="52">
        <v>0</v>
      </c>
      <c r="HE176" s="52">
        <v>0</v>
      </c>
      <c r="HF176" s="52">
        <v>0</v>
      </c>
      <c r="HG176" s="52">
        <v>0</v>
      </c>
      <c r="HH176" s="52">
        <v>0</v>
      </c>
      <c r="HI176" s="52">
        <v>0</v>
      </c>
      <c r="HJ176" s="52">
        <v>0</v>
      </c>
      <c r="HK176" s="52">
        <v>0</v>
      </c>
      <c r="HL176" s="52">
        <v>0</v>
      </c>
      <c r="HM176" s="52">
        <v>0</v>
      </c>
      <c r="HN176" s="52">
        <v>0</v>
      </c>
      <c r="HO176" s="52">
        <v>0</v>
      </c>
      <c r="HP176" s="52">
        <v>0</v>
      </c>
      <c r="HQ176" s="52">
        <v>0</v>
      </c>
      <c r="HR176" s="52">
        <v>0</v>
      </c>
      <c r="HS176" s="52">
        <v>0</v>
      </c>
      <c r="HT176" s="52">
        <v>0</v>
      </c>
      <c r="HU176" s="52">
        <v>0</v>
      </c>
      <c r="HV176" s="52">
        <v>0</v>
      </c>
      <c r="HW176" s="52">
        <v>0</v>
      </c>
      <c r="HX176" s="52">
        <v>1.7000000476837158</v>
      </c>
    </row>
    <row r="177" spans="1:232" s="52" customFormat="1" x14ac:dyDescent="0.35">
      <c r="A177" s="50" t="s">
        <v>239</v>
      </c>
      <c r="B177" s="93">
        <v>0</v>
      </c>
      <c r="C177" s="93">
        <v>0</v>
      </c>
      <c r="D177" s="90">
        <v>0</v>
      </c>
      <c r="E177" s="92">
        <v>0</v>
      </c>
      <c r="F177" s="6">
        <v>0.8732259</v>
      </c>
      <c r="G177" s="6">
        <v>1.441339E-3</v>
      </c>
      <c r="H177" s="6">
        <v>3.1489350000000002E-4</v>
      </c>
      <c r="L177" s="6">
        <v>149.7441</v>
      </c>
      <c r="M177" s="6">
        <v>23.79974</v>
      </c>
      <c r="N177" s="6">
        <v>1.295129</v>
      </c>
      <c r="P177" s="52">
        <v>8.5447864514913974</v>
      </c>
      <c r="Q177" s="52">
        <v>13.341881294339947</v>
      </c>
      <c r="R177" s="55">
        <v>6.7666110000000002E-2</v>
      </c>
      <c r="S177" s="55">
        <v>2.6518709999999999</v>
      </c>
      <c r="T177" s="55">
        <v>0.22909370000000001</v>
      </c>
      <c r="U177" s="6">
        <v>-4.7652520000000003</v>
      </c>
      <c r="V177" s="6">
        <v>-21.288347999999999</v>
      </c>
      <c r="W177" s="6">
        <v>0.11187</v>
      </c>
      <c r="X177" s="6">
        <v>0.116553</v>
      </c>
      <c r="Z177" s="6">
        <v>2.9177710000000001</v>
      </c>
      <c r="AA177" s="6"/>
      <c r="AB177" s="6">
        <v>1.507247</v>
      </c>
      <c r="AC177" s="6"/>
      <c r="AD177" s="6"/>
      <c r="AE177" s="4">
        <v>1.203749</v>
      </c>
      <c r="AF177" s="5">
        <v>3.6027059999999998E-4</v>
      </c>
      <c r="AG177" s="5">
        <v>2.2487350000000001E-4</v>
      </c>
      <c r="AK177" s="4">
        <v>96.716769999999997</v>
      </c>
      <c r="AL177" s="4">
        <v>10.663019999999999</v>
      </c>
      <c r="AM177" s="4">
        <v>0.21360999999999999</v>
      </c>
      <c r="AO177" s="52">
        <v>7.3839538968614962</v>
      </c>
      <c r="AP177" s="52">
        <v>7.9249651545455029</v>
      </c>
      <c r="AQ177" s="55">
        <v>0.1605625</v>
      </c>
      <c r="AR177" s="55">
        <v>3.1339589999999999</v>
      </c>
      <c r="AS177" s="55">
        <v>2.5634839999999999</v>
      </c>
      <c r="AT177" s="4">
        <v>0.91408400000000001</v>
      </c>
      <c r="AU177" s="4">
        <v>-7.3522639999999999</v>
      </c>
      <c r="AV177" s="4">
        <v>5.6093999999999998E-2</v>
      </c>
      <c r="AW177" s="4">
        <v>4.4468000000000001E-2</v>
      </c>
      <c r="AY177" s="4">
        <v>2.8332130000000002</v>
      </c>
      <c r="BA177" s="4">
        <v>1.2272289999999999</v>
      </c>
      <c r="BB177" s="4"/>
      <c r="BC177" s="6"/>
      <c r="BD177" s="52">
        <v>67</v>
      </c>
      <c r="BE177" s="3">
        <v>1</v>
      </c>
      <c r="BF177" s="66">
        <v>0</v>
      </c>
      <c r="BG177" s="52">
        <v>84</v>
      </c>
      <c r="BH177" s="52">
        <v>168</v>
      </c>
      <c r="BI177" s="67">
        <f>BG177/(BH177/100*BH177/100)</f>
        <v>29.761904761904763</v>
      </c>
      <c r="BJ177" s="52">
        <v>55</v>
      </c>
      <c r="BK177" s="52">
        <v>0</v>
      </c>
      <c r="BL177" s="52">
        <v>0</v>
      </c>
      <c r="BN177" s="52">
        <v>0</v>
      </c>
      <c r="BO177" s="52">
        <v>0</v>
      </c>
      <c r="BQ177" s="52">
        <v>0</v>
      </c>
      <c r="BR177" s="52">
        <v>0</v>
      </c>
      <c r="BS177" s="52">
        <v>0</v>
      </c>
      <c r="BT177" s="52">
        <v>0</v>
      </c>
      <c r="BU177" s="52">
        <v>1</v>
      </c>
      <c r="BV177" s="52">
        <v>0</v>
      </c>
      <c r="BW177" s="52">
        <v>0</v>
      </c>
      <c r="BX177" s="52">
        <v>0</v>
      </c>
      <c r="BZ177" s="52">
        <v>1</v>
      </c>
      <c r="CA177" s="52">
        <v>44</v>
      </c>
      <c r="CB177" s="52">
        <v>0.5</v>
      </c>
      <c r="CH177" s="52">
        <v>1</v>
      </c>
      <c r="CI177" s="52">
        <v>0</v>
      </c>
      <c r="CJ177" s="52">
        <v>0</v>
      </c>
      <c r="CN177" s="52">
        <v>0</v>
      </c>
      <c r="CO177" s="52">
        <v>1</v>
      </c>
      <c r="CP177" s="52">
        <v>0</v>
      </c>
      <c r="CQ177" s="52">
        <v>0</v>
      </c>
      <c r="CR177" s="52">
        <v>0</v>
      </c>
      <c r="CS177" s="52">
        <v>0</v>
      </c>
      <c r="CT177" s="52">
        <v>0</v>
      </c>
      <c r="CU177" s="52">
        <v>0</v>
      </c>
      <c r="CV177" s="52">
        <v>0</v>
      </c>
      <c r="CW177" s="52">
        <v>0</v>
      </c>
      <c r="CX177" s="52">
        <v>0</v>
      </c>
      <c r="CY177" s="52">
        <v>0</v>
      </c>
      <c r="CZ177" s="52">
        <v>0</v>
      </c>
      <c r="DA177" s="52">
        <v>0</v>
      </c>
      <c r="DB177" s="52">
        <v>0</v>
      </c>
      <c r="DO177" s="52">
        <v>1</v>
      </c>
      <c r="DP177" s="52">
        <v>1</v>
      </c>
      <c r="DQ177" s="52">
        <v>1</v>
      </c>
      <c r="DR177" s="52">
        <v>1</v>
      </c>
      <c r="DS177" s="52">
        <v>0</v>
      </c>
      <c r="DT177" s="52">
        <v>1</v>
      </c>
      <c r="DU177" s="52">
        <v>0</v>
      </c>
      <c r="DV177" s="52">
        <v>0</v>
      </c>
      <c r="DW177" s="52">
        <v>1</v>
      </c>
      <c r="DX177" s="52">
        <v>1</v>
      </c>
      <c r="DY177" s="52">
        <v>0</v>
      </c>
      <c r="DZ177" s="52">
        <v>0</v>
      </c>
      <c r="EA177" s="52">
        <v>1</v>
      </c>
      <c r="EB177" s="52">
        <v>1</v>
      </c>
      <c r="EC177" s="52">
        <v>0</v>
      </c>
      <c r="ED177" s="52">
        <v>0</v>
      </c>
      <c r="EE177" s="52">
        <v>600</v>
      </c>
      <c r="EF177" s="52">
        <v>0</v>
      </c>
      <c r="EH177" s="52">
        <v>0</v>
      </c>
      <c r="EI177" s="52">
        <v>0</v>
      </c>
      <c r="EJ177" s="52">
        <v>0</v>
      </c>
      <c r="EK177" s="52">
        <v>92</v>
      </c>
      <c r="EL177" s="52">
        <v>41</v>
      </c>
      <c r="EM177" s="52">
        <v>26000</v>
      </c>
      <c r="EN177" s="52">
        <v>260</v>
      </c>
      <c r="EO177" s="52">
        <v>30</v>
      </c>
      <c r="EP177" s="52">
        <v>33</v>
      </c>
      <c r="EQ177" s="52">
        <v>0</v>
      </c>
      <c r="ER177" s="52">
        <v>0</v>
      </c>
      <c r="ES177" s="52">
        <v>0</v>
      </c>
      <c r="ET177" s="52">
        <v>0</v>
      </c>
      <c r="EV177" s="52">
        <v>0</v>
      </c>
      <c r="EW177" s="52">
        <v>0</v>
      </c>
      <c r="EX177" s="52">
        <v>0</v>
      </c>
      <c r="EY177" s="52">
        <v>7.5999999046325684</v>
      </c>
      <c r="EZ177" s="52">
        <v>0.56000000238418579</v>
      </c>
      <c r="FA177" s="52">
        <v>23.700000762939453</v>
      </c>
      <c r="FB177" s="52">
        <v>86.900001525878906</v>
      </c>
      <c r="FC177" s="52">
        <v>21.799999237060547</v>
      </c>
      <c r="FD177" s="52">
        <v>35.599998474121094</v>
      </c>
      <c r="FE177" s="52">
        <v>61</v>
      </c>
      <c r="FF177" s="52">
        <v>83</v>
      </c>
      <c r="FG177" s="52">
        <v>5</v>
      </c>
      <c r="FJ177" s="52">
        <v>50</v>
      </c>
      <c r="FL177" s="52">
        <v>450</v>
      </c>
      <c r="FM177" s="52">
        <v>0</v>
      </c>
      <c r="FN177" s="52">
        <v>0</v>
      </c>
      <c r="FP177" s="52">
        <v>0</v>
      </c>
      <c r="FR177" s="52">
        <v>0</v>
      </c>
      <c r="FT177" s="52">
        <v>12</v>
      </c>
      <c r="FU177" s="52">
        <v>1</v>
      </c>
      <c r="FV177" s="52">
        <v>7</v>
      </c>
      <c r="FW177" s="58">
        <v>1</v>
      </c>
      <c r="FX177" s="58">
        <v>1</v>
      </c>
      <c r="GC177" s="52">
        <v>1</v>
      </c>
      <c r="GH177" s="68">
        <v>0</v>
      </c>
      <c r="GI177" s="52">
        <v>0</v>
      </c>
      <c r="GJ177" s="52">
        <v>0</v>
      </c>
      <c r="GK177" s="52">
        <v>0</v>
      </c>
      <c r="GM177" s="52">
        <v>0</v>
      </c>
      <c r="GN177" s="68">
        <v>0</v>
      </c>
      <c r="GO177" s="52">
        <v>0</v>
      </c>
      <c r="GP177" s="52">
        <v>0</v>
      </c>
      <c r="GQ177" s="52">
        <v>0</v>
      </c>
      <c r="GR177" s="52">
        <v>0</v>
      </c>
      <c r="GS177" s="52">
        <v>0</v>
      </c>
      <c r="GT177" s="52">
        <v>0</v>
      </c>
      <c r="GU177" s="52">
        <v>0</v>
      </c>
      <c r="GV177" s="52">
        <v>0</v>
      </c>
      <c r="GW177" s="52">
        <v>0</v>
      </c>
      <c r="GX177" s="52">
        <v>0</v>
      </c>
      <c r="GY177" s="52">
        <v>0</v>
      </c>
      <c r="GZ177" s="52">
        <v>0</v>
      </c>
      <c r="HA177" s="52">
        <v>0</v>
      </c>
      <c r="HB177" s="52">
        <v>0</v>
      </c>
      <c r="HC177" s="52">
        <v>0</v>
      </c>
      <c r="HD177" s="52">
        <v>0</v>
      </c>
      <c r="HE177" s="52">
        <v>0</v>
      </c>
      <c r="HF177" s="52">
        <v>0</v>
      </c>
      <c r="HG177" s="52">
        <v>0</v>
      </c>
      <c r="HH177" s="52">
        <v>0</v>
      </c>
      <c r="HI177" s="52">
        <v>0</v>
      </c>
      <c r="HJ177" s="52">
        <v>0</v>
      </c>
      <c r="HK177" s="52">
        <v>0</v>
      </c>
      <c r="HL177" s="52">
        <v>0</v>
      </c>
      <c r="HM177" s="52">
        <v>0</v>
      </c>
      <c r="HN177" s="52">
        <v>0</v>
      </c>
      <c r="HO177" s="52">
        <v>0</v>
      </c>
      <c r="HP177" s="52">
        <v>0</v>
      </c>
      <c r="HQ177" s="52">
        <v>0</v>
      </c>
      <c r="HR177" s="52">
        <v>0</v>
      </c>
      <c r="HS177" s="52">
        <v>0</v>
      </c>
      <c r="HT177" s="52">
        <v>0</v>
      </c>
      <c r="HU177" s="52">
        <v>0</v>
      </c>
      <c r="HV177" s="52">
        <v>0</v>
      </c>
      <c r="HW177" s="52">
        <v>0</v>
      </c>
      <c r="HX177" s="52">
        <v>1.1000000238418579</v>
      </c>
    </row>
    <row r="178" spans="1:232" s="52" customFormat="1" x14ac:dyDescent="0.35">
      <c r="A178" s="50" t="s">
        <v>240</v>
      </c>
      <c r="B178" s="93">
        <v>0</v>
      </c>
      <c r="C178" s="93">
        <v>0</v>
      </c>
      <c r="D178" s="90">
        <v>0</v>
      </c>
      <c r="E178" s="92">
        <v>1</v>
      </c>
      <c r="F178" s="5">
        <v>0.86788770000000004</v>
      </c>
      <c r="G178" s="5">
        <v>1.2568919999999999E-3</v>
      </c>
      <c r="H178" s="5">
        <v>3.7657339999999997E-4</v>
      </c>
      <c r="L178" s="5">
        <v>173.26509999999999</v>
      </c>
      <c r="M178" s="5">
        <v>41.306089999999998</v>
      </c>
      <c r="N178" s="5">
        <v>6.911397</v>
      </c>
      <c r="P178" s="52">
        <v>4.5765895769119496</v>
      </c>
      <c r="Q178" s="52">
        <v>7.0937757971790649</v>
      </c>
      <c r="R178" s="55">
        <v>0.60805140000000002</v>
      </c>
      <c r="S178" s="55">
        <v>4.4425629999999998</v>
      </c>
      <c r="T178" s="55">
        <v>0.2727658</v>
      </c>
      <c r="U178" s="5">
        <v>0.65308999999999995</v>
      </c>
      <c r="V178" s="5">
        <v>-2.2174260000000001</v>
      </c>
      <c r="W178" s="5">
        <v>4.7162000000000003E-2</v>
      </c>
      <c r="X178" s="5">
        <v>5.7188999999999997E-2</v>
      </c>
      <c r="Z178" s="65">
        <v>1.628857</v>
      </c>
      <c r="AA178" s="65"/>
      <c r="AB178" s="65">
        <v>1.907591</v>
      </c>
      <c r="AC178" s="65"/>
      <c r="AD178" s="65"/>
      <c r="AE178" s="4">
        <v>1.029623</v>
      </c>
      <c r="AF178" s="5">
        <v>3.4666370000000001E-4</v>
      </c>
      <c r="AG178" s="5">
        <v>1.005778E-4</v>
      </c>
      <c r="AK178" s="4">
        <v>100.1658</v>
      </c>
      <c r="AL178" s="4">
        <v>5.3856780000000004</v>
      </c>
      <c r="AM178" s="4">
        <v>0.3506917</v>
      </c>
      <c r="AO178" s="52">
        <v>12.012430316720344</v>
      </c>
      <c r="AP178" s="52">
        <v>5.0141722384372382</v>
      </c>
      <c r="AQ178" s="55">
        <v>8.1000130000000004E-2</v>
      </c>
      <c r="AR178" s="55">
        <v>1.78308</v>
      </c>
      <c r="AS178" s="55">
        <v>1.2307300000000001</v>
      </c>
      <c r="AT178" s="4">
        <v>-0.48913600000000002</v>
      </c>
      <c r="AU178" s="4">
        <v>-8.0937920000000005</v>
      </c>
      <c r="AV178" s="4">
        <v>3.6502E-2</v>
      </c>
      <c r="AW178" s="4">
        <v>3.7872000000000003E-2</v>
      </c>
      <c r="AY178" s="4">
        <v>1.5214700000000001</v>
      </c>
      <c r="BA178" s="4">
        <v>1.1574530000000001</v>
      </c>
      <c r="BB178" s="4"/>
      <c r="BC178" s="65"/>
      <c r="BD178" s="62">
        <v>73</v>
      </c>
      <c r="BE178" s="4">
        <v>1</v>
      </c>
      <c r="BF178" s="66">
        <v>0</v>
      </c>
      <c r="BG178" s="62">
        <v>75</v>
      </c>
      <c r="BH178" s="62">
        <v>165</v>
      </c>
      <c r="BI178" s="67">
        <f>BG178/(BH178/100*BH178/100)</f>
        <v>27.548209366391184</v>
      </c>
      <c r="BJ178" s="62">
        <v>41</v>
      </c>
      <c r="BK178" s="62">
        <v>3</v>
      </c>
      <c r="BL178" s="62">
        <v>0</v>
      </c>
      <c r="BM178" s="62"/>
      <c r="BN178" s="62">
        <v>0</v>
      </c>
      <c r="BO178" s="62">
        <v>0</v>
      </c>
      <c r="BQ178" s="62">
        <v>0</v>
      </c>
      <c r="BR178" s="62">
        <v>0</v>
      </c>
      <c r="BS178" s="62">
        <v>0</v>
      </c>
      <c r="BT178" s="62">
        <v>0</v>
      </c>
      <c r="BU178" s="62">
        <v>1</v>
      </c>
      <c r="BV178" s="62">
        <v>0</v>
      </c>
      <c r="BW178" s="62">
        <v>0</v>
      </c>
      <c r="BX178" s="62">
        <v>0</v>
      </c>
      <c r="BZ178" s="62">
        <v>0</v>
      </c>
      <c r="CA178" s="62">
        <v>40</v>
      </c>
      <c r="CB178" s="62">
        <v>0.80000001192092896</v>
      </c>
      <c r="CH178" s="62">
        <v>0</v>
      </c>
      <c r="CI178" s="62">
        <v>0</v>
      </c>
      <c r="CJ178" s="62">
        <v>0</v>
      </c>
      <c r="CL178" s="62"/>
      <c r="CM178" s="62"/>
      <c r="CN178" s="62">
        <v>0</v>
      </c>
      <c r="CO178" s="62">
        <v>1</v>
      </c>
      <c r="CP178" s="62">
        <v>0</v>
      </c>
      <c r="CQ178" s="62">
        <v>0</v>
      </c>
      <c r="CR178" s="62">
        <v>0</v>
      </c>
      <c r="CS178" s="62">
        <v>0</v>
      </c>
      <c r="CT178" s="62">
        <v>0</v>
      </c>
      <c r="CU178" s="62">
        <v>0</v>
      </c>
      <c r="CV178" s="62">
        <v>0</v>
      </c>
      <c r="CW178" s="62">
        <v>0</v>
      </c>
      <c r="CX178" s="62">
        <v>0</v>
      </c>
      <c r="CY178" s="62">
        <v>0</v>
      </c>
      <c r="CZ178" s="62">
        <v>0</v>
      </c>
      <c r="DA178" s="62">
        <v>0</v>
      </c>
      <c r="DB178" s="62">
        <v>0</v>
      </c>
      <c r="DO178" s="62">
        <v>1</v>
      </c>
      <c r="DP178" s="62">
        <v>1</v>
      </c>
      <c r="DQ178" s="62">
        <v>1</v>
      </c>
      <c r="DR178" s="62">
        <v>1</v>
      </c>
      <c r="DS178" s="62">
        <v>0</v>
      </c>
      <c r="DT178" s="62">
        <v>1</v>
      </c>
      <c r="DU178" s="62">
        <v>0</v>
      </c>
      <c r="DV178" s="62">
        <v>0</v>
      </c>
      <c r="DW178" s="62">
        <v>1</v>
      </c>
      <c r="DX178" s="62">
        <v>1</v>
      </c>
      <c r="DY178" s="62">
        <v>0</v>
      </c>
      <c r="DZ178" s="62">
        <v>0</v>
      </c>
      <c r="EA178" s="62">
        <v>1</v>
      </c>
      <c r="EB178" s="62">
        <v>1</v>
      </c>
      <c r="EC178" s="62">
        <v>0</v>
      </c>
      <c r="ED178" s="62">
        <v>0</v>
      </c>
      <c r="EE178" s="62">
        <v>500</v>
      </c>
      <c r="EF178" s="62">
        <v>0</v>
      </c>
      <c r="EH178" s="62">
        <v>0</v>
      </c>
      <c r="EI178" s="62">
        <v>0</v>
      </c>
      <c r="EJ178" s="62">
        <v>0</v>
      </c>
      <c r="EK178" s="62">
        <v>28</v>
      </c>
      <c r="EL178" s="62">
        <v>12</v>
      </c>
      <c r="EM178" s="62">
        <v>23000</v>
      </c>
      <c r="EN178" s="62">
        <v>230</v>
      </c>
      <c r="EO178" s="62">
        <v>29</v>
      </c>
      <c r="EP178" s="62">
        <v>32.700000762939453</v>
      </c>
      <c r="EQ178" s="62">
        <v>0</v>
      </c>
      <c r="ER178" s="62">
        <v>0</v>
      </c>
      <c r="ES178" s="62">
        <v>0</v>
      </c>
      <c r="ET178" s="62">
        <v>0</v>
      </c>
      <c r="EV178" s="62">
        <v>0</v>
      </c>
      <c r="EW178" s="62">
        <v>0</v>
      </c>
      <c r="EX178" s="62">
        <v>0</v>
      </c>
      <c r="EY178" s="62">
        <v>7.5999999046325684</v>
      </c>
      <c r="EZ178" s="62">
        <v>0.62999999523162842</v>
      </c>
      <c r="FA178" s="62">
        <v>27.600000381469727</v>
      </c>
      <c r="FB178" s="62">
        <v>153</v>
      </c>
      <c r="FC178" s="62">
        <v>25</v>
      </c>
      <c r="FD178" s="62">
        <v>34.900001525878906</v>
      </c>
      <c r="FE178" s="62">
        <v>50</v>
      </c>
      <c r="FF178" s="62">
        <v>119</v>
      </c>
      <c r="FG178" s="62">
        <v>8</v>
      </c>
      <c r="FJ178" s="62">
        <v>30</v>
      </c>
      <c r="FL178" s="62">
        <v>275</v>
      </c>
      <c r="FM178" s="62">
        <v>0</v>
      </c>
      <c r="FN178" s="62">
        <v>0</v>
      </c>
      <c r="FO178" s="62"/>
      <c r="FP178" s="62">
        <v>0</v>
      </c>
      <c r="FR178" s="62">
        <v>0</v>
      </c>
      <c r="FT178" s="62">
        <v>5</v>
      </c>
      <c r="FU178" s="62">
        <v>1</v>
      </c>
      <c r="FV178" s="62">
        <v>7</v>
      </c>
      <c r="FW178" s="64">
        <v>0.69999998807907104</v>
      </c>
      <c r="FX178" s="58">
        <v>0.69999998807907104</v>
      </c>
      <c r="GC178" s="62">
        <v>0.60000002384185791</v>
      </c>
      <c r="GH178" s="61">
        <v>0</v>
      </c>
      <c r="GI178" s="62">
        <v>0</v>
      </c>
      <c r="GJ178" s="62">
        <v>0</v>
      </c>
      <c r="GK178" s="62">
        <v>0</v>
      </c>
      <c r="GM178" s="62">
        <v>0</v>
      </c>
      <c r="GN178" s="61">
        <v>1</v>
      </c>
      <c r="GO178" s="62">
        <v>0</v>
      </c>
      <c r="GP178" s="62">
        <v>0</v>
      </c>
      <c r="GQ178" s="62">
        <v>0</v>
      </c>
      <c r="GR178" s="62">
        <v>0</v>
      </c>
      <c r="GS178" s="62">
        <v>0</v>
      </c>
      <c r="GT178" s="62">
        <v>0</v>
      </c>
      <c r="GU178" s="62">
        <v>0</v>
      </c>
      <c r="GV178" s="62">
        <v>0</v>
      </c>
      <c r="GW178" s="62">
        <v>0</v>
      </c>
      <c r="GX178" s="62">
        <v>0</v>
      </c>
      <c r="GY178" s="62">
        <v>0</v>
      </c>
      <c r="GZ178" s="62">
        <v>0</v>
      </c>
      <c r="HA178" s="62">
        <v>0</v>
      </c>
      <c r="HB178" s="62">
        <v>0</v>
      </c>
      <c r="HC178" s="62">
        <v>0</v>
      </c>
      <c r="HD178" s="62">
        <v>0</v>
      </c>
      <c r="HE178" s="62">
        <v>0</v>
      </c>
      <c r="HF178" s="62">
        <v>0</v>
      </c>
      <c r="HG178" s="62">
        <v>0</v>
      </c>
      <c r="HH178" s="62">
        <v>0</v>
      </c>
      <c r="HI178" s="62">
        <v>0</v>
      </c>
      <c r="HJ178" s="62">
        <v>0</v>
      </c>
      <c r="HK178" s="62">
        <v>0</v>
      </c>
      <c r="HL178" s="62">
        <v>0</v>
      </c>
      <c r="HM178" s="62">
        <v>0</v>
      </c>
      <c r="HN178" s="62">
        <v>0</v>
      </c>
      <c r="HO178" s="62">
        <v>0</v>
      </c>
      <c r="HP178" s="62">
        <v>0</v>
      </c>
      <c r="HQ178" s="62">
        <v>0</v>
      </c>
      <c r="HR178" s="62">
        <v>0</v>
      </c>
      <c r="HS178" s="62">
        <v>0</v>
      </c>
      <c r="HT178" s="62">
        <v>0</v>
      </c>
      <c r="HU178" s="62">
        <v>0</v>
      </c>
      <c r="HV178" s="62">
        <v>0</v>
      </c>
      <c r="HW178" s="62">
        <v>0</v>
      </c>
      <c r="HX178" s="62">
        <v>1.2000000476837158</v>
      </c>
    </row>
    <row r="179" spans="1:232" s="52" customFormat="1" x14ac:dyDescent="0.35">
      <c r="A179" s="50" t="s">
        <v>241</v>
      </c>
      <c r="B179" s="93">
        <v>0</v>
      </c>
      <c r="C179" s="93">
        <v>0</v>
      </c>
      <c r="D179" s="90">
        <v>0</v>
      </c>
      <c r="E179" s="90">
        <v>0</v>
      </c>
      <c r="F179" s="6">
        <v>1.117586</v>
      </c>
      <c r="G179" s="6">
        <v>2.1607060000000001E-3</v>
      </c>
      <c r="H179" s="6">
        <v>6.3815059999999997E-4</v>
      </c>
      <c r="L179" s="6">
        <v>143.2286</v>
      </c>
      <c r="M179" s="6">
        <v>17.875810000000001</v>
      </c>
      <c r="N179" s="6">
        <v>1.4785900000000001</v>
      </c>
      <c r="P179" s="52">
        <v>17.179445174087938</v>
      </c>
      <c r="Q179" s="52">
        <v>22.558221532570322</v>
      </c>
      <c r="R179" s="55">
        <v>0.32207740000000001</v>
      </c>
      <c r="S179" s="55">
        <v>2.1321279999999998</v>
      </c>
      <c r="T179" s="55">
        <v>0.18026139999999999</v>
      </c>
      <c r="U179" s="6">
        <v>2.2683909999999998</v>
      </c>
      <c r="V179" s="6">
        <v>-16.123705000000001</v>
      </c>
      <c r="W179" s="6">
        <v>1.6497999999999999E-2</v>
      </c>
      <c r="X179" s="6">
        <v>0.123728</v>
      </c>
      <c r="Z179" s="6">
        <v>2.3513760000000001</v>
      </c>
      <c r="AA179" s="6"/>
      <c r="AB179" s="6">
        <v>1.6717420000000001</v>
      </c>
      <c r="AC179" s="6"/>
      <c r="AD179" s="6"/>
      <c r="AE179" s="4">
        <v>1.1766179999999999</v>
      </c>
      <c r="AF179" s="5">
        <v>6.0926219999999998E-3</v>
      </c>
      <c r="AG179" s="5">
        <v>6.090952E-4</v>
      </c>
      <c r="AK179" s="4">
        <v>130.4358</v>
      </c>
      <c r="AL179" s="4">
        <v>19.850760000000001</v>
      </c>
      <c r="AM179" s="4">
        <v>1.0188710000000001</v>
      </c>
      <c r="AO179" s="52">
        <v>31.985966319265255</v>
      </c>
      <c r="AP179" s="52">
        <v>13.717822924578032</v>
      </c>
      <c r="AQ179" s="55">
        <v>0.15018419999999999</v>
      </c>
      <c r="AR179" s="55">
        <v>6.9569939999999999</v>
      </c>
      <c r="AS179" s="55">
        <v>4.5460649999999996</v>
      </c>
      <c r="AT179" s="4">
        <v>-1.1043750000000001</v>
      </c>
      <c r="AU179" s="4">
        <v>-5.3698750000000004</v>
      </c>
      <c r="AV179" s="4">
        <v>2.3934E-2</v>
      </c>
      <c r="AW179" s="4">
        <v>5.4897000000000001E-2</v>
      </c>
      <c r="AY179" s="4">
        <v>0.91629099999999997</v>
      </c>
      <c r="BA179" s="4">
        <v>1.904237</v>
      </c>
      <c r="BB179" s="4"/>
      <c r="BC179" s="6"/>
      <c r="BD179" s="52">
        <v>71</v>
      </c>
      <c r="BE179" s="3">
        <v>1</v>
      </c>
      <c r="BF179" s="66">
        <v>0</v>
      </c>
      <c r="BG179" s="52">
        <v>88</v>
      </c>
      <c r="BH179" s="52">
        <v>178</v>
      </c>
      <c r="BI179" s="67">
        <f>BG179/(BH179/100*BH179/100)</f>
        <v>27.774270925388208</v>
      </c>
      <c r="BJ179" s="52">
        <v>52</v>
      </c>
      <c r="BK179" s="52">
        <v>0</v>
      </c>
      <c r="BL179" s="52">
        <v>0</v>
      </c>
      <c r="BN179" s="52">
        <v>0</v>
      </c>
      <c r="BO179" s="52">
        <v>0</v>
      </c>
      <c r="BQ179" s="52">
        <v>0</v>
      </c>
      <c r="BR179" s="52">
        <v>0</v>
      </c>
      <c r="BS179" s="52">
        <v>0</v>
      </c>
      <c r="BT179" s="52">
        <v>0</v>
      </c>
      <c r="BU179" s="52">
        <v>1</v>
      </c>
      <c r="BV179" s="52">
        <v>0</v>
      </c>
      <c r="BW179" s="52">
        <v>0</v>
      </c>
      <c r="BX179" s="52">
        <v>0</v>
      </c>
      <c r="BZ179" s="52">
        <v>1</v>
      </c>
      <c r="CA179" s="52">
        <v>42.299999237060547</v>
      </c>
      <c r="CB179" s="52">
        <v>0.40000000596046448</v>
      </c>
      <c r="CH179" s="52">
        <v>0</v>
      </c>
      <c r="CI179" s="52">
        <v>0</v>
      </c>
      <c r="CJ179" s="52">
        <v>0</v>
      </c>
      <c r="CN179" s="52">
        <v>0</v>
      </c>
      <c r="CO179" s="52">
        <v>1</v>
      </c>
      <c r="CP179" s="52">
        <v>0</v>
      </c>
      <c r="CQ179" s="52">
        <v>0</v>
      </c>
      <c r="CR179" s="52">
        <v>0</v>
      </c>
      <c r="CS179" s="52">
        <v>0</v>
      </c>
      <c r="CT179" s="52">
        <v>0</v>
      </c>
      <c r="CU179" s="52">
        <v>0</v>
      </c>
      <c r="CV179" s="52">
        <v>0</v>
      </c>
      <c r="CW179" s="52">
        <v>0</v>
      </c>
      <c r="CX179" s="52">
        <v>0</v>
      </c>
      <c r="CY179" s="52">
        <v>0</v>
      </c>
      <c r="CZ179" s="52">
        <v>0</v>
      </c>
      <c r="DA179" s="52">
        <v>0</v>
      </c>
      <c r="DB179" s="52">
        <v>0</v>
      </c>
      <c r="DO179" s="52">
        <v>1</v>
      </c>
      <c r="DP179" s="52">
        <v>1</v>
      </c>
      <c r="DQ179" s="52">
        <v>1</v>
      </c>
      <c r="DR179" s="52">
        <v>1</v>
      </c>
      <c r="DS179" s="52">
        <v>0</v>
      </c>
      <c r="DT179" s="52">
        <v>1</v>
      </c>
      <c r="DU179" s="52">
        <v>0</v>
      </c>
      <c r="DV179" s="52">
        <v>0</v>
      </c>
      <c r="DW179" s="52">
        <v>1</v>
      </c>
      <c r="DX179" s="52">
        <v>1</v>
      </c>
      <c r="DY179" s="52">
        <v>0</v>
      </c>
      <c r="DZ179" s="52">
        <v>0</v>
      </c>
      <c r="EA179" s="52">
        <v>1</v>
      </c>
      <c r="EB179" s="52">
        <v>1</v>
      </c>
      <c r="EC179" s="52">
        <v>0</v>
      </c>
      <c r="ED179" s="52">
        <v>0</v>
      </c>
      <c r="EE179" s="52">
        <v>600</v>
      </c>
      <c r="EF179" s="52">
        <v>0</v>
      </c>
      <c r="EH179" s="52">
        <v>0</v>
      </c>
      <c r="EI179" s="52">
        <v>0</v>
      </c>
      <c r="EJ179" s="52">
        <v>0</v>
      </c>
      <c r="EK179" s="52">
        <v>95</v>
      </c>
      <c r="EL179" s="52">
        <v>36</v>
      </c>
      <c r="EM179" s="52">
        <v>34000</v>
      </c>
      <c r="EN179" s="52">
        <v>340</v>
      </c>
      <c r="EO179" s="52">
        <v>33</v>
      </c>
      <c r="EP179" s="52">
        <v>31.899999618530273</v>
      </c>
      <c r="EQ179" s="52">
        <v>0</v>
      </c>
      <c r="ER179" s="52">
        <v>0</v>
      </c>
      <c r="ES179" s="52">
        <v>0</v>
      </c>
      <c r="ET179" s="52">
        <v>0</v>
      </c>
      <c r="EV179" s="52">
        <v>0</v>
      </c>
      <c r="EW179" s="52">
        <v>0</v>
      </c>
      <c r="EX179" s="52">
        <v>0</v>
      </c>
      <c r="EY179" s="52">
        <v>7.5</v>
      </c>
      <c r="EZ179" s="52">
        <v>0.55000001192092896</v>
      </c>
      <c r="FA179" s="52">
        <v>34.799999237060547</v>
      </c>
      <c r="FB179" s="52">
        <v>107</v>
      </c>
      <c r="FC179" s="52">
        <v>26.200000762939453</v>
      </c>
      <c r="FD179" s="52">
        <v>32.700000762939453</v>
      </c>
      <c r="FE179" s="52">
        <v>85</v>
      </c>
      <c r="FF179" s="52">
        <v>101</v>
      </c>
      <c r="FG179" s="52">
        <v>11</v>
      </c>
      <c r="FJ179" s="52">
        <v>35</v>
      </c>
      <c r="FL179" s="52">
        <v>300</v>
      </c>
      <c r="FM179" s="52">
        <v>0</v>
      </c>
      <c r="FN179" s="52">
        <v>0</v>
      </c>
      <c r="FP179" s="52">
        <v>0</v>
      </c>
      <c r="FR179" s="52">
        <v>0</v>
      </c>
      <c r="FT179" s="52">
        <v>10</v>
      </c>
      <c r="FU179" s="52">
        <v>1</v>
      </c>
      <c r="FV179" s="52">
        <v>6</v>
      </c>
      <c r="FW179" s="58">
        <v>0.80000001192092896</v>
      </c>
      <c r="FX179" s="58">
        <v>0.80000001192092896</v>
      </c>
      <c r="GC179" s="52">
        <v>0.89999997615814209</v>
      </c>
      <c r="GH179" s="68">
        <v>0</v>
      </c>
      <c r="GI179" s="52">
        <v>0</v>
      </c>
      <c r="GJ179" s="52">
        <v>0</v>
      </c>
      <c r="GK179" s="52">
        <v>0</v>
      </c>
      <c r="GM179" s="52">
        <v>0</v>
      </c>
      <c r="GN179" s="68">
        <v>0</v>
      </c>
      <c r="GO179" s="52">
        <v>0</v>
      </c>
      <c r="GP179" s="52">
        <v>0</v>
      </c>
      <c r="GQ179" s="52">
        <v>0</v>
      </c>
      <c r="GR179" s="52">
        <v>0</v>
      </c>
      <c r="GS179" s="52">
        <v>0</v>
      </c>
      <c r="GT179" s="52">
        <v>0</v>
      </c>
      <c r="GU179" s="52">
        <v>0</v>
      </c>
      <c r="GV179" s="52">
        <v>0</v>
      </c>
      <c r="GW179" s="52">
        <v>0</v>
      </c>
      <c r="GX179" s="52">
        <v>0</v>
      </c>
      <c r="GY179" s="52">
        <v>0</v>
      </c>
      <c r="GZ179" s="52">
        <v>0</v>
      </c>
      <c r="HA179" s="52">
        <v>0</v>
      </c>
      <c r="HB179" s="52">
        <v>0</v>
      </c>
      <c r="HC179" s="52">
        <v>0</v>
      </c>
      <c r="HD179" s="52">
        <v>0</v>
      </c>
      <c r="HE179" s="52">
        <v>0</v>
      </c>
      <c r="HF179" s="52">
        <v>0</v>
      </c>
      <c r="HG179" s="52">
        <v>0</v>
      </c>
      <c r="HH179" s="52">
        <v>0</v>
      </c>
      <c r="HI179" s="52">
        <v>0</v>
      </c>
      <c r="HJ179" s="52">
        <v>0</v>
      </c>
      <c r="HK179" s="52">
        <v>0</v>
      </c>
      <c r="HL179" s="52">
        <v>0</v>
      </c>
      <c r="HM179" s="52">
        <v>0</v>
      </c>
      <c r="HN179" s="52">
        <v>0</v>
      </c>
      <c r="HO179" s="52">
        <v>0</v>
      </c>
      <c r="HP179" s="52">
        <v>0</v>
      </c>
      <c r="HQ179" s="52">
        <v>0</v>
      </c>
      <c r="HR179" s="52">
        <v>0</v>
      </c>
      <c r="HS179" s="52">
        <v>0</v>
      </c>
      <c r="HT179" s="52">
        <v>0</v>
      </c>
      <c r="HU179" s="52">
        <v>0</v>
      </c>
      <c r="HV179" s="52">
        <v>0</v>
      </c>
      <c r="HW179" s="52">
        <v>0</v>
      </c>
      <c r="HX179" s="52">
        <v>1</v>
      </c>
    </row>
    <row r="180" spans="1:232" s="52" customFormat="1" x14ac:dyDescent="0.35">
      <c r="A180" s="50" t="s">
        <v>242</v>
      </c>
      <c r="B180" s="93">
        <v>0</v>
      </c>
      <c r="C180" s="93">
        <v>0</v>
      </c>
      <c r="D180" s="90">
        <v>0</v>
      </c>
      <c r="E180" s="71">
        <v>0</v>
      </c>
      <c r="F180" s="6">
        <v>0.73483589999999999</v>
      </c>
      <c r="G180" s="6">
        <v>2.2769309999999998E-3</v>
      </c>
      <c r="H180" s="6">
        <v>1.189515E-4</v>
      </c>
      <c r="L180" s="6">
        <v>184.46190000000001</v>
      </c>
      <c r="M180" s="6">
        <v>36.595440000000004</v>
      </c>
      <c r="N180" s="6">
        <v>10.87909</v>
      </c>
      <c r="P180" s="52">
        <v>7.2004932484216058</v>
      </c>
      <c r="Q180" s="52">
        <v>6.309011376088911</v>
      </c>
      <c r="R180" s="55">
        <v>0.42827500000000002</v>
      </c>
      <c r="S180" s="55">
        <v>5.2270880000000002</v>
      </c>
      <c r="T180" s="55">
        <v>0.55425869999999999</v>
      </c>
      <c r="U180" s="6">
        <v>-0.51524099999999995</v>
      </c>
      <c r="V180" s="6">
        <v>-14.883129</v>
      </c>
      <c r="W180" s="6">
        <v>2.4850000000000001E-2</v>
      </c>
      <c r="X180" s="6">
        <v>0.11484</v>
      </c>
      <c r="Z180" s="6">
        <v>1.3955120000000001</v>
      </c>
      <c r="AA180" s="6"/>
      <c r="AB180" s="6">
        <v>1.2479899999999999</v>
      </c>
      <c r="AC180" s="6"/>
      <c r="AD180" s="6"/>
      <c r="AE180" s="4">
        <v>0.93150310000000003</v>
      </c>
      <c r="AF180" s="5">
        <v>2.3161469999999999E-4</v>
      </c>
      <c r="AG180" s="5">
        <v>1.8949839999999999E-4</v>
      </c>
      <c r="AK180" s="4">
        <v>133.8664</v>
      </c>
      <c r="AL180" s="4">
        <v>16.00074</v>
      </c>
      <c r="AM180" s="4">
        <v>1.277471</v>
      </c>
      <c r="AO180" s="52">
        <v>3.9895324461285369</v>
      </c>
      <c r="AP180" s="52">
        <v>5.4327522998660278</v>
      </c>
      <c r="AQ180" s="55">
        <v>0.1233948</v>
      </c>
      <c r="AR180" s="55">
        <v>2.7704010000000001</v>
      </c>
      <c r="AS180" s="55">
        <v>2.096371</v>
      </c>
      <c r="AT180" s="4">
        <v>0.52403900000000003</v>
      </c>
      <c r="AU180" s="4">
        <v>-21.045995999999999</v>
      </c>
      <c r="AV180" s="4">
        <v>0.112457</v>
      </c>
      <c r="AW180" s="4">
        <v>8.4790000000000004E-2</v>
      </c>
      <c r="AY180" s="4">
        <v>2.0949460000000002</v>
      </c>
      <c r="BA180" s="4">
        <v>2.0522909999999999</v>
      </c>
      <c r="BB180" s="4"/>
      <c r="BC180" s="6"/>
      <c r="BD180" s="70">
        <v>56</v>
      </c>
      <c r="BE180" s="3">
        <v>1</v>
      </c>
      <c r="BF180" s="66">
        <v>0</v>
      </c>
      <c r="BG180" s="70">
        <v>65</v>
      </c>
      <c r="BH180" s="70">
        <v>176</v>
      </c>
      <c r="BI180" s="67">
        <f>BG180/(BH180/100*BH180/100)</f>
        <v>20.983987603305785</v>
      </c>
      <c r="BJ180" s="70">
        <v>64</v>
      </c>
      <c r="BK180" s="70">
        <v>0</v>
      </c>
      <c r="BL180" s="70">
        <v>0</v>
      </c>
      <c r="BM180" s="70"/>
      <c r="BN180" s="70">
        <v>0</v>
      </c>
      <c r="BO180" s="70">
        <v>0</v>
      </c>
      <c r="BQ180" s="70">
        <v>0</v>
      </c>
      <c r="BR180" s="70">
        <v>0</v>
      </c>
      <c r="BS180" s="70">
        <v>0</v>
      </c>
      <c r="BT180" s="70">
        <v>0</v>
      </c>
      <c r="BU180" s="70">
        <v>0.9</v>
      </c>
      <c r="BV180" s="70">
        <v>0</v>
      </c>
      <c r="BW180" s="70">
        <v>0</v>
      </c>
      <c r="BX180" s="70">
        <v>0</v>
      </c>
      <c r="BZ180" s="70">
        <v>1</v>
      </c>
      <c r="CA180" s="70">
        <v>32</v>
      </c>
      <c r="CB180" s="70">
        <v>0.5</v>
      </c>
      <c r="CH180" s="70">
        <v>1</v>
      </c>
      <c r="CI180" s="70">
        <v>0</v>
      </c>
      <c r="CJ180" s="70">
        <v>1</v>
      </c>
      <c r="CL180" s="71" t="s">
        <v>52</v>
      </c>
      <c r="CM180" s="71" t="s">
        <v>52</v>
      </c>
      <c r="CN180" s="70">
        <v>0</v>
      </c>
      <c r="CO180" s="70">
        <v>1</v>
      </c>
      <c r="CP180" s="70">
        <v>0</v>
      </c>
      <c r="CQ180" s="70">
        <v>0</v>
      </c>
      <c r="CR180" s="70">
        <v>0</v>
      </c>
      <c r="CS180" s="70">
        <v>0</v>
      </c>
      <c r="CT180" s="70">
        <v>0</v>
      </c>
      <c r="CU180" s="70">
        <v>0</v>
      </c>
      <c r="CV180" s="70">
        <v>0</v>
      </c>
      <c r="CW180" s="70">
        <v>0</v>
      </c>
      <c r="CX180" s="70">
        <v>0</v>
      </c>
      <c r="CY180" s="70">
        <v>0</v>
      </c>
      <c r="CZ180" s="70">
        <v>0</v>
      </c>
      <c r="DA180" s="70">
        <v>0</v>
      </c>
      <c r="DB180" s="70">
        <v>0</v>
      </c>
      <c r="DO180" s="70">
        <v>1</v>
      </c>
      <c r="DP180" s="70">
        <v>1</v>
      </c>
      <c r="DQ180" s="70">
        <v>1</v>
      </c>
      <c r="DR180" s="70">
        <v>1</v>
      </c>
      <c r="DS180" s="70">
        <v>0</v>
      </c>
      <c r="DT180" s="70">
        <v>1</v>
      </c>
      <c r="DU180" s="70">
        <v>0</v>
      </c>
      <c r="DV180" s="70">
        <v>0</v>
      </c>
      <c r="DW180" s="70">
        <v>1</v>
      </c>
      <c r="DX180" s="70">
        <v>1</v>
      </c>
      <c r="DY180" s="70">
        <v>0</v>
      </c>
      <c r="DZ180" s="70">
        <v>0</v>
      </c>
      <c r="EA180" s="70">
        <v>1</v>
      </c>
      <c r="EB180" s="70">
        <v>1</v>
      </c>
      <c r="EC180" s="70">
        <v>0</v>
      </c>
      <c r="ED180" s="70">
        <v>0</v>
      </c>
      <c r="EE180" s="70">
        <v>400</v>
      </c>
      <c r="EF180" s="70">
        <v>0</v>
      </c>
      <c r="EH180" s="70">
        <v>0</v>
      </c>
      <c r="EI180" s="70">
        <v>0</v>
      </c>
      <c r="EJ180" s="70">
        <v>0</v>
      </c>
      <c r="EK180" s="70">
        <v>44</v>
      </c>
      <c r="EL180" s="70">
        <v>25</v>
      </c>
      <c r="EM180" s="70">
        <v>20000</v>
      </c>
      <c r="EN180" s="70">
        <v>200</v>
      </c>
      <c r="EO180" s="70">
        <v>27</v>
      </c>
      <c r="EP180" s="70">
        <v>32.6</v>
      </c>
      <c r="EQ180" s="70">
        <v>0</v>
      </c>
      <c r="ER180" s="70">
        <v>0</v>
      </c>
      <c r="ES180" s="70">
        <v>0</v>
      </c>
      <c r="ET180" s="70">
        <v>0</v>
      </c>
      <c r="EV180" s="70">
        <v>0</v>
      </c>
      <c r="EW180" s="70">
        <v>0</v>
      </c>
      <c r="EX180" s="70">
        <v>0</v>
      </c>
      <c r="EY180" s="70">
        <v>7.4</v>
      </c>
      <c r="EZ180" s="70">
        <v>0.5</v>
      </c>
      <c r="FA180" s="70">
        <v>35.6</v>
      </c>
      <c r="FB180" s="70">
        <v>130.69999999999999</v>
      </c>
      <c r="FC180" s="70">
        <v>21.6</v>
      </c>
      <c r="FD180" s="70">
        <v>34.9</v>
      </c>
      <c r="FE180" s="70">
        <v>80</v>
      </c>
      <c r="FF180" s="70">
        <v>108</v>
      </c>
      <c r="FG180" s="70">
        <v>8</v>
      </c>
      <c r="FJ180" s="70">
        <v>32</v>
      </c>
      <c r="FL180" s="70">
        <v>300</v>
      </c>
      <c r="FM180" s="70">
        <v>0</v>
      </c>
      <c r="FN180" s="70">
        <v>0</v>
      </c>
      <c r="FO180" s="70"/>
      <c r="FP180" s="70">
        <v>0</v>
      </c>
      <c r="FR180" s="70">
        <v>0</v>
      </c>
      <c r="FT180" s="70">
        <v>8</v>
      </c>
      <c r="FU180" s="70">
        <v>1</v>
      </c>
      <c r="FV180" s="70">
        <v>7</v>
      </c>
      <c r="FW180" s="72">
        <v>0.7</v>
      </c>
      <c r="FX180" s="58">
        <v>0.77777777777777768</v>
      </c>
      <c r="GC180" s="70">
        <v>0.5</v>
      </c>
      <c r="GH180" s="69">
        <v>0</v>
      </c>
      <c r="GI180" s="70">
        <v>0</v>
      </c>
      <c r="GJ180" s="70">
        <v>0</v>
      </c>
      <c r="GK180" s="70">
        <v>0</v>
      </c>
      <c r="GM180" s="70">
        <v>0</v>
      </c>
      <c r="GN180" s="69">
        <v>0</v>
      </c>
      <c r="GO180" s="70">
        <v>0</v>
      </c>
      <c r="GP180" s="70">
        <v>0</v>
      </c>
      <c r="GQ180" s="70">
        <v>0</v>
      </c>
      <c r="GR180" s="70">
        <v>0</v>
      </c>
      <c r="GS180" s="70">
        <v>0</v>
      </c>
      <c r="GT180" s="70">
        <v>0</v>
      </c>
      <c r="GU180" s="70">
        <v>0</v>
      </c>
      <c r="GV180" s="70">
        <v>0</v>
      </c>
      <c r="GW180" s="70">
        <v>0</v>
      </c>
      <c r="GX180" s="70">
        <v>0</v>
      </c>
      <c r="GY180" s="70">
        <v>0</v>
      </c>
      <c r="GZ180" s="70">
        <v>0</v>
      </c>
      <c r="HA180" s="70">
        <v>0</v>
      </c>
      <c r="HB180" s="70">
        <v>0</v>
      </c>
      <c r="HC180" s="70">
        <v>0</v>
      </c>
      <c r="HD180" s="70">
        <v>0</v>
      </c>
      <c r="HE180" s="70">
        <v>0</v>
      </c>
      <c r="HF180" s="70">
        <v>0</v>
      </c>
      <c r="HG180" s="70">
        <v>0</v>
      </c>
      <c r="HH180" s="70">
        <v>0</v>
      </c>
      <c r="HI180" s="70">
        <v>0</v>
      </c>
      <c r="HJ180" s="70">
        <v>0</v>
      </c>
      <c r="HK180" s="70">
        <v>0</v>
      </c>
      <c r="HL180" s="70">
        <v>0</v>
      </c>
      <c r="HM180" s="70">
        <v>0</v>
      </c>
      <c r="HN180" s="70">
        <v>0</v>
      </c>
      <c r="HO180" s="70">
        <v>0</v>
      </c>
      <c r="HP180" s="70">
        <v>0</v>
      </c>
      <c r="HQ180" s="70">
        <v>0</v>
      </c>
      <c r="HR180" s="70">
        <v>0</v>
      </c>
      <c r="HS180" s="70">
        <v>0</v>
      </c>
      <c r="HT180" s="70">
        <v>0</v>
      </c>
      <c r="HU180" s="70">
        <v>0</v>
      </c>
      <c r="HV180" s="70">
        <v>0</v>
      </c>
      <c r="HW180" s="70">
        <v>0</v>
      </c>
      <c r="HX180" s="70">
        <v>1.2</v>
      </c>
    </row>
    <row r="181" spans="1:232" s="52" customFormat="1" x14ac:dyDescent="0.35">
      <c r="A181" s="50" t="s">
        <v>243</v>
      </c>
      <c r="B181" s="93">
        <v>0</v>
      </c>
      <c r="C181" s="93">
        <v>0</v>
      </c>
      <c r="D181" s="90">
        <v>0</v>
      </c>
      <c r="E181" s="92">
        <v>1</v>
      </c>
      <c r="F181" s="5">
        <v>0.78251250000000006</v>
      </c>
      <c r="G181" s="5">
        <v>4.1077140000000002E-4</v>
      </c>
      <c r="H181" s="5">
        <v>6.3358699999999994E-5</v>
      </c>
      <c r="L181" s="5">
        <v>168.34899999999999</v>
      </c>
      <c r="M181" s="5">
        <v>19.604310000000002</v>
      </c>
      <c r="N181" s="5">
        <v>1.3764909999999999</v>
      </c>
      <c r="P181" s="52">
        <v>0</v>
      </c>
      <c r="Q181" s="52">
        <v>7.8818770469077597</v>
      </c>
      <c r="R181" s="55">
        <v>0.39293879999999998</v>
      </c>
      <c r="S181" s="55">
        <v>5.6886299999999999</v>
      </c>
      <c r="T181" s="55">
        <v>0.46628730000000002</v>
      </c>
      <c r="U181" s="5">
        <v>0.87797000000000003</v>
      </c>
      <c r="V181" s="5">
        <v>-54.736272</v>
      </c>
      <c r="W181" s="5">
        <v>0.243064</v>
      </c>
      <c r="X181" s="5">
        <v>0.21840100000000001</v>
      </c>
      <c r="Z181" s="65">
        <v>2.1068410000000002</v>
      </c>
      <c r="AA181" s="65"/>
      <c r="AB181" s="65">
        <v>1.7844869999999999</v>
      </c>
      <c r="AC181" s="65"/>
      <c r="AD181" s="65"/>
      <c r="AE181" s="4">
        <v>1.102484</v>
      </c>
      <c r="AF181" s="5">
        <v>9.2470159999999998E-5</v>
      </c>
      <c r="AG181" s="5">
        <v>5.0980609999999998E-5</v>
      </c>
      <c r="AK181" s="4">
        <v>136.38640000000001</v>
      </c>
      <c r="AL181" s="4">
        <v>0.57632419999999995</v>
      </c>
      <c r="AM181" s="4">
        <v>3.3672189999999998E-2</v>
      </c>
      <c r="AO181" s="52">
        <v>35.102151226267466</v>
      </c>
      <c r="AP181" s="52">
        <v>17.74459452004853</v>
      </c>
      <c r="AQ181" s="55">
        <v>0.15952150000000001</v>
      </c>
      <c r="AR181" s="55">
        <v>1.704067</v>
      </c>
      <c r="AS181" s="55">
        <v>0.79463470000000003</v>
      </c>
      <c r="AT181" s="4">
        <v>4.1401139999999996</v>
      </c>
      <c r="AU181" s="4">
        <v>-5.5474170000000003</v>
      </c>
      <c r="AV181" s="4">
        <v>6.7137000000000002E-2</v>
      </c>
      <c r="AW181" s="4">
        <v>0.12717999999999999</v>
      </c>
      <c r="AY181" s="4">
        <v>2.772589</v>
      </c>
      <c r="BA181" s="4">
        <v>2.4849070000000002</v>
      </c>
      <c r="BB181" s="4"/>
      <c r="BC181" s="65"/>
      <c r="BD181" s="62">
        <v>74</v>
      </c>
      <c r="BE181" s="4">
        <v>1</v>
      </c>
      <c r="BF181" s="66">
        <v>0</v>
      </c>
      <c r="BG181" s="62">
        <v>75</v>
      </c>
      <c r="BH181" s="62">
        <v>165</v>
      </c>
      <c r="BI181" s="67">
        <f>BG181/(BH181/100*BH181/100)</f>
        <v>27.548209366391184</v>
      </c>
      <c r="BJ181" s="62">
        <v>50</v>
      </c>
      <c r="BK181" s="62">
        <v>0</v>
      </c>
      <c r="BL181" s="62">
        <v>0</v>
      </c>
      <c r="BM181" s="62"/>
      <c r="BN181" s="62">
        <v>0</v>
      </c>
      <c r="BO181" s="62">
        <v>0</v>
      </c>
      <c r="BQ181" s="62">
        <v>0</v>
      </c>
      <c r="BR181" s="62">
        <v>0</v>
      </c>
      <c r="BS181" s="62">
        <v>0</v>
      </c>
      <c r="BT181" s="62">
        <v>0</v>
      </c>
      <c r="BU181" s="62">
        <v>1</v>
      </c>
      <c r="BV181" s="62">
        <v>0</v>
      </c>
      <c r="BW181" s="62">
        <v>0</v>
      </c>
      <c r="BX181" s="62">
        <v>0</v>
      </c>
      <c r="BZ181" s="62">
        <v>0</v>
      </c>
      <c r="CA181" s="62">
        <v>42.900001525878906</v>
      </c>
      <c r="CB181" s="62">
        <v>1.8999999761581421</v>
      </c>
      <c r="CH181" s="62">
        <v>0</v>
      </c>
      <c r="CI181" s="62">
        <v>0</v>
      </c>
      <c r="CJ181" s="62">
        <v>0</v>
      </c>
      <c r="CL181" s="62"/>
      <c r="CM181" s="62"/>
      <c r="CN181" s="62">
        <v>0</v>
      </c>
      <c r="CO181" s="62">
        <v>1</v>
      </c>
      <c r="CP181" s="62">
        <v>0</v>
      </c>
      <c r="CQ181" s="62">
        <v>0</v>
      </c>
      <c r="CR181" s="62">
        <v>0</v>
      </c>
      <c r="CS181" s="62">
        <v>0</v>
      </c>
      <c r="CT181" s="62">
        <v>0</v>
      </c>
      <c r="CU181" s="62">
        <v>0</v>
      </c>
      <c r="CV181" s="62">
        <v>0</v>
      </c>
      <c r="CW181" s="62">
        <v>0</v>
      </c>
      <c r="CX181" s="62">
        <v>0</v>
      </c>
      <c r="CY181" s="62">
        <v>0</v>
      </c>
      <c r="CZ181" s="62">
        <v>0</v>
      </c>
      <c r="DA181" s="62">
        <v>0</v>
      </c>
      <c r="DB181" s="62">
        <v>0</v>
      </c>
      <c r="DO181" s="62">
        <v>1</v>
      </c>
      <c r="DP181" s="62">
        <v>1</v>
      </c>
      <c r="DQ181" s="62">
        <v>1</v>
      </c>
      <c r="DR181" s="62">
        <v>1</v>
      </c>
      <c r="DS181" s="62">
        <v>0</v>
      </c>
      <c r="DT181" s="62">
        <v>1</v>
      </c>
      <c r="DU181" s="62">
        <v>0</v>
      </c>
      <c r="DV181" s="62">
        <v>0</v>
      </c>
      <c r="DW181" s="62">
        <v>1</v>
      </c>
      <c r="DX181" s="62">
        <v>1</v>
      </c>
      <c r="DY181" s="62">
        <v>0</v>
      </c>
      <c r="DZ181" s="62">
        <v>0</v>
      </c>
      <c r="EA181" s="62">
        <v>1</v>
      </c>
      <c r="EB181" s="62">
        <v>1</v>
      </c>
      <c r="EC181" s="62">
        <v>0</v>
      </c>
      <c r="ED181" s="62">
        <v>0</v>
      </c>
      <c r="EE181" s="62">
        <v>750</v>
      </c>
      <c r="EF181" s="62">
        <v>0</v>
      </c>
      <c r="EH181" s="62">
        <v>0</v>
      </c>
      <c r="EI181" s="62">
        <v>0</v>
      </c>
      <c r="EJ181" s="62">
        <v>0</v>
      </c>
      <c r="EK181" s="62">
        <v>41</v>
      </c>
      <c r="EL181" s="62">
        <v>25</v>
      </c>
      <c r="EM181" s="62">
        <v>22000</v>
      </c>
      <c r="EN181" s="62">
        <v>270</v>
      </c>
      <c r="EO181" s="62">
        <v>27</v>
      </c>
      <c r="EP181" s="62">
        <v>34</v>
      </c>
      <c r="EQ181" s="62">
        <v>0</v>
      </c>
      <c r="ER181" s="62">
        <v>0</v>
      </c>
      <c r="ES181" s="62">
        <v>0</v>
      </c>
      <c r="ET181" s="62">
        <v>0</v>
      </c>
      <c r="EV181" s="62">
        <v>0</v>
      </c>
      <c r="EW181" s="62">
        <v>0</v>
      </c>
      <c r="EX181" s="62">
        <v>0</v>
      </c>
      <c r="EY181" s="62">
        <v>7.5</v>
      </c>
      <c r="EZ181" s="62">
        <v>0.67000001668930054</v>
      </c>
      <c r="FA181" s="62">
        <v>34.799999237060547</v>
      </c>
      <c r="FB181" s="62">
        <v>70.099998474121094</v>
      </c>
      <c r="FC181" s="62">
        <v>28.100000381469727</v>
      </c>
      <c r="FD181" s="62">
        <v>35</v>
      </c>
      <c r="FE181" s="62">
        <v>65</v>
      </c>
      <c r="FF181" s="62">
        <v>92</v>
      </c>
      <c r="FG181" s="62">
        <v>5</v>
      </c>
      <c r="FJ181" s="62">
        <v>32</v>
      </c>
      <c r="FL181" s="62">
        <v>500</v>
      </c>
      <c r="FM181" s="62">
        <v>0</v>
      </c>
      <c r="FN181" s="62">
        <v>0</v>
      </c>
      <c r="FO181" s="62"/>
      <c r="FP181" s="62">
        <v>0</v>
      </c>
      <c r="FR181" s="62">
        <v>0</v>
      </c>
      <c r="FT181" s="62">
        <v>20</v>
      </c>
      <c r="FU181" s="62">
        <v>3</v>
      </c>
      <c r="FV181" s="62">
        <v>13</v>
      </c>
      <c r="FW181" s="64">
        <v>1</v>
      </c>
      <c r="FX181" s="58">
        <v>1</v>
      </c>
      <c r="GC181" s="62">
        <v>1.7000000476837158</v>
      </c>
      <c r="GH181" s="61">
        <v>0</v>
      </c>
      <c r="GI181" s="62">
        <v>0</v>
      </c>
      <c r="GJ181" s="62">
        <v>0</v>
      </c>
      <c r="GK181" s="62">
        <v>0</v>
      </c>
      <c r="GM181" s="62">
        <v>0</v>
      </c>
      <c r="GN181" s="61">
        <v>1</v>
      </c>
      <c r="GO181" s="62">
        <v>0</v>
      </c>
      <c r="GP181" s="62">
        <v>0</v>
      </c>
      <c r="GQ181" s="62">
        <v>0</v>
      </c>
      <c r="GR181" s="62">
        <v>0</v>
      </c>
      <c r="GS181" s="62">
        <v>0</v>
      </c>
      <c r="GT181" s="62">
        <v>0</v>
      </c>
      <c r="GU181" s="62">
        <v>0</v>
      </c>
      <c r="GV181" s="62">
        <v>0</v>
      </c>
      <c r="GW181" s="62">
        <v>0</v>
      </c>
      <c r="GX181" s="62">
        <v>0</v>
      </c>
      <c r="GY181" s="62">
        <v>0</v>
      </c>
      <c r="GZ181" s="62">
        <v>0</v>
      </c>
      <c r="HA181" s="62">
        <v>0</v>
      </c>
      <c r="HB181" s="62">
        <v>0</v>
      </c>
      <c r="HC181" s="62">
        <v>0</v>
      </c>
      <c r="HD181" s="62">
        <v>0</v>
      </c>
      <c r="HE181" s="62">
        <v>0</v>
      </c>
      <c r="HF181" s="62">
        <v>0</v>
      </c>
      <c r="HG181" s="62">
        <v>0</v>
      </c>
      <c r="HH181" s="62">
        <v>0</v>
      </c>
      <c r="HI181" s="62">
        <v>0</v>
      </c>
      <c r="HJ181" s="62">
        <v>0</v>
      </c>
      <c r="HK181" s="62">
        <v>0</v>
      </c>
      <c r="HL181" s="62">
        <v>0</v>
      </c>
      <c r="HM181" s="62">
        <v>0</v>
      </c>
      <c r="HN181" s="62">
        <v>0</v>
      </c>
      <c r="HO181" s="62">
        <v>0</v>
      </c>
      <c r="HP181" s="62">
        <v>0</v>
      </c>
      <c r="HQ181" s="62">
        <v>0</v>
      </c>
      <c r="HR181" s="62">
        <v>0</v>
      </c>
      <c r="HS181" s="62">
        <v>0</v>
      </c>
      <c r="HT181" s="62">
        <v>0</v>
      </c>
      <c r="HU181" s="62">
        <v>0</v>
      </c>
      <c r="HV181" s="62">
        <v>0</v>
      </c>
      <c r="HW181" s="62">
        <v>0</v>
      </c>
      <c r="HX181" s="62">
        <v>1</v>
      </c>
    </row>
    <row r="182" spans="1:232" s="52" customFormat="1" x14ac:dyDescent="0.35">
      <c r="A182" s="50" t="s">
        <v>244</v>
      </c>
      <c r="B182" s="93">
        <v>0</v>
      </c>
      <c r="C182" s="93">
        <v>0</v>
      </c>
      <c r="D182" s="90">
        <v>0</v>
      </c>
      <c r="E182" s="90">
        <v>0</v>
      </c>
      <c r="F182" s="6">
        <v>1.032888</v>
      </c>
      <c r="G182" s="6">
        <v>1.9397969999999999E-4</v>
      </c>
      <c r="H182" s="6">
        <v>1.5911060000000001E-5</v>
      </c>
      <c r="L182" s="6">
        <v>212.2552</v>
      </c>
      <c r="M182" s="6">
        <v>15.473850000000001</v>
      </c>
      <c r="N182" s="6">
        <v>1.7453460000000001</v>
      </c>
      <c r="P182" s="52">
        <v>3.4583764606679814</v>
      </c>
      <c r="Q182" s="52">
        <v>1.3497283471786705</v>
      </c>
      <c r="R182" s="55">
        <v>0.23512279999999999</v>
      </c>
      <c r="S182" s="55">
        <v>5.6013539999999997</v>
      </c>
      <c r="T182" s="55">
        <v>0.47578860000000001</v>
      </c>
      <c r="U182" s="6">
        <v>0.59702699999999997</v>
      </c>
      <c r="V182" s="6">
        <v>56.893662999999997</v>
      </c>
      <c r="W182" s="6">
        <v>9.8820000000000005E-2</v>
      </c>
      <c r="X182" s="6">
        <v>8.4267999999999996E-2</v>
      </c>
      <c r="Z182" s="6">
        <v>1.709068</v>
      </c>
      <c r="AA182" s="6"/>
      <c r="AB182" s="6">
        <v>3.4011979999999999</v>
      </c>
      <c r="AC182" s="6"/>
      <c r="AD182" s="6"/>
      <c r="AE182" s="4">
        <v>1.2157</v>
      </c>
      <c r="AF182" s="5">
        <v>7.3252260000000001E-5</v>
      </c>
      <c r="AG182" s="5">
        <v>2.2691949999999999E-5</v>
      </c>
      <c r="AK182" s="4">
        <v>146.04159999999999</v>
      </c>
      <c r="AL182" s="4">
        <v>13.6656</v>
      </c>
      <c r="AM182" s="4">
        <v>0.47094570000000002</v>
      </c>
      <c r="AO182" s="52">
        <v>3.5630351426322653</v>
      </c>
      <c r="AP182" s="52">
        <v>2.4955105943534228</v>
      </c>
      <c r="AQ182" s="55">
        <v>0.13550010000000001</v>
      </c>
      <c r="AR182" s="55">
        <v>2.020845</v>
      </c>
      <c r="AS182" s="55">
        <v>1.9476709999999999</v>
      </c>
      <c r="AT182" s="4">
        <v>0.56315000000000004</v>
      </c>
      <c r="AU182" s="4">
        <v>49.924733000000003</v>
      </c>
      <c r="AV182" s="4">
        <v>5.9677000000000001E-2</v>
      </c>
      <c r="AW182" s="4">
        <v>0.12539800000000001</v>
      </c>
      <c r="AY182" s="4">
        <v>1.8044990000000001</v>
      </c>
      <c r="BA182" s="4">
        <v>1.635756</v>
      </c>
      <c r="BB182" s="4"/>
      <c r="BC182" s="6"/>
      <c r="BD182" s="52">
        <v>77</v>
      </c>
      <c r="BE182" s="3">
        <v>1</v>
      </c>
      <c r="BF182" s="66">
        <v>0</v>
      </c>
      <c r="BG182" s="52">
        <v>91</v>
      </c>
      <c r="BH182" s="52">
        <v>184</v>
      </c>
      <c r="BI182" s="67">
        <f>BG182/(BH182/100*BH182/100)</f>
        <v>26.878544423440452</v>
      </c>
      <c r="BJ182" s="52">
        <v>50</v>
      </c>
      <c r="BK182" s="52">
        <v>0</v>
      </c>
      <c r="BL182" s="52">
        <v>0</v>
      </c>
      <c r="BN182" s="52">
        <v>0</v>
      </c>
      <c r="BO182" s="52">
        <v>0</v>
      </c>
      <c r="BQ182" s="52">
        <v>0</v>
      </c>
      <c r="BR182" s="52">
        <v>0</v>
      </c>
      <c r="BS182" s="52">
        <v>0</v>
      </c>
      <c r="BT182" s="52">
        <v>0</v>
      </c>
      <c r="BU182" s="52">
        <v>1.2000000476837158</v>
      </c>
      <c r="BV182" s="52">
        <v>0</v>
      </c>
      <c r="BW182" s="52">
        <v>0</v>
      </c>
      <c r="BX182" s="52">
        <v>0</v>
      </c>
      <c r="BZ182" s="52">
        <v>0</v>
      </c>
      <c r="CA182" s="52">
        <v>41.799999237060547</v>
      </c>
      <c r="CB182" s="52">
        <v>0.20000000298023224</v>
      </c>
      <c r="CH182" s="52">
        <v>0</v>
      </c>
      <c r="CI182" s="52">
        <v>0</v>
      </c>
      <c r="CJ182" s="52">
        <v>0</v>
      </c>
      <c r="CN182" s="52">
        <v>0</v>
      </c>
      <c r="CO182" s="52">
        <v>1</v>
      </c>
      <c r="CP182" s="52">
        <v>0</v>
      </c>
      <c r="CQ182" s="52">
        <v>0</v>
      </c>
      <c r="CR182" s="52">
        <v>0</v>
      </c>
      <c r="CS182" s="52">
        <v>0</v>
      </c>
      <c r="CT182" s="52">
        <v>0</v>
      </c>
      <c r="CU182" s="52">
        <v>0</v>
      </c>
      <c r="CV182" s="52">
        <v>0</v>
      </c>
      <c r="CW182" s="52">
        <v>0</v>
      </c>
      <c r="CX182" s="52">
        <v>0</v>
      </c>
      <c r="CY182" s="52">
        <v>0</v>
      </c>
      <c r="CZ182" s="52">
        <v>0</v>
      </c>
      <c r="DA182" s="52">
        <v>0</v>
      </c>
      <c r="DB182" s="52">
        <v>0</v>
      </c>
      <c r="DO182" s="52">
        <v>1</v>
      </c>
      <c r="DP182" s="52">
        <v>1</v>
      </c>
      <c r="DQ182" s="52">
        <v>1</v>
      </c>
      <c r="DR182" s="52">
        <v>2</v>
      </c>
      <c r="DS182" s="52">
        <v>0</v>
      </c>
      <c r="DT182" s="52">
        <v>1</v>
      </c>
      <c r="DU182" s="52">
        <v>0</v>
      </c>
      <c r="DV182" s="52">
        <v>0</v>
      </c>
      <c r="DW182" s="52">
        <v>1</v>
      </c>
      <c r="DX182" s="52">
        <v>1</v>
      </c>
      <c r="DY182" s="52">
        <v>0</v>
      </c>
      <c r="DZ182" s="52">
        <v>0</v>
      </c>
      <c r="EA182" s="52">
        <v>1</v>
      </c>
      <c r="EB182" s="52">
        <v>1</v>
      </c>
      <c r="EC182" s="52">
        <v>0</v>
      </c>
      <c r="ED182" s="52">
        <v>0</v>
      </c>
      <c r="EE182" s="52">
        <v>600</v>
      </c>
      <c r="EF182" s="52">
        <v>0</v>
      </c>
      <c r="EH182" s="52">
        <v>0</v>
      </c>
      <c r="EI182" s="52">
        <v>0</v>
      </c>
      <c r="EJ182" s="52">
        <v>0</v>
      </c>
      <c r="EK182" s="52">
        <v>99</v>
      </c>
      <c r="EL182" s="52">
        <v>54</v>
      </c>
      <c r="EM182" s="52">
        <v>27000</v>
      </c>
      <c r="EN182" s="52">
        <v>270</v>
      </c>
      <c r="EO182" s="52">
        <v>27</v>
      </c>
      <c r="EP182" s="52">
        <v>33</v>
      </c>
      <c r="EQ182" s="52">
        <v>0</v>
      </c>
      <c r="ER182" s="52">
        <v>0</v>
      </c>
      <c r="ES182" s="52">
        <v>0</v>
      </c>
      <c r="ET182" s="52">
        <v>0</v>
      </c>
      <c r="EV182" s="52">
        <v>0</v>
      </c>
      <c r="EW182" s="52">
        <v>0</v>
      </c>
      <c r="EX182" s="52">
        <v>0</v>
      </c>
      <c r="EY182" s="52">
        <v>7.5</v>
      </c>
      <c r="EZ182" s="52">
        <v>0.55000001192092896</v>
      </c>
      <c r="FA182" s="52">
        <v>34.900001525878906</v>
      </c>
      <c r="FB182" s="52">
        <v>69.599998474121094</v>
      </c>
      <c r="FC182" s="52">
        <v>26.5</v>
      </c>
      <c r="FD182" s="52">
        <v>34.299999237060547</v>
      </c>
      <c r="FE182" s="52">
        <v>86</v>
      </c>
      <c r="FF182" s="52">
        <v>107</v>
      </c>
      <c r="FG182" s="52">
        <v>9</v>
      </c>
      <c r="FJ182" s="52">
        <v>28</v>
      </c>
      <c r="FL182" s="52">
        <v>500</v>
      </c>
      <c r="FM182" s="52">
        <v>0</v>
      </c>
      <c r="FN182" s="52">
        <v>0</v>
      </c>
      <c r="FP182" s="52">
        <v>0</v>
      </c>
      <c r="FR182" s="52">
        <v>0</v>
      </c>
      <c r="FT182" s="52">
        <v>14</v>
      </c>
      <c r="FU182" s="52">
        <v>1</v>
      </c>
      <c r="FV182" s="52">
        <v>6</v>
      </c>
      <c r="FW182" s="58">
        <v>1.2000000476837158</v>
      </c>
      <c r="FX182" s="58">
        <v>1</v>
      </c>
      <c r="GC182" s="52">
        <v>0.5</v>
      </c>
      <c r="GH182" s="68">
        <v>0</v>
      </c>
      <c r="GI182" s="52">
        <v>0</v>
      </c>
      <c r="GJ182" s="52">
        <v>0</v>
      </c>
      <c r="GK182" s="52">
        <v>0</v>
      </c>
      <c r="GM182" s="52">
        <v>0</v>
      </c>
      <c r="GN182" s="68">
        <v>0</v>
      </c>
      <c r="GO182" s="52">
        <v>0</v>
      </c>
      <c r="GP182" s="52">
        <v>0</v>
      </c>
      <c r="GQ182" s="52">
        <v>0</v>
      </c>
      <c r="GR182" s="52">
        <v>0</v>
      </c>
      <c r="GS182" s="52">
        <v>0</v>
      </c>
      <c r="GT182" s="52">
        <v>0</v>
      </c>
      <c r="GU182" s="52">
        <v>0</v>
      </c>
      <c r="GV182" s="52">
        <v>0</v>
      </c>
      <c r="GW182" s="52">
        <v>0</v>
      </c>
      <c r="GX182" s="52">
        <v>0</v>
      </c>
      <c r="GY182" s="52">
        <v>0</v>
      </c>
      <c r="GZ182" s="52">
        <v>0</v>
      </c>
      <c r="HA182" s="52">
        <v>0</v>
      </c>
      <c r="HB182" s="52">
        <v>0</v>
      </c>
      <c r="HC182" s="52">
        <v>0</v>
      </c>
      <c r="HD182" s="52">
        <v>0</v>
      </c>
      <c r="HE182" s="52">
        <v>0</v>
      </c>
      <c r="HF182" s="52">
        <v>0</v>
      </c>
      <c r="HG182" s="52">
        <v>0</v>
      </c>
      <c r="HH182" s="52">
        <v>0</v>
      </c>
      <c r="HI182" s="52">
        <v>0</v>
      </c>
      <c r="HJ182" s="52">
        <v>0</v>
      </c>
      <c r="HK182" s="52">
        <v>0</v>
      </c>
      <c r="HL182" s="52">
        <v>0</v>
      </c>
      <c r="HM182" s="52">
        <v>0</v>
      </c>
      <c r="HN182" s="52">
        <v>0</v>
      </c>
      <c r="HO182" s="52">
        <v>0</v>
      </c>
      <c r="HP182" s="52">
        <v>0</v>
      </c>
      <c r="HQ182" s="52">
        <v>0</v>
      </c>
      <c r="HR182" s="52">
        <v>0</v>
      </c>
      <c r="HS182" s="52">
        <v>0</v>
      </c>
      <c r="HT182" s="52">
        <v>0</v>
      </c>
      <c r="HU182" s="52">
        <v>0</v>
      </c>
      <c r="HV182" s="52">
        <v>0</v>
      </c>
      <c r="HW182" s="52">
        <v>0</v>
      </c>
      <c r="HX182" s="52">
        <v>1.5</v>
      </c>
    </row>
    <row r="183" spans="1:232" s="52" customFormat="1" x14ac:dyDescent="0.35">
      <c r="A183" s="50" t="s">
        <v>245</v>
      </c>
      <c r="B183" s="93">
        <v>0</v>
      </c>
      <c r="C183" s="93">
        <v>0</v>
      </c>
      <c r="D183" s="90">
        <v>0</v>
      </c>
      <c r="E183" s="90">
        <v>0</v>
      </c>
      <c r="F183" s="6">
        <v>1.2635019999999999</v>
      </c>
      <c r="G183" s="6">
        <v>4.6561780000000004E-3</v>
      </c>
      <c r="H183" s="6">
        <v>1.6814330000000001E-4</v>
      </c>
      <c r="L183" s="6">
        <v>161.31139999999999</v>
      </c>
      <c r="M183" s="6">
        <v>42.486669999999997</v>
      </c>
      <c r="N183" s="6">
        <v>11.21832</v>
      </c>
      <c r="P183" s="52">
        <v>4.7728955782522577</v>
      </c>
      <c r="Q183" s="52">
        <v>7.2064973377227366</v>
      </c>
      <c r="R183" s="55">
        <v>0.18727849999999999</v>
      </c>
      <c r="S183" s="55">
        <v>1.844103</v>
      </c>
      <c r="T183" s="55">
        <v>8.3817249999999996E-2</v>
      </c>
      <c r="U183" s="6">
        <v>1.321007</v>
      </c>
      <c r="V183" s="6">
        <v>20.696280000000002</v>
      </c>
      <c r="W183" s="6">
        <v>4.8401E-2</v>
      </c>
      <c r="X183" s="6">
        <v>7.1693999999999994E-2</v>
      </c>
      <c r="Z183" s="6">
        <v>1.23054</v>
      </c>
      <c r="AA183" s="6"/>
      <c r="AB183" s="6">
        <v>1.5656350000000001</v>
      </c>
      <c r="AC183" s="6"/>
      <c r="AD183" s="6"/>
      <c r="AE183" s="4">
        <v>1.2889619999999999</v>
      </c>
      <c r="AF183" s="5">
        <v>1.434462E-4</v>
      </c>
      <c r="AG183" s="5">
        <v>7.8924700000000007E-6</v>
      </c>
      <c r="AK183" s="4">
        <v>84.852230000000006</v>
      </c>
      <c r="AL183" s="4">
        <v>7.9206219999999998</v>
      </c>
      <c r="AM183" s="4">
        <v>6.6652199999999995E-2</v>
      </c>
      <c r="AO183" s="52">
        <v>14.512413734560887</v>
      </c>
      <c r="AP183" s="52">
        <v>1.3484097428470745</v>
      </c>
      <c r="AQ183" s="55">
        <v>3.8463280000000002E-2</v>
      </c>
      <c r="AR183" s="55">
        <v>1.6747209999999999</v>
      </c>
      <c r="AS183" s="55">
        <v>2.4861589999999998</v>
      </c>
      <c r="AT183" s="4">
        <v>0.28040599999999999</v>
      </c>
      <c r="AU183" s="4">
        <v>-19.8521</v>
      </c>
      <c r="AV183" s="4">
        <v>3.6506999999999998E-2</v>
      </c>
      <c r="AW183" s="4">
        <v>6.2759999999999996E-2</v>
      </c>
      <c r="AY183" s="4">
        <v>1.7278549999999999</v>
      </c>
      <c r="BA183" s="4">
        <v>1.07992</v>
      </c>
      <c r="BB183" s="4"/>
      <c r="BC183" s="6"/>
      <c r="BD183" s="52">
        <v>59</v>
      </c>
      <c r="BE183" s="3">
        <v>1</v>
      </c>
      <c r="BF183" s="66">
        <v>0</v>
      </c>
      <c r="BG183" s="52">
        <v>65</v>
      </c>
      <c r="BH183" s="52">
        <v>170</v>
      </c>
      <c r="BI183" s="67">
        <f>BG183/(BH183/100*BH183/100)</f>
        <v>22.491349480968857</v>
      </c>
      <c r="BJ183" s="52">
        <v>63</v>
      </c>
      <c r="BK183" s="52">
        <v>0</v>
      </c>
      <c r="BL183" s="52">
        <v>0</v>
      </c>
      <c r="BN183" s="52">
        <v>0</v>
      </c>
      <c r="BO183" s="52">
        <v>0</v>
      </c>
      <c r="BQ183" s="52">
        <v>0</v>
      </c>
      <c r="BR183" s="52">
        <v>0</v>
      </c>
      <c r="BS183" s="52">
        <v>0</v>
      </c>
      <c r="BT183" s="52">
        <v>0</v>
      </c>
      <c r="BU183" s="52">
        <v>0.89999997615814209</v>
      </c>
      <c r="BV183" s="52">
        <v>0</v>
      </c>
      <c r="BW183" s="52">
        <v>0</v>
      </c>
      <c r="BX183" s="52">
        <v>0</v>
      </c>
      <c r="BZ183" s="52">
        <v>0</v>
      </c>
      <c r="CA183" s="52">
        <v>42</v>
      </c>
      <c r="CB183" s="52">
        <v>0.89999997615814209</v>
      </c>
      <c r="CH183" s="52">
        <v>1</v>
      </c>
      <c r="CI183" s="52">
        <v>0</v>
      </c>
      <c r="CJ183" s="52">
        <v>0</v>
      </c>
      <c r="CN183" s="52">
        <v>0</v>
      </c>
      <c r="CO183" s="52">
        <v>1</v>
      </c>
      <c r="CP183" s="52">
        <v>0</v>
      </c>
      <c r="CQ183" s="52">
        <v>0</v>
      </c>
      <c r="CR183" s="52">
        <v>0</v>
      </c>
      <c r="CS183" s="52">
        <v>0</v>
      </c>
      <c r="CT183" s="52">
        <v>0</v>
      </c>
      <c r="CU183" s="52">
        <v>0</v>
      </c>
      <c r="CV183" s="52">
        <v>0</v>
      </c>
      <c r="CW183" s="52">
        <v>0</v>
      </c>
      <c r="CX183" s="52">
        <v>0</v>
      </c>
      <c r="CY183" s="52">
        <v>0</v>
      </c>
      <c r="CZ183" s="52">
        <v>0</v>
      </c>
      <c r="DA183" s="52">
        <v>0</v>
      </c>
      <c r="DB183" s="52">
        <v>0</v>
      </c>
      <c r="DO183" s="52">
        <v>1</v>
      </c>
      <c r="DP183" s="52">
        <v>1</v>
      </c>
      <c r="DQ183" s="52">
        <v>1</v>
      </c>
      <c r="DR183" s="52">
        <v>1</v>
      </c>
      <c r="DS183" s="52">
        <v>0</v>
      </c>
      <c r="DT183" s="52">
        <v>1</v>
      </c>
      <c r="DU183" s="52">
        <v>0</v>
      </c>
      <c r="DV183" s="52">
        <v>0</v>
      </c>
      <c r="DW183" s="52">
        <v>1</v>
      </c>
      <c r="DX183" s="52">
        <v>1</v>
      </c>
      <c r="DY183" s="52">
        <v>0</v>
      </c>
      <c r="DZ183" s="52">
        <v>0</v>
      </c>
      <c r="EA183" s="52">
        <v>1</v>
      </c>
      <c r="EB183" s="52">
        <v>1</v>
      </c>
      <c r="EC183" s="52">
        <v>0</v>
      </c>
      <c r="ED183" s="52">
        <v>0</v>
      </c>
      <c r="EE183" s="52">
        <v>600</v>
      </c>
      <c r="EF183" s="52">
        <v>0</v>
      </c>
      <c r="EH183" s="52">
        <v>0</v>
      </c>
      <c r="EI183" s="52">
        <v>0</v>
      </c>
      <c r="EJ183" s="52">
        <v>0</v>
      </c>
      <c r="EK183" s="52">
        <v>40</v>
      </c>
      <c r="EL183" s="52">
        <v>27</v>
      </c>
      <c r="EM183" s="52">
        <v>25000</v>
      </c>
      <c r="EN183" s="52">
        <v>250</v>
      </c>
      <c r="EO183" s="52">
        <v>33</v>
      </c>
      <c r="EP183" s="52">
        <v>33.700000762939453</v>
      </c>
      <c r="EQ183" s="52">
        <v>0</v>
      </c>
      <c r="ER183" s="52">
        <v>0</v>
      </c>
      <c r="ES183" s="52">
        <v>0</v>
      </c>
      <c r="ET183" s="52">
        <v>0</v>
      </c>
      <c r="EV183" s="52">
        <v>0</v>
      </c>
      <c r="EW183" s="52">
        <v>0</v>
      </c>
      <c r="EX183" s="52">
        <v>0</v>
      </c>
      <c r="EY183" s="52">
        <v>7.5</v>
      </c>
      <c r="EZ183" s="52">
        <v>0.47999998927116394</v>
      </c>
      <c r="FA183" s="52">
        <v>30.899999618530273</v>
      </c>
      <c r="FB183" s="52">
        <v>69</v>
      </c>
      <c r="FC183" s="52">
        <v>25.399999618530273</v>
      </c>
      <c r="FD183" s="52">
        <v>34.5</v>
      </c>
      <c r="FE183" s="52">
        <v>50</v>
      </c>
      <c r="FF183" s="52">
        <v>90</v>
      </c>
      <c r="FG183" s="52">
        <v>8</v>
      </c>
      <c r="FJ183" s="52">
        <v>30</v>
      </c>
      <c r="FL183" s="52">
        <v>600</v>
      </c>
      <c r="FM183" s="52">
        <v>1</v>
      </c>
      <c r="FN183" s="52">
        <v>0</v>
      </c>
      <c r="FP183" s="52">
        <v>0</v>
      </c>
      <c r="FR183" s="52">
        <v>1</v>
      </c>
      <c r="FT183" s="52">
        <v>13</v>
      </c>
      <c r="FU183" s="52">
        <v>1</v>
      </c>
      <c r="FV183" s="52">
        <v>6</v>
      </c>
      <c r="FW183" s="58">
        <v>0.80000001192092896</v>
      </c>
      <c r="FX183" s="58">
        <v>0.88888892568188049</v>
      </c>
      <c r="GC183" s="52">
        <v>1.2999999523162842</v>
      </c>
      <c r="GH183" s="68">
        <v>0</v>
      </c>
      <c r="GI183" s="52">
        <v>0</v>
      </c>
      <c r="GJ183" s="52">
        <v>0</v>
      </c>
      <c r="GK183" s="52">
        <v>0</v>
      </c>
      <c r="GM183" s="52">
        <v>0</v>
      </c>
      <c r="GN183" s="68">
        <v>0</v>
      </c>
      <c r="GO183" s="52">
        <v>0</v>
      </c>
      <c r="GP183" s="52">
        <v>0</v>
      </c>
      <c r="GQ183" s="52">
        <v>0</v>
      </c>
      <c r="GR183" s="52">
        <v>0</v>
      </c>
      <c r="GS183" s="52">
        <v>0</v>
      </c>
      <c r="GT183" s="52">
        <v>0</v>
      </c>
      <c r="GU183" s="52">
        <v>0</v>
      </c>
      <c r="GV183" s="52">
        <v>0</v>
      </c>
      <c r="GW183" s="52">
        <v>0</v>
      </c>
      <c r="GX183" s="52">
        <v>0</v>
      </c>
      <c r="GY183" s="52">
        <v>0</v>
      </c>
      <c r="GZ183" s="52">
        <v>0</v>
      </c>
      <c r="HA183" s="52">
        <v>0</v>
      </c>
      <c r="HB183" s="52">
        <v>0</v>
      </c>
      <c r="HC183" s="52">
        <v>0</v>
      </c>
      <c r="HD183" s="52">
        <v>0</v>
      </c>
      <c r="HE183" s="52">
        <v>0</v>
      </c>
      <c r="HF183" s="52">
        <v>0</v>
      </c>
      <c r="HG183" s="52">
        <v>0</v>
      </c>
      <c r="HH183" s="52">
        <v>0</v>
      </c>
      <c r="HI183" s="52">
        <v>0</v>
      </c>
      <c r="HJ183" s="52">
        <v>0</v>
      </c>
      <c r="HK183" s="52">
        <v>0</v>
      </c>
      <c r="HL183" s="52">
        <v>0</v>
      </c>
      <c r="HM183" s="52">
        <v>0</v>
      </c>
      <c r="HN183" s="52">
        <v>0</v>
      </c>
      <c r="HO183" s="52">
        <v>0</v>
      </c>
      <c r="HP183" s="52">
        <v>0</v>
      </c>
      <c r="HQ183" s="52">
        <v>0</v>
      </c>
      <c r="HR183" s="52">
        <v>0</v>
      </c>
      <c r="HS183" s="52">
        <v>0</v>
      </c>
      <c r="HT183" s="52">
        <v>0</v>
      </c>
      <c r="HU183" s="52">
        <v>0</v>
      </c>
      <c r="HV183" s="52">
        <v>0</v>
      </c>
      <c r="HW183" s="52">
        <v>0</v>
      </c>
      <c r="HX183" s="52">
        <v>0.5</v>
      </c>
    </row>
    <row r="184" spans="1:232" s="52" customFormat="1" x14ac:dyDescent="0.35">
      <c r="A184" s="50" t="s">
        <v>246</v>
      </c>
      <c r="B184" s="93">
        <v>1</v>
      </c>
      <c r="C184" s="93">
        <v>0</v>
      </c>
      <c r="D184" s="90">
        <v>0</v>
      </c>
      <c r="E184" s="90">
        <v>1</v>
      </c>
      <c r="F184" s="5">
        <v>0.89475689999999997</v>
      </c>
      <c r="G184" s="5">
        <v>1.565971E-4</v>
      </c>
      <c r="H184" s="5">
        <v>8.5756990000000005E-6</v>
      </c>
      <c r="L184" s="5">
        <v>168.38310000000001</v>
      </c>
      <c r="M184" s="5">
        <v>7.3595829999999998</v>
      </c>
      <c r="N184" s="5">
        <v>0</v>
      </c>
      <c r="P184" s="52">
        <v>0</v>
      </c>
      <c r="Q184" s="52">
        <v>2.1572893001228377</v>
      </c>
      <c r="R184" s="55">
        <v>0.17656359999999999</v>
      </c>
      <c r="S184" s="55">
        <v>1.6533310000000001</v>
      </c>
      <c r="T184" s="55">
        <v>0.18003649999999999</v>
      </c>
      <c r="U184" s="5">
        <v>1.5613410000000001</v>
      </c>
      <c r="V184" s="5">
        <v>-54.919727999999999</v>
      </c>
      <c r="W184" s="5">
        <v>0.11376799999999999</v>
      </c>
      <c r="X184" s="5">
        <v>0.22250200000000001</v>
      </c>
      <c r="Z184" s="65">
        <v>2.1078809999999999</v>
      </c>
      <c r="AA184" s="65"/>
      <c r="AB184" s="65">
        <v>1.665008</v>
      </c>
      <c r="AC184" s="65"/>
      <c r="AD184" s="65"/>
      <c r="AE184" s="4">
        <v>0.86828689999999997</v>
      </c>
      <c r="AF184" s="5">
        <v>3.6462150000000001E-5</v>
      </c>
      <c r="AG184" s="5">
        <v>6.1664300000000004E-6</v>
      </c>
      <c r="AK184" s="4">
        <v>74.985640000000004</v>
      </c>
      <c r="AL184" s="4">
        <v>11.077170000000001</v>
      </c>
      <c r="AM184" s="4">
        <v>1.2834350000000001</v>
      </c>
      <c r="AO184" s="52">
        <v>0.65847410299558473</v>
      </c>
      <c r="AP184" s="52">
        <v>0.93153465209819053</v>
      </c>
      <c r="AQ184" s="55">
        <v>0.29294160000000002</v>
      </c>
      <c r="AR184" s="55">
        <v>2.168631</v>
      </c>
      <c r="AS184" s="55">
        <v>1.5821590000000001</v>
      </c>
      <c r="AT184" s="4">
        <v>0.27200299999999999</v>
      </c>
      <c r="AU184" s="4">
        <v>8.3580690000000004</v>
      </c>
      <c r="AV184" s="4">
        <v>9.3744999999999995E-2</v>
      </c>
      <c r="AW184" s="4">
        <v>9.1313000000000005E-2</v>
      </c>
      <c r="AY184" s="4">
        <v>1.337842</v>
      </c>
      <c r="BA184" s="4">
        <v>1.491655</v>
      </c>
      <c r="BB184" s="4"/>
      <c r="BC184" s="65"/>
      <c r="BD184" s="62">
        <v>76</v>
      </c>
      <c r="BE184" s="4">
        <v>1</v>
      </c>
      <c r="BF184" s="66">
        <v>0</v>
      </c>
      <c r="BG184" s="62">
        <v>80</v>
      </c>
      <c r="BH184" s="62">
        <v>180</v>
      </c>
      <c r="BI184" s="67">
        <f>BG184/(BH184/100*BH184/100)</f>
        <v>24.691358024691358</v>
      </c>
      <c r="BJ184" s="62">
        <v>50</v>
      </c>
      <c r="BK184" s="62">
        <v>0</v>
      </c>
      <c r="BL184" s="62">
        <v>1</v>
      </c>
      <c r="BM184" s="62"/>
      <c r="BN184" s="62">
        <v>0</v>
      </c>
      <c r="BO184" s="62">
        <v>0</v>
      </c>
      <c r="BQ184" s="62">
        <v>0</v>
      </c>
      <c r="BR184" s="62">
        <v>0</v>
      </c>
      <c r="BS184" s="62">
        <v>0</v>
      </c>
      <c r="BT184" s="62">
        <v>0</v>
      </c>
      <c r="BU184" s="62">
        <v>1</v>
      </c>
      <c r="BV184" s="62">
        <v>0</v>
      </c>
      <c r="BW184" s="62">
        <v>0</v>
      </c>
      <c r="BX184" s="62">
        <v>0</v>
      </c>
      <c r="BZ184" s="62">
        <v>0</v>
      </c>
      <c r="CA184" s="62">
        <v>32</v>
      </c>
      <c r="CB184" s="62">
        <v>0.60000002384185791</v>
      </c>
      <c r="CH184" s="62">
        <v>0</v>
      </c>
      <c r="CI184" s="62">
        <v>0</v>
      </c>
      <c r="CJ184" s="62">
        <v>0</v>
      </c>
      <c r="CL184" s="62"/>
      <c r="CM184" s="62"/>
      <c r="CN184" s="62">
        <v>0</v>
      </c>
      <c r="CO184" s="62">
        <v>1</v>
      </c>
      <c r="CP184" s="62">
        <v>0</v>
      </c>
      <c r="CQ184" s="62">
        <v>0</v>
      </c>
      <c r="CR184" s="62">
        <v>0</v>
      </c>
      <c r="CS184" s="62">
        <v>0</v>
      </c>
      <c r="CT184" s="62">
        <v>0</v>
      </c>
      <c r="CU184" s="62">
        <v>0</v>
      </c>
      <c r="CV184" s="62">
        <v>0</v>
      </c>
      <c r="CW184" s="62">
        <v>0</v>
      </c>
      <c r="CX184" s="62">
        <v>0</v>
      </c>
      <c r="CY184" s="62">
        <v>0</v>
      </c>
      <c r="CZ184" s="62">
        <v>0</v>
      </c>
      <c r="DA184" s="62">
        <v>0</v>
      </c>
      <c r="DB184" s="62">
        <v>0</v>
      </c>
      <c r="DO184" s="62">
        <v>1</v>
      </c>
      <c r="DP184" s="62">
        <v>1</v>
      </c>
      <c r="DQ184" s="62">
        <v>1</v>
      </c>
      <c r="DR184" s="62">
        <v>1</v>
      </c>
      <c r="DS184" s="62">
        <v>0</v>
      </c>
      <c r="DT184" s="62">
        <v>1</v>
      </c>
      <c r="DU184" s="62">
        <v>0</v>
      </c>
      <c r="DV184" s="62">
        <v>0</v>
      </c>
      <c r="DW184" s="62">
        <v>1</v>
      </c>
      <c r="DX184" s="62">
        <v>1</v>
      </c>
      <c r="DY184" s="62">
        <v>0</v>
      </c>
      <c r="DZ184" s="62">
        <v>0</v>
      </c>
      <c r="EA184" s="62">
        <v>1</v>
      </c>
      <c r="EB184" s="62">
        <v>1</v>
      </c>
      <c r="EC184" s="62">
        <v>0</v>
      </c>
      <c r="ED184" s="62">
        <v>0</v>
      </c>
      <c r="EE184" s="62">
        <v>600</v>
      </c>
      <c r="EF184" s="62">
        <v>0</v>
      </c>
      <c r="EH184" s="62">
        <v>0</v>
      </c>
      <c r="EI184" s="62">
        <v>0</v>
      </c>
      <c r="EJ184" s="62">
        <v>0</v>
      </c>
      <c r="EK184" s="62">
        <v>35</v>
      </c>
      <c r="EL184" s="62">
        <v>22</v>
      </c>
      <c r="EM184" s="62">
        <v>24000</v>
      </c>
      <c r="EN184" s="62">
        <v>240</v>
      </c>
      <c r="EO184" s="62">
        <v>21</v>
      </c>
      <c r="EP184" s="62">
        <v>34.599998474121094</v>
      </c>
      <c r="EQ184" s="62">
        <v>0</v>
      </c>
      <c r="ER184" s="62">
        <v>0</v>
      </c>
      <c r="ES184" s="62">
        <v>0</v>
      </c>
      <c r="ET184" s="62">
        <v>0</v>
      </c>
      <c r="EV184" s="62">
        <v>0</v>
      </c>
      <c r="EW184" s="62">
        <v>0</v>
      </c>
      <c r="EX184" s="62">
        <v>0</v>
      </c>
      <c r="EY184" s="62">
        <v>7.5</v>
      </c>
      <c r="EZ184" s="62">
        <v>0.51999998092651367</v>
      </c>
      <c r="FA184" s="62">
        <v>38.5</v>
      </c>
      <c r="FB184" s="62">
        <v>124.09999847412109</v>
      </c>
      <c r="FC184" s="62">
        <v>27.799999237060547</v>
      </c>
      <c r="FD184" s="62">
        <v>35.5</v>
      </c>
      <c r="FE184" s="62">
        <v>67</v>
      </c>
      <c r="FF184" s="62">
        <v>77</v>
      </c>
      <c r="FG184" s="62">
        <v>8</v>
      </c>
      <c r="FJ184" s="62">
        <v>33</v>
      </c>
      <c r="FL184" s="62">
        <v>625</v>
      </c>
      <c r="FM184" s="62">
        <v>1</v>
      </c>
      <c r="FN184" s="62">
        <v>1</v>
      </c>
      <c r="FO184" s="62"/>
      <c r="FP184" s="62">
        <v>0</v>
      </c>
      <c r="FR184" s="62">
        <v>0</v>
      </c>
      <c r="FT184" s="62">
        <v>9</v>
      </c>
      <c r="FU184" s="62">
        <v>1</v>
      </c>
      <c r="FV184" s="62">
        <v>11</v>
      </c>
      <c r="FW184" s="64">
        <v>1.1000000238418579</v>
      </c>
      <c r="FX184" s="58">
        <v>1.1000000238418579</v>
      </c>
      <c r="GC184" s="62">
        <v>2.2999999523162842</v>
      </c>
      <c r="GH184" s="61">
        <v>0</v>
      </c>
      <c r="GI184" s="62">
        <v>0</v>
      </c>
      <c r="GJ184" s="62">
        <v>0</v>
      </c>
      <c r="GK184" s="62">
        <v>0</v>
      </c>
      <c r="GM184" s="62">
        <v>0</v>
      </c>
      <c r="GN184" s="61">
        <v>1</v>
      </c>
      <c r="GO184" s="62">
        <v>0</v>
      </c>
      <c r="GP184" s="62">
        <v>0</v>
      </c>
      <c r="GQ184" s="62">
        <v>0</v>
      </c>
      <c r="GR184" s="62">
        <v>0</v>
      </c>
      <c r="GS184" s="62">
        <v>0</v>
      </c>
      <c r="GT184" s="62">
        <v>0</v>
      </c>
      <c r="GU184" s="62">
        <v>0</v>
      </c>
      <c r="GV184" s="62">
        <v>0</v>
      </c>
      <c r="GW184" s="62">
        <v>0</v>
      </c>
      <c r="GX184" s="62">
        <v>0</v>
      </c>
      <c r="GY184" s="62">
        <v>0</v>
      </c>
      <c r="GZ184" s="62">
        <v>0</v>
      </c>
      <c r="HA184" s="62">
        <v>0</v>
      </c>
      <c r="HB184" s="62">
        <v>0</v>
      </c>
      <c r="HC184" s="62">
        <v>0</v>
      </c>
      <c r="HD184" s="62">
        <v>0</v>
      </c>
      <c r="HE184" s="62">
        <v>0</v>
      </c>
      <c r="HF184" s="62">
        <v>0</v>
      </c>
      <c r="HG184" s="62">
        <v>0</v>
      </c>
      <c r="HH184" s="62">
        <v>0</v>
      </c>
      <c r="HI184" s="62">
        <v>0</v>
      </c>
      <c r="HJ184" s="62">
        <v>0</v>
      </c>
      <c r="HK184" s="62">
        <v>0</v>
      </c>
      <c r="HL184" s="62">
        <v>0</v>
      </c>
      <c r="HM184" s="62">
        <v>0</v>
      </c>
      <c r="HN184" s="62">
        <v>0</v>
      </c>
      <c r="HO184" s="62">
        <v>0</v>
      </c>
      <c r="HP184" s="62">
        <v>0</v>
      </c>
      <c r="HQ184" s="62">
        <v>0</v>
      </c>
      <c r="HR184" s="62">
        <v>0</v>
      </c>
      <c r="HS184" s="62">
        <v>0</v>
      </c>
      <c r="HT184" s="62">
        <v>0</v>
      </c>
      <c r="HU184" s="62">
        <v>0</v>
      </c>
      <c r="HV184" s="62">
        <v>0</v>
      </c>
      <c r="HW184" s="62">
        <v>0</v>
      </c>
      <c r="HX184" s="62">
        <v>2.4000000953674316</v>
      </c>
    </row>
    <row r="185" spans="1:232" s="52" customFormat="1" x14ac:dyDescent="0.35">
      <c r="A185" s="50" t="s">
        <v>247</v>
      </c>
      <c r="B185" s="93">
        <v>0</v>
      </c>
      <c r="C185" s="93">
        <v>0</v>
      </c>
      <c r="D185" s="90">
        <v>0</v>
      </c>
      <c r="E185" s="90">
        <v>0</v>
      </c>
      <c r="F185" s="6">
        <v>1.1824920000000001</v>
      </c>
      <c r="G185" s="6">
        <v>2.6369330000000002E-3</v>
      </c>
      <c r="H185" s="6">
        <v>1.904912E-4</v>
      </c>
      <c r="L185" s="6">
        <v>146.16730000000001</v>
      </c>
      <c r="M185" s="6">
        <v>34.523099999999999</v>
      </c>
      <c r="N185" s="6">
        <v>9.8340630000000004</v>
      </c>
      <c r="P185" s="52">
        <v>5.8877077295133367</v>
      </c>
      <c r="Q185" s="52">
        <v>6.1677315396421024</v>
      </c>
      <c r="R185" s="55">
        <v>0.67261760000000004</v>
      </c>
      <c r="S185" s="55">
        <v>10.529859999999999</v>
      </c>
      <c r="T185" s="55">
        <v>0.25791910000000001</v>
      </c>
      <c r="U185" s="6">
        <v>2.418507</v>
      </c>
      <c r="V185" s="6">
        <v>-1.954785</v>
      </c>
      <c r="W185" s="6">
        <v>5.4597E-2</v>
      </c>
      <c r="X185" s="6">
        <v>2.504E-2</v>
      </c>
      <c r="Z185" s="6">
        <v>1.7917590000000001</v>
      </c>
      <c r="AA185" s="6"/>
      <c r="AB185" s="6">
        <v>1.9841310000000001</v>
      </c>
      <c r="AC185" s="6"/>
      <c r="AD185" s="6"/>
      <c r="AE185" s="4">
        <v>1.3178190000000001</v>
      </c>
      <c r="AF185" s="5">
        <v>3.9721679999999999E-4</v>
      </c>
      <c r="AG185" s="5">
        <v>5.2033970000000001E-5</v>
      </c>
      <c r="AK185" s="4">
        <v>97.029110000000003</v>
      </c>
      <c r="AL185" s="4">
        <v>7.1438490000000003</v>
      </c>
      <c r="AM185" s="4">
        <v>0.1171165</v>
      </c>
      <c r="AO185" s="52">
        <v>6.3355130112398976</v>
      </c>
      <c r="AP185" s="52">
        <v>3.9159807099656851</v>
      </c>
      <c r="AQ185" s="55">
        <v>0.10007240000000001</v>
      </c>
      <c r="AR185" s="55">
        <v>6.0598960000000002</v>
      </c>
      <c r="AS185" s="55">
        <v>2.516788</v>
      </c>
      <c r="AT185" s="4">
        <v>3.056111</v>
      </c>
      <c r="AU185" s="4">
        <v>-18.246827</v>
      </c>
      <c r="AV185" s="4">
        <v>8.5805999999999993E-2</v>
      </c>
      <c r="AW185" s="4">
        <v>4.6558000000000002E-2</v>
      </c>
      <c r="AY185" s="4">
        <v>1.88707</v>
      </c>
      <c r="BA185" s="4">
        <v>1.290985</v>
      </c>
      <c r="BB185" s="4"/>
      <c r="BC185" s="6"/>
      <c r="BD185" s="52">
        <v>71</v>
      </c>
      <c r="BE185" s="3">
        <v>1</v>
      </c>
      <c r="BF185" s="66">
        <v>0</v>
      </c>
      <c r="BG185" s="52">
        <v>90</v>
      </c>
      <c r="BH185" s="52">
        <v>170</v>
      </c>
      <c r="BI185" s="67">
        <f>BG185/(BH185/100*BH185/100)</f>
        <v>31.141868512110726</v>
      </c>
      <c r="BJ185" s="52">
        <v>52</v>
      </c>
      <c r="BK185" s="52">
        <v>0</v>
      </c>
      <c r="BL185" s="52">
        <v>0</v>
      </c>
      <c r="BN185" s="52">
        <v>0</v>
      </c>
      <c r="BO185" s="52">
        <v>0</v>
      </c>
      <c r="BQ185" s="52">
        <v>0</v>
      </c>
      <c r="BR185" s="52">
        <v>0</v>
      </c>
      <c r="BS185" s="52">
        <v>0</v>
      </c>
      <c r="BT185" s="52">
        <v>0</v>
      </c>
      <c r="BU185" s="52">
        <v>1.2999999523162842</v>
      </c>
      <c r="BV185" s="52">
        <v>0</v>
      </c>
      <c r="BW185" s="52">
        <v>0</v>
      </c>
      <c r="BX185" s="52">
        <v>0</v>
      </c>
      <c r="BZ185" s="52">
        <v>1</v>
      </c>
      <c r="CA185" s="52">
        <v>39.700000762939453</v>
      </c>
      <c r="CB185" s="52">
        <v>0.5</v>
      </c>
      <c r="CH185" s="52">
        <v>0</v>
      </c>
      <c r="CI185" s="52">
        <v>0</v>
      </c>
      <c r="CJ185" s="52">
        <v>0</v>
      </c>
      <c r="CN185" s="52">
        <v>0</v>
      </c>
      <c r="CO185" s="52">
        <v>1</v>
      </c>
      <c r="CP185" s="52">
        <v>0</v>
      </c>
      <c r="CQ185" s="52">
        <v>0</v>
      </c>
      <c r="CR185" s="52">
        <v>0</v>
      </c>
      <c r="CS185" s="52">
        <v>0</v>
      </c>
      <c r="CT185" s="52">
        <v>0</v>
      </c>
      <c r="CU185" s="52">
        <v>0</v>
      </c>
      <c r="CV185" s="52">
        <v>0</v>
      </c>
      <c r="CW185" s="52">
        <v>0</v>
      </c>
      <c r="CX185" s="52">
        <v>0</v>
      </c>
      <c r="CY185" s="52">
        <v>0</v>
      </c>
      <c r="CZ185" s="52">
        <v>0</v>
      </c>
      <c r="DA185" s="52">
        <v>0</v>
      </c>
      <c r="DB185" s="52">
        <v>0</v>
      </c>
      <c r="DO185" s="52">
        <v>1</v>
      </c>
      <c r="DP185" s="52">
        <v>1</v>
      </c>
      <c r="DQ185" s="52">
        <v>1</v>
      </c>
      <c r="DR185" s="52">
        <v>1</v>
      </c>
      <c r="DS185" s="52">
        <v>0</v>
      </c>
      <c r="DT185" s="52">
        <v>1</v>
      </c>
      <c r="DU185" s="52">
        <v>0</v>
      </c>
      <c r="DV185" s="52">
        <v>0</v>
      </c>
      <c r="DW185" s="52">
        <v>1</v>
      </c>
      <c r="DX185" s="52">
        <v>1</v>
      </c>
      <c r="DY185" s="52">
        <v>0</v>
      </c>
      <c r="DZ185" s="52">
        <v>0</v>
      </c>
      <c r="EA185" s="52">
        <v>1</v>
      </c>
      <c r="EB185" s="52">
        <v>1</v>
      </c>
      <c r="EC185" s="52">
        <v>0</v>
      </c>
      <c r="ED185" s="52">
        <v>0</v>
      </c>
      <c r="EE185" s="52">
        <v>500</v>
      </c>
      <c r="EF185" s="52">
        <v>0</v>
      </c>
      <c r="EH185" s="52">
        <v>0</v>
      </c>
      <c r="EI185" s="52">
        <v>0</v>
      </c>
      <c r="EJ185" s="52">
        <v>0</v>
      </c>
      <c r="EK185" s="52">
        <v>40</v>
      </c>
      <c r="EL185" s="52">
        <v>23</v>
      </c>
      <c r="EM185" s="52">
        <v>27000</v>
      </c>
      <c r="EN185" s="52">
        <v>270</v>
      </c>
      <c r="EO185" s="52">
        <v>31</v>
      </c>
      <c r="EP185" s="52">
        <v>32</v>
      </c>
      <c r="EQ185" s="52">
        <v>0</v>
      </c>
      <c r="ER185" s="52">
        <v>0</v>
      </c>
      <c r="ES185" s="52">
        <v>0</v>
      </c>
      <c r="ET185" s="52">
        <v>0</v>
      </c>
      <c r="EV185" s="52">
        <v>0</v>
      </c>
      <c r="EW185" s="52">
        <v>0</v>
      </c>
      <c r="EX185" s="52">
        <v>0</v>
      </c>
      <c r="EY185" s="52">
        <v>7.5</v>
      </c>
      <c r="EZ185" s="52">
        <v>0.57999998331069946</v>
      </c>
      <c r="FA185" s="52">
        <v>29.700000762939453</v>
      </c>
      <c r="FB185" s="52">
        <v>100</v>
      </c>
      <c r="FC185" s="52">
        <v>25</v>
      </c>
      <c r="FD185" s="52">
        <v>34.200000762939453</v>
      </c>
      <c r="FE185" s="52">
        <v>58</v>
      </c>
      <c r="FF185" s="52">
        <v>83</v>
      </c>
      <c r="FG185" s="52">
        <v>8</v>
      </c>
      <c r="FJ185" s="52">
        <v>27</v>
      </c>
      <c r="FL185" s="52">
        <v>650</v>
      </c>
      <c r="FM185" s="52">
        <v>0</v>
      </c>
      <c r="FN185" s="52">
        <v>0</v>
      </c>
      <c r="FP185" s="52">
        <v>0</v>
      </c>
      <c r="FR185" s="52">
        <v>0</v>
      </c>
      <c r="FT185" s="52">
        <v>9</v>
      </c>
      <c r="FU185" s="52">
        <v>1</v>
      </c>
      <c r="FV185" s="52">
        <v>6</v>
      </c>
      <c r="FW185" s="58">
        <v>1.1000000238418579</v>
      </c>
      <c r="FX185" s="58">
        <v>0.84615389553047682</v>
      </c>
      <c r="GC185" s="52">
        <v>0.5</v>
      </c>
      <c r="GH185" s="68">
        <v>0</v>
      </c>
      <c r="GI185" s="52">
        <v>0</v>
      </c>
      <c r="GJ185" s="52">
        <v>0</v>
      </c>
      <c r="GK185" s="52">
        <v>0</v>
      </c>
      <c r="GM185" s="52">
        <v>0</v>
      </c>
      <c r="GN185" s="68">
        <v>0</v>
      </c>
      <c r="GO185" s="52">
        <v>0</v>
      </c>
      <c r="GP185" s="52">
        <v>0</v>
      </c>
      <c r="GQ185" s="52">
        <v>0</v>
      </c>
      <c r="GR185" s="52">
        <v>0</v>
      </c>
      <c r="GS185" s="52">
        <v>0</v>
      </c>
      <c r="GT185" s="52">
        <v>0</v>
      </c>
      <c r="GU185" s="52">
        <v>0</v>
      </c>
      <c r="GV185" s="52">
        <v>0</v>
      </c>
      <c r="GW185" s="52">
        <v>0</v>
      </c>
      <c r="GX185" s="52">
        <v>0</v>
      </c>
      <c r="GY185" s="52">
        <v>0</v>
      </c>
      <c r="GZ185" s="52">
        <v>0</v>
      </c>
      <c r="HA185" s="52">
        <v>0</v>
      </c>
      <c r="HB185" s="52">
        <v>0</v>
      </c>
      <c r="HC185" s="52">
        <v>0</v>
      </c>
      <c r="HD185" s="52">
        <v>0</v>
      </c>
      <c r="HE185" s="52">
        <v>0</v>
      </c>
      <c r="HF185" s="52">
        <v>0</v>
      </c>
      <c r="HG185" s="52">
        <v>0</v>
      </c>
      <c r="HH185" s="52">
        <v>0</v>
      </c>
      <c r="HI185" s="52">
        <v>0</v>
      </c>
      <c r="HJ185" s="52">
        <v>0</v>
      </c>
      <c r="HK185" s="52">
        <v>0</v>
      </c>
      <c r="HL185" s="52">
        <v>0</v>
      </c>
      <c r="HM185" s="52">
        <v>0</v>
      </c>
      <c r="HN185" s="52">
        <v>0</v>
      </c>
      <c r="HO185" s="52">
        <v>0</v>
      </c>
      <c r="HP185" s="52">
        <v>0</v>
      </c>
      <c r="HQ185" s="52">
        <v>0</v>
      </c>
      <c r="HR185" s="52">
        <v>0</v>
      </c>
      <c r="HS185" s="52">
        <v>0</v>
      </c>
      <c r="HT185" s="52">
        <v>0</v>
      </c>
      <c r="HU185" s="52">
        <v>0</v>
      </c>
      <c r="HV185" s="52">
        <v>0</v>
      </c>
      <c r="HW185" s="52">
        <v>0</v>
      </c>
      <c r="HX185" s="52">
        <v>3</v>
      </c>
    </row>
    <row r="186" spans="1:232" s="52" customFormat="1" x14ac:dyDescent="0.35">
      <c r="A186" s="50" t="s">
        <v>248</v>
      </c>
      <c r="B186" s="93">
        <v>0</v>
      </c>
      <c r="C186" s="93">
        <v>0</v>
      </c>
      <c r="D186" s="90">
        <v>0</v>
      </c>
      <c r="E186" s="92">
        <v>1</v>
      </c>
      <c r="F186" s="5">
        <v>1.039838</v>
      </c>
      <c r="G186" s="5">
        <v>9.4382839999999999E-4</v>
      </c>
      <c r="H186" s="5">
        <v>6.5944299999999998E-5</v>
      </c>
      <c r="L186" s="5">
        <v>127.5912</v>
      </c>
      <c r="M186" s="5">
        <v>13.19713</v>
      </c>
      <c r="N186" s="5">
        <v>6.3668690000000003</v>
      </c>
      <c r="P186" s="52">
        <v>4.7338930399189554</v>
      </c>
      <c r="Q186" s="52">
        <v>4.3285779890644811</v>
      </c>
      <c r="R186" s="55">
        <v>0.72632339999999995</v>
      </c>
      <c r="S186" s="55">
        <v>6.1288799999999997</v>
      </c>
      <c r="T186" s="55">
        <v>0.37079709999999999</v>
      </c>
      <c r="U186" s="5">
        <v>-1.443727</v>
      </c>
      <c r="V186" s="5">
        <v>-3.5422349999999998</v>
      </c>
      <c r="W186" s="5">
        <v>1.8690999999999999E-2</v>
      </c>
      <c r="X186" s="5">
        <v>5.6128999999999998E-2</v>
      </c>
      <c r="Z186" s="65">
        <v>1.6874009999999999</v>
      </c>
      <c r="AA186" s="65"/>
      <c r="AB186" s="65">
        <v>1.502127</v>
      </c>
      <c r="AC186" s="65"/>
      <c r="AD186" s="65"/>
      <c r="AE186" s="4">
        <v>1.415654</v>
      </c>
      <c r="AF186" s="5">
        <v>1.170481E-4</v>
      </c>
      <c r="AG186" s="5">
        <v>5.6251659999999999E-5</v>
      </c>
      <c r="AK186" s="4">
        <v>93.820490000000007</v>
      </c>
      <c r="AL186" s="4">
        <v>18.672689999999999</v>
      </c>
      <c r="AM186" s="4">
        <v>0.56584089999999998</v>
      </c>
      <c r="AO186" s="52">
        <v>6.0611759043589233</v>
      </c>
      <c r="AP186" s="52">
        <v>12.08121555606483</v>
      </c>
      <c r="AQ186" s="55">
        <v>7.5946349999999996E-2</v>
      </c>
      <c r="AR186" s="55">
        <v>3.4629850000000002</v>
      </c>
      <c r="AS186" s="55">
        <v>3.2656939999999999</v>
      </c>
      <c r="AT186" s="4">
        <v>-0.159914</v>
      </c>
      <c r="AU186" s="4">
        <v>0.62797899999999995</v>
      </c>
      <c r="AV186" s="4">
        <v>3.8704000000000002E-2</v>
      </c>
      <c r="AW186" s="4">
        <v>4.0620999999999997E-2</v>
      </c>
      <c r="AY186" s="4">
        <v>3.1354950000000001</v>
      </c>
      <c r="BA186" s="4">
        <v>0.57832600000000001</v>
      </c>
      <c r="BB186" s="4"/>
      <c r="BC186" s="65"/>
      <c r="BD186" s="62">
        <v>77</v>
      </c>
      <c r="BE186" s="4">
        <v>1</v>
      </c>
      <c r="BF186" s="66">
        <v>0</v>
      </c>
      <c r="BG186" s="62">
        <v>65</v>
      </c>
      <c r="BH186" s="62">
        <v>170</v>
      </c>
      <c r="BI186" s="67">
        <f>BG186/(BH186/100*BH186/100)</f>
        <v>22.491349480968857</v>
      </c>
      <c r="BJ186" s="62">
        <v>58</v>
      </c>
      <c r="BK186" s="62">
        <v>0</v>
      </c>
      <c r="BL186" s="62">
        <v>1</v>
      </c>
      <c r="BM186" s="62"/>
      <c r="BN186" s="62">
        <v>0</v>
      </c>
      <c r="BO186" s="62">
        <v>0</v>
      </c>
      <c r="BQ186" s="62">
        <v>0</v>
      </c>
      <c r="BR186" s="62">
        <v>0</v>
      </c>
      <c r="BS186" s="62">
        <v>0</v>
      </c>
      <c r="BT186" s="62">
        <v>0</v>
      </c>
      <c r="BU186" s="62">
        <v>0.89999997615814209</v>
      </c>
      <c r="BV186" s="62">
        <v>0</v>
      </c>
      <c r="BW186" s="62">
        <v>0</v>
      </c>
      <c r="BX186" s="62">
        <v>0</v>
      </c>
      <c r="BZ186" s="62">
        <v>0</v>
      </c>
      <c r="CA186" s="62">
        <v>33</v>
      </c>
      <c r="CB186" s="62">
        <v>0.60000002384185791</v>
      </c>
      <c r="CH186" s="62">
        <v>0</v>
      </c>
      <c r="CI186" s="62">
        <v>0</v>
      </c>
      <c r="CJ186" s="62">
        <v>0</v>
      </c>
      <c r="CL186" s="62"/>
      <c r="CM186" s="62" t="s">
        <v>62</v>
      </c>
      <c r="CN186" s="62">
        <v>0</v>
      </c>
      <c r="CO186" s="62">
        <v>1</v>
      </c>
      <c r="CP186" s="62">
        <v>0</v>
      </c>
      <c r="CQ186" s="62">
        <v>0</v>
      </c>
      <c r="CR186" s="62">
        <v>0</v>
      </c>
      <c r="CS186" s="62">
        <v>0</v>
      </c>
      <c r="CT186" s="62">
        <v>0</v>
      </c>
      <c r="CU186" s="62">
        <v>0</v>
      </c>
      <c r="CV186" s="62">
        <v>0</v>
      </c>
      <c r="CW186" s="62">
        <v>0</v>
      </c>
      <c r="CX186" s="62">
        <v>0</v>
      </c>
      <c r="CY186" s="62">
        <v>0</v>
      </c>
      <c r="CZ186" s="62">
        <v>0</v>
      </c>
      <c r="DA186" s="62">
        <v>0</v>
      </c>
      <c r="DB186" s="62">
        <v>0</v>
      </c>
      <c r="DO186" s="62">
        <v>1</v>
      </c>
      <c r="DP186" s="62">
        <v>1</v>
      </c>
      <c r="DQ186" s="62">
        <v>1</v>
      </c>
      <c r="DR186" s="62">
        <v>1</v>
      </c>
      <c r="DS186" s="62">
        <v>0</v>
      </c>
      <c r="DT186" s="62">
        <v>1</v>
      </c>
      <c r="DU186" s="62">
        <v>0</v>
      </c>
      <c r="DV186" s="62">
        <v>0</v>
      </c>
      <c r="DW186" s="62">
        <v>1</v>
      </c>
      <c r="DX186" s="62">
        <v>1</v>
      </c>
      <c r="DY186" s="62">
        <v>0</v>
      </c>
      <c r="DZ186" s="62">
        <v>0</v>
      </c>
      <c r="EA186" s="62">
        <v>1</v>
      </c>
      <c r="EB186" s="62">
        <v>1</v>
      </c>
      <c r="EC186" s="62">
        <v>0</v>
      </c>
      <c r="ED186" s="62">
        <v>0</v>
      </c>
      <c r="EE186" s="62">
        <v>500</v>
      </c>
      <c r="EF186" s="62">
        <v>0</v>
      </c>
      <c r="EH186" s="62">
        <v>0</v>
      </c>
      <c r="EI186" s="62">
        <v>0</v>
      </c>
      <c r="EJ186" s="62">
        <v>0</v>
      </c>
      <c r="EK186" s="62">
        <v>60</v>
      </c>
      <c r="EL186" s="62">
        <v>28</v>
      </c>
      <c r="EM186" s="62">
        <v>26000</v>
      </c>
      <c r="EN186" s="62">
        <v>200</v>
      </c>
      <c r="EO186" s="62">
        <v>23</v>
      </c>
      <c r="EP186" s="62">
        <v>33</v>
      </c>
      <c r="EQ186" s="62">
        <v>1</v>
      </c>
      <c r="ER186" s="62">
        <v>1</v>
      </c>
      <c r="ES186" s="62">
        <v>0</v>
      </c>
      <c r="ET186" s="62">
        <v>0</v>
      </c>
      <c r="EV186" s="62">
        <v>0</v>
      </c>
      <c r="EW186" s="62">
        <v>0</v>
      </c>
      <c r="EX186" s="62">
        <v>0</v>
      </c>
      <c r="EY186" s="62">
        <v>7.5</v>
      </c>
      <c r="EZ186" s="62">
        <v>0.5</v>
      </c>
      <c r="FA186" s="62">
        <v>37</v>
      </c>
      <c r="FB186" s="62">
        <v>77.400001525878906</v>
      </c>
      <c r="FC186" s="62">
        <v>28.5</v>
      </c>
      <c r="FD186" s="62">
        <v>34.900001525878906</v>
      </c>
      <c r="FE186" s="62">
        <v>45</v>
      </c>
      <c r="FF186" s="62">
        <v>73</v>
      </c>
      <c r="FG186" s="62">
        <v>3</v>
      </c>
      <c r="FJ186" s="62">
        <v>31</v>
      </c>
      <c r="FL186" s="62">
        <v>750</v>
      </c>
      <c r="FM186" s="62">
        <v>1</v>
      </c>
      <c r="FN186" s="62">
        <v>1</v>
      </c>
      <c r="FO186" s="62"/>
      <c r="FP186" s="62">
        <v>0</v>
      </c>
      <c r="FR186" s="62">
        <v>0</v>
      </c>
      <c r="FT186" s="62">
        <v>11</v>
      </c>
      <c r="FU186" s="62">
        <v>2</v>
      </c>
      <c r="FV186" s="62">
        <v>7</v>
      </c>
      <c r="FW186" s="64">
        <v>0.60000002384185791</v>
      </c>
      <c r="FX186" s="58">
        <v>0.66666671081825657</v>
      </c>
      <c r="GC186" s="62">
        <v>0.5</v>
      </c>
      <c r="GH186" s="61">
        <v>0</v>
      </c>
      <c r="GI186" s="62">
        <v>0</v>
      </c>
      <c r="GJ186" s="62">
        <v>0</v>
      </c>
      <c r="GK186" s="62">
        <v>0</v>
      </c>
      <c r="GM186" s="62">
        <v>0</v>
      </c>
      <c r="GN186" s="61">
        <v>1</v>
      </c>
      <c r="GO186" s="62">
        <v>0</v>
      </c>
      <c r="GP186" s="62">
        <v>0</v>
      </c>
      <c r="GQ186" s="62">
        <v>0</v>
      </c>
      <c r="GR186" s="62">
        <v>0</v>
      </c>
      <c r="GS186" s="62">
        <v>0</v>
      </c>
      <c r="GT186" s="62">
        <v>0</v>
      </c>
      <c r="GU186" s="62">
        <v>0</v>
      </c>
      <c r="GV186" s="62">
        <v>0</v>
      </c>
      <c r="GW186" s="62">
        <v>0</v>
      </c>
      <c r="GX186" s="62">
        <v>0</v>
      </c>
      <c r="GY186" s="62">
        <v>0</v>
      </c>
      <c r="GZ186" s="62">
        <v>0</v>
      </c>
      <c r="HA186" s="62">
        <v>0</v>
      </c>
      <c r="HB186" s="62">
        <v>0</v>
      </c>
      <c r="HC186" s="62">
        <v>0</v>
      </c>
      <c r="HD186" s="62">
        <v>0</v>
      </c>
      <c r="HE186" s="62">
        <v>0</v>
      </c>
      <c r="HF186" s="62">
        <v>0</v>
      </c>
      <c r="HG186" s="62">
        <v>0</v>
      </c>
      <c r="HH186" s="62">
        <v>0</v>
      </c>
      <c r="HI186" s="62">
        <v>0</v>
      </c>
      <c r="HJ186" s="62">
        <v>0</v>
      </c>
      <c r="HK186" s="62">
        <v>0</v>
      </c>
      <c r="HL186" s="62">
        <v>0</v>
      </c>
      <c r="HM186" s="62">
        <v>0</v>
      </c>
      <c r="HN186" s="62">
        <v>0</v>
      </c>
      <c r="HO186" s="62">
        <v>0</v>
      </c>
      <c r="HP186" s="62">
        <v>0</v>
      </c>
      <c r="HQ186" s="62">
        <v>0</v>
      </c>
      <c r="HR186" s="62">
        <v>0</v>
      </c>
      <c r="HS186" s="62">
        <v>0</v>
      </c>
      <c r="HT186" s="62">
        <v>0</v>
      </c>
      <c r="HU186" s="62">
        <v>0</v>
      </c>
      <c r="HV186" s="62">
        <v>0</v>
      </c>
      <c r="HW186" s="62">
        <v>0</v>
      </c>
      <c r="HX186" s="62">
        <v>1.3999999761581421</v>
      </c>
    </row>
    <row r="187" spans="1:232" s="52" customFormat="1" x14ac:dyDescent="0.35">
      <c r="A187" s="50" t="s">
        <v>249</v>
      </c>
      <c r="B187" s="93">
        <v>1</v>
      </c>
      <c r="C187" s="93">
        <v>0</v>
      </c>
      <c r="D187" s="90">
        <v>0</v>
      </c>
      <c r="E187" s="92">
        <v>0</v>
      </c>
      <c r="F187" s="6">
        <v>0.94550820000000002</v>
      </c>
      <c r="G187" s="6">
        <v>2.5269759999999998E-3</v>
      </c>
      <c r="H187" s="6">
        <v>2.552419E-4</v>
      </c>
      <c r="L187" s="6">
        <v>151.16990000000001</v>
      </c>
      <c r="M187" s="6">
        <v>16.051819999999999</v>
      </c>
      <c r="N187" s="6">
        <v>1.8392900000000001</v>
      </c>
      <c r="P187" s="52">
        <v>15.401367696008865</v>
      </c>
      <c r="Q187" s="52">
        <v>11.13161793669911</v>
      </c>
      <c r="R187" s="55">
        <v>0.29645559999999999</v>
      </c>
      <c r="S187" s="55">
        <v>8.8589230000000008</v>
      </c>
      <c r="T187" s="55">
        <v>0.3860999</v>
      </c>
      <c r="U187" s="6">
        <v>0.85503200000000001</v>
      </c>
      <c r="V187" s="6">
        <v>-25.524034</v>
      </c>
      <c r="W187" s="6">
        <v>2.3966999999999999E-2</v>
      </c>
      <c r="X187" s="6">
        <v>0.12253</v>
      </c>
      <c r="Z187" s="6">
        <v>1.9836499999999999</v>
      </c>
      <c r="AA187" s="6"/>
      <c r="AB187" s="6">
        <v>1.3779250000000001</v>
      </c>
      <c r="AC187" s="6"/>
      <c r="AD187" s="6"/>
      <c r="AE187" s="4">
        <v>0.97351319999999997</v>
      </c>
      <c r="AF187" s="5">
        <v>3.3091639999999997E-4</v>
      </c>
      <c r="AG187" s="5">
        <v>4.9386340000000001E-5</v>
      </c>
      <c r="AK187" s="4">
        <v>112.29130000000001</v>
      </c>
      <c r="AL187" s="4">
        <v>18.48948</v>
      </c>
      <c r="AM187" s="4">
        <v>0.50128760000000006</v>
      </c>
      <c r="AO187" s="52">
        <v>4.5898093572223368</v>
      </c>
      <c r="AP187" s="52">
        <v>3.1432213906311182</v>
      </c>
      <c r="AQ187" s="55">
        <v>7.2523539999999997E-2</v>
      </c>
      <c r="AR187" s="55">
        <v>2.7086830000000002</v>
      </c>
      <c r="AS187" s="55">
        <v>4.835896</v>
      </c>
      <c r="AT187" s="4">
        <v>-0.88844100000000004</v>
      </c>
      <c r="AU187" s="4">
        <v>8.6162600000000005</v>
      </c>
      <c r="AV187" s="4">
        <v>8.6567000000000005E-2</v>
      </c>
      <c r="AW187" s="4">
        <v>3.7983999999999997E-2</v>
      </c>
      <c r="AY187" s="4">
        <v>2.442348</v>
      </c>
      <c r="BA187" s="4">
        <v>1.108663</v>
      </c>
      <c r="BB187" s="4"/>
      <c r="BC187" s="6"/>
      <c r="BD187" s="62">
        <v>45</v>
      </c>
      <c r="BE187" s="3">
        <v>1</v>
      </c>
      <c r="BF187" s="66">
        <v>0</v>
      </c>
      <c r="BG187" s="62">
        <v>93</v>
      </c>
      <c r="BH187" s="62">
        <v>173</v>
      </c>
      <c r="BI187" s="67">
        <f>BG187/(BH187/100*BH187/100)</f>
        <v>31.073540713020815</v>
      </c>
      <c r="BJ187" s="62">
        <v>61</v>
      </c>
      <c r="BK187" s="62">
        <v>3</v>
      </c>
      <c r="BL187" s="62">
        <v>0</v>
      </c>
      <c r="BM187" s="62"/>
      <c r="BN187" s="62">
        <v>0</v>
      </c>
      <c r="BO187" s="62">
        <v>0</v>
      </c>
      <c r="BQ187" s="62">
        <v>0</v>
      </c>
      <c r="BR187" s="62">
        <v>0</v>
      </c>
      <c r="BS187" s="62">
        <v>0</v>
      </c>
      <c r="BT187" s="62">
        <v>0</v>
      </c>
      <c r="BU187" s="62">
        <v>1.1000000238418579</v>
      </c>
      <c r="BV187" s="62">
        <v>0</v>
      </c>
      <c r="BW187" s="62">
        <v>0</v>
      </c>
      <c r="BX187" s="62">
        <v>0</v>
      </c>
      <c r="BZ187" s="62">
        <v>0</v>
      </c>
      <c r="CA187" s="62">
        <v>39</v>
      </c>
      <c r="CB187" s="62">
        <v>0.5</v>
      </c>
      <c r="CH187" s="62">
        <v>0</v>
      </c>
      <c r="CI187" s="62">
        <v>0</v>
      </c>
      <c r="CJ187" s="62">
        <v>0</v>
      </c>
      <c r="CL187" s="62"/>
      <c r="CM187" s="62" t="s">
        <v>62</v>
      </c>
      <c r="CN187" s="62">
        <v>0</v>
      </c>
      <c r="CO187" s="62">
        <v>1</v>
      </c>
      <c r="CP187" s="62">
        <v>0</v>
      </c>
      <c r="CQ187" s="62">
        <v>0</v>
      </c>
      <c r="CR187" s="62">
        <v>0</v>
      </c>
      <c r="CS187" s="62">
        <v>0</v>
      </c>
      <c r="CT187" s="62">
        <v>0</v>
      </c>
      <c r="CU187" s="62">
        <v>0</v>
      </c>
      <c r="CV187" s="62">
        <v>0</v>
      </c>
      <c r="CW187" s="62">
        <v>0</v>
      </c>
      <c r="CX187" s="62">
        <v>0</v>
      </c>
      <c r="CY187" s="62">
        <v>0</v>
      </c>
      <c r="CZ187" s="62">
        <v>0</v>
      </c>
      <c r="DA187" s="62">
        <v>0</v>
      </c>
      <c r="DB187" s="62">
        <v>0</v>
      </c>
      <c r="DO187" s="62">
        <v>1</v>
      </c>
      <c r="DP187" s="62">
        <v>1</v>
      </c>
      <c r="DQ187" s="62">
        <v>1</v>
      </c>
      <c r="DR187" s="62">
        <v>1</v>
      </c>
      <c r="DS187" s="62">
        <v>0</v>
      </c>
      <c r="DT187" s="62">
        <v>1</v>
      </c>
      <c r="DU187" s="62">
        <v>0</v>
      </c>
      <c r="DV187" s="62">
        <v>0</v>
      </c>
      <c r="DW187" s="62">
        <v>1</v>
      </c>
      <c r="DX187" s="62">
        <v>1</v>
      </c>
      <c r="DY187" s="62">
        <v>0</v>
      </c>
      <c r="DZ187" s="62">
        <v>0</v>
      </c>
      <c r="EA187" s="62">
        <v>1</v>
      </c>
      <c r="EB187" s="62">
        <v>1</v>
      </c>
      <c r="EC187" s="62">
        <v>0</v>
      </c>
      <c r="ED187" s="62">
        <v>0</v>
      </c>
      <c r="EE187" s="62">
        <v>450</v>
      </c>
      <c r="EF187" s="62">
        <v>0</v>
      </c>
      <c r="EH187" s="62">
        <v>0</v>
      </c>
      <c r="EI187" s="62">
        <v>0</v>
      </c>
      <c r="EJ187" s="62">
        <v>0</v>
      </c>
      <c r="EK187" s="62">
        <v>44</v>
      </c>
      <c r="EL187" s="62">
        <v>28</v>
      </c>
      <c r="EM187" s="62">
        <v>27000</v>
      </c>
      <c r="EN187" s="62">
        <v>270</v>
      </c>
      <c r="EO187" s="62">
        <v>31</v>
      </c>
      <c r="EP187" s="62">
        <v>32</v>
      </c>
      <c r="EQ187" s="62">
        <v>0</v>
      </c>
      <c r="ER187" s="62">
        <v>0</v>
      </c>
      <c r="ES187" s="62">
        <v>0</v>
      </c>
      <c r="ET187" s="62">
        <v>0</v>
      </c>
      <c r="EV187" s="62">
        <v>0</v>
      </c>
      <c r="EW187" s="62">
        <v>0</v>
      </c>
      <c r="EX187" s="62">
        <v>0</v>
      </c>
      <c r="EY187" s="62">
        <v>7.4000000953674316</v>
      </c>
      <c r="EZ187" s="62">
        <v>0.60000002384185791</v>
      </c>
      <c r="FA187" s="62">
        <v>31.600000381469727</v>
      </c>
      <c r="FB187" s="62">
        <v>103</v>
      </c>
      <c r="FC187" s="62">
        <v>21.700000762939453</v>
      </c>
      <c r="FD187" s="62">
        <v>34</v>
      </c>
      <c r="FE187" s="62">
        <v>72</v>
      </c>
      <c r="FF187" s="62">
        <v>101</v>
      </c>
      <c r="FG187" s="62">
        <v>8</v>
      </c>
      <c r="FJ187" s="62">
        <v>31</v>
      </c>
      <c r="FL187" s="62">
        <v>800</v>
      </c>
      <c r="FM187" s="62">
        <v>1</v>
      </c>
      <c r="FN187" s="62">
        <v>1</v>
      </c>
      <c r="FO187" s="62"/>
      <c r="FP187" s="62">
        <v>0</v>
      </c>
      <c r="FR187" s="62">
        <v>0</v>
      </c>
      <c r="FT187" s="62">
        <v>12</v>
      </c>
      <c r="FU187" s="62">
        <v>1</v>
      </c>
      <c r="FV187" s="62">
        <v>6</v>
      </c>
      <c r="FW187" s="64">
        <v>1.2000000476837158</v>
      </c>
      <c r="FX187" s="58">
        <v>1.0909091106131052</v>
      </c>
      <c r="GC187" s="62">
        <v>0.5</v>
      </c>
      <c r="GH187" s="61">
        <v>0</v>
      </c>
      <c r="GI187" s="62">
        <v>0</v>
      </c>
      <c r="GJ187" s="62">
        <v>0</v>
      </c>
      <c r="GK187" s="62">
        <v>0</v>
      </c>
      <c r="GM187" s="62">
        <v>0</v>
      </c>
      <c r="GN187" s="61">
        <v>0</v>
      </c>
      <c r="GO187" s="62">
        <v>0</v>
      </c>
      <c r="GP187" s="62">
        <v>0</v>
      </c>
      <c r="GQ187" s="62">
        <v>0</v>
      </c>
      <c r="GR187" s="62">
        <v>0</v>
      </c>
      <c r="GS187" s="62">
        <v>0</v>
      </c>
      <c r="GT187" s="62">
        <v>0</v>
      </c>
      <c r="GU187" s="62">
        <v>0</v>
      </c>
      <c r="GV187" s="62">
        <v>0</v>
      </c>
      <c r="GW187" s="62">
        <v>0</v>
      </c>
      <c r="GX187" s="62">
        <v>0</v>
      </c>
      <c r="GY187" s="62">
        <v>0</v>
      </c>
      <c r="GZ187" s="62">
        <v>0</v>
      </c>
      <c r="HA187" s="62">
        <v>0</v>
      </c>
      <c r="HB187" s="62">
        <v>0</v>
      </c>
      <c r="HC187" s="62">
        <v>0</v>
      </c>
      <c r="HD187" s="62">
        <v>0</v>
      </c>
      <c r="HE187" s="62">
        <v>0</v>
      </c>
      <c r="HF187" s="62">
        <v>0</v>
      </c>
      <c r="HG187" s="62">
        <v>0</v>
      </c>
      <c r="HH187" s="62">
        <v>0</v>
      </c>
      <c r="HI187" s="62">
        <v>0</v>
      </c>
      <c r="HJ187" s="62">
        <v>0</v>
      </c>
      <c r="HK187" s="62">
        <v>0</v>
      </c>
      <c r="HL187" s="62">
        <v>0</v>
      </c>
      <c r="HM187" s="62">
        <v>0</v>
      </c>
      <c r="HN187" s="62">
        <v>0</v>
      </c>
      <c r="HO187" s="62">
        <v>0</v>
      </c>
      <c r="HP187" s="62">
        <v>0</v>
      </c>
      <c r="HQ187" s="62">
        <v>0</v>
      </c>
      <c r="HR187" s="62">
        <v>0</v>
      </c>
      <c r="HS187" s="62">
        <v>0</v>
      </c>
      <c r="HT187" s="62">
        <v>0</v>
      </c>
      <c r="HU187" s="62">
        <v>0</v>
      </c>
      <c r="HV187" s="62">
        <v>0</v>
      </c>
      <c r="HW187" s="62">
        <v>0</v>
      </c>
      <c r="HX187" s="62">
        <v>1.5</v>
      </c>
    </row>
    <row r="188" spans="1:232" s="52" customFormat="1" x14ac:dyDescent="0.35">
      <c r="A188" s="50" t="s">
        <v>250</v>
      </c>
      <c r="B188" s="93">
        <v>0</v>
      </c>
      <c r="C188" s="93">
        <v>0</v>
      </c>
      <c r="D188" s="90">
        <v>0</v>
      </c>
      <c r="E188" s="90">
        <v>0</v>
      </c>
      <c r="F188" s="6">
        <v>1.0270980000000001</v>
      </c>
      <c r="G188" s="6">
        <v>1.7891770000000001E-3</v>
      </c>
      <c r="H188" s="6">
        <v>2.8192210000000002E-4</v>
      </c>
      <c r="L188" s="6">
        <v>134.37909999999999</v>
      </c>
      <c r="M188" s="6">
        <v>15.27927</v>
      </c>
      <c r="N188" s="6">
        <v>1.098244</v>
      </c>
      <c r="P188" s="52">
        <v>21.95111782955869</v>
      </c>
      <c r="Q188" s="52">
        <v>17.416999675663735</v>
      </c>
      <c r="R188" s="55">
        <v>4.536391E-2</v>
      </c>
      <c r="S188" s="55">
        <v>0.21968190000000001</v>
      </c>
      <c r="T188" s="55">
        <v>0.10902779999999999</v>
      </c>
      <c r="U188" s="6">
        <v>10.420564000000001</v>
      </c>
      <c r="V188" s="6">
        <v>-16.719246999999999</v>
      </c>
      <c r="W188" s="6">
        <v>5.8448E-2</v>
      </c>
      <c r="X188" s="6">
        <v>0.236453</v>
      </c>
      <c r="Z188" s="6">
        <v>1.852384</v>
      </c>
      <c r="AA188" s="6"/>
      <c r="AB188" s="6">
        <v>1.3390420000000001</v>
      </c>
      <c r="AC188" s="6"/>
      <c r="AD188" s="6"/>
      <c r="AE188" s="4">
        <v>1.2615639999999999</v>
      </c>
      <c r="AF188" s="5">
        <v>9.8971889999999998E-4</v>
      </c>
      <c r="AG188" s="5">
        <v>1.8504440000000001E-4</v>
      </c>
      <c r="AK188" s="4">
        <v>126.0097</v>
      </c>
      <c r="AL188" s="4">
        <v>7.5090950000000003</v>
      </c>
      <c r="AM188" s="4">
        <v>0.15484339999999999</v>
      </c>
      <c r="AO188" s="52">
        <v>52.632898872193934</v>
      </c>
      <c r="AP188" s="52">
        <v>8.3864556977932807</v>
      </c>
      <c r="AQ188" s="55">
        <v>9.2783480000000002E-2</v>
      </c>
      <c r="AR188" s="55">
        <v>1.8461879999999999</v>
      </c>
      <c r="AS188" s="55">
        <v>1.6183920000000001</v>
      </c>
      <c r="AT188" s="4">
        <v>1.915367</v>
      </c>
      <c r="AU188" s="4">
        <v>-22.988710999999999</v>
      </c>
      <c r="AV188" s="4">
        <v>0.12010899999999999</v>
      </c>
      <c r="AW188" s="4">
        <v>0.22542599999999999</v>
      </c>
      <c r="AY188" s="4">
        <v>2.3025850000000001</v>
      </c>
      <c r="BA188" s="4">
        <v>1.4939249999999999</v>
      </c>
      <c r="BB188" s="4"/>
      <c r="BC188" s="6"/>
      <c r="BD188" s="52">
        <v>68</v>
      </c>
      <c r="BE188" s="3">
        <v>1</v>
      </c>
      <c r="BF188" s="66">
        <v>0</v>
      </c>
      <c r="BG188" s="52">
        <v>64</v>
      </c>
      <c r="BH188" s="52">
        <v>164</v>
      </c>
      <c r="BI188" s="67">
        <f>BG188/(BH188/100*BH188/100)</f>
        <v>23.795359904818561</v>
      </c>
      <c r="BJ188" s="52">
        <v>66</v>
      </c>
      <c r="BK188" s="52">
        <v>0</v>
      </c>
      <c r="BL188" s="52">
        <v>0</v>
      </c>
      <c r="BN188" s="52">
        <v>0</v>
      </c>
      <c r="BO188" s="52">
        <v>0</v>
      </c>
      <c r="BQ188" s="52">
        <v>0</v>
      </c>
      <c r="BR188" s="52">
        <v>0</v>
      </c>
      <c r="BS188" s="52">
        <v>0</v>
      </c>
      <c r="BT188" s="52">
        <v>0</v>
      </c>
      <c r="BU188" s="52">
        <v>0.89999997615814209</v>
      </c>
      <c r="BV188" s="52">
        <v>0</v>
      </c>
      <c r="BW188" s="52">
        <v>0</v>
      </c>
      <c r="BX188" s="52">
        <v>0</v>
      </c>
      <c r="BZ188" s="52">
        <v>1</v>
      </c>
      <c r="CA188" s="52">
        <v>36</v>
      </c>
      <c r="CB188" s="52">
        <v>0.5</v>
      </c>
      <c r="CH188" s="52">
        <v>0</v>
      </c>
      <c r="CI188" s="52">
        <v>0</v>
      </c>
      <c r="CJ188" s="52">
        <v>0</v>
      </c>
      <c r="CN188" s="52">
        <v>0</v>
      </c>
      <c r="CO188" s="52">
        <v>1</v>
      </c>
      <c r="CP188" s="52">
        <v>0</v>
      </c>
      <c r="CQ188" s="52">
        <v>0</v>
      </c>
      <c r="CR188" s="52">
        <v>0</v>
      </c>
      <c r="CS188" s="52">
        <v>0</v>
      </c>
      <c r="CT188" s="52">
        <v>0</v>
      </c>
      <c r="CU188" s="52">
        <v>0</v>
      </c>
      <c r="CV188" s="52">
        <v>0</v>
      </c>
      <c r="CW188" s="52">
        <v>0</v>
      </c>
      <c r="CX188" s="52">
        <v>0</v>
      </c>
      <c r="CY188" s="52">
        <v>0</v>
      </c>
      <c r="CZ188" s="52">
        <v>0</v>
      </c>
      <c r="DA188" s="52">
        <v>0</v>
      </c>
      <c r="DB188" s="52">
        <v>0</v>
      </c>
      <c r="DO188" s="52">
        <v>1</v>
      </c>
      <c r="DP188" s="52">
        <v>1</v>
      </c>
      <c r="DQ188" s="52">
        <v>1</v>
      </c>
      <c r="DR188" s="52">
        <v>1</v>
      </c>
      <c r="DS188" s="52">
        <v>0</v>
      </c>
      <c r="DT188" s="52">
        <v>1</v>
      </c>
      <c r="DU188" s="52">
        <v>0</v>
      </c>
      <c r="DV188" s="52">
        <v>0</v>
      </c>
      <c r="DW188" s="52">
        <v>1</v>
      </c>
      <c r="DX188" s="52">
        <v>1</v>
      </c>
      <c r="DY188" s="52">
        <v>0</v>
      </c>
      <c r="DZ188" s="52">
        <v>0</v>
      </c>
      <c r="EA188" s="52">
        <v>1</v>
      </c>
      <c r="EB188" s="52">
        <v>1</v>
      </c>
      <c r="EC188" s="52">
        <v>0</v>
      </c>
      <c r="ED188" s="52">
        <v>0</v>
      </c>
      <c r="EE188" s="52">
        <v>700</v>
      </c>
      <c r="EF188" s="52">
        <v>0</v>
      </c>
      <c r="EH188" s="52">
        <v>0</v>
      </c>
      <c r="EI188" s="52">
        <v>0</v>
      </c>
      <c r="EJ188" s="52">
        <v>0</v>
      </c>
      <c r="EK188" s="52">
        <v>60</v>
      </c>
      <c r="EL188" s="52">
        <v>35</v>
      </c>
      <c r="EM188" s="52">
        <v>20000</v>
      </c>
      <c r="EN188" s="52">
        <v>200</v>
      </c>
      <c r="EO188" s="52">
        <v>25</v>
      </c>
      <c r="EP188" s="52">
        <v>33</v>
      </c>
      <c r="EQ188" s="52">
        <v>0</v>
      </c>
      <c r="ER188" s="52">
        <v>0</v>
      </c>
      <c r="ES188" s="52">
        <v>0</v>
      </c>
      <c r="ET188" s="52">
        <v>0</v>
      </c>
      <c r="EV188" s="52">
        <v>0</v>
      </c>
      <c r="EW188" s="52">
        <v>0</v>
      </c>
      <c r="EX188" s="52">
        <v>0</v>
      </c>
      <c r="EY188" s="52">
        <v>7.5</v>
      </c>
      <c r="EZ188" s="52">
        <v>0.56999999284744263</v>
      </c>
      <c r="FA188" s="52">
        <v>26</v>
      </c>
      <c r="FB188" s="52">
        <v>87</v>
      </c>
      <c r="FC188" s="52">
        <v>23</v>
      </c>
      <c r="FD188" s="52">
        <v>34</v>
      </c>
      <c r="FE188" s="52">
        <v>62</v>
      </c>
      <c r="FF188" s="52">
        <v>77</v>
      </c>
      <c r="FG188" s="52">
        <v>2</v>
      </c>
      <c r="FJ188" s="52">
        <v>23</v>
      </c>
      <c r="FL188" s="52">
        <v>600</v>
      </c>
      <c r="FM188" s="52">
        <v>0</v>
      </c>
      <c r="FN188" s="52">
        <v>0</v>
      </c>
      <c r="FP188" s="52">
        <v>0</v>
      </c>
      <c r="FR188" s="52">
        <v>0</v>
      </c>
      <c r="FT188" s="52">
        <v>14</v>
      </c>
      <c r="FU188" s="52">
        <v>1</v>
      </c>
      <c r="FV188" s="52">
        <v>5</v>
      </c>
      <c r="FW188" s="58">
        <v>0.60000002384185791</v>
      </c>
      <c r="FX188" s="58">
        <v>0.66666671081825657</v>
      </c>
      <c r="GC188" s="52">
        <v>0.89999997615814209</v>
      </c>
      <c r="GH188" s="68">
        <v>0</v>
      </c>
      <c r="GI188" s="52">
        <v>0</v>
      </c>
      <c r="GJ188" s="52">
        <v>0</v>
      </c>
      <c r="GK188" s="52">
        <v>0</v>
      </c>
      <c r="GM188" s="52">
        <v>0</v>
      </c>
      <c r="GN188" s="68">
        <v>0</v>
      </c>
      <c r="GO188" s="52">
        <v>0</v>
      </c>
      <c r="GP188" s="52">
        <v>0</v>
      </c>
      <c r="GQ188" s="52">
        <v>0</v>
      </c>
      <c r="GR188" s="52">
        <v>0</v>
      </c>
      <c r="GS188" s="52">
        <v>0</v>
      </c>
      <c r="GT188" s="52">
        <v>0</v>
      </c>
      <c r="GU188" s="52">
        <v>0</v>
      </c>
      <c r="GV188" s="52">
        <v>0</v>
      </c>
      <c r="GW188" s="52">
        <v>0</v>
      </c>
      <c r="GX188" s="52">
        <v>0</v>
      </c>
      <c r="GY188" s="52">
        <v>0</v>
      </c>
      <c r="GZ188" s="52">
        <v>0</v>
      </c>
      <c r="HA188" s="52">
        <v>0</v>
      </c>
      <c r="HB188" s="52">
        <v>0</v>
      </c>
      <c r="HC188" s="52">
        <v>0</v>
      </c>
      <c r="HD188" s="52">
        <v>0</v>
      </c>
      <c r="HE188" s="52">
        <v>0</v>
      </c>
      <c r="HF188" s="52">
        <v>0</v>
      </c>
      <c r="HG188" s="52">
        <v>0</v>
      </c>
      <c r="HH188" s="52">
        <v>0</v>
      </c>
      <c r="HI188" s="52">
        <v>0</v>
      </c>
      <c r="HJ188" s="52">
        <v>0</v>
      </c>
      <c r="HK188" s="52">
        <v>0</v>
      </c>
      <c r="HL188" s="52">
        <v>0</v>
      </c>
      <c r="HM188" s="52">
        <v>0</v>
      </c>
      <c r="HN188" s="52">
        <v>0</v>
      </c>
      <c r="HO188" s="52">
        <v>0</v>
      </c>
      <c r="HP188" s="52">
        <v>0</v>
      </c>
      <c r="HQ188" s="52">
        <v>0</v>
      </c>
      <c r="HR188" s="52">
        <v>0</v>
      </c>
      <c r="HS188" s="52">
        <v>0</v>
      </c>
      <c r="HT188" s="52">
        <v>0</v>
      </c>
      <c r="HU188" s="52">
        <v>0</v>
      </c>
      <c r="HV188" s="52">
        <v>0</v>
      </c>
      <c r="HW188" s="52">
        <v>0</v>
      </c>
      <c r="HX188" s="52">
        <v>0.60000002384185791</v>
      </c>
    </row>
    <row r="189" spans="1:232" s="52" customFormat="1" x14ac:dyDescent="0.35">
      <c r="A189" s="50" t="s">
        <v>251</v>
      </c>
      <c r="B189" s="93">
        <v>0</v>
      </c>
      <c r="C189" s="93">
        <v>0</v>
      </c>
      <c r="D189" s="90">
        <v>0</v>
      </c>
      <c r="E189" s="90">
        <v>0</v>
      </c>
      <c r="F189" s="6">
        <v>0.70493620000000001</v>
      </c>
      <c r="G189" s="6">
        <v>6.3375129999999999E-4</v>
      </c>
      <c r="H189" s="6">
        <v>3.113646E-5</v>
      </c>
      <c r="L189" s="6">
        <v>170.64500000000001</v>
      </c>
      <c r="M189" s="6">
        <v>22.060189999999999</v>
      </c>
      <c r="N189" s="6">
        <v>18.661909999999999</v>
      </c>
      <c r="P189" s="52">
        <v>3.0132750014381702</v>
      </c>
      <c r="Q189" s="52">
        <v>3.3058655866739226</v>
      </c>
      <c r="R189" s="55">
        <v>0.24837490000000001</v>
      </c>
      <c r="S189" s="55">
        <v>1.2143619999999999</v>
      </c>
      <c r="T189" s="55">
        <v>9.0625670000000005E-2</v>
      </c>
      <c r="U189" s="6">
        <v>3.9337710000000001</v>
      </c>
      <c r="V189" s="6">
        <v>-21.71698</v>
      </c>
      <c r="W189" s="6">
        <v>7.5347999999999998E-2</v>
      </c>
      <c r="X189" s="6">
        <v>0.37678699999999998</v>
      </c>
      <c r="Z189" s="6">
        <v>2.093235</v>
      </c>
      <c r="AA189" s="6"/>
      <c r="AB189" s="6">
        <v>1.368903</v>
      </c>
      <c r="AC189" s="6"/>
      <c r="AD189" s="6"/>
      <c r="AE189" s="4">
        <v>0.87096300000000004</v>
      </c>
      <c r="AF189" s="5">
        <v>1.4483209999999999E-4</v>
      </c>
      <c r="AG189" s="5">
        <v>2.1375929999999998E-5</v>
      </c>
      <c r="AK189" s="4">
        <v>116.4543</v>
      </c>
      <c r="AL189" s="4">
        <v>2.661835</v>
      </c>
      <c r="AM189" s="4">
        <v>9.8206450000000001E-2</v>
      </c>
      <c r="AO189" s="52">
        <v>8.9217899523869164</v>
      </c>
      <c r="AP189" s="52">
        <v>3.7950126097865562</v>
      </c>
      <c r="AQ189" s="55">
        <v>9.5985310000000004E-2</v>
      </c>
      <c r="AR189" s="55">
        <v>5.7976559999999999</v>
      </c>
      <c r="AS189" s="55">
        <v>2.4730409999999998</v>
      </c>
      <c r="AT189" s="4">
        <v>3.1894849999999999</v>
      </c>
      <c r="AU189" s="4">
        <v>-11.615209999999999</v>
      </c>
      <c r="AV189" s="4">
        <v>8.7381E-2</v>
      </c>
      <c r="AW189" s="4">
        <v>6.0410999999999999E-2</v>
      </c>
      <c r="AY189" s="4">
        <v>1.739115</v>
      </c>
      <c r="BA189" s="4">
        <v>1.2237750000000001</v>
      </c>
      <c r="BB189" s="4"/>
      <c r="BC189" s="6"/>
      <c r="BD189" s="52">
        <v>53</v>
      </c>
      <c r="BE189" s="3">
        <v>1</v>
      </c>
      <c r="BF189" s="66">
        <v>0</v>
      </c>
      <c r="BG189" s="52">
        <v>90</v>
      </c>
      <c r="BH189" s="52">
        <v>183</v>
      </c>
      <c r="BI189" s="67">
        <f>BG189/(BH189/100*BH189/100)</f>
        <v>26.874496103198066</v>
      </c>
      <c r="BJ189" s="52">
        <v>48</v>
      </c>
      <c r="BK189" s="52">
        <v>0</v>
      </c>
      <c r="BL189" s="52">
        <v>1</v>
      </c>
      <c r="BN189" s="52">
        <v>0</v>
      </c>
      <c r="BO189" s="52">
        <v>0</v>
      </c>
      <c r="BQ189" s="52">
        <v>0</v>
      </c>
      <c r="BR189" s="52">
        <v>0</v>
      </c>
      <c r="BS189" s="52">
        <v>0</v>
      </c>
      <c r="BT189" s="52">
        <v>0</v>
      </c>
      <c r="BU189" s="52">
        <v>0.80000001192092896</v>
      </c>
      <c r="BV189" s="52">
        <v>0</v>
      </c>
      <c r="BW189" s="52">
        <v>0</v>
      </c>
      <c r="BX189" s="52">
        <v>0</v>
      </c>
      <c r="BZ189" s="52">
        <v>1</v>
      </c>
      <c r="CA189" s="52">
        <v>43.5</v>
      </c>
      <c r="CB189" s="52">
        <v>0.5</v>
      </c>
      <c r="CH189" s="52">
        <v>0</v>
      </c>
      <c r="CI189" s="52">
        <v>0</v>
      </c>
      <c r="CJ189" s="52">
        <v>0</v>
      </c>
      <c r="CN189" s="52">
        <v>0</v>
      </c>
      <c r="CO189" s="52">
        <v>1</v>
      </c>
      <c r="CP189" s="52">
        <v>0</v>
      </c>
      <c r="CQ189" s="52">
        <v>0</v>
      </c>
      <c r="CR189" s="52">
        <v>0</v>
      </c>
      <c r="CS189" s="52">
        <v>0</v>
      </c>
      <c r="CT189" s="52">
        <v>0</v>
      </c>
      <c r="CU189" s="52">
        <v>0</v>
      </c>
      <c r="CV189" s="52">
        <v>0</v>
      </c>
      <c r="CW189" s="52">
        <v>0</v>
      </c>
      <c r="CX189" s="52">
        <v>0</v>
      </c>
      <c r="CY189" s="52">
        <v>0</v>
      </c>
      <c r="CZ189" s="52">
        <v>0</v>
      </c>
      <c r="DA189" s="52">
        <v>0</v>
      </c>
      <c r="DB189" s="52">
        <v>0</v>
      </c>
      <c r="DO189" s="52">
        <v>1</v>
      </c>
      <c r="DP189" s="52">
        <v>1</v>
      </c>
      <c r="DQ189" s="52">
        <v>1</v>
      </c>
      <c r="DR189" s="52">
        <v>1</v>
      </c>
      <c r="DS189" s="52">
        <v>0</v>
      </c>
      <c r="DT189" s="52">
        <v>1</v>
      </c>
      <c r="DU189" s="52">
        <v>0</v>
      </c>
      <c r="DV189" s="52">
        <v>0</v>
      </c>
      <c r="DW189" s="52">
        <v>1</v>
      </c>
      <c r="DX189" s="52">
        <v>1</v>
      </c>
      <c r="DY189" s="52">
        <v>0</v>
      </c>
      <c r="DZ189" s="52">
        <v>0</v>
      </c>
      <c r="EA189" s="52">
        <v>1</v>
      </c>
      <c r="EB189" s="52">
        <v>1</v>
      </c>
      <c r="EC189" s="52">
        <v>0</v>
      </c>
      <c r="ED189" s="52">
        <v>0</v>
      </c>
      <c r="EE189" s="52">
        <v>750</v>
      </c>
      <c r="EF189" s="52">
        <v>0</v>
      </c>
      <c r="EH189" s="52">
        <v>0</v>
      </c>
      <c r="EI189" s="52">
        <v>0</v>
      </c>
      <c r="EJ189" s="52">
        <v>0</v>
      </c>
      <c r="EK189" s="52">
        <v>64</v>
      </c>
      <c r="EL189" s="52">
        <v>38</v>
      </c>
      <c r="EM189" s="52">
        <v>27000</v>
      </c>
      <c r="EN189" s="52">
        <v>250</v>
      </c>
      <c r="EO189" s="52">
        <v>31</v>
      </c>
      <c r="EP189" s="52">
        <v>34</v>
      </c>
      <c r="EQ189" s="52">
        <v>0</v>
      </c>
      <c r="ER189" s="52">
        <v>0</v>
      </c>
      <c r="ES189" s="52">
        <v>0</v>
      </c>
      <c r="ET189" s="52">
        <v>0</v>
      </c>
      <c r="EV189" s="52">
        <v>0</v>
      </c>
      <c r="EW189" s="52">
        <v>0</v>
      </c>
      <c r="EX189" s="52">
        <v>0</v>
      </c>
      <c r="EY189" s="52">
        <v>7.9000000953674316</v>
      </c>
      <c r="EZ189" s="52">
        <v>0.5</v>
      </c>
      <c r="FA189" s="52">
        <v>36.5</v>
      </c>
      <c r="FB189" s="52">
        <v>119.5</v>
      </c>
      <c r="FC189" s="52">
        <v>29.299999237060547</v>
      </c>
      <c r="FD189" s="52">
        <v>35.400001525878906</v>
      </c>
      <c r="FE189" s="52">
        <v>62</v>
      </c>
      <c r="FF189" s="52">
        <v>109</v>
      </c>
      <c r="FG189" s="52">
        <v>6</v>
      </c>
      <c r="FJ189" s="52">
        <v>32</v>
      </c>
      <c r="FL189" s="52">
        <v>140</v>
      </c>
      <c r="FM189" s="52">
        <v>0</v>
      </c>
      <c r="FN189" s="52">
        <v>0</v>
      </c>
      <c r="FP189" s="52">
        <v>0</v>
      </c>
      <c r="FR189" s="52">
        <v>0</v>
      </c>
      <c r="FT189" s="52">
        <v>14</v>
      </c>
      <c r="FU189" s="52">
        <v>1</v>
      </c>
      <c r="FV189" s="52">
        <v>7</v>
      </c>
      <c r="FW189" s="58">
        <v>0.60000002384185791</v>
      </c>
      <c r="FX189" s="58">
        <v>0.75000001862645127</v>
      </c>
      <c r="GC189" s="52">
        <v>0.69999998807907104</v>
      </c>
      <c r="GH189" s="68">
        <v>0</v>
      </c>
      <c r="GI189" s="52">
        <v>0</v>
      </c>
      <c r="GJ189" s="52">
        <v>0</v>
      </c>
      <c r="GK189" s="52">
        <v>0</v>
      </c>
      <c r="GM189" s="52">
        <v>0</v>
      </c>
      <c r="GN189" s="68">
        <v>0</v>
      </c>
      <c r="GO189" s="52">
        <v>0</v>
      </c>
      <c r="GP189" s="52">
        <v>0</v>
      </c>
      <c r="GQ189" s="52">
        <v>0</v>
      </c>
      <c r="GR189" s="52">
        <v>0</v>
      </c>
      <c r="GS189" s="52">
        <v>0</v>
      </c>
      <c r="GT189" s="52">
        <v>0</v>
      </c>
      <c r="GU189" s="52">
        <v>0</v>
      </c>
      <c r="GV189" s="52">
        <v>0</v>
      </c>
      <c r="GW189" s="52">
        <v>0</v>
      </c>
      <c r="GX189" s="52">
        <v>0</v>
      </c>
      <c r="GY189" s="52">
        <v>0</v>
      </c>
      <c r="GZ189" s="52">
        <v>0</v>
      </c>
      <c r="HA189" s="52">
        <v>0</v>
      </c>
      <c r="HB189" s="52">
        <v>0</v>
      </c>
      <c r="HC189" s="52">
        <v>0</v>
      </c>
      <c r="HD189" s="52">
        <v>0</v>
      </c>
      <c r="HE189" s="52">
        <v>0</v>
      </c>
      <c r="HF189" s="52">
        <v>0</v>
      </c>
      <c r="HG189" s="52">
        <v>0</v>
      </c>
      <c r="HH189" s="52">
        <v>0</v>
      </c>
      <c r="HI189" s="52">
        <v>0</v>
      </c>
      <c r="HJ189" s="52">
        <v>0</v>
      </c>
      <c r="HK189" s="52">
        <v>0</v>
      </c>
      <c r="HL189" s="52">
        <v>0</v>
      </c>
      <c r="HM189" s="52">
        <v>0</v>
      </c>
      <c r="HN189" s="52">
        <v>0</v>
      </c>
      <c r="HO189" s="52">
        <v>0</v>
      </c>
      <c r="HP189" s="52">
        <v>0</v>
      </c>
      <c r="HQ189" s="52">
        <v>0</v>
      </c>
      <c r="HR189" s="52">
        <v>0</v>
      </c>
      <c r="HS189" s="52">
        <v>0</v>
      </c>
      <c r="HT189" s="52">
        <v>0</v>
      </c>
      <c r="HU189" s="52">
        <v>0</v>
      </c>
      <c r="HV189" s="52">
        <v>0</v>
      </c>
      <c r="HW189" s="52">
        <v>0</v>
      </c>
      <c r="HX189" s="52">
        <v>0.80000001192092896</v>
      </c>
    </row>
    <row r="190" spans="1:232" s="52" customFormat="1" x14ac:dyDescent="0.35">
      <c r="A190" s="50" t="s">
        <v>252</v>
      </c>
      <c r="B190" s="93">
        <v>0</v>
      </c>
      <c r="C190" s="93">
        <v>0</v>
      </c>
      <c r="D190" s="90">
        <v>0</v>
      </c>
      <c r="E190" s="71">
        <v>0</v>
      </c>
      <c r="F190" s="6">
        <v>0.77402380000000004</v>
      </c>
      <c r="G190" s="6">
        <v>1.4380879999999999E-3</v>
      </c>
      <c r="H190" s="6">
        <v>1.2256680000000001E-4</v>
      </c>
      <c r="L190" s="6">
        <v>199.6506</v>
      </c>
      <c r="M190" s="6">
        <v>20.396439999999998</v>
      </c>
      <c r="N190" s="6">
        <v>1.563202</v>
      </c>
      <c r="P190" s="52">
        <v>10.09631192129507</v>
      </c>
      <c r="Q190" s="52">
        <v>8.1695818000294373</v>
      </c>
      <c r="R190" s="55">
        <v>0.1437851</v>
      </c>
      <c r="S190" s="55">
        <v>2.285574</v>
      </c>
      <c r="T190" s="55">
        <v>0.14657680000000001</v>
      </c>
      <c r="U190" s="6">
        <v>9.6225900000000006</v>
      </c>
      <c r="V190" s="6">
        <v>-16.397299</v>
      </c>
      <c r="W190" s="6">
        <v>0.10935400000000001</v>
      </c>
      <c r="X190" s="6">
        <v>0.38840400000000003</v>
      </c>
      <c r="Z190" s="6">
        <v>2.1649639999999999</v>
      </c>
      <c r="AA190" s="6"/>
      <c r="AB190" s="6">
        <v>1.509355</v>
      </c>
      <c r="AC190" s="6"/>
      <c r="AD190" s="6"/>
      <c r="AE190" s="4">
        <v>0.89894220000000002</v>
      </c>
      <c r="AF190" s="5">
        <v>1.060056E-4</v>
      </c>
      <c r="AG190" s="5">
        <v>3.3181730000000003E-5</v>
      </c>
      <c r="AK190" s="4">
        <v>87.9345</v>
      </c>
      <c r="AL190" s="4">
        <v>2.9594480000000001</v>
      </c>
      <c r="AM190" s="4">
        <v>2.4270969999999999E-2</v>
      </c>
      <c r="AO190" s="52">
        <v>18.749024443633495</v>
      </c>
      <c r="AP190" s="52">
        <v>3.5994374718826747</v>
      </c>
      <c r="AQ190" s="55">
        <v>0.16923240000000001</v>
      </c>
      <c r="AR190" s="55">
        <v>4.2250649999999998</v>
      </c>
      <c r="AS190" s="55">
        <v>3.071024</v>
      </c>
      <c r="AT190" s="4">
        <v>0.15759699999999999</v>
      </c>
      <c r="AU190" s="4">
        <v>-2.5815579999999998</v>
      </c>
      <c r="AV190" s="4">
        <v>1.7347999999999999E-2</v>
      </c>
      <c r="AW190" s="4">
        <v>4.7482999999999997E-2</v>
      </c>
      <c r="AY190" s="4">
        <v>3.2188759999999998</v>
      </c>
      <c r="BA190" s="4">
        <v>1.5184660000000001</v>
      </c>
      <c r="BB190" s="4"/>
      <c r="BC190" s="6"/>
      <c r="BD190" s="70">
        <v>60</v>
      </c>
      <c r="BE190" s="3">
        <v>1</v>
      </c>
      <c r="BF190" s="66">
        <v>0</v>
      </c>
      <c r="BG190" s="70">
        <v>80</v>
      </c>
      <c r="BH190" s="70">
        <v>170</v>
      </c>
      <c r="BI190" s="67">
        <f>BG190/(BH190/100*BH190/100)</f>
        <v>27.681660899653977</v>
      </c>
      <c r="BJ190" s="70">
        <v>50</v>
      </c>
      <c r="BK190" s="70">
        <v>2</v>
      </c>
      <c r="BL190" s="70">
        <v>0</v>
      </c>
      <c r="BM190" s="70"/>
      <c r="BN190" s="70">
        <v>0</v>
      </c>
      <c r="BO190" s="70">
        <v>0</v>
      </c>
      <c r="BQ190" s="70">
        <v>0</v>
      </c>
      <c r="BR190" s="70">
        <v>0</v>
      </c>
      <c r="BS190" s="70">
        <v>0</v>
      </c>
      <c r="BT190" s="70">
        <v>0</v>
      </c>
      <c r="BU190" s="70">
        <v>0.8</v>
      </c>
      <c r="BV190" s="70">
        <v>0</v>
      </c>
      <c r="BW190" s="70">
        <v>0</v>
      </c>
      <c r="BX190" s="70">
        <v>0</v>
      </c>
      <c r="BZ190" s="70">
        <v>1</v>
      </c>
      <c r="CA190" s="70">
        <v>35</v>
      </c>
      <c r="CB190" s="70">
        <v>0.6</v>
      </c>
      <c r="CH190" s="70">
        <v>0</v>
      </c>
      <c r="CI190" s="70">
        <v>0</v>
      </c>
      <c r="CJ190" s="70">
        <v>0</v>
      </c>
      <c r="CL190" s="71" t="s">
        <v>52</v>
      </c>
      <c r="CM190" s="71" t="s">
        <v>52</v>
      </c>
      <c r="CN190" s="70">
        <v>0</v>
      </c>
      <c r="CO190" s="70">
        <v>1</v>
      </c>
      <c r="CP190" s="70">
        <v>0</v>
      </c>
      <c r="CQ190" s="70">
        <v>0</v>
      </c>
      <c r="CR190" s="70">
        <v>0</v>
      </c>
      <c r="CS190" s="70">
        <v>0</v>
      </c>
      <c r="CT190" s="70">
        <v>0</v>
      </c>
      <c r="CU190" s="70">
        <v>0</v>
      </c>
      <c r="CV190" s="70">
        <v>0</v>
      </c>
      <c r="CW190" s="70">
        <v>0</v>
      </c>
      <c r="CX190" s="70">
        <v>0</v>
      </c>
      <c r="CY190" s="70">
        <v>0</v>
      </c>
      <c r="CZ190" s="70">
        <v>0</v>
      </c>
      <c r="DA190" s="70">
        <v>0</v>
      </c>
      <c r="DB190" s="70">
        <v>0</v>
      </c>
      <c r="DO190" s="70">
        <v>1</v>
      </c>
      <c r="DP190" s="70">
        <v>1</v>
      </c>
      <c r="DQ190" s="70">
        <v>1</v>
      </c>
      <c r="DR190" s="70">
        <v>1</v>
      </c>
      <c r="DS190" s="70">
        <v>0</v>
      </c>
      <c r="DT190" s="70">
        <v>1</v>
      </c>
      <c r="DU190" s="70">
        <v>0</v>
      </c>
      <c r="DV190" s="70">
        <v>0</v>
      </c>
      <c r="DW190" s="70">
        <v>1</v>
      </c>
      <c r="DX190" s="70">
        <v>1</v>
      </c>
      <c r="DY190" s="70">
        <v>0</v>
      </c>
      <c r="DZ190" s="70">
        <v>1</v>
      </c>
      <c r="EA190" s="70">
        <v>0</v>
      </c>
      <c r="EB190" s="70">
        <v>1</v>
      </c>
      <c r="EC190" s="70">
        <v>0</v>
      </c>
      <c r="ED190" s="70">
        <v>0</v>
      </c>
      <c r="EE190" s="70">
        <v>490</v>
      </c>
      <c r="EF190" s="70">
        <v>0</v>
      </c>
      <c r="EH190" s="70">
        <v>0</v>
      </c>
      <c r="EI190" s="70">
        <v>0</v>
      </c>
      <c r="EJ190" s="70">
        <v>0</v>
      </c>
      <c r="EK190" s="70">
        <v>79</v>
      </c>
      <c r="EL190" s="70">
        <v>54</v>
      </c>
      <c r="EM190" s="70">
        <v>24000</v>
      </c>
      <c r="EN190" s="70">
        <v>270</v>
      </c>
      <c r="EO190" s="70">
        <v>26</v>
      </c>
      <c r="EP190" s="70">
        <v>33</v>
      </c>
      <c r="EQ190" s="70">
        <v>0</v>
      </c>
      <c r="ER190" s="70">
        <v>0</v>
      </c>
      <c r="ES190" s="70">
        <v>0</v>
      </c>
      <c r="ET190" s="70">
        <v>0</v>
      </c>
      <c r="EV190" s="70">
        <v>0</v>
      </c>
      <c r="EW190" s="70">
        <v>0</v>
      </c>
      <c r="EX190" s="70">
        <v>0</v>
      </c>
      <c r="EY190" s="70">
        <v>7.4</v>
      </c>
      <c r="EZ190" s="70">
        <v>0.6</v>
      </c>
      <c r="FA190" s="70">
        <v>39</v>
      </c>
      <c r="FB190" s="70">
        <v>110</v>
      </c>
      <c r="FC190" s="70">
        <v>24.2</v>
      </c>
      <c r="FD190" s="70">
        <v>34.200000000000003</v>
      </c>
      <c r="FE190" s="70">
        <v>78</v>
      </c>
      <c r="FF190" s="70">
        <v>94</v>
      </c>
      <c r="FG190" s="70">
        <v>5</v>
      </c>
      <c r="FJ190" s="70">
        <v>31</v>
      </c>
      <c r="FL190" s="70">
        <v>200</v>
      </c>
      <c r="FM190" s="70">
        <v>1</v>
      </c>
      <c r="FN190" s="70">
        <v>1</v>
      </c>
      <c r="FO190" s="70"/>
      <c r="FP190" s="70">
        <v>0</v>
      </c>
      <c r="FR190" s="70">
        <v>0</v>
      </c>
      <c r="FT190" s="70">
        <v>12</v>
      </c>
      <c r="FU190" s="70">
        <v>1</v>
      </c>
      <c r="FV190" s="70">
        <v>7</v>
      </c>
      <c r="FW190" s="72">
        <v>0.8</v>
      </c>
      <c r="FX190" s="58">
        <v>1</v>
      </c>
      <c r="GC190" s="70">
        <v>0.5</v>
      </c>
      <c r="GH190" s="69">
        <v>0</v>
      </c>
      <c r="GI190" s="70">
        <v>0</v>
      </c>
      <c r="GJ190" s="70">
        <v>0</v>
      </c>
      <c r="GK190" s="70">
        <v>0</v>
      </c>
      <c r="GM190" s="70">
        <v>0</v>
      </c>
      <c r="GN190" s="69">
        <v>0</v>
      </c>
      <c r="GO190" s="70">
        <v>1</v>
      </c>
      <c r="GP190" s="70">
        <v>0</v>
      </c>
      <c r="GQ190" s="70">
        <v>0</v>
      </c>
      <c r="GR190" s="70">
        <v>0</v>
      </c>
      <c r="GS190" s="70">
        <v>0</v>
      </c>
      <c r="GT190" s="70">
        <v>0</v>
      </c>
      <c r="GU190" s="70">
        <v>0</v>
      </c>
      <c r="GV190" s="70">
        <v>0</v>
      </c>
      <c r="GW190" s="70">
        <v>0</v>
      </c>
      <c r="GX190" s="70">
        <v>0</v>
      </c>
      <c r="GY190" s="70">
        <v>0</v>
      </c>
      <c r="GZ190" s="70">
        <v>0</v>
      </c>
      <c r="HA190" s="70">
        <v>0</v>
      </c>
      <c r="HB190" s="70">
        <v>0</v>
      </c>
      <c r="HC190" s="70">
        <v>0</v>
      </c>
      <c r="HD190" s="70">
        <v>0</v>
      </c>
      <c r="HE190" s="70">
        <v>0</v>
      </c>
      <c r="HF190" s="70">
        <v>0</v>
      </c>
      <c r="HG190" s="70">
        <v>0</v>
      </c>
      <c r="HH190" s="70">
        <v>0</v>
      </c>
      <c r="HI190" s="70">
        <v>0</v>
      </c>
      <c r="HJ190" s="70">
        <v>0</v>
      </c>
      <c r="HK190" s="70">
        <v>0</v>
      </c>
      <c r="HL190" s="70">
        <v>0</v>
      </c>
      <c r="HM190" s="70">
        <v>0</v>
      </c>
      <c r="HN190" s="70">
        <v>0</v>
      </c>
      <c r="HO190" s="70">
        <v>0</v>
      </c>
      <c r="HP190" s="70">
        <v>0</v>
      </c>
      <c r="HQ190" s="70">
        <v>0</v>
      </c>
      <c r="HR190" s="70">
        <v>0</v>
      </c>
      <c r="HS190" s="70">
        <v>0</v>
      </c>
      <c r="HT190" s="70">
        <v>0</v>
      </c>
      <c r="HU190" s="70">
        <v>0</v>
      </c>
      <c r="HV190" s="70">
        <v>0</v>
      </c>
      <c r="HW190" s="70">
        <v>0</v>
      </c>
      <c r="HX190" s="70">
        <v>0.9</v>
      </c>
    </row>
    <row r="191" spans="1:232" s="52" customFormat="1" x14ac:dyDescent="0.35">
      <c r="A191" s="50" t="s">
        <v>253</v>
      </c>
      <c r="B191" s="93">
        <v>0</v>
      </c>
      <c r="C191" s="93">
        <v>0</v>
      </c>
      <c r="D191" s="90">
        <v>0</v>
      </c>
      <c r="E191" s="90">
        <v>0</v>
      </c>
      <c r="F191" s="6">
        <v>1.0201070000000001</v>
      </c>
      <c r="G191" s="6">
        <v>1.2011140000000001E-3</v>
      </c>
      <c r="H191" s="6">
        <v>1.783636E-4</v>
      </c>
      <c r="L191" s="6">
        <v>124.00700000000001</v>
      </c>
      <c r="M191" s="6">
        <v>7.4138029999999997</v>
      </c>
      <c r="N191" s="6">
        <v>4.4712779999999999</v>
      </c>
      <c r="P191" s="52">
        <v>1.7401297330199821</v>
      </c>
      <c r="Q191" s="52">
        <v>19.233694104592043</v>
      </c>
      <c r="R191" s="55">
        <v>0.13467399999999999</v>
      </c>
      <c r="S191" s="55">
        <v>19.011019999999998</v>
      </c>
      <c r="T191" s="55">
        <v>0.10797850000000001</v>
      </c>
      <c r="U191" s="6">
        <v>4.4365360000000003</v>
      </c>
      <c r="V191" s="6">
        <v>-22.375630000000001</v>
      </c>
      <c r="W191" s="6">
        <v>7.9701999999999995E-2</v>
      </c>
      <c r="X191" s="6">
        <v>0.15010200000000001</v>
      </c>
      <c r="Z191" s="6">
        <v>1.586965</v>
      </c>
      <c r="AA191" s="6"/>
      <c r="AB191" s="6">
        <v>1.9236869999999999</v>
      </c>
      <c r="AC191" s="6"/>
      <c r="AD191" s="6"/>
      <c r="AE191" s="4">
        <v>1.0142329999999999</v>
      </c>
      <c r="AF191" s="5">
        <v>6.3213280000000004E-4</v>
      </c>
      <c r="AG191" s="5">
        <v>8.6109870000000005E-5</v>
      </c>
      <c r="AK191" s="4">
        <v>113.6315</v>
      </c>
      <c r="AL191" s="4">
        <v>28.617609999999999</v>
      </c>
      <c r="AM191" s="4">
        <v>1.871286</v>
      </c>
      <c r="AO191" s="52">
        <v>12.738558243837234</v>
      </c>
      <c r="AP191" s="52">
        <v>4.293973219245399</v>
      </c>
      <c r="AQ191" s="55">
        <v>4.7620309999999999E-2</v>
      </c>
      <c r="AR191" s="55">
        <v>4.1842410000000001</v>
      </c>
      <c r="AS191" s="55">
        <v>10.45608</v>
      </c>
      <c r="AT191" s="4">
        <v>-0.1691</v>
      </c>
      <c r="AU191" s="4">
        <v>-9.1484459999999999</v>
      </c>
      <c r="AV191" s="4">
        <v>2.1895999999999999E-2</v>
      </c>
      <c r="AW191" s="4">
        <v>2.1787000000000001E-2</v>
      </c>
      <c r="AY191" s="4">
        <v>1.673977</v>
      </c>
      <c r="BA191" s="4">
        <v>2.5427270000000002</v>
      </c>
      <c r="BB191" s="4"/>
      <c r="BC191" s="6"/>
      <c r="BD191" s="52">
        <v>74</v>
      </c>
      <c r="BE191" s="3">
        <v>1</v>
      </c>
      <c r="BF191" s="66">
        <v>0</v>
      </c>
      <c r="BG191" s="52">
        <v>55</v>
      </c>
      <c r="BH191" s="52">
        <v>165</v>
      </c>
      <c r="BI191" s="67">
        <f>BG191/(BH191/100*BH191/100)</f>
        <v>20.202020202020201</v>
      </c>
      <c r="BJ191" s="52">
        <v>63</v>
      </c>
      <c r="BK191" s="52">
        <v>0</v>
      </c>
      <c r="BL191" s="52">
        <v>0</v>
      </c>
      <c r="BN191" s="52">
        <v>0</v>
      </c>
      <c r="BO191" s="52">
        <v>0</v>
      </c>
      <c r="BQ191" s="52">
        <v>0</v>
      </c>
      <c r="BR191" s="52">
        <v>0</v>
      </c>
      <c r="BS191" s="52">
        <v>0</v>
      </c>
      <c r="BT191" s="52">
        <v>0</v>
      </c>
      <c r="BU191" s="52">
        <v>0.80000001192092896</v>
      </c>
      <c r="BV191" s="52">
        <v>0</v>
      </c>
      <c r="BW191" s="52">
        <v>0</v>
      </c>
      <c r="BX191" s="52">
        <v>0</v>
      </c>
      <c r="BZ191" s="52">
        <v>0</v>
      </c>
      <c r="CA191" s="52">
        <v>37.799999237060547</v>
      </c>
      <c r="CB191" s="52">
        <v>0.5</v>
      </c>
      <c r="CH191" s="52">
        <v>0</v>
      </c>
      <c r="CI191" s="52">
        <v>0</v>
      </c>
      <c r="CJ191" s="52">
        <v>0</v>
      </c>
      <c r="CN191" s="52">
        <v>0</v>
      </c>
      <c r="CO191" s="52">
        <v>1</v>
      </c>
      <c r="CP191" s="52">
        <v>0</v>
      </c>
      <c r="CQ191" s="52">
        <v>0</v>
      </c>
      <c r="CR191" s="52">
        <v>0</v>
      </c>
      <c r="CS191" s="52">
        <v>0</v>
      </c>
      <c r="CT191" s="52">
        <v>0</v>
      </c>
      <c r="CU191" s="52">
        <v>0</v>
      </c>
      <c r="CV191" s="52">
        <v>0</v>
      </c>
      <c r="CW191" s="52">
        <v>0</v>
      </c>
      <c r="CX191" s="52">
        <v>0</v>
      </c>
      <c r="CY191" s="52">
        <v>0</v>
      </c>
      <c r="CZ191" s="52">
        <v>0</v>
      </c>
      <c r="DA191" s="52">
        <v>0</v>
      </c>
      <c r="DB191" s="52">
        <v>0</v>
      </c>
      <c r="DO191" s="52">
        <v>1</v>
      </c>
      <c r="DP191" s="52">
        <v>1</v>
      </c>
      <c r="DQ191" s="52">
        <v>1</v>
      </c>
      <c r="DR191" s="52">
        <v>1</v>
      </c>
      <c r="DS191" s="52">
        <v>0</v>
      </c>
      <c r="DT191" s="52">
        <v>1</v>
      </c>
      <c r="DU191" s="52">
        <v>0</v>
      </c>
      <c r="DV191" s="52">
        <v>0</v>
      </c>
      <c r="DW191" s="52">
        <v>1</v>
      </c>
      <c r="DX191" s="52">
        <v>1</v>
      </c>
      <c r="DY191" s="52">
        <v>0</v>
      </c>
      <c r="DZ191" s="52">
        <v>0</v>
      </c>
      <c r="EA191" s="52">
        <v>1</v>
      </c>
      <c r="EB191" s="52">
        <v>1</v>
      </c>
      <c r="EC191" s="52">
        <v>0</v>
      </c>
      <c r="ED191" s="52">
        <v>0</v>
      </c>
      <c r="EE191" s="52">
        <v>500</v>
      </c>
      <c r="EF191" s="52">
        <v>0</v>
      </c>
      <c r="EH191" s="52">
        <v>0</v>
      </c>
      <c r="EI191" s="52">
        <v>0</v>
      </c>
      <c r="EJ191" s="52">
        <v>0</v>
      </c>
      <c r="EK191" s="52">
        <v>78</v>
      </c>
      <c r="EL191" s="52">
        <v>52</v>
      </c>
      <c r="EM191" s="52">
        <v>22000</v>
      </c>
      <c r="EN191" s="52">
        <v>170</v>
      </c>
      <c r="EO191" s="52">
        <v>24</v>
      </c>
      <c r="EP191" s="52">
        <v>32.599998474121094</v>
      </c>
      <c r="EQ191" s="52">
        <v>0</v>
      </c>
      <c r="ER191" s="52">
        <v>0</v>
      </c>
      <c r="ES191" s="52">
        <v>0</v>
      </c>
      <c r="ET191" s="52">
        <v>0</v>
      </c>
      <c r="EV191" s="52">
        <v>0</v>
      </c>
      <c r="EW191" s="52">
        <v>0</v>
      </c>
      <c r="EX191" s="52">
        <v>0</v>
      </c>
      <c r="EY191" s="52">
        <v>7.5</v>
      </c>
      <c r="EZ191" s="52">
        <v>0.5</v>
      </c>
      <c r="FA191" s="52">
        <v>32.599998474121094</v>
      </c>
      <c r="FB191" s="52">
        <v>117.30000305175781</v>
      </c>
      <c r="FC191" s="52">
        <v>24.5</v>
      </c>
      <c r="FD191" s="52">
        <v>35</v>
      </c>
      <c r="FE191" s="52">
        <v>92</v>
      </c>
      <c r="FF191" s="52">
        <v>124</v>
      </c>
      <c r="FG191" s="52">
        <v>5</v>
      </c>
      <c r="FJ191" s="52">
        <v>31</v>
      </c>
      <c r="FL191" s="52">
        <v>400</v>
      </c>
      <c r="FM191" s="52">
        <v>1</v>
      </c>
      <c r="FN191" s="52">
        <v>1</v>
      </c>
      <c r="FP191" s="52">
        <v>0</v>
      </c>
      <c r="FR191" s="52">
        <v>0</v>
      </c>
      <c r="FT191" s="52">
        <v>13</v>
      </c>
      <c r="FU191" s="52">
        <v>1</v>
      </c>
      <c r="FV191" s="52">
        <v>6</v>
      </c>
      <c r="FW191" s="58">
        <v>0.69999998807907104</v>
      </c>
      <c r="FX191" s="58">
        <v>0.87499997206032321</v>
      </c>
      <c r="GC191" s="52">
        <v>0.60000002384185791</v>
      </c>
      <c r="GH191" s="68">
        <v>0</v>
      </c>
      <c r="GI191" s="52">
        <v>0</v>
      </c>
      <c r="GJ191" s="52">
        <v>0</v>
      </c>
      <c r="GK191" s="52">
        <v>0</v>
      </c>
      <c r="GM191" s="52">
        <v>0</v>
      </c>
      <c r="GN191" s="68">
        <v>0</v>
      </c>
      <c r="GO191" s="52">
        <v>0</v>
      </c>
      <c r="GP191" s="52">
        <v>0</v>
      </c>
      <c r="GQ191" s="52">
        <v>0</v>
      </c>
      <c r="GR191" s="52">
        <v>0</v>
      </c>
      <c r="GS191" s="52">
        <v>0</v>
      </c>
      <c r="GT191" s="52">
        <v>0</v>
      </c>
      <c r="GU191" s="52">
        <v>0</v>
      </c>
      <c r="GV191" s="52">
        <v>0</v>
      </c>
      <c r="GW191" s="52">
        <v>0</v>
      </c>
      <c r="GX191" s="52">
        <v>0</v>
      </c>
      <c r="GY191" s="52">
        <v>0</v>
      </c>
      <c r="GZ191" s="52">
        <v>0</v>
      </c>
      <c r="HA191" s="52">
        <v>0</v>
      </c>
      <c r="HB191" s="52">
        <v>0</v>
      </c>
      <c r="HC191" s="52">
        <v>0</v>
      </c>
      <c r="HD191" s="52">
        <v>0</v>
      </c>
      <c r="HE191" s="52">
        <v>0</v>
      </c>
      <c r="HF191" s="52">
        <v>0</v>
      </c>
      <c r="HG191" s="52">
        <v>0</v>
      </c>
      <c r="HH191" s="52">
        <v>0</v>
      </c>
      <c r="HI191" s="52">
        <v>0</v>
      </c>
      <c r="HJ191" s="52">
        <v>0</v>
      </c>
      <c r="HK191" s="52">
        <v>0</v>
      </c>
      <c r="HL191" s="52">
        <v>0</v>
      </c>
      <c r="HM191" s="52">
        <v>0</v>
      </c>
      <c r="HN191" s="52">
        <v>0</v>
      </c>
      <c r="HO191" s="52">
        <v>0</v>
      </c>
      <c r="HP191" s="52">
        <v>0</v>
      </c>
      <c r="HQ191" s="52">
        <v>0</v>
      </c>
      <c r="HR191" s="52">
        <v>0</v>
      </c>
      <c r="HS191" s="52">
        <v>0</v>
      </c>
      <c r="HT191" s="52">
        <v>0</v>
      </c>
      <c r="HU191" s="52">
        <v>0</v>
      </c>
      <c r="HV191" s="52">
        <v>0</v>
      </c>
      <c r="HW191" s="52">
        <v>0</v>
      </c>
      <c r="HX191" s="52">
        <v>1.2000000476837158</v>
      </c>
    </row>
    <row r="192" spans="1:232" s="52" customFormat="1" x14ac:dyDescent="0.35">
      <c r="A192" s="50" t="s">
        <v>254</v>
      </c>
      <c r="B192" s="93">
        <v>0</v>
      </c>
      <c r="C192" s="93">
        <v>0</v>
      </c>
      <c r="D192" s="90">
        <v>0</v>
      </c>
      <c r="E192" s="71">
        <v>1</v>
      </c>
      <c r="F192" s="5">
        <v>1.283666</v>
      </c>
      <c r="G192" s="5">
        <v>2.5095859999999998E-3</v>
      </c>
      <c r="H192" s="5">
        <v>5.9416039999999996E-4</v>
      </c>
      <c r="L192" s="5">
        <v>127.29989999999999</v>
      </c>
      <c r="M192" s="5">
        <v>17.992249999999999</v>
      </c>
      <c r="N192" s="5">
        <v>0.50120629999999999</v>
      </c>
      <c r="P192" s="52">
        <v>19.325329756825141</v>
      </c>
      <c r="Q192" s="52">
        <v>22.61965601911076</v>
      </c>
      <c r="R192" s="55">
        <v>0.32998499999999997</v>
      </c>
      <c r="S192" s="55">
        <v>3.124765</v>
      </c>
      <c r="T192" s="55">
        <v>0.2246129</v>
      </c>
      <c r="U192" s="5">
        <v>0.46739399999999998</v>
      </c>
      <c r="V192" s="5">
        <v>-8.6671650000000007</v>
      </c>
      <c r="W192" s="5">
        <v>8.1029000000000004E-2</v>
      </c>
      <c r="X192" s="5">
        <v>0.11133800000000001</v>
      </c>
      <c r="Z192" s="65">
        <v>2.656758</v>
      </c>
      <c r="AA192" s="65"/>
      <c r="AB192" s="65">
        <v>1.5814630000000001</v>
      </c>
      <c r="AC192" s="65"/>
      <c r="AD192" s="65"/>
      <c r="AE192" s="4">
        <v>1.3351059999999999</v>
      </c>
      <c r="AF192" s="5">
        <v>3.6129199999999998E-4</v>
      </c>
      <c r="AG192" s="5">
        <v>1.4176210000000001E-4</v>
      </c>
      <c r="AK192" s="4">
        <v>120.1063</v>
      </c>
      <c r="AL192" s="4">
        <v>3.9406919999999999</v>
      </c>
      <c r="AM192" s="4">
        <v>5.9493549999999999E-2</v>
      </c>
      <c r="AO192" s="52">
        <v>40.507717626524219</v>
      </c>
      <c r="AP192" s="52">
        <v>11.502587168339316</v>
      </c>
      <c r="AQ192" s="55">
        <v>7.5714630000000005E-2</v>
      </c>
      <c r="AR192" s="55">
        <v>2.5021469999999999</v>
      </c>
      <c r="AS192" s="55">
        <v>3.3207170000000001</v>
      </c>
      <c r="AT192" s="4">
        <v>2.0410499999999998</v>
      </c>
      <c r="AU192" s="4">
        <v>-7.9007500000000004</v>
      </c>
      <c r="AV192" s="4">
        <v>6.4312999999999995E-2</v>
      </c>
      <c r="AW192" s="4">
        <v>0.106002</v>
      </c>
      <c r="AY192" s="4">
        <v>1.981001</v>
      </c>
      <c r="BA192" s="4">
        <v>1.7047479999999999</v>
      </c>
      <c r="BB192" s="4"/>
      <c r="BC192" s="65"/>
      <c r="BD192" s="70">
        <v>66</v>
      </c>
      <c r="BE192" s="4">
        <v>1</v>
      </c>
      <c r="BF192" s="66">
        <v>0</v>
      </c>
      <c r="BG192" s="70">
        <v>78</v>
      </c>
      <c r="BH192" s="70">
        <v>179</v>
      </c>
      <c r="BI192" s="67">
        <f>BG192/(BH192/100*BH192/100)</f>
        <v>24.343809494085701</v>
      </c>
      <c r="BJ192" s="70">
        <v>50</v>
      </c>
      <c r="BK192" s="70">
        <v>0</v>
      </c>
      <c r="BL192" s="70">
        <v>0</v>
      </c>
      <c r="BM192" s="70"/>
      <c r="BN192" s="70">
        <v>0</v>
      </c>
      <c r="BO192" s="70">
        <v>0</v>
      </c>
      <c r="BQ192" s="70">
        <v>0</v>
      </c>
      <c r="BR192" s="70">
        <v>0</v>
      </c>
      <c r="BS192" s="70">
        <v>0</v>
      </c>
      <c r="BT192" s="70">
        <v>0</v>
      </c>
      <c r="BU192" s="70">
        <v>1</v>
      </c>
      <c r="BV192" s="70">
        <v>0</v>
      </c>
      <c r="BW192" s="70">
        <v>0</v>
      </c>
      <c r="BX192" s="70">
        <v>0</v>
      </c>
      <c r="BZ192" s="70">
        <v>0</v>
      </c>
      <c r="CA192" s="70">
        <v>38.299999999999997</v>
      </c>
      <c r="CB192" s="70">
        <v>0.5</v>
      </c>
      <c r="CH192" s="70">
        <v>0</v>
      </c>
      <c r="CI192" s="70">
        <v>0</v>
      </c>
      <c r="CJ192" s="70">
        <v>0</v>
      </c>
      <c r="CL192" s="71" t="s">
        <v>52</v>
      </c>
      <c r="CM192" s="71" t="s">
        <v>52</v>
      </c>
      <c r="CN192" s="70">
        <v>0</v>
      </c>
      <c r="CO192" s="70">
        <v>1</v>
      </c>
      <c r="CP192" s="70">
        <v>0</v>
      </c>
      <c r="CQ192" s="70">
        <v>0</v>
      </c>
      <c r="CR192" s="70">
        <v>0</v>
      </c>
      <c r="CS192" s="70">
        <v>0</v>
      </c>
      <c r="CT192" s="70">
        <v>0</v>
      </c>
      <c r="CU192" s="70">
        <v>0</v>
      </c>
      <c r="CV192" s="70">
        <v>0</v>
      </c>
      <c r="CW192" s="70">
        <v>0</v>
      </c>
      <c r="CX192" s="70">
        <v>0</v>
      </c>
      <c r="CY192" s="70">
        <v>0</v>
      </c>
      <c r="CZ192" s="70">
        <v>0</v>
      </c>
      <c r="DA192" s="70">
        <v>0</v>
      </c>
      <c r="DB192" s="70">
        <v>0</v>
      </c>
      <c r="DO192" s="70">
        <v>1</v>
      </c>
      <c r="DP192" s="70">
        <v>1</v>
      </c>
      <c r="DQ192" s="70">
        <v>1</v>
      </c>
      <c r="DR192" s="70">
        <v>1</v>
      </c>
      <c r="DS192" s="70">
        <v>0</v>
      </c>
      <c r="DT192" s="70">
        <v>1</v>
      </c>
      <c r="DU192" s="70">
        <v>0</v>
      </c>
      <c r="DV192" s="70">
        <v>0</v>
      </c>
      <c r="DW192" s="70">
        <v>1</v>
      </c>
      <c r="DX192" s="70">
        <v>1</v>
      </c>
      <c r="DY192" s="70">
        <v>0</v>
      </c>
      <c r="DZ192" s="70">
        <v>0</v>
      </c>
      <c r="EA192" s="70">
        <v>1</v>
      </c>
      <c r="EB192" s="70">
        <v>1</v>
      </c>
      <c r="EC192" s="70">
        <v>0</v>
      </c>
      <c r="ED192" s="70">
        <v>0</v>
      </c>
      <c r="EE192" s="70">
        <v>400</v>
      </c>
      <c r="EF192" s="70">
        <v>0</v>
      </c>
      <c r="EH192" s="70">
        <v>0</v>
      </c>
      <c r="EI192" s="70">
        <v>0</v>
      </c>
      <c r="EJ192" s="70">
        <v>0</v>
      </c>
      <c r="EK192" s="70">
        <v>48</v>
      </c>
      <c r="EL192" s="70">
        <v>30</v>
      </c>
      <c r="EM192" s="70">
        <v>23000</v>
      </c>
      <c r="EN192" s="70">
        <v>230</v>
      </c>
      <c r="EO192" s="70">
        <v>33</v>
      </c>
      <c r="EP192" s="70">
        <v>32.6</v>
      </c>
      <c r="EQ192" s="70">
        <v>0</v>
      </c>
      <c r="ER192" s="70">
        <v>0</v>
      </c>
      <c r="ES192" s="70">
        <v>0</v>
      </c>
      <c r="ET192" s="70">
        <v>0</v>
      </c>
      <c r="EV192" s="70">
        <v>0</v>
      </c>
      <c r="EW192" s="70">
        <v>0</v>
      </c>
      <c r="EX192" s="70">
        <v>0</v>
      </c>
      <c r="EY192" s="70">
        <v>7.4</v>
      </c>
      <c r="EZ192" s="70">
        <v>0.59</v>
      </c>
      <c r="FA192" s="70">
        <v>32.299999999999997</v>
      </c>
      <c r="FB192" s="70">
        <v>218.3</v>
      </c>
      <c r="FC192" s="70">
        <v>22.1</v>
      </c>
      <c r="FD192" s="70">
        <v>34</v>
      </c>
      <c r="FE192" s="70">
        <v>89</v>
      </c>
      <c r="FF192" s="70">
        <v>125</v>
      </c>
      <c r="FG192" s="70">
        <v>8</v>
      </c>
      <c r="FJ192" s="70">
        <v>35</v>
      </c>
      <c r="FL192" s="70">
        <v>420</v>
      </c>
      <c r="FM192" s="70">
        <v>0</v>
      </c>
      <c r="FN192" s="70">
        <v>0</v>
      </c>
      <c r="FO192" s="70"/>
      <c r="FP192" s="70">
        <v>0</v>
      </c>
      <c r="FR192" s="70">
        <v>0</v>
      </c>
      <c r="FT192" s="70">
        <v>10</v>
      </c>
      <c r="FU192" s="70">
        <v>3</v>
      </c>
      <c r="FV192" s="70">
        <v>10</v>
      </c>
      <c r="FW192" s="72">
        <v>1</v>
      </c>
      <c r="FX192" s="58">
        <v>1</v>
      </c>
      <c r="GC192" s="70">
        <v>0.7</v>
      </c>
      <c r="GH192" s="69">
        <v>0</v>
      </c>
      <c r="GI192" s="70">
        <v>0</v>
      </c>
      <c r="GJ192" s="70">
        <v>0</v>
      </c>
      <c r="GK192" s="70">
        <v>0</v>
      </c>
      <c r="GM192" s="70">
        <v>0</v>
      </c>
      <c r="GN192" s="69">
        <v>1</v>
      </c>
      <c r="GO192" s="70">
        <v>0</v>
      </c>
      <c r="GP192" s="70">
        <v>0</v>
      </c>
      <c r="GQ192" s="70">
        <v>0</v>
      </c>
      <c r="GR192" s="70">
        <v>0</v>
      </c>
      <c r="GS192" s="70">
        <v>0</v>
      </c>
      <c r="GT192" s="70">
        <v>0</v>
      </c>
      <c r="GU192" s="70">
        <v>0</v>
      </c>
      <c r="GV192" s="70">
        <v>0</v>
      </c>
      <c r="GW192" s="70">
        <v>0</v>
      </c>
      <c r="GX192" s="70">
        <v>0</v>
      </c>
      <c r="GY192" s="70">
        <v>0</v>
      </c>
      <c r="GZ192" s="70">
        <v>0</v>
      </c>
      <c r="HA192" s="70">
        <v>0</v>
      </c>
      <c r="HB192" s="70">
        <v>0</v>
      </c>
      <c r="HC192" s="70">
        <v>0</v>
      </c>
      <c r="HD192" s="70">
        <v>0</v>
      </c>
      <c r="HE192" s="70">
        <v>0</v>
      </c>
      <c r="HF192" s="70">
        <v>0</v>
      </c>
      <c r="HG192" s="70">
        <v>0</v>
      </c>
      <c r="HH192" s="70">
        <v>0</v>
      </c>
      <c r="HI192" s="70">
        <v>0</v>
      </c>
      <c r="HJ192" s="70">
        <v>0</v>
      </c>
      <c r="HK192" s="70">
        <v>0</v>
      </c>
      <c r="HL192" s="70">
        <v>0</v>
      </c>
      <c r="HM192" s="70">
        <v>0</v>
      </c>
      <c r="HN192" s="70">
        <v>0</v>
      </c>
      <c r="HO192" s="70">
        <v>0</v>
      </c>
      <c r="HP192" s="70">
        <v>0</v>
      </c>
      <c r="HQ192" s="70">
        <v>0</v>
      </c>
      <c r="HR192" s="70">
        <v>0</v>
      </c>
      <c r="HS192" s="70">
        <v>0</v>
      </c>
      <c r="HT192" s="70">
        <v>0</v>
      </c>
      <c r="HU192" s="70">
        <v>0</v>
      </c>
      <c r="HV192" s="70">
        <v>0</v>
      </c>
      <c r="HW192" s="70">
        <v>0</v>
      </c>
      <c r="HX192" s="70">
        <v>1</v>
      </c>
    </row>
    <row r="193" spans="1:232" s="52" customFormat="1" x14ac:dyDescent="0.35">
      <c r="A193" s="50" t="s">
        <v>255</v>
      </c>
      <c r="B193" s="93">
        <v>0</v>
      </c>
      <c r="C193" s="93">
        <v>0</v>
      </c>
      <c r="D193" s="90">
        <v>0</v>
      </c>
      <c r="E193" s="90">
        <v>0</v>
      </c>
      <c r="F193" s="6">
        <v>0.93911049999999996</v>
      </c>
      <c r="G193" s="6">
        <v>1.6615740000000001E-3</v>
      </c>
      <c r="H193" s="6">
        <v>9.5119360000000007E-5</v>
      </c>
      <c r="L193" s="6">
        <v>127.157</v>
      </c>
      <c r="M193" s="6">
        <v>13.41239</v>
      </c>
      <c r="N193" s="6">
        <v>2.0214189999999999</v>
      </c>
      <c r="P193" s="52">
        <v>5.2840803027578724</v>
      </c>
      <c r="Q193" s="52">
        <v>9.6908983342547135</v>
      </c>
      <c r="R193" s="55">
        <v>0.48734379999999999</v>
      </c>
      <c r="S193" s="55">
        <v>3.853189</v>
      </c>
      <c r="T193" s="55">
        <v>0.31843169999999998</v>
      </c>
      <c r="U193" s="6">
        <v>1.9382999999999999</v>
      </c>
      <c r="V193" s="6">
        <v>-19.062321000000001</v>
      </c>
      <c r="W193" s="6">
        <v>1.9733000000000001E-2</v>
      </c>
      <c r="X193" s="6">
        <v>0.10568900000000001</v>
      </c>
      <c r="Z193" s="6">
        <v>1.386293</v>
      </c>
      <c r="AA193" s="6"/>
      <c r="AB193" s="6">
        <v>1.6661319999999999</v>
      </c>
      <c r="AC193" s="6"/>
      <c r="AD193" s="6"/>
      <c r="AE193" s="4">
        <v>0.91333240000000004</v>
      </c>
      <c r="AF193" s="5">
        <v>1.8743199999999999E-4</v>
      </c>
      <c r="AG193" s="5">
        <v>1.137711E-4</v>
      </c>
      <c r="AK193" s="4">
        <v>88.833749999999995</v>
      </c>
      <c r="AL193" s="4">
        <v>3.2822550000000001</v>
      </c>
      <c r="AM193" s="4">
        <v>1.3771159999999999E-2</v>
      </c>
      <c r="AO193" s="52">
        <v>0</v>
      </c>
      <c r="AP193" s="52">
        <v>6.2819893735065691</v>
      </c>
      <c r="AQ193" s="55">
        <v>0.1180238</v>
      </c>
      <c r="AR193" s="55">
        <v>0.82785869999999995</v>
      </c>
      <c r="AS193" s="55">
        <v>1.2373620000000001</v>
      </c>
      <c r="AT193" s="4">
        <v>-3.715322</v>
      </c>
      <c r="AU193" s="4">
        <v>-4.1897450000000003</v>
      </c>
      <c r="AV193" s="4">
        <v>3.0925000000000001E-2</v>
      </c>
      <c r="AW193" s="4">
        <v>6.6780999999999993E-2</v>
      </c>
      <c r="AY193" s="4">
        <v>2.1400670000000002</v>
      </c>
      <c r="BA193" s="4">
        <v>0.97386099999999998</v>
      </c>
      <c r="BB193" s="4"/>
      <c r="BC193" s="6"/>
      <c r="BD193" s="52">
        <v>54</v>
      </c>
      <c r="BE193" s="3">
        <v>1</v>
      </c>
      <c r="BF193" s="66">
        <v>0</v>
      </c>
      <c r="BG193" s="52">
        <v>68</v>
      </c>
      <c r="BH193" s="52">
        <v>172</v>
      </c>
      <c r="BI193" s="67">
        <f>BG193/(BH193/100*BH193/100)</f>
        <v>22.985397512168742</v>
      </c>
      <c r="BJ193" s="52">
        <v>47</v>
      </c>
      <c r="BK193" s="52">
        <v>0</v>
      </c>
      <c r="BL193" s="52">
        <v>0</v>
      </c>
      <c r="BN193" s="52">
        <v>0</v>
      </c>
      <c r="BO193" s="52">
        <v>0</v>
      </c>
      <c r="BQ193" s="52">
        <v>0</v>
      </c>
      <c r="BR193" s="52">
        <v>0</v>
      </c>
      <c r="BS193" s="52">
        <v>0</v>
      </c>
      <c r="BT193" s="52">
        <v>0</v>
      </c>
      <c r="BU193" s="52">
        <v>1.1000000238418579</v>
      </c>
      <c r="BV193" s="52">
        <v>0</v>
      </c>
      <c r="BW193" s="52">
        <v>0</v>
      </c>
      <c r="BX193" s="52">
        <v>0</v>
      </c>
      <c r="BZ193" s="52">
        <v>0</v>
      </c>
      <c r="CA193" s="52">
        <v>42.700000762939453</v>
      </c>
      <c r="CB193" s="52">
        <v>0.5</v>
      </c>
      <c r="CH193" s="52">
        <v>0</v>
      </c>
      <c r="CI193" s="52">
        <v>0</v>
      </c>
      <c r="CJ193" s="52">
        <v>0</v>
      </c>
      <c r="CN193" s="52">
        <v>0</v>
      </c>
      <c r="CO193" s="52">
        <v>1</v>
      </c>
      <c r="CP193" s="52">
        <v>0</v>
      </c>
      <c r="CQ193" s="52">
        <v>0</v>
      </c>
      <c r="CR193" s="52">
        <v>0</v>
      </c>
      <c r="CS193" s="52">
        <v>0</v>
      </c>
      <c r="CT193" s="52">
        <v>0</v>
      </c>
      <c r="CU193" s="52">
        <v>0</v>
      </c>
      <c r="CV193" s="52">
        <v>0</v>
      </c>
      <c r="CW193" s="52">
        <v>0</v>
      </c>
      <c r="CX193" s="52">
        <v>0</v>
      </c>
      <c r="CY193" s="52">
        <v>0</v>
      </c>
      <c r="CZ193" s="52">
        <v>0</v>
      </c>
      <c r="DA193" s="52">
        <v>0</v>
      </c>
      <c r="DB193" s="52">
        <v>0</v>
      </c>
      <c r="DO193" s="52">
        <v>1</v>
      </c>
      <c r="DP193" s="52">
        <v>1</v>
      </c>
      <c r="DQ193" s="52">
        <v>1</v>
      </c>
      <c r="DR193" s="52">
        <v>1</v>
      </c>
      <c r="DS193" s="52">
        <v>0</v>
      </c>
      <c r="DT193" s="52">
        <v>1</v>
      </c>
      <c r="DU193" s="52">
        <v>0</v>
      </c>
      <c r="DV193" s="52">
        <v>0</v>
      </c>
      <c r="DW193" s="52">
        <v>1</v>
      </c>
      <c r="DX193" s="52">
        <v>1</v>
      </c>
      <c r="DY193" s="52">
        <v>0</v>
      </c>
      <c r="DZ193" s="52">
        <v>0</v>
      </c>
      <c r="EA193" s="52">
        <v>1</v>
      </c>
      <c r="EB193" s="52">
        <v>1</v>
      </c>
      <c r="EC193" s="52">
        <v>0</v>
      </c>
      <c r="ED193" s="52">
        <v>0</v>
      </c>
      <c r="EE193" s="52">
        <v>500</v>
      </c>
      <c r="EF193" s="52">
        <v>0</v>
      </c>
      <c r="EH193" s="52">
        <v>0</v>
      </c>
      <c r="EI193" s="52">
        <v>0</v>
      </c>
      <c r="EJ193" s="52">
        <v>0</v>
      </c>
      <c r="EK193" s="52">
        <v>42</v>
      </c>
      <c r="EL193" s="52">
        <v>26</v>
      </c>
      <c r="EM193" s="52">
        <v>22000</v>
      </c>
      <c r="EN193" s="52">
        <v>200</v>
      </c>
      <c r="EO193" s="52">
        <v>31</v>
      </c>
      <c r="EP193" s="52">
        <v>33</v>
      </c>
      <c r="EQ193" s="52">
        <v>0</v>
      </c>
      <c r="ER193" s="52">
        <v>0</v>
      </c>
      <c r="ES193" s="52">
        <v>0</v>
      </c>
      <c r="ET193" s="52">
        <v>0</v>
      </c>
      <c r="EV193" s="52">
        <v>0</v>
      </c>
      <c r="EW193" s="52">
        <v>0</v>
      </c>
      <c r="EX193" s="52">
        <v>0</v>
      </c>
      <c r="EY193" s="52">
        <v>7.5</v>
      </c>
      <c r="EZ193" s="52">
        <v>0.51999998092651367</v>
      </c>
      <c r="FA193" s="52">
        <v>33.099998474121094</v>
      </c>
      <c r="FB193" s="52">
        <v>214.10000610351563</v>
      </c>
      <c r="FC193" s="52">
        <v>24.100000381469727</v>
      </c>
      <c r="FD193" s="52">
        <v>35</v>
      </c>
      <c r="FE193" s="52">
        <v>117</v>
      </c>
      <c r="FF193" s="52">
        <v>100</v>
      </c>
      <c r="FG193" s="52">
        <v>6</v>
      </c>
      <c r="FJ193" s="52">
        <v>33</v>
      </c>
      <c r="FL193" s="52">
        <v>350</v>
      </c>
      <c r="FM193" s="52">
        <v>0</v>
      </c>
      <c r="FN193" s="52">
        <v>0</v>
      </c>
      <c r="FP193" s="52">
        <v>0</v>
      </c>
      <c r="FR193" s="52">
        <v>0</v>
      </c>
      <c r="FT193" s="52">
        <v>7</v>
      </c>
      <c r="FU193" s="52">
        <v>1</v>
      </c>
      <c r="FV193" s="52">
        <v>7</v>
      </c>
      <c r="FW193" s="58">
        <v>0.89999997615814209</v>
      </c>
      <c r="FX193" s="58">
        <v>0.81818177877378939</v>
      </c>
      <c r="GC193" s="52">
        <v>1</v>
      </c>
      <c r="GH193" s="68">
        <v>0</v>
      </c>
      <c r="GI193" s="52">
        <v>0</v>
      </c>
      <c r="GJ193" s="52">
        <v>0</v>
      </c>
      <c r="GK193" s="52">
        <v>0</v>
      </c>
      <c r="GM193" s="52">
        <v>0</v>
      </c>
      <c r="GN193" s="68">
        <v>0</v>
      </c>
      <c r="GO193" s="52">
        <v>0</v>
      </c>
      <c r="GP193" s="52">
        <v>0</v>
      </c>
      <c r="GQ193" s="52">
        <v>0</v>
      </c>
      <c r="GR193" s="52">
        <v>0</v>
      </c>
      <c r="GS193" s="52">
        <v>0</v>
      </c>
      <c r="GT193" s="52">
        <v>0</v>
      </c>
      <c r="GU193" s="52">
        <v>0</v>
      </c>
      <c r="GV193" s="52">
        <v>0</v>
      </c>
      <c r="GW193" s="52">
        <v>0</v>
      </c>
      <c r="GX193" s="52">
        <v>0</v>
      </c>
      <c r="GY193" s="52">
        <v>0</v>
      </c>
      <c r="GZ193" s="52">
        <v>0</v>
      </c>
      <c r="HA193" s="52">
        <v>0</v>
      </c>
      <c r="HB193" s="52">
        <v>0</v>
      </c>
      <c r="HC193" s="52">
        <v>0</v>
      </c>
      <c r="HD193" s="52">
        <v>0</v>
      </c>
      <c r="HE193" s="52">
        <v>0</v>
      </c>
      <c r="HF193" s="52">
        <v>0</v>
      </c>
      <c r="HG193" s="52">
        <v>0</v>
      </c>
      <c r="HH193" s="52">
        <v>0</v>
      </c>
      <c r="HI193" s="52">
        <v>0</v>
      </c>
      <c r="HJ193" s="52">
        <v>0</v>
      </c>
      <c r="HK193" s="52">
        <v>0</v>
      </c>
      <c r="HL193" s="52">
        <v>0</v>
      </c>
      <c r="HM193" s="52">
        <v>0</v>
      </c>
      <c r="HN193" s="52">
        <v>0</v>
      </c>
      <c r="HO193" s="52">
        <v>0</v>
      </c>
      <c r="HP193" s="52">
        <v>0</v>
      </c>
      <c r="HQ193" s="52">
        <v>0</v>
      </c>
      <c r="HR193" s="52">
        <v>0</v>
      </c>
      <c r="HS193" s="52">
        <v>0</v>
      </c>
      <c r="HT193" s="52">
        <v>0</v>
      </c>
      <c r="HU193" s="52">
        <v>0</v>
      </c>
      <c r="HV193" s="52">
        <v>0</v>
      </c>
      <c r="HW193" s="52">
        <v>0</v>
      </c>
      <c r="HX193" s="52">
        <v>1</v>
      </c>
    </row>
    <row r="194" spans="1:232" s="52" customFormat="1" x14ac:dyDescent="0.35">
      <c r="A194" s="50" t="s">
        <v>256</v>
      </c>
      <c r="B194" s="93">
        <v>0</v>
      </c>
      <c r="C194" s="93">
        <v>0</v>
      </c>
      <c r="D194" s="90">
        <v>0</v>
      </c>
      <c r="E194" s="90">
        <v>0</v>
      </c>
      <c r="F194" s="6">
        <v>0.94667319999999999</v>
      </c>
      <c r="G194" s="6">
        <v>2.5057140000000002E-4</v>
      </c>
      <c r="H194" s="6">
        <v>4.4693610000000003E-5</v>
      </c>
      <c r="L194" s="6">
        <v>186.5077</v>
      </c>
      <c r="M194" s="6">
        <v>17.70862</v>
      </c>
      <c r="N194" s="6">
        <v>0.73275199999999996</v>
      </c>
      <c r="P194" s="52">
        <v>0</v>
      </c>
      <c r="Q194" s="52">
        <v>7.0823972558614505</v>
      </c>
      <c r="R194" s="55">
        <v>0.66143750000000001</v>
      </c>
      <c r="S194" s="55">
        <v>9.7552240000000001</v>
      </c>
      <c r="T194" s="55">
        <v>0.42020930000000001</v>
      </c>
      <c r="U194" s="6">
        <v>0.80723999999999996</v>
      </c>
      <c r="V194" s="6">
        <v>-18.913982000000001</v>
      </c>
      <c r="W194" s="6">
        <v>2.7678999999999999E-2</v>
      </c>
      <c r="X194" s="6">
        <v>8.5274000000000003E-2</v>
      </c>
      <c r="Z194" s="6">
        <v>2.7343679999999999</v>
      </c>
      <c r="AA194" s="6"/>
      <c r="AB194" s="6">
        <v>1.4889490000000001</v>
      </c>
      <c r="AC194" s="6"/>
      <c r="AD194" s="6"/>
      <c r="AE194" s="4">
        <v>1.1699360000000001</v>
      </c>
      <c r="AF194" s="5">
        <v>5.8637559999999997E-4</v>
      </c>
      <c r="AG194" s="5">
        <v>1.2522680000000001E-4</v>
      </c>
      <c r="AK194" s="4">
        <v>112.62779999999999</v>
      </c>
      <c r="AL194" s="4">
        <v>90.57217</v>
      </c>
      <c r="AM194" s="4">
        <v>2.955851</v>
      </c>
      <c r="AO194" s="52">
        <v>0.54801522423065019</v>
      </c>
      <c r="AP194" s="52">
        <v>3.7952878323126948</v>
      </c>
      <c r="AQ194" s="55">
        <v>3.9283020000000002E-2</v>
      </c>
      <c r="AR194" s="55">
        <v>1.5322549999999999</v>
      </c>
      <c r="AS194" s="55">
        <v>1.3914029999999999</v>
      </c>
      <c r="AT194" s="4">
        <v>0.30758000000000002</v>
      </c>
      <c r="AU194" s="4">
        <v>-31.717873999999998</v>
      </c>
      <c r="AV194" s="4">
        <v>3.9452000000000001E-2</v>
      </c>
      <c r="AW194" s="4">
        <v>7.0383000000000001E-2</v>
      </c>
      <c r="AY194" s="4">
        <v>2.5257290000000001</v>
      </c>
      <c r="BA194" s="4">
        <v>0.955511</v>
      </c>
      <c r="BB194" s="4"/>
      <c r="BC194" s="6"/>
      <c r="BD194" s="52">
        <v>82</v>
      </c>
      <c r="BE194" s="3">
        <v>0</v>
      </c>
      <c r="BF194" s="66">
        <v>0</v>
      </c>
      <c r="BG194" s="52">
        <v>80</v>
      </c>
      <c r="BH194" s="52">
        <v>170</v>
      </c>
      <c r="BI194" s="67">
        <f>BG194/(BH194/100*BH194/100)</f>
        <v>27.681660899653977</v>
      </c>
      <c r="BJ194" s="52">
        <v>53</v>
      </c>
      <c r="BK194" s="52">
        <v>0</v>
      </c>
      <c r="BL194" s="52">
        <v>0</v>
      </c>
      <c r="BN194" s="52">
        <v>0</v>
      </c>
      <c r="BO194" s="52">
        <v>0</v>
      </c>
      <c r="BQ194" s="52">
        <v>0</v>
      </c>
      <c r="BR194" s="52">
        <v>0</v>
      </c>
      <c r="BS194" s="52">
        <v>0</v>
      </c>
      <c r="BT194" s="52">
        <v>0</v>
      </c>
      <c r="BU194" s="52">
        <v>1</v>
      </c>
      <c r="BV194" s="52">
        <v>0</v>
      </c>
      <c r="BW194" s="52">
        <v>0</v>
      </c>
      <c r="BX194" s="52">
        <v>0</v>
      </c>
      <c r="BZ194" s="52">
        <v>0</v>
      </c>
      <c r="CA194" s="52">
        <v>38</v>
      </c>
      <c r="CB194" s="52">
        <v>0.5</v>
      </c>
      <c r="CH194" s="52">
        <v>0</v>
      </c>
      <c r="CI194" s="52">
        <v>0</v>
      </c>
      <c r="CJ194" s="52">
        <v>0</v>
      </c>
      <c r="CM194" s="52" t="s">
        <v>62</v>
      </c>
      <c r="CN194" s="52">
        <v>0</v>
      </c>
      <c r="CO194" s="52">
        <v>1</v>
      </c>
      <c r="CP194" s="52">
        <v>0</v>
      </c>
      <c r="CQ194" s="52">
        <v>0</v>
      </c>
      <c r="CR194" s="52">
        <v>0</v>
      </c>
      <c r="CS194" s="52">
        <v>0</v>
      </c>
      <c r="CT194" s="52">
        <v>0</v>
      </c>
      <c r="CU194" s="52">
        <v>0</v>
      </c>
      <c r="CV194" s="52">
        <v>0</v>
      </c>
      <c r="CW194" s="52">
        <v>0</v>
      </c>
      <c r="CX194" s="52">
        <v>0</v>
      </c>
      <c r="CY194" s="52">
        <v>0</v>
      </c>
      <c r="CZ194" s="52">
        <v>0</v>
      </c>
      <c r="DA194" s="52">
        <v>0</v>
      </c>
      <c r="DB194" s="52">
        <v>0</v>
      </c>
      <c r="DO194" s="52">
        <v>1</v>
      </c>
      <c r="DP194" s="52">
        <v>0</v>
      </c>
      <c r="DQ194" s="52">
        <v>0</v>
      </c>
      <c r="DS194" s="52">
        <v>0</v>
      </c>
      <c r="DT194" s="52">
        <v>0</v>
      </c>
      <c r="DU194" s="52">
        <v>0</v>
      </c>
      <c r="DV194" s="52">
        <v>0</v>
      </c>
      <c r="DW194" s="52">
        <v>0</v>
      </c>
      <c r="DX194" s="52">
        <v>0</v>
      </c>
      <c r="DY194" s="52">
        <v>0</v>
      </c>
      <c r="DZ194" s="52">
        <v>0</v>
      </c>
      <c r="EA194" s="52">
        <v>1</v>
      </c>
      <c r="EB194" s="52">
        <v>1</v>
      </c>
      <c r="EC194" s="52">
        <v>0</v>
      </c>
      <c r="ED194" s="52">
        <v>0</v>
      </c>
      <c r="EE194" s="52">
        <v>450</v>
      </c>
      <c r="EF194" s="52">
        <v>0</v>
      </c>
      <c r="EH194" s="52">
        <v>0</v>
      </c>
      <c r="EI194" s="52">
        <v>0</v>
      </c>
      <c r="EJ194" s="52">
        <v>0</v>
      </c>
      <c r="EK194" s="52">
        <v>55</v>
      </c>
      <c r="EL194" s="52">
        <v>35</v>
      </c>
      <c r="EM194" s="52">
        <v>21000</v>
      </c>
      <c r="EN194" s="52">
        <v>210</v>
      </c>
      <c r="EO194" s="52">
        <v>30</v>
      </c>
      <c r="EP194" s="52">
        <v>33</v>
      </c>
      <c r="EQ194" s="52">
        <v>0</v>
      </c>
      <c r="ER194" s="52">
        <v>0</v>
      </c>
      <c r="ES194" s="52">
        <v>0</v>
      </c>
      <c r="ET194" s="52">
        <v>0</v>
      </c>
      <c r="EV194" s="52">
        <v>0</v>
      </c>
      <c r="EW194" s="52">
        <v>0</v>
      </c>
      <c r="EX194" s="52">
        <v>0</v>
      </c>
      <c r="EY194" s="52">
        <v>7.5</v>
      </c>
      <c r="EZ194" s="52">
        <v>0.4699999988079071</v>
      </c>
      <c r="FA194" s="52">
        <v>29</v>
      </c>
      <c r="FB194" s="52">
        <v>246</v>
      </c>
      <c r="FC194" s="52">
        <v>21.600000381469727</v>
      </c>
      <c r="FD194" s="52">
        <v>34.599998474121094</v>
      </c>
      <c r="FE194" s="52">
        <v>74</v>
      </c>
      <c r="FF194" s="52">
        <v>126</v>
      </c>
      <c r="FG194" s="52">
        <v>12</v>
      </c>
      <c r="FJ194" s="52">
        <v>30</v>
      </c>
      <c r="FL194" s="52">
        <v>300</v>
      </c>
      <c r="FM194" s="52">
        <v>0</v>
      </c>
      <c r="FN194" s="52">
        <v>0</v>
      </c>
      <c r="FP194" s="52">
        <v>0</v>
      </c>
      <c r="FR194" s="52">
        <v>0</v>
      </c>
      <c r="FT194" s="52">
        <v>12</v>
      </c>
      <c r="FU194" s="52">
        <v>3</v>
      </c>
      <c r="FV194" s="52">
        <v>12</v>
      </c>
      <c r="FW194" s="58">
        <v>0.89999997615814209</v>
      </c>
      <c r="FX194" s="58">
        <v>0.89999997615814209</v>
      </c>
      <c r="GC194" s="52">
        <v>0.5</v>
      </c>
      <c r="GH194" s="68">
        <v>0</v>
      </c>
      <c r="GI194" s="52">
        <v>0</v>
      </c>
      <c r="GJ194" s="52">
        <v>0</v>
      </c>
      <c r="GK194" s="52">
        <v>0</v>
      </c>
      <c r="GM194" s="52">
        <v>0</v>
      </c>
      <c r="GN194" s="68">
        <v>0</v>
      </c>
      <c r="GO194" s="52">
        <v>0</v>
      </c>
      <c r="GP194" s="52">
        <v>0</v>
      </c>
      <c r="GQ194" s="52">
        <v>0</v>
      </c>
      <c r="GR194" s="52">
        <v>0</v>
      </c>
      <c r="GS194" s="52">
        <v>0</v>
      </c>
      <c r="GT194" s="52">
        <v>0</v>
      </c>
      <c r="GU194" s="52">
        <v>0</v>
      </c>
      <c r="GV194" s="52">
        <v>0</v>
      </c>
      <c r="GW194" s="52">
        <v>0</v>
      </c>
      <c r="GX194" s="52">
        <v>0</v>
      </c>
      <c r="GY194" s="52">
        <v>0</v>
      </c>
      <c r="GZ194" s="52">
        <v>0</v>
      </c>
      <c r="HA194" s="52">
        <v>0</v>
      </c>
      <c r="HB194" s="52">
        <v>0</v>
      </c>
      <c r="HC194" s="52">
        <v>0</v>
      </c>
      <c r="HD194" s="52">
        <v>0</v>
      </c>
      <c r="HE194" s="52">
        <v>0</v>
      </c>
      <c r="HF194" s="52">
        <v>0</v>
      </c>
      <c r="HG194" s="52">
        <v>0</v>
      </c>
      <c r="HH194" s="52">
        <v>0</v>
      </c>
      <c r="HI194" s="52">
        <v>0</v>
      </c>
      <c r="HJ194" s="52">
        <v>0</v>
      </c>
      <c r="HK194" s="52">
        <v>0</v>
      </c>
      <c r="HL194" s="52">
        <v>0</v>
      </c>
      <c r="HM194" s="52">
        <v>0</v>
      </c>
      <c r="HN194" s="52">
        <v>0</v>
      </c>
      <c r="HO194" s="52">
        <v>0</v>
      </c>
      <c r="HP194" s="52">
        <v>0</v>
      </c>
      <c r="HQ194" s="52">
        <v>0</v>
      </c>
      <c r="HR194" s="52">
        <v>0</v>
      </c>
      <c r="HS194" s="52">
        <v>0</v>
      </c>
      <c r="HT194" s="52">
        <v>0</v>
      </c>
      <c r="HU194" s="52">
        <v>0</v>
      </c>
      <c r="HV194" s="52">
        <v>0</v>
      </c>
      <c r="HW194" s="52">
        <v>0</v>
      </c>
      <c r="HX194" s="52">
        <v>2.0999999046325684</v>
      </c>
    </row>
    <row r="195" spans="1:232" s="52" customFormat="1" x14ac:dyDescent="0.35">
      <c r="A195" s="50" t="s">
        <v>257</v>
      </c>
      <c r="B195" s="93">
        <v>0</v>
      </c>
      <c r="C195" s="93">
        <v>0</v>
      </c>
      <c r="D195" s="90">
        <v>0</v>
      </c>
      <c r="E195" s="90">
        <v>0</v>
      </c>
      <c r="F195" s="6">
        <v>0.76014970000000004</v>
      </c>
      <c r="G195" s="6">
        <v>1.8083000000000001E-3</v>
      </c>
      <c r="H195" s="6">
        <v>2.324331E-4</v>
      </c>
      <c r="L195" s="6">
        <v>136.154</v>
      </c>
      <c r="M195" s="6">
        <v>28.19622</v>
      </c>
      <c r="N195" s="6">
        <v>24.41264</v>
      </c>
      <c r="P195" s="52">
        <v>7.5453936857805104</v>
      </c>
      <c r="Q195" s="52">
        <v>8.0512898840655449</v>
      </c>
      <c r="R195" s="55">
        <v>0.33709230000000001</v>
      </c>
      <c r="S195" s="55">
        <v>5.2722540000000002</v>
      </c>
      <c r="T195" s="55">
        <v>7.3811489999999993E-2</v>
      </c>
      <c r="U195" s="6">
        <v>4.1376039999999996</v>
      </c>
      <c r="V195" s="6">
        <v>-14.974627</v>
      </c>
      <c r="W195" s="6">
        <v>2.9448999999999999E-2</v>
      </c>
      <c r="X195" s="6">
        <v>0.15624499999999999</v>
      </c>
      <c r="Z195" s="6">
        <v>1.5881590000000001</v>
      </c>
      <c r="AA195" s="6"/>
      <c r="AB195" s="6">
        <v>2.7080500000000001</v>
      </c>
      <c r="AC195" s="6"/>
      <c r="AD195" s="6"/>
      <c r="AE195" s="4">
        <v>1.00234</v>
      </c>
      <c r="AF195" s="5">
        <v>1.0649990000000001E-3</v>
      </c>
      <c r="AG195" s="5">
        <v>2.1547219999999999E-4</v>
      </c>
      <c r="AK195" s="4">
        <v>115.2924</v>
      </c>
      <c r="AL195" s="4">
        <v>6.7478670000000003</v>
      </c>
      <c r="AM195" s="4">
        <v>1.0704279999999999</v>
      </c>
      <c r="AO195" s="52">
        <v>11.504576575701993</v>
      </c>
      <c r="AP195" s="52">
        <v>6.6872065661832023</v>
      </c>
      <c r="AQ195" s="55">
        <v>0.29782839999999999</v>
      </c>
      <c r="AR195" s="55">
        <v>8.1848700000000001</v>
      </c>
      <c r="AS195" s="55">
        <v>2.9868790000000001</v>
      </c>
      <c r="AT195" s="4">
        <v>-1.144061</v>
      </c>
      <c r="AU195" s="4">
        <v>-7.0547029999999999</v>
      </c>
      <c r="AV195" s="4">
        <v>5.6651E-2</v>
      </c>
      <c r="AW195" s="4">
        <v>8.6040000000000005E-2</v>
      </c>
      <c r="AY195" s="4">
        <v>1.8458270000000001</v>
      </c>
      <c r="BA195" s="4">
        <v>2.2512919999999998</v>
      </c>
      <c r="BB195" s="4"/>
      <c r="BC195" s="6"/>
      <c r="BD195" s="52">
        <v>53</v>
      </c>
      <c r="BE195" s="3">
        <v>0</v>
      </c>
      <c r="BF195" s="66">
        <v>0</v>
      </c>
      <c r="BG195" s="52">
        <v>77</v>
      </c>
      <c r="BH195" s="52">
        <v>165</v>
      </c>
      <c r="BI195" s="67">
        <f>BG195/(BH195/100*BH195/100)</f>
        <v>28.28282828282828</v>
      </c>
      <c r="BJ195" s="52">
        <v>39</v>
      </c>
      <c r="BK195" s="52">
        <v>3</v>
      </c>
      <c r="BL195" s="52">
        <v>0</v>
      </c>
      <c r="BN195" s="52">
        <v>0</v>
      </c>
      <c r="BO195" s="52">
        <v>0</v>
      </c>
      <c r="BQ195" s="52">
        <v>0</v>
      </c>
      <c r="BR195" s="52">
        <v>0</v>
      </c>
      <c r="BS195" s="52">
        <v>0</v>
      </c>
      <c r="BT195" s="52">
        <v>0</v>
      </c>
      <c r="BU195" s="52">
        <v>1</v>
      </c>
      <c r="BV195" s="52">
        <v>0</v>
      </c>
      <c r="BW195" s="52">
        <v>0</v>
      </c>
      <c r="BX195" s="52">
        <v>0</v>
      </c>
      <c r="BZ195" s="52">
        <v>0</v>
      </c>
      <c r="CA195" s="52">
        <v>44.900001525878906</v>
      </c>
      <c r="CB195" s="52">
        <v>0.5</v>
      </c>
      <c r="CH195" s="52">
        <v>0</v>
      </c>
      <c r="CI195" s="52">
        <v>0</v>
      </c>
      <c r="CJ195" s="52">
        <v>0</v>
      </c>
      <c r="CM195" s="52" t="s">
        <v>62</v>
      </c>
      <c r="CN195" s="52">
        <v>0</v>
      </c>
      <c r="CO195" s="52">
        <v>1</v>
      </c>
      <c r="CP195" s="52">
        <v>0</v>
      </c>
      <c r="CQ195" s="52">
        <v>0</v>
      </c>
      <c r="CR195" s="52">
        <v>0</v>
      </c>
      <c r="CS195" s="52">
        <v>0</v>
      </c>
      <c r="CT195" s="52">
        <v>0</v>
      </c>
      <c r="CU195" s="52">
        <v>0</v>
      </c>
      <c r="CV195" s="52">
        <v>0</v>
      </c>
      <c r="CW195" s="52">
        <v>0</v>
      </c>
      <c r="CX195" s="52">
        <v>0</v>
      </c>
      <c r="CY195" s="52">
        <v>0</v>
      </c>
      <c r="CZ195" s="52">
        <v>0</v>
      </c>
      <c r="DA195" s="52">
        <v>0</v>
      </c>
      <c r="DB195" s="52">
        <v>0</v>
      </c>
      <c r="DO195" s="52">
        <v>1</v>
      </c>
      <c r="DP195" s="52">
        <v>1</v>
      </c>
      <c r="DQ195" s="52">
        <v>1</v>
      </c>
      <c r="DR195" s="52">
        <v>1</v>
      </c>
      <c r="DS195" s="52">
        <v>0</v>
      </c>
      <c r="DT195" s="52">
        <v>1</v>
      </c>
      <c r="DU195" s="52">
        <v>0</v>
      </c>
      <c r="DV195" s="52">
        <v>0</v>
      </c>
      <c r="DW195" s="52">
        <v>1</v>
      </c>
      <c r="DX195" s="52">
        <v>1</v>
      </c>
      <c r="DY195" s="52">
        <v>0</v>
      </c>
      <c r="DZ195" s="52">
        <v>0</v>
      </c>
      <c r="EA195" s="52">
        <v>1</v>
      </c>
      <c r="EB195" s="52">
        <v>1</v>
      </c>
      <c r="EC195" s="52">
        <v>0</v>
      </c>
      <c r="ED195" s="52">
        <v>0</v>
      </c>
      <c r="EE195" s="52">
        <v>500</v>
      </c>
      <c r="EF195" s="52">
        <v>0</v>
      </c>
      <c r="EH195" s="52">
        <v>0</v>
      </c>
      <c r="EI195" s="52">
        <v>0</v>
      </c>
      <c r="EJ195" s="52">
        <v>0</v>
      </c>
      <c r="EK195" s="52">
        <v>83</v>
      </c>
      <c r="EL195" s="52">
        <v>42</v>
      </c>
      <c r="EM195" s="52">
        <v>23000</v>
      </c>
      <c r="EN195" s="52">
        <v>250</v>
      </c>
      <c r="EO195" s="52">
        <v>31</v>
      </c>
      <c r="EP195" s="52">
        <v>34</v>
      </c>
      <c r="EQ195" s="52">
        <v>1</v>
      </c>
      <c r="ER195" s="52">
        <v>1</v>
      </c>
      <c r="ES195" s="52">
        <v>0</v>
      </c>
      <c r="ET195" s="52">
        <v>0</v>
      </c>
      <c r="EV195" s="52">
        <v>0</v>
      </c>
      <c r="EW195" s="52">
        <v>0</v>
      </c>
      <c r="EX195" s="52">
        <v>0</v>
      </c>
      <c r="EY195" s="52">
        <v>7.4000000953674316</v>
      </c>
      <c r="EZ195" s="52">
        <v>0.57999998331069946</v>
      </c>
      <c r="FA195" s="52">
        <v>35.599998474121094</v>
      </c>
      <c r="FB195" s="52">
        <v>185.89999389648438</v>
      </c>
      <c r="FC195" s="52">
        <v>21.899999618530273</v>
      </c>
      <c r="FD195" s="52">
        <v>35</v>
      </c>
      <c r="FE195" s="52">
        <v>71</v>
      </c>
      <c r="FF195" s="52">
        <v>87</v>
      </c>
      <c r="FG195" s="52">
        <v>9</v>
      </c>
      <c r="FJ195" s="52">
        <v>32</v>
      </c>
      <c r="FL195" s="52">
        <v>500</v>
      </c>
      <c r="FM195" s="52">
        <v>1</v>
      </c>
      <c r="FN195" s="52">
        <v>0</v>
      </c>
      <c r="FP195" s="52">
        <v>0</v>
      </c>
      <c r="FR195" s="52">
        <v>1</v>
      </c>
      <c r="FT195" s="52">
        <v>5</v>
      </c>
      <c r="FU195" s="52">
        <v>4</v>
      </c>
      <c r="FV195" s="52">
        <v>6</v>
      </c>
      <c r="FW195" s="58">
        <v>0.80000001192092896</v>
      </c>
      <c r="FX195" s="58">
        <v>0.80000001192092896</v>
      </c>
      <c r="GC195" s="52">
        <v>0.60000002384185791</v>
      </c>
      <c r="GH195" s="68">
        <v>0</v>
      </c>
      <c r="GI195" s="52">
        <v>0</v>
      </c>
      <c r="GJ195" s="52">
        <v>0</v>
      </c>
      <c r="GK195" s="52">
        <v>0</v>
      </c>
      <c r="GM195" s="52">
        <v>0</v>
      </c>
      <c r="GN195" s="68">
        <v>0</v>
      </c>
      <c r="GO195" s="52">
        <v>0</v>
      </c>
      <c r="GP195" s="52">
        <v>0</v>
      </c>
      <c r="GQ195" s="52">
        <v>0</v>
      </c>
      <c r="GR195" s="52">
        <v>0</v>
      </c>
      <c r="GS195" s="52">
        <v>0</v>
      </c>
      <c r="GT195" s="52">
        <v>0</v>
      </c>
      <c r="GU195" s="52">
        <v>0</v>
      </c>
      <c r="GV195" s="52">
        <v>0</v>
      </c>
      <c r="GW195" s="52">
        <v>0</v>
      </c>
      <c r="GX195" s="52">
        <v>0</v>
      </c>
      <c r="GY195" s="52">
        <v>0</v>
      </c>
      <c r="GZ195" s="52">
        <v>0</v>
      </c>
      <c r="HA195" s="52">
        <v>0</v>
      </c>
      <c r="HB195" s="52">
        <v>0</v>
      </c>
      <c r="HC195" s="52">
        <v>0</v>
      </c>
      <c r="HD195" s="52">
        <v>0</v>
      </c>
      <c r="HE195" s="52">
        <v>0</v>
      </c>
      <c r="HF195" s="52">
        <v>0</v>
      </c>
      <c r="HG195" s="52">
        <v>0</v>
      </c>
      <c r="HH195" s="52">
        <v>0</v>
      </c>
      <c r="HI195" s="52">
        <v>0</v>
      </c>
      <c r="HJ195" s="52">
        <v>0</v>
      </c>
      <c r="HK195" s="52">
        <v>0</v>
      </c>
      <c r="HL195" s="52">
        <v>0</v>
      </c>
      <c r="HM195" s="52">
        <v>0</v>
      </c>
      <c r="HN195" s="52">
        <v>0</v>
      </c>
      <c r="HO195" s="52">
        <v>0</v>
      </c>
      <c r="HP195" s="52">
        <v>0</v>
      </c>
      <c r="HQ195" s="52">
        <v>0</v>
      </c>
      <c r="HR195" s="52">
        <v>0</v>
      </c>
      <c r="HS195" s="52">
        <v>0</v>
      </c>
      <c r="HT195" s="52">
        <v>0</v>
      </c>
      <c r="HU195" s="52">
        <v>0</v>
      </c>
      <c r="HV195" s="52">
        <v>0</v>
      </c>
      <c r="HW195" s="52">
        <v>0</v>
      </c>
      <c r="HX195" s="52">
        <v>1.2000000476837158</v>
      </c>
    </row>
    <row r="196" spans="1:232" s="52" customFormat="1" x14ac:dyDescent="0.35">
      <c r="A196" s="50" t="s">
        <v>258</v>
      </c>
      <c r="B196" s="93">
        <v>0</v>
      </c>
      <c r="C196" s="93">
        <v>0</v>
      </c>
      <c r="D196" s="90">
        <v>0</v>
      </c>
      <c r="E196" s="90">
        <v>0</v>
      </c>
      <c r="F196" s="6">
        <v>0.98522299999999996</v>
      </c>
      <c r="G196" s="6">
        <v>3.0074859999999998E-4</v>
      </c>
      <c r="H196" s="6">
        <v>8.4530089999999998E-5</v>
      </c>
      <c r="L196" s="6">
        <v>161.1944</v>
      </c>
      <c r="M196" s="6">
        <v>14.73685</v>
      </c>
      <c r="N196" s="6">
        <v>0.6218515</v>
      </c>
      <c r="P196" s="52">
        <v>7.999012364028089</v>
      </c>
      <c r="Q196" s="52">
        <v>5.357918772601078</v>
      </c>
      <c r="R196" s="55">
        <v>0.39750560000000001</v>
      </c>
      <c r="S196" s="55">
        <v>4.3557439999999996</v>
      </c>
      <c r="T196" s="55">
        <v>0.1450002</v>
      </c>
      <c r="U196" s="6">
        <v>4.1376039999999996</v>
      </c>
      <c r="V196" s="6">
        <v>-14.974627</v>
      </c>
      <c r="W196" s="6">
        <v>7.6243000000000005E-2</v>
      </c>
      <c r="X196" s="6">
        <v>0.154803</v>
      </c>
      <c r="Z196" s="6">
        <v>2.130735</v>
      </c>
      <c r="AA196" s="6"/>
      <c r="AB196" s="6">
        <v>1.3217559999999999</v>
      </c>
      <c r="AC196" s="6"/>
      <c r="AD196" s="6"/>
      <c r="AE196" s="4">
        <v>1.0940380000000001</v>
      </c>
      <c r="AF196" s="5">
        <v>2.0147129999999999E-4</v>
      </c>
      <c r="AG196" s="5">
        <v>1.0089700000000001E-4</v>
      </c>
      <c r="AK196" s="4">
        <v>119.32599999999999</v>
      </c>
      <c r="AL196" s="4">
        <v>6.0644109999999998</v>
      </c>
      <c r="AM196" s="4">
        <v>0.74780590000000002</v>
      </c>
      <c r="AO196" s="52">
        <v>10.009419800325835</v>
      </c>
      <c r="AP196" s="52">
        <v>4.7656059086011453</v>
      </c>
      <c r="AQ196" s="55">
        <v>0.18644179999999999</v>
      </c>
      <c r="AR196" s="55">
        <v>2.4994239999999999</v>
      </c>
      <c r="AS196" s="55">
        <v>4.1678170000000003</v>
      </c>
      <c r="AT196" s="4">
        <v>-1.144061</v>
      </c>
      <c r="AU196" s="4">
        <v>-7.0547029999999999</v>
      </c>
      <c r="AV196" s="4">
        <v>1.2911000000000001E-2</v>
      </c>
      <c r="AW196" s="4">
        <v>3.5029999999999999E-2</v>
      </c>
      <c r="AY196" s="4">
        <v>3.091043</v>
      </c>
      <c r="BA196" s="4">
        <v>2.2686839999999999</v>
      </c>
      <c r="BB196" s="4"/>
      <c r="BC196" s="6"/>
      <c r="BD196" s="52">
        <v>71</v>
      </c>
      <c r="BE196" s="3">
        <v>0</v>
      </c>
      <c r="BF196" s="66">
        <v>0</v>
      </c>
      <c r="BG196" s="52">
        <v>80</v>
      </c>
      <c r="BH196" s="52">
        <v>167</v>
      </c>
      <c r="BI196" s="67">
        <f>BG196/(BH196/100*BH196/100)</f>
        <v>28.685144680698485</v>
      </c>
      <c r="BJ196" s="52">
        <v>60</v>
      </c>
      <c r="BK196" s="52">
        <v>0</v>
      </c>
      <c r="BL196" s="52">
        <v>0</v>
      </c>
      <c r="BN196" s="52">
        <v>0</v>
      </c>
      <c r="BO196" s="52">
        <v>0</v>
      </c>
      <c r="BQ196" s="52">
        <v>0</v>
      </c>
      <c r="BR196" s="52">
        <v>0</v>
      </c>
      <c r="BS196" s="52">
        <v>0</v>
      </c>
      <c r="BT196" s="52">
        <v>0</v>
      </c>
      <c r="BU196" s="52">
        <v>0.89999997615814209</v>
      </c>
      <c r="BV196" s="52">
        <v>0</v>
      </c>
      <c r="BW196" s="52">
        <v>0</v>
      </c>
      <c r="BX196" s="52">
        <v>0</v>
      </c>
      <c r="BZ196" s="52">
        <v>0</v>
      </c>
      <c r="CA196" s="52">
        <v>44</v>
      </c>
      <c r="CB196" s="52">
        <v>0.5</v>
      </c>
      <c r="CH196" s="52">
        <v>0</v>
      </c>
      <c r="CI196" s="52">
        <v>0</v>
      </c>
      <c r="CJ196" s="52">
        <v>0</v>
      </c>
      <c r="CN196" s="52">
        <v>0</v>
      </c>
      <c r="CO196" s="52">
        <v>1</v>
      </c>
      <c r="CP196" s="52">
        <v>0</v>
      </c>
      <c r="CQ196" s="52">
        <v>0</v>
      </c>
      <c r="CR196" s="52">
        <v>0</v>
      </c>
      <c r="CS196" s="52">
        <v>0</v>
      </c>
      <c r="CT196" s="52">
        <v>0</v>
      </c>
      <c r="CU196" s="52">
        <v>0</v>
      </c>
      <c r="CV196" s="52">
        <v>0</v>
      </c>
      <c r="CW196" s="52">
        <v>0</v>
      </c>
      <c r="CX196" s="52">
        <v>0</v>
      </c>
      <c r="CY196" s="52">
        <v>0</v>
      </c>
      <c r="CZ196" s="52">
        <v>0</v>
      </c>
      <c r="DA196" s="52">
        <v>0</v>
      </c>
      <c r="DB196" s="52">
        <v>0</v>
      </c>
      <c r="DO196" s="52">
        <v>1</v>
      </c>
      <c r="DP196" s="52">
        <v>1</v>
      </c>
      <c r="DQ196" s="52">
        <v>1</v>
      </c>
      <c r="DR196" s="52">
        <v>1</v>
      </c>
      <c r="DS196" s="52">
        <v>0</v>
      </c>
      <c r="DT196" s="52">
        <v>1</v>
      </c>
      <c r="DU196" s="52">
        <v>0</v>
      </c>
      <c r="DV196" s="52">
        <v>0</v>
      </c>
      <c r="DW196" s="52">
        <v>1</v>
      </c>
      <c r="DX196" s="52">
        <v>1</v>
      </c>
      <c r="DY196" s="52">
        <v>0</v>
      </c>
      <c r="DZ196" s="52">
        <v>0</v>
      </c>
      <c r="EA196" s="52">
        <v>1</v>
      </c>
      <c r="EB196" s="52">
        <v>1</v>
      </c>
      <c r="EC196" s="52">
        <v>0</v>
      </c>
      <c r="ED196" s="52">
        <v>0</v>
      </c>
      <c r="EE196" s="52">
        <v>600</v>
      </c>
      <c r="EF196" s="52">
        <v>0</v>
      </c>
      <c r="EH196" s="52">
        <v>0</v>
      </c>
      <c r="EI196" s="52">
        <v>0</v>
      </c>
      <c r="EJ196" s="52">
        <v>0</v>
      </c>
      <c r="EK196" s="52">
        <v>65</v>
      </c>
      <c r="EL196" s="52">
        <v>40</v>
      </c>
      <c r="EM196" s="52">
        <v>24000</v>
      </c>
      <c r="EN196" s="52">
        <v>240</v>
      </c>
      <c r="EO196" s="52">
        <v>33</v>
      </c>
      <c r="EP196" s="52">
        <v>33</v>
      </c>
      <c r="EQ196" s="52">
        <v>0</v>
      </c>
      <c r="ER196" s="52">
        <v>0</v>
      </c>
      <c r="ES196" s="52">
        <v>0</v>
      </c>
      <c r="ET196" s="52">
        <v>0</v>
      </c>
      <c r="EV196" s="52">
        <v>0</v>
      </c>
      <c r="EW196" s="52">
        <v>0</v>
      </c>
      <c r="EX196" s="52">
        <v>0</v>
      </c>
      <c r="EY196" s="52">
        <v>7.5</v>
      </c>
      <c r="EZ196" s="52">
        <v>0.74000000953674316</v>
      </c>
      <c r="FA196" s="52">
        <v>29.399999618530273</v>
      </c>
      <c r="FB196" s="52">
        <v>244.30000305175781</v>
      </c>
      <c r="FC196" s="52">
        <v>23.200000762939453</v>
      </c>
      <c r="FD196" s="52">
        <v>36</v>
      </c>
      <c r="FE196" s="52">
        <v>73</v>
      </c>
      <c r="FF196" s="52">
        <v>82</v>
      </c>
      <c r="FG196" s="52">
        <v>8</v>
      </c>
      <c r="FJ196" s="52">
        <v>36</v>
      </c>
      <c r="FL196" s="52">
        <v>350</v>
      </c>
      <c r="FM196" s="52">
        <v>0</v>
      </c>
      <c r="FN196" s="52">
        <v>0</v>
      </c>
      <c r="FP196" s="52">
        <v>0</v>
      </c>
      <c r="FR196" s="52">
        <v>0</v>
      </c>
      <c r="FT196" s="52">
        <v>12</v>
      </c>
      <c r="FU196" s="52">
        <v>1</v>
      </c>
      <c r="FV196" s="52">
        <v>6</v>
      </c>
      <c r="FW196" s="58">
        <v>0.80000001192092896</v>
      </c>
      <c r="FX196" s="58">
        <v>0.88888892568188049</v>
      </c>
      <c r="GC196" s="52">
        <v>1.6000000238418579</v>
      </c>
      <c r="GH196" s="68">
        <v>0</v>
      </c>
      <c r="GI196" s="52">
        <v>0</v>
      </c>
      <c r="GJ196" s="52">
        <v>0</v>
      </c>
      <c r="GK196" s="52">
        <v>0</v>
      </c>
      <c r="GM196" s="52">
        <v>0</v>
      </c>
      <c r="GN196" s="68">
        <v>0</v>
      </c>
      <c r="GO196" s="52">
        <v>0</v>
      </c>
      <c r="GP196" s="52">
        <v>0</v>
      </c>
      <c r="GQ196" s="52">
        <v>0</v>
      </c>
      <c r="GR196" s="52">
        <v>0</v>
      </c>
      <c r="GS196" s="52">
        <v>0</v>
      </c>
      <c r="GT196" s="52">
        <v>0</v>
      </c>
      <c r="GU196" s="52">
        <v>0</v>
      </c>
      <c r="GV196" s="52">
        <v>0</v>
      </c>
      <c r="GW196" s="52">
        <v>0</v>
      </c>
      <c r="GX196" s="52">
        <v>0</v>
      </c>
      <c r="GY196" s="52">
        <v>0</v>
      </c>
      <c r="GZ196" s="52">
        <v>0</v>
      </c>
      <c r="HA196" s="52">
        <v>0</v>
      </c>
      <c r="HB196" s="52">
        <v>0</v>
      </c>
      <c r="HC196" s="52">
        <v>0</v>
      </c>
      <c r="HD196" s="52">
        <v>0</v>
      </c>
      <c r="HE196" s="52">
        <v>0</v>
      </c>
      <c r="HF196" s="52">
        <v>0</v>
      </c>
      <c r="HG196" s="52">
        <v>0</v>
      </c>
      <c r="HH196" s="52">
        <v>0</v>
      </c>
      <c r="HI196" s="52">
        <v>0</v>
      </c>
      <c r="HJ196" s="52">
        <v>0</v>
      </c>
      <c r="HK196" s="52">
        <v>0</v>
      </c>
      <c r="HL196" s="52">
        <v>0</v>
      </c>
      <c r="HM196" s="52">
        <v>0</v>
      </c>
      <c r="HN196" s="52">
        <v>0</v>
      </c>
      <c r="HO196" s="52">
        <v>0</v>
      </c>
      <c r="HP196" s="52">
        <v>0</v>
      </c>
      <c r="HQ196" s="52">
        <v>0</v>
      </c>
      <c r="HR196" s="52">
        <v>0</v>
      </c>
      <c r="HS196" s="52">
        <v>0</v>
      </c>
      <c r="HT196" s="52">
        <v>0</v>
      </c>
      <c r="HU196" s="52">
        <v>0</v>
      </c>
      <c r="HV196" s="52">
        <v>0</v>
      </c>
      <c r="HW196" s="52">
        <v>0</v>
      </c>
      <c r="HX196" s="52">
        <v>1.2000000476837158</v>
      </c>
    </row>
    <row r="197" spans="1:232" s="52" customFormat="1" x14ac:dyDescent="0.35">
      <c r="A197" s="50" t="s">
        <v>259</v>
      </c>
      <c r="B197" s="93">
        <v>0</v>
      </c>
      <c r="C197" s="93">
        <v>0</v>
      </c>
      <c r="D197" s="90">
        <v>0</v>
      </c>
      <c r="E197" s="90">
        <v>0</v>
      </c>
      <c r="F197" s="6">
        <v>1.0206500000000001</v>
      </c>
      <c r="G197" s="6">
        <v>3.9447830000000003E-3</v>
      </c>
      <c r="H197" s="6">
        <v>7.1371800000000001E-4</v>
      </c>
      <c r="L197" s="6">
        <v>204.4522</v>
      </c>
      <c r="M197" s="6">
        <v>35.358310000000003</v>
      </c>
      <c r="N197" s="6">
        <v>16.57724</v>
      </c>
      <c r="P197" s="52">
        <v>10.276023033349217</v>
      </c>
      <c r="Q197" s="52">
        <v>14.607644641063686</v>
      </c>
      <c r="R197" s="55">
        <v>0.1147161</v>
      </c>
      <c r="S197" s="55">
        <v>1.6195310000000001</v>
      </c>
      <c r="T197" s="55">
        <v>0.107714</v>
      </c>
      <c r="U197" s="6">
        <v>2.8504999999999998</v>
      </c>
      <c r="V197" s="6">
        <v>-11.041645000000001</v>
      </c>
      <c r="W197" s="6">
        <v>3.4178E-2</v>
      </c>
      <c r="X197" s="6">
        <v>4.6496000000000003E-2</v>
      </c>
      <c r="Z197" s="6">
        <v>1.6094390000000001</v>
      </c>
      <c r="AA197" s="6"/>
      <c r="AB197" s="6">
        <v>1.5581449999999999</v>
      </c>
      <c r="AC197" s="6"/>
      <c r="AD197" s="6"/>
      <c r="AE197" s="4">
        <v>1.333831</v>
      </c>
      <c r="AF197" s="5">
        <v>6.1026270000000002E-3</v>
      </c>
      <c r="AG197" s="5">
        <v>1.1109309999999999E-3</v>
      </c>
      <c r="AK197" s="4">
        <v>79.175179999999997</v>
      </c>
      <c r="AL197" s="4">
        <v>69.348969999999994</v>
      </c>
      <c r="AM197" s="4">
        <v>36.075420000000001</v>
      </c>
      <c r="AO197" s="52">
        <v>4.8365207318582311</v>
      </c>
      <c r="AP197" s="52">
        <v>8.4128464191974306</v>
      </c>
      <c r="AQ197" s="55">
        <v>7.8990039999999997E-2</v>
      </c>
      <c r="AR197" s="55">
        <v>5.6295219999999997</v>
      </c>
      <c r="AS197" s="55">
        <v>4.7346579999999996</v>
      </c>
      <c r="AT197" s="4">
        <v>0.49504500000000001</v>
      </c>
      <c r="AU197" s="4">
        <v>-3.84958</v>
      </c>
      <c r="AV197" s="4">
        <v>4.5405000000000001E-2</v>
      </c>
      <c r="AW197" s="4">
        <v>3.9190000000000003E-2</v>
      </c>
      <c r="AY197" s="4">
        <v>1.5459240000000001</v>
      </c>
      <c r="BA197" s="4">
        <v>0.58239600000000002</v>
      </c>
      <c r="BB197" s="4"/>
      <c r="BC197" s="6"/>
      <c r="BD197" s="52">
        <v>78</v>
      </c>
      <c r="BE197" s="3">
        <v>0</v>
      </c>
      <c r="BF197" s="66">
        <v>0</v>
      </c>
      <c r="BG197" s="52">
        <v>82</v>
      </c>
      <c r="BH197" s="52">
        <v>179</v>
      </c>
      <c r="BI197" s="67">
        <f>BG197/(BH197/100*BH197/100)</f>
        <v>25.59220998096189</v>
      </c>
      <c r="BJ197" s="52">
        <v>55</v>
      </c>
      <c r="BK197" s="52">
        <v>0</v>
      </c>
      <c r="BL197" s="52">
        <v>0</v>
      </c>
      <c r="BN197" s="52">
        <v>0</v>
      </c>
      <c r="BO197" s="52">
        <v>0</v>
      </c>
      <c r="BQ197" s="52">
        <v>0</v>
      </c>
      <c r="BR197" s="52">
        <v>0</v>
      </c>
      <c r="BS197" s="52">
        <v>0</v>
      </c>
      <c r="BT197" s="52">
        <v>0</v>
      </c>
      <c r="BU197" s="52">
        <v>1</v>
      </c>
      <c r="BV197" s="52">
        <v>0</v>
      </c>
      <c r="BW197" s="52">
        <v>0</v>
      </c>
      <c r="BX197" s="52">
        <v>0</v>
      </c>
      <c r="BZ197" s="52">
        <v>1</v>
      </c>
      <c r="CA197" s="52">
        <v>43</v>
      </c>
      <c r="CB197" s="52">
        <v>0.69999998807907104</v>
      </c>
      <c r="CH197" s="52">
        <v>0</v>
      </c>
      <c r="CI197" s="52">
        <v>0</v>
      </c>
      <c r="CJ197" s="52">
        <v>0</v>
      </c>
      <c r="CN197" s="52">
        <v>0</v>
      </c>
      <c r="CO197" s="52">
        <v>1</v>
      </c>
      <c r="CP197" s="52">
        <v>0</v>
      </c>
      <c r="CQ197" s="52">
        <v>0</v>
      </c>
      <c r="CR197" s="52">
        <v>0</v>
      </c>
      <c r="CS197" s="52">
        <v>0</v>
      </c>
      <c r="CT197" s="52">
        <v>0</v>
      </c>
      <c r="CU197" s="52">
        <v>0</v>
      </c>
      <c r="CV197" s="52">
        <v>0</v>
      </c>
      <c r="CW197" s="52">
        <v>0</v>
      </c>
      <c r="CX197" s="52">
        <v>0</v>
      </c>
      <c r="CY197" s="52">
        <v>0</v>
      </c>
      <c r="CZ197" s="52">
        <v>0</v>
      </c>
      <c r="DA197" s="52">
        <v>0</v>
      </c>
      <c r="DB197" s="52">
        <v>0</v>
      </c>
      <c r="DO197" s="52">
        <v>1</v>
      </c>
      <c r="DP197" s="52">
        <v>1</v>
      </c>
      <c r="DQ197" s="52">
        <v>1</v>
      </c>
      <c r="DR197" s="52">
        <v>1</v>
      </c>
      <c r="DS197" s="52">
        <v>0</v>
      </c>
      <c r="DT197" s="52">
        <v>1</v>
      </c>
      <c r="DU197" s="52">
        <v>0</v>
      </c>
      <c r="DV197" s="52">
        <v>0</v>
      </c>
      <c r="DW197" s="52">
        <v>1</v>
      </c>
      <c r="DX197" s="52">
        <v>1</v>
      </c>
      <c r="DY197" s="52">
        <v>0</v>
      </c>
      <c r="DZ197" s="52">
        <v>0</v>
      </c>
      <c r="EA197" s="52">
        <v>1</v>
      </c>
      <c r="EB197" s="52">
        <v>1</v>
      </c>
      <c r="EC197" s="52">
        <v>0</v>
      </c>
      <c r="ED197" s="52">
        <v>0</v>
      </c>
      <c r="EE197" s="52">
        <v>550</v>
      </c>
      <c r="EF197" s="52">
        <v>0</v>
      </c>
      <c r="EH197" s="52">
        <v>0</v>
      </c>
      <c r="EI197" s="52">
        <v>0</v>
      </c>
      <c r="EJ197" s="52">
        <v>0</v>
      </c>
      <c r="EK197" s="52">
        <v>53</v>
      </c>
      <c r="EL197" s="52">
        <v>32</v>
      </c>
      <c r="EM197" s="52">
        <v>24000</v>
      </c>
      <c r="EN197" s="52">
        <v>240</v>
      </c>
      <c r="EO197" s="52">
        <v>30</v>
      </c>
      <c r="EP197" s="52">
        <v>33</v>
      </c>
      <c r="EQ197" s="52">
        <v>0</v>
      </c>
      <c r="ER197" s="52">
        <v>0</v>
      </c>
      <c r="ES197" s="52">
        <v>0</v>
      </c>
      <c r="ET197" s="52">
        <v>0</v>
      </c>
      <c r="EV197" s="52">
        <v>0</v>
      </c>
      <c r="EW197" s="52">
        <v>0</v>
      </c>
      <c r="EX197" s="52">
        <v>0</v>
      </c>
      <c r="EY197" s="52">
        <v>7.5</v>
      </c>
      <c r="EZ197" s="52">
        <v>0.72000002861022949</v>
      </c>
      <c r="FA197" s="52">
        <v>28.299999237060547</v>
      </c>
      <c r="FB197" s="52">
        <v>179</v>
      </c>
      <c r="FC197" s="52">
        <v>22.299999237060547</v>
      </c>
      <c r="FD197" s="52">
        <v>42</v>
      </c>
      <c r="FE197" s="52">
        <v>89</v>
      </c>
      <c r="FF197" s="52">
        <v>89</v>
      </c>
      <c r="FG197" s="52">
        <v>6</v>
      </c>
      <c r="FJ197" s="52">
        <v>38</v>
      </c>
      <c r="FL197" s="52">
        <v>550</v>
      </c>
      <c r="FM197" s="52">
        <v>0</v>
      </c>
      <c r="FN197" s="52">
        <v>0</v>
      </c>
      <c r="FP197" s="52">
        <v>0</v>
      </c>
      <c r="FR197" s="52">
        <v>0</v>
      </c>
      <c r="FT197" s="52">
        <v>9</v>
      </c>
      <c r="FU197" s="52">
        <v>1</v>
      </c>
      <c r="FV197" s="52">
        <v>7</v>
      </c>
      <c r="FW197" s="58">
        <v>0.80000001192092896</v>
      </c>
      <c r="FX197" s="58">
        <v>0.80000001192092896</v>
      </c>
      <c r="GC197" s="52">
        <v>0.69999998807907104</v>
      </c>
      <c r="GH197" s="68">
        <v>0</v>
      </c>
      <c r="GI197" s="52">
        <v>0</v>
      </c>
      <c r="GJ197" s="52">
        <v>0</v>
      </c>
      <c r="GK197" s="52">
        <v>0</v>
      </c>
      <c r="GM197" s="52">
        <v>0</v>
      </c>
      <c r="GN197" s="68">
        <v>0</v>
      </c>
      <c r="GO197" s="52">
        <v>1</v>
      </c>
      <c r="GP197" s="52">
        <v>0</v>
      </c>
      <c r="GQ197" s="52">
        <v>0</v>
      </c>
      <c r="GR197" s="52">
        <v>0</v>
      </c>
      <c r="GS197" s="52">
        <v>0</v>
      </c>
      <c r="GT197" s="52">
        <v>0</v>
      </c>
      <c r="GU197" s="52">
        <v>0</v>
      </c>
      <c r="GV197" s="52">
        <v>0</v>
      </c>
      <c r="GW197" s="52">
        <v>0</v>
      </c>
      <c r="GX197" s="52">
        <v>0</v>
      </c>
      <c r="GY197" s="52">
        <v>0</v>
      </c>
      <c r="GZ197" s="52">
        <v>0</v>
      </c>
      <c r="HA197" s="52">
        <v>0</v>
      </c>
      <c r="HB197" s="52">
        <v>0</v>
      </c>
      <c r="HC197" s="52">
        <v>0</v>
      </c>
      <c r="HD197" s="52">
        <v>0</v>
      </c>
      <c r="HE197" s="52">
        <v>0</v>
      </c>
      <c r="HF197" s="52">
        <v>0</v>
      </c>
      <c r="HG197" s="52">
        <v>0</v>
      </c>
      <c r="HH197" s="52">
        <v>0</v>
      </c>
      <c r="HI197" s="52">
        <v>0</v>
      </c>
      <c r="HJ197" s="52">
        <v>0</v>
      </c>
      <c r="HK197" s="52">
        <v>0</v>
      </c>
      <c r="HL197" s="52">
        <v>0</v>
      </c>
      <c r="HM197" s="52">
        <v>0</v>
      </c>
      <c r="HN197" s="52">
        <v>0</v>
      </c>
      <c r="HO197" s="52">
        <v>0</v>
      </c>
      <c r="HP197" s="52">
        <v>0</v>
      </c>
      <c r="HQ197" s="52">
        <v>0</v>
      </c>
      <c r="HR197" s="52">
        <v>0</v>
      </c>
      <c r="HS197" s="52">
        <v>0</v>
      </c>
      <c r="HT197" s="52">
        <v>0</v>
      </c>
      <c r="HU197" s="52">
        <v>0</v>
      </c>
      <c r="HV197" s="52">
        <v>0</v>
      </c>
      <c r="HW197" s="52">
        <v>0</v>
      </c>
      <c r="HX197" s="52">
        <v>1.2999999523162842</v>
      </c>
    </row>
    <row r="198" spans="1:232" s="52" customFormat="1" x14ac:dyDescent="0.35">
      <c r="A198" s="50" t="s">
        <v>260</v>
      </c>
      <c r="B198" s="93">
        <v>0</v>
      </c>
      <c r="C198" s="93">
        <v>0</v>
      </c>
      <c r="D198" s="90">
        <v>0</v>
      </c>
      <c r="E198" s="90">
        <v>0</v>
      </c>
      <c r="F198" s="6">
        <v>0.80857100000000004</v>
      </c>
      <c r="G198" s="6">
        <v>4.3609229999999998E-5</v>
      </c>
      <c r="H198" s="6">
        <v>1.970429E-6</v>
      </c>
      <c r="L198" s="6">
        <v>216.23429999999999</v>
      </c>
      <c r="M198" s="6">
        <v>9.9134980000000006</v>
      </c>
      <c r="N198" s="6">
        <v>1.1167879999999999</v>
      </c>
      <c r="P198" s="52">
        <v>1.9310457816779911</v>
      </c>
      <c r="Q198" s="52">
        <v>1.149622523824992</v>
      </c>
      <c r="R198" s="55">
        <v>0.43147160000000001</v>
      </c>
      <c r="S198" s="55">
        <v>10.662129999999999</v>
      </c>
      <c r="T198" s="55">
        <v>0.17229320000000001</v>
      </c>
      <c r="U198" s="6">
        <v>0.87003799999999998</v>
      </c>
      <c r="V198" s="6">
        <v>-68.187843999999998</v>
      </c>
      <c r="W198" s="6">
        <v>6.7666000000000004E-2</v>
      </c>
      <c r="X198" s="6">
        <v>0.169154</v>
      </c>
      <c r="Z198" s="6">
        <v>1.9459090000000001</v>
      </c>
      <c r="AA198" s="6"/>
      <c r="AB198" s="6">
        <v>2.3671229999999999</v>
      </c>
      <c r="AC198" s="6"/>
      <c r="AD198" s="6"/>
      <c r="AE198" s="4">
        <v>1.1881120000000001</v>
      </c>
      <c r="AF198" s="5">
        <v>9.9061639999999996E-5</v>
      </c>
      <c r="AG198" s="5">
        <v>4.8213549999999999E-5</v>
      </c>
      <c r="AK198" s="4">
        <v>93.61636</v>
      </c>
      <c r="AL198" s="4">
        <v>9.240437</v>
      </c>
      <c r="AM198" s="4">
        <v>0.20508860000000001</v>
      </c>
      <c r="AO198" s="52">
        <v>8.764288512041869</v>
      </c>
      <c r="AP198" s="52">
        <v>4.5957160905896028</v>
      </c>
      <c r="AQ198" s="55">
        <v>0.1127276</v>
      </c>
      <c r="AR198" s="55">
        <v>6.8849999999999998</v>
      </c>
      <c r="AS198" s="55">
        <v>4.324802</v>
      </c>
      <c r="AT198" s="4">
        <v>-0.12876199999999999</v>
      </c>
      <c r="AU198" s="4">
        <v>4.6657169999999999</v>
      </c>
      <c r="AV198" s="4">
        <v>0.116758</v>
      </c>
      <c r="AW198" s="4">
        <v>8.4773000000000001E-2</v>
      </c>
      <c r="AY198" s="4">
        <v>2.3025850000000001</v>
      </c>
      <c r="BA198" s="4">
        <v>0.83832899999999999</v>
      </c>
      <c r="BB198" s="4"/>
      <c r="BC198" s="6"/>
      <c r="BD198" s="52">
        <v>72</v>
      </c>
      <c r="BE198" s="3">
        <v>0</v>
      </c>
      <c r="BF198" s="66">
        <v>0</v>
      </c>
      <c r="BG198" s="52">
        <v>88</v>
      </c>
      <c r="BH198" s="52">
        <v>150</v>
      </c>
      <c r="BI198" s="67">
        <f>BG198/(BH198/100*BH198/100)</f>
        <v>39.111111111111114</v>
      </c>
      <c r="BJ198" s="52">
        <v>48</v>
      </c>
      <c r="BK198" s="52">
        <v>0</v>
      </c>
      <c r="BL198" s="52">
        <v>0</v>
      </c>
      <c r="BN198" s="52">
        <v>0</v>
      </c>
      <c r="BO198" s="52">
        <v>0</v>
      </c>
      <c r="BQ198" s="52">
        <v>0</v>
      </c>
      <c r="BR198" s="52">
        <v>0</v>
      </c>
      <c r="BS198" s="52">
        <v>0</v>
      </c>
      <c r="BT198" s="52">
        <v>0</v>
      </c>
      <c r="BU198" s="52">
        <v>1.2999999523162842</v>
      </c>
      <c r="BV198" s="52">
        <v>0</v>
      </c>
      <c r="BW198" s="52">
        <v>0</v>
      </c>
      <c r="BX198" s="52">
        <v>0</v>
      </c>
      <c r="BZ198" s="52">
        <v>1</v>
      </c>
      <c r="CA198" s="52">
        <v>34.799999237060547</v>
      </c>
      <c r="CB198" s="52">
        <v>0.5</v>
      </c>
      <c r="CH198" s="52">
        <v>0</v>
      </c>
      <c r="CI198" s="52">
        <v>0</v>
      </c>
      <c r="CJ198" s="52">
        <v>0</v>
      </c>
      <c r="CN198" s="52">
        <v>0</v>
      </c>
      <c r="CO198" s="52">
        <v>1</v>
      </c>
      <c r="CP198" s="52">
        <v>0</v>
      </c>
      <c r="CQ198" s="52">
        <v>0</v>
      </c>
      <c r="CR198" s="52">
        <v>0</v>
      </c>
      <c r="CS198" s="52">
        <v>0</v>
      </c>
      <c r="CT198" s="52">
        <v>0</v>
      </c>
      <c r="CU198" s="52">
        <v>0</v>
      </c>
      <c r="CV198" s="52">
        <v>0</v>
      </c>
      <c r="CW198" s="52">
        <v>0</v>
      </c>
      <c r="CX198" s="52">
        <v>0</v>
      </c>
      <c r="CY198" s="52">
        <v>0</v>
      </c>
      <c r="CZ198" s="52">
        <v>0</v>
      </c>
      <c r="DA198" s="52">
        <v>0</v>
      </c>
      <c r="DB198" s="52">
        <v>0</v>
      </c>
      <c r="DO198" s="52">
        <v>1</v>
      </c>
      <c r="DP198" s="52">
        <v>1</v>
      </c>
      <c r="DQ198" s="52">
        <v>1</v>
      </c>
      <c r="DR198" s="52">
        <v>1</v>
      </c>
      <c r="DS198" s="52">
        <v>0</v>
      </c>
      <c r="DT198" s="52">
        <v>1</v>
      </c>
      <c r="DU198" s="52">
        <v>0</v>
      </c>
      <c r="DV198" s="52">
        <v>0</v>
      </c>
      <c r="DW198" s="52">
        <v>1</v>
      </c>
      <c r="DX198" s="52">
        <v>1</v>
      </c>
      <c r="DY198" s="52">
        <v>0</v>
      </c>
      <c r="DZ198" s="52">
        <v>0</v>
      </c>
      <c r="EA198" s="52">
        <v>1</v>
      </c>
      <c r="EB198" s="52">
        <v>1</v>
      </c>
      <c r="EC198" s="52">
        <v>0</v>
      </c>
      <c r="ED198" s="52">
        <v>0</v>
      </c>
      <c r="EE198" s="52">
        <v>500</v>
      </c>
      <c r="EF198" s="52">
        <v>0</v>
      </c>
      <c r="EH198" s="52">
        <v>0</v>
      </c>
      <c r="EI198" s="52">
        <v>0</v>
      </c>
      <c r="EJ198" s="52">
        <v>0</v>
      </c>
      <c r="EK198" s="52">
        <v>79</v>
      </c>
      <c r="EL198" s="52">
        <v>40</v>
      </c>
      <c r="EM198" s="52">
        <v>18000</v>
      </c>
      <c r="EN198" s="52">
        <v>180</v>
      </c>
      <c r="EO198" s="52">
        <v>20</v>
      </c>
      <c r="EP198" s="52">
        <v>33</v>
      </c>
      <c r="EQ198" s="52">
        <v>0</v>
      </c>
      <c r="ER198" s="52">
        <v>0</v>
      </c>
      <c r="ES198" s="52">
        <v>0</v>
      </c>
      <c r="ET198" s="52">
        <v>0</v>
      </c>
      <c r="EV198" s="52">
        <v>0</v>
      </c>
      <c r="EW198" s="52">
        <v>0</v>
      </c>
      <c r="EX198" s="52">
        <v>0</v>
      </c>
      <c r="EY198" s="52">
        <v>7.5</v>
      </c>
      <c r="EZ198" s="52">
        <v>0.54000002145767212</v>
      </c>
      <c r="FA198" s="52">
        <v>27</v>
      </c>
      <c r="FB198" s="52">
        <v>137</v>
      </c>
      <c r="FC198" s="52">
        <v>24</v>
      </c>
      <c r="FD198" s="52">
        <v>36.200000762939453</v>
      </c>
      <c r="FE198" s="52">
        <v>65</v>
      </c>
      <c r="FF198" s="52">
        <v>75</v>
      </c>
      <c r="FG198" s="52">
        <v>10</v>
      </c>
      <c r="FJ198" s="52">
        <v>29</v>
      </c>
      <c r="FL198" s="52">
        <v>200</v>
      </c>
      <c r="FM198" s="52">
        <v>1</v>
      </c>
      <c r="FN198" s="52">
        <v>1</v>
      </c>
      <c r="FP198" s="52">
        <v>0</v>
      </c>
      <c r="FR198" s="52">
        <v>1</v>
      </c>
      <c r="FT198" s="52">
        <v>7</v>
      </c>
      <c r="FU198" s="52">
        <v>1</v>
      </c>
      <c r="FV198" s="52">
        <v>8</v>
      </c>
      <c r="FW198" s="58">
        <v>1.2000000476837158</v>
      </c>
      <c r="FX198" s="58">
        <v>0.92307699361496687</v>
      </c>
      <c r="GC198" s="52">
        <v>0.69999998807907104</v>
      </c>
      <c r="GH198" s="68">
        <v>0</v>
      </c>
      <c r="GI198" s="52">
        <v>0</v>
      </c>
      <c r="GJ198" s="52">
        <v>0</v>
      </c>
      <c r="GK198" s="52">
        <v>0</v>
      </c>
      <c r="GM198" s="52">
        <v>0</v>
      </c>
      <c r="GN198" s="68">
        <v>0</v>
      </c>
      <c r="GO198" s="52">
        <v>0</v>
      </c>
      <c r="GP198" s="52">
        <v>0</v>
      </c>
      <c r="GQ198" s="52">
        <v>0</v>
      </c>
      <c r="GR198" s="52">
        <v>0</v>
      </c>
      <c r="GS198" s="52">
        <v>0</v>
      </c>
      <c r="GT198" s="52">
        <v>0</v>
      </c>
      <c r="GU198" s="52">
        <v>0</v>
      </c>
      <c r="GV198" s="52">
        <v>0</v>
      </c>
      <c r="GW198" s="52">
        <v>0</v>
      </c>
      <c r="GX198" s="52">
        <v>0</v>
      </c>
      <c r="GY198" s="52">
        <v>0</v>
      </c>
      <c r="GZ198" s="52">
        <v>0</v>
      </c>
      <c r="HA198" s="52">
        <v>0</v>
      </c>
      <c r="HB198" s="52">
        <v>0</v>
      </c>
      <c r="HC198" s="52">
        <v>0</v>
      </c>
      <c r="HD198" s="52">
        <v>0</v>
      </c>
      <c r="HE198" s="52">
        <v>0</v>
      </c>
      <c r="HF198" s="52">
        <v>0</v>
      </c>
      <c r="HG198" s="52">
        <v>0</v>
      </c>
      <c r="HH198" s="52">
        <v>0</v>
      </c>
      <c r="HI198" s="52">
        <v>0</v>
      </c>
      <c r="HJ198" s="52">
        <v>0</v>
      </c>
      <c r="HK198" s="52">
        <v>0</v>
      </c>
      <c r="HL198" s="52">
        <v>0</v>
      </c>
      <c r="HM198" s="52">
        <v>0</v>
      </c>
      <c r="HN198" s="52">
        <v>0</v>
      </c>
      <c r="HO198" s="52">
        <v>0</v>
      </c>
      <c r="HP198" s="52">
        <v>0</v>
      </c>
      <c r="HQ198" s="52">
        <v>0</v>
      </c>
      <c r="HR198" s="52">
        <v>0</v>
      </c>
      <c r="HS198" s="52">
        <v>0</v>
      </c>
      <c r="HT198" s="52">
        <v>0</v>
      </c>
      <c r="HU198" s="52">
        <v>0</v>
      </c>
      <c r="HV198" s="52">
        <v>0</v>
      </c>
      <c r="HW198" s="52">
        <v>0</v>
      </c>
      <c r="HX198" s="52">
        <v>3.7999999523162842</v>
      </c>
    </row>
    <row r="199" spans="1:232" s="52" customFormat="1" x14ac:dyDescent="0.35">
      <c r="A199" s="50" t="s">
        <v>261</v>
      </c>
      <c r="B199" s="93">
        <v>0</v>
      </c>
      <c r="C199" s="93">
        <v>0</v>
      </c>
      <c r="D199" s="90">
        <v>0</v>
      </c>
      <c r="E199" s="90">
        <v>0</v>
      </c>
      <c r="F199" s="6">
        <v>0.8890439</v>
      </c>
      <c r="G199" s="6">
        <v>4.4884219999999997E-3</v>
      </c>
      <c r="H199" s="6">
        <v>3.210035E-4</v>
      </c>
      <c r="L199" s="6">
        <v>142.035</v>
      </c>
      <c r="M199" s="6">
        <v>17.660730000000001</v>
      </c>
      <c r="N199" s="6">
        <v>4.5446</v>
      </c>
      <c r="P199" s="52">
        <v>12.622945523359155</v>
      </c>
      <c r="Q199" s="52">
        <v>10.907455464776426</v>
      </c>
      <c r="R199" s="55">
        <v>0.26938620000000002</v>
      </c>
      <c r="S199" s="55">
        <v>2.6374019999999998</v>
      </c>
      <c r="T199" s="55">
        <v>0.14895530000000001</v>
      </c>
      <c r="U199" s="6">
        <v>5.4459869999999997</v>
      </c>
      <c r="V199" s="6">
        <v>-7.0729689999999996</v>
      </c>
      <c r="W199" s="6">
        <v>4.1038999999999999E-2</v>
      </c>
      <c r="X199" s="6">
        <v>0.163908</v>
      </c>
      <c r="Z199" s="6">
        <v>1.6717420000000001</v>
      </c>
      <c r="AA199" s="6"/>
      <c r="AB199" s="6">
        <v>1.3512029999999999</v>
      </c>
      <c r="AC199" s="6"/>
      <c r="AD199" s="6"/>
      <c r="AE199" s="4">
        <v>1.016605</v>
      </c>
      <c r="AF199" s="5">
        <v>6.3737729999999995E-4</v>
      </c>
      <c r="AG199" s="5">
        <v>9.4210480000000001E-5</v>
      </c>
      <c r="AK199" s="4">
        <v>102.91</v>
      </c>
      <c r="AL199" s="4">
        <v>5.4360559999999998</v>
      </c>
      <c r="AM199" s="4">
        <v>0.3857158</v>
      </c>
      <c r="AO199" s="52">
        <v>22.657308186132049</v>
      </c>
      <c r="AP199" s="52">
        <v>5.6571179849214568</v>
      </c>
      <c r="AQ199" s="55">
        <v>9.2620090000000002E-2</v>
      </c>
      <c r="AR199" s="55">
        <v>0.97833250000000005</v>
      </c>
      <c r="AS199" s="55">
        <v>4.0699120000000004</v>
      </c>
      <c r="AT199" s="4">
        <v>2.4955270000000001</v>
      </c>
      <c r="AU199" s="4">
        <v>-12.985029000000001</v>
      </c>
      <c r="AV199" s="4">
        <v>2.0667000000000001E-2</v>
      </c>
      <c r="AW199" s="4">
        <v>8.7028999999999995E-2</v>
      </c>
      <c r="AY199" s="4">
        <v>1.8417699999999999</v>
      </c>
      <c r="BA199" s="4">
        <v>1.5099089999999999</v>
      </c>
      <c r="BB199" s="4"/>
      <c r="BC199" s="6"/>
      <c r="BD199" s="52">
        <v>57</v>
      </c>
      <c r="BE199" s="3">
        <v>0</v>
      </c>
      <c r="BF199" s="66">
        <v>0</v>
      </c>
      <c r="BG199" s="52">
        <v>90</v>
      </c>
      <c r="BH199" s="52">
        <v>172</v>
      </c>
      <c r="BI199" s="67">
        <f>BG199/(BH199/100*BH199/100)</f>
        <v>30.421849648458629</v>
      </c>
      <c r="BJ199" s="52">
        <v>45</v>
      </c>
      <c r="BK199" s="52">
        <v>0</v>
      </c>
      <c r="BL199" s="52">
        <v>0</v>
      </c>
      <c r="BN199" s="52">
        <v>0</v>
      </c>
      <c r="BO199" s="52">
        <v>0</v>
      </c>
      <c r="BQ199" s="52">
        <v>0</v>
      </c>
      <c r="BR199" s="52">
        <v>0</v>
      </c>
      <c r="BS199" s="52">
        <v>0</v>
      </c>
      <c r="BT199" s="52">
        <v>0</v>
      </c>
      <c r="BU199" s="52">
        <v>1</v>
      </c>
      <c r="BV199" s="52">
        <v>0</v>
      </c>
      <c r="BW199" s="52">
        <v>0</v>
      </c>
      <c r="BX199" s="52">
        <v>0</v>
      </c>
      <c r="BZ199" s="52">
        <v>1</v>
      </c>
      <c r="CA199" s="52">
        <v>36</v>
      </c>
      <c r="CB199" s="52">
        <v>0.5</v>
      </c>
      <c r="CH199" s="52">
        <v>0</v>
      </c>
      <c r="CI199" s="52">
        <v>0</v>
      </c>
      <c r="CJ199" s="52">
        <v>0</v>
      </c>
      <c r="CN199" s="52">
        <v>0</v>
      </c>
      <c r="CO199" s="52">
        <v>1</v>
      </c>
      <c r="CP199" s="52">
        <v>0</v>
      </c>
      <c r="CQ199" s="52">
        <v>0</v>
      </c>
      <c r="CR199" s="52">
        <v>0</v>
      </c>
      <c r="CS199" s="52">
        <v>0</v>
      </c>
      <c r="CT199" s="52">
        <v>0</v>
      </c>
      <c r="CU199" s="52">
        <v>0</v>
      </c>
      <c r="CV199" s="52">
        <v>0</v>
      </c>
      <c r="CW199" s="52">
        <v>0</v>
      </c>
      <c r="CX199" s="52">
        <v>0</v>
      </c>
      <c r="CY199" s="52">
        <v>0</v>
      </c>
      <c r="CZ199" s="52">
        <v>0</v>
      </c>
      <c r="DA199" s="52">
        <v>0</v>
      </c>
      <c r="DB199" s="52">
        <v>0</v>
      </c>
      <c r="DO199" s="52">
        <v>1</v>
      </c>
      <c r="DP199" s="52">
        <v>1</v>
      </c>
      <c r="DQ199" s="52">
        <v>1</v>
      </c>
      <c r="DR199" s="52">
        <v>1</v>
      </c>
      <c r="DS199" s="52">
        <v>0</v>
      </c>
      <c r="DT199" s="52">
        <v>1</v>
      </c>
      <c r="DU199" s="52">
        <v>0</v>
      </c>
      <c r="DV199" s="52">
        <v>0</v>
      </c>
      <c r="DW199" s="52">
        <v>1</v>
      </c>
      <c r="DX199" s="52">
        <v>1</v>
      </c>
      <c r="DY199" s="52">
        <v>0</v>
      </c>
      <c r="DZ199" s="52">
        <v>0</v>
      </c>
      <c r="EA199" s="52">
        <v>1</v>
      </c>
      <c r="EB199" s="52">
        <v>1</v>
      </c>
      <c r="EC199" s="52">
        <v>0</v>
      </c>
      <c r="ED199" s="52">
        <v>0</v>
      </c>
      <c r="EE199" s="52">
        <v>600</v>
      </c>
      <c r="EF199" s="52">
        <v>0</v>
      </c>
      <c r="EH199" s="52">
        <v>0</v>
      </c>
      <c r="EI199" s="52">
        <v>0</v>
      </c>
      <c r="EJ199" s="52">
        <v>0</v>
      </c>
      <c r="EK199" s="52">
        <v>76</v>
      </c>
      <c r="EL199" s="52">
        <v>52</v>
      </c>
      <c r="EM199" s="52">
        <v>27000</v>
      </c>
      <c r="EN199" s="52">
        <v>270</v>
      </c>
      <c r="EO199" s="52">
        <v>29</v>
      </c>
      <c r="EP199" s="52">
        <v>32</v>
      </c>
      <c r="EQ199" s="52">
        <v>0</v>
      </c>
      <c r="ER199" s="52">
        <v>0</v>
      </c>
      <c r="ES199" s="52">
        <v>0</v>
      </c>
      <c r="ET199" s="52">
        <v>0</v>
      </c>
      <c r="EV199" s="52">
        <v>0</v>
      </c>
      <c r="EW199" s="52">
        <v>0</v>
      </c>
      <c r="EX199" s="52">
        <v>0</v>
      </c>
      <c r="EY199" s="52">
        <v>7.4000000953674316</v>
      </c>
      <c r="EZ199" s="52">
        <v>0.5</v>
      </c>
      <c r="FA199" s="52">
        <v>41</v>
      </c>
      <c r="FB199" s="52">
        <v>120</v>
      </c>
      <c r="FC199" s="52">
        <v>24</v>
      </c>
      <c r="FD199" s="52">
        <v>35.099998474121094</v>
      </c>
      <c r="FE199" s="52">
        <v>71</v>
      </c>
      <c r="FF199" s="52">
        <v>101</v>
      </c>
      <c r="FG199" s="52">
        <v>10</v>
      </c>
      <c r="FJ199" s="52">
        <v>35</v>
      </c>
      <c r="FL199" s="52">
        <v>200</v>
      </c>
      <c r="FM199" s="52">
        <v>0</v>
      </c>
      <c r="FN199" s="52">
        <v>0</v>
      </c>
      <c r="FP199" s="52">
        <v>0</v>
      </c>
      <c r="FR199" s="52">
        <v>0</v>
      </c>
      <c r="FT199" s="52">
        <v>9</v>
      </c>
      <c r="FU199" s="52">
        <v>1</v>
      </c>
      <c r="FV199" s="52">
        <v>5</v>
      </c>
      <c r="FW199" s="58">
        <v>0.80000001192092896</v>
      </c>
      <c r="FX199" s="58">
        <v>0.80000001192092896</v>
      </c>
      <c r="GC199" s="52">
        <v>0.5</v>
      </c>
      <c r="GH199" s="68">
        <v>0</v>
      </c>
      <c r="GI199" s="52">
        <v>0</v>
      </c>
      <c r="GJ199" s="52">
        <v>0</v>
      </c>
      <c r="GK199" s="52">
        <v>0</v>
      </c>
      <c r="GM199" s="52">
        <v>0</v>
      </c>
      <c r="GN199" s="68">
        <v>0</v>
      </c>
      <c r="GO199" s="52">
        <v>0</v>
      </c>
      <c r="GP199" s="52">
        <v>0</v>
      </c>
      <c r="GQ199" s="52">
        <v>0</v>
      </c>
      <c r="GR199" s="52">
        <v>0</v>
      </c>
      <c r="GS199" s="52">
        <v>0</v>
      </c>
      <c r="GT199" s="52">
        <v>0</v>
      </c>
      <c r="GU199" s="52">
        <v>0</v>
      </c>
      <c r="GV199" s="52">
        <v>0</v>
      </c>
      <c r="GW199" s="52">
        <v>0</v>
      </c>
      <c r="GX199" s="52">
        <v>0</v>
      </c>
      <c r="GY199" s="52">
        <v>0</v>
      </c>
      <c r="GZ199" s="52">
        <v>0</v>
      </c>
      <c r="HA199" s="52">
        <v>0</v>
      </c>
      <c r="HB199" s="52">
        <v>0</v>
      </c>
      <c r="HC199" s="52">
        <v>0</v>
      </c>
      <c r="HD199" s="52">
        <v>0</v>
      </c>
      <c r="HE199" s="52">
        <v>0</v>
      </c>
      <c r="HF199" s="52">
        <v>0</v>
      </c>
      <c r="HG199" s="52">
        <v>0</v>
      </c>
      <c r="HH199" s="52">
        <v>0</v>
      </c>
      <c r="HI199" s="52">
        <v>0</v>
      </c>
      <c r="HJ199" s="52">
        <v>0</v>
      </c>
      <c r="HK199" s="52">
        <v>0</v>
      </c>
      <c r="HL199" s="52">
        <v>0</v>
      </c>
      <c r="HM199" s="52">
        <v>0</v>
      </c>
      <c r="HN199" s="52">
        <v>0</v>
      </c>
      <c r="HO199" s="52">
        <v>0</v>
      </c>
      <c r="HP199" s="52">
        <v>0</v>
      </c>
      <c r="HQ199" s="52">
        <v>0</v>
      </c>
      <c r="HR199" s="52">
        <v>0</v>
      </c>
      <c r="HS199" s="52">
        <v>0</v>
      </c>
      <c r="HT199" s="52">
        <v>0</v>
      </c>
      <c r="HU199" s="52">
        <v>0</v>
      </c>
      <c r="HV199" s="52">
        <v>0</v>
      </c>
      <c r="HW199" s="52">
        <v>0</v>
      </c>
      <c r="HX199" s="52">
        <v>0.89999997615814209</v>
      </c>
    </row>
    <row r="200" spans="1:232" s="52" customFormat="1" x14ac:dyDescent="0.35">
      <c r="A200" s="50" t="s">
        <v>262</v>
      </c>
      <c r="B200" s="93">
        <v>0</v>
      </c>
      <c r="C200" s="93">
        <v>0</v>
      </c>
      <c r="D200" s="90">
        <v>0</v>
      </c>
      <c r="E200" s="90">
        <v>0</v>
      </c>
      <c r="F200" s="6">
        <v>0.6633578</v>
      </c>
      <c r="G200" s="6">
        <v>5.087825E-4</v>
      </c>
      <c r="H200" s="6">
        <v>2.6719599999999998E-4</v>
      </c>
      <c r="L200" s="6">
        <v>167.14750000000001</v>
      </c>
      <c r="M200" s="6">
        <v>30.446010000000001</v>
      </c>
      <c r="N200" s="6">
        <v>0</v>
      </c>
      <c r="P200" s="52">
        <v>0</v>
      </c>
      <c r="Q200" s="52">
        <v>6.4847083463542763</v>
      </c>
      <c r="R200" s="55">
        <v>0.67781550000000002</v>
      </c>
      <c r="S200" s="55">
        <v>4.064165</v>
      </c>
      <c r="T200" s="55">
        <v>0.60439509999999996</v>
      </c>
      <c r="U200" s="6">
        <v>-0.62503399999999998</v>
      </c>
      <c r="V200" s="6">
        <v>-23.58662</v>
      </c>
      <c r="W200" s="6">
        <v>3.7555999999999999E-2</v>
      </c>
      <c r="X200" s="6">
        <v>3.4985000000000002E-2</v>
      </c>
      <c r="Z200" s="6">
        <v>1.7578590000000001</v>
      </c>
      <c r="AA200" s="6"/>
      <c r="AB200" s="6">
        <v>1.306829</v>
      </c>
      <c r="AC200" s="6"/>
      <c r="AD200" s="6"/>
      <c r="AE200" s="4">
        <v>0.85872389999999998</v>
      </c>
      <c r="AF200" s="5">
        <v>4.9212599999999996E-4</v>
      </c>
      <c r="AG200" s="5">
        <v>1.944347E-4</v>
      </c>
      <c r="AK200" s="4">
        <v>135.04509999999999</v>
      </c>
      <c r="AL200" s="4">
        <v>10.5464</v>
      </c>
      <c r="AM200" s="4">
        <v>0.38780730000000002</v>
      </c>
      <c r="AO200" s="52">
        <v>8.8675233605592734</v>
      </c>
      <c r="AP200" s="52">
        <v>8.1329303361444332</v>
      </c>
      <c r="AQ200" s="55">
        <v>0.31264039999999998</v>
      </c>
      <c r="AR200" s="55">
        <v>12.38237</v>
      </c>
      <c r="AS200" s="55">
        <v>9.6223390000000002</v>
      </c>
      <c r="AT200" s="4">
        <v>0.79809799999999997</v>
      </c>
      <c r="AU200" s="4">
        <v>6.1903110000000003</v>
      </c>
      <c r="AV200" s="4">
        <v>3.6436999999999997E-2</v>
      </c>
      <c r="AW200" s="4">
        <v>5.0181999999999997E-2</v>
      </c>
      <c r="AY200" s="4">
        <v>2.995733</v>
      </c>
      <c r="BA200" s="4">
        <v>2.1202640000000001</v>
      </c>
      <c r="BB200" s="4"/>
      <c r="BC200" s="6"/>
      <c r="BD200" s="52">
        <v>47</v>
      </c>
      <c r="BE200" s="3">
        <v>0</v>
      </c>
      <c r="BF200" s="66">
        <v>0</v>
      </c>
      <c r="BG200" s="52">
        <v>85</v>
      </c>
      <c r="BH200" s="52">
        <v>170</v>
      </c>
      <c r="BI200" s="67">
        <f>BG200/(BH200/100*BH200/100)</f>
        <v>29.411764705882351</v>
      </c>
      <c r="BJ200" s="52">
        <v>50</v>
      </c>
      <c r="BK200" s="52">
        <v>0</v>
      </c>
      <c r="BL200" s="52">
        <v>1</v>
      </c>
      <c r="BN200" s="52">
        <v>1</v>
      </c>
      <c r="BO200" s="52">
        <v>0</v>
      </c>
      <c r="BQ200" s="52">
        <v>0</v>
      </c>
      <c r="BR200" s="52">
        <v>0</v>
      </c>
      <c r="BS200" s="52">
        <v>0</v>
      </c>
      <c r="BT200" s="52">
        <v>0</v>
      </c>
      <c r="BU200" s="52">
        <v>0.80000001192092896</v>
      </c>
      <c r="BV200" s="52">
        <v>0</v>
      </c>
      <c r="BW200" s="52">
        <v>0</v>
      </c>
      <c r="BX200" s="52">
        <v>0</v>
      </c>
      <c r="BZ200" s="52">
        <v>0</v>
      </c>
      <c r="CA200" s="52">
        <v>36.299999237060547</v>
      </c>
      <c r="CB200" s="52">
        <v>0.5</v>
      </c>
      <c r="CH200" s="52">
        <v>0</v>
      </c>
      <c r="CI200" s="52">
        <v>0</v>
      </c>
      <c r="CJ200" s="52">
        <v>0</v>
      </c>
      <c r="CN200" s="52">
        <v>0</v>
      </c>
      <c r="CO200" s="52">
        <v>1</v>
      </c>
      <c r="CP200" s="52">
        <v>0</v>
      </c>
      <c r="CQ200" s="52">
        <v>0</v>
      </c>
      <c r="CR200" s="52">
        <v>0</v>
      </c>
      <c r="CS200" s="52">
        <v>0</v>
      </c>
      <c r="CT200" s="52">
        <v>0</v>
      </c>
      <c r="CU200" s="52">
        <v>0</v>
      </c>
      <c r="CV200" s="52">
        <v>0</v>
      </c>
      <c r="CW200" s="52">
        <v>0</v>
      </c>
      <c r="CX200" s="52">
        <v>0</v>
      </c>
      <c r="CY200" s="52">
        <v>0</v>
      </c>
      <c r="CZ200" s="52">
        <v>0</v>
      </c>
      <c r="DA200" s="52">
        <v>0</v>
      </c>
      <c r="DB200" s="52">
        <v>0</v>
      </c>
      <c r="DO200" s="52">
        <v>1</v>
      </c>
      <c r="DP200" s="52">
        <v>1</v>
      </c>
      <c r="DQ200" s="52">
        <v>1</v>
      </c>
      <c r="DR200" s="52">
        <v>1</v>
      </c>
      <c r="DS200" s="52">
        <v>0</v>
      </c>
      <c r="DT200" s="52">
        <v>1</v>
      </c>
      <c r="DU200" s="52">
        <v>0</v>
      </c>
      <c r="DV200" s="52">
        <v>0</v>
      </c>
      <c r="DW200" s="52">
        <v>1</v>
      </c>
      <c r="DX200" s="52">
        <v>1</v>
      </c>
      <c r="DY200" s="52">
        <v>0</v>
      </c>
      <c r="DZ200" s="52">
        <v>0</v>
      </c>
      <c r="EA200" s="52">
        <v>1</v>
      </c>
      <c r="EB200" s="52">
        <v>1</v>
      </c>
      <c r="EC200" s="52">
        <v>0</v>
      </c>
      <c r="ED200" s="52">
        <v>0</v>
      </c>
      <c r="EE200" s="52">
        <v>600</v>
      </c>
      <c r="EF200" s="52">
        <v>0</v>
      </c>
      <c r="EH200" s="52">
        <v>0</v>
      </c>
      <c r="EI200" s="52">
        <v>0</v>
      </c>
      <c r="EJ200" s="52">
        <v>0</v>
      </c>
      <c r="EK200" s="52">
        <v>52</v>
      </c>
      <c r="EL200" s="52">
        <v>31</v>
      </c>
      <c r="EM200" s="52">
        <v>25500</v>
      </c>
      <c r="EN200" s="52">
        <v>260</v>
      </c>
      <c r="EO200" s="52">
        <v>24</v>
      </c>
      <c r="EP200" s="52">
        <v>34</v>
      </c>
      <c r="EQ200" s="52">
        <v>0</v>
      </c>
      <c r="ER200" s="52">
        <v>0</v>
      </c>
      <c r="ES200" s="52">
        <v>0</v>
      </c>
      <c r="ET200" s="52">
        <v>0</v>
      </c>
      <c r="EV200" s="52">
        <v>0</v>
      </c>
      <c r="EW200" s="52">
        <v>0</v>
      </c>
      <c r="EX200" s="52">
        <v>0</v>
      </c>
      <c r="EY200" s="52">
        <v>7.5</v>
      </c>
      <c r="EZ200" s="52">
        <v>0.61000001430511475</v>
      </c>
      <c r="FA200" s="52">
        <v>25.799999237060547</v>
      </c>
      <c r="FB200" s="52">
        <v>191</v>
      </c>
      <c r="FC200" s="52">
        <v>21.399999618530273</v>
      </c>
      <c r="FD200" s="52">
        <v>35.900001525878906</v>
      </c>
      <c r="FE200" s="52">
        <v>69</v>
      </c>
      <c r="FF200" s="52">
        <v>92</v>
      </c>
      <c r="FG200" s="52">
        <v>12</v>
      </c>
      <c r="FJ200" s="52">
        <v>25</v>
      </c>
      <c r="FL200" s="52">
        <v>425</v>
      </c>
      <c r="FM200" s="52">
        <v>0</v>
      </c>
      <c r="FN200" s="52">
        <v>0</v>
      </c>
      <c r="FP200" s="52">
        <v>0</v>
      </c>
      <c r="FR200" s="52">
        <v>0</v>
      </c>
      <c r="FT200" s="52">
        <v>4</v>
      </c>
      <c r="FU200" s="52">
        <v>1</v>
      </c>
      <c r="FV200" s="52">
        <v>6</v>
      </c>
      <c r="FW200" s="58">
        <v>0.80000001192092896</v>
      </c>
      <c r="FX200" s="58">
        <v>1</v>
      </c>
      <c r="GC200" s="52">
        <v>0.5</v>
      </c>
      <c r="GH200" s="68">
        <v>0</v>
      </c>
      <c r="GI200" s="52">
        <v>0</v>
      </c>
      <c r="GJ200" s="52">
        <v>0</v>
      </c>
      <c r="GK200" s="52">
        <v>0</v>
      </c>
      <c r="GM200" s="52">
        <v>0</v>
      </c>
      <c r="GN200" s="68">
        <v>0</v>
      </c>
      <c r="GO200" s="52">
        <v>0</v>
      </c>
      <c r="GP200" s="52">
        <v>0</v>
      </c>
      <c r="GQ200" s="52">
        <v>0</v>
      </c>
      <c r="GR200" s="52">
        <v>0</v>
      </c>
      <c r="GS200" s="52">
        <v>0</v>
      </c>
      <c r="GT200" s="52">
        <v>0</v>
      </c>
      <c r="GU200" s="52">
        <v>0</v>
      </c>
      <c r="GV200" s="52">
        <v>0</v>
      </c>
      <c r="GW200" s="52">
        <v>0</v>
      </c>
      <c r="GX200" s="52">
        <v>0</v>
      </c>
      <c r="GY200" s="52">
        <v>0</v>
      </c>
      <c r="GZ200" s="52">
        <v>0</v>
      </c>
      <c r="HA200" s="52">
        <v>0</v>
      </c>
      <c r="HB200" s="52">
        <v>0</v>
      </c>
      <c r="HC200" s="52">
        <v>0</v>
      </c>
      <c r="HD200" s="52">
        <v>0</v>
      </c>
      <c r="HE200" s="52">
        <v>0</v>
      </c>
      <c r="HF200" s="52">
        <v>0</v>
      </c>
      <c r="HG200" s="52">
        <v>0</v>
      </c>
      <c r="HH200" s="52">
        <v>0</v>
      </c>
      <c r="HI200" s="52">
        <v>0</v>
      </c>
      <c r="HJ200" s="52">
        <v>0</v>
      </c>
      <c r="HK200" s="52">
        <v>0</v>
      </c>
      <c r="HL200" s="52">
        <v>0</v>
      </c>
      <c r="HM200" s="52">
        <v>0</v>
      </c>
      <c r="HN200" s="52">
        <v>0</v>
      </c>
      <c r="HO200" s="52">
        <v>0</v>
      </c>
      <c r="HP200" s="52">
        <v>0</v>
      </c>
      <c r="HQ200" s="52">
        <v>0</v>
      </c>
      <c r="HR200" s="52">
        <v>0</v>
      </c>
      <c r="HS200" s="52">
        <v>0</v>
      </c>
      <c r="HT200" s="52">
        <v>0</v>
      </c>
      <c r="HU200" s="52">
        <v>0</v>
      </c>
      <c r="HV200" s="52">
        <v>0</v>
      </c>
      <c r="HW200" s="52">
        <v>0</v>
      </c>
      <c r="HX200" s="52">
        <v>1.3999999761581421</v>
      </c>
    </row>
    <row r="201" spans="1:232" s="52" customFormat="1" x14ac:dyDescent="0.35">
      <c r="A201" s="50" t="s">
        <v>263</v>
      </c>
      <c r="B201" s="93">
        <v>0</v>
      </c>
      <c r="C201" s="93">
        <v>0</v>
      </c>
      <c r="D201" s="90">
        <v>0</v>
      </c>
      <c r="E201" s="90">
        <v>0</v>
      </c>
      <c r="F201" s="6">
        <v>1.006548</v>
      </c>
      <c r="G201" s="6">
        <v>7.7932480000000002E-4</v>
      </c>
      <c r="H201" s="6">
        <v>1.70254E-4</v>
      </c>
      <c r="L201" s="6">
        <v>146.9769</v>
      </c>
      <c r="M201" s="6">
        <v>26.408000000000001</v>
      </c>
      <c r="N201" s="6">
        <v>9.3280639999999995</v>
      </c>
      <c r="P201" s="52">
        <v>4.8090290370840778</v>
      </c>
      <c r="Q201" s="52">
        <v>5.2596001942434896</v>
      </c>
      <c r="R201" s="55">
        <v>6.5539739999999999E-2</v>
      </c>
      <c r="S201" s="55">
        <v>1.5620080000000001</v>
      </c>
      <c r="T201" s="55">
        <v>0.11962349999999999</v>
      </c>
      <c r="U201" s="6">
        <v>-0.20269599999999999</v>
      </c>
      <c r="V201" s="6">
        <v>-23.120802000000001</v>
      </c>
      <c r="W201" s="6">
        <v>1.4333E-2</v>
      </c>
      <c r="X201" s="6">
        <v>4.0864999999999999E-2</v>
      </c>
      <c r="Z201" s="6">
        <v>2.1335090000000001</v>
      </c>
      <c r="AA201" s="6"/>
      <c r="AB201" s="6">
        <v>1.9924310000000001</v>
      </c>
      <c r="AC201" s="6"/>
      <c r="AD201" s="6"/>
      <c r="AE201" s="4">
        <v>1.150091</v>
      </c>
      <c r="AF201" s="5">
        <v>3.139606E-4</v>
      </c>
      <c r="AG201" s="5">
        <v>9.4712339999999997E-6</v>
      </c>
      <c r="AK201" s="4">
        <v>92.570819999999998</v>
      </c>
      <c r="AL201" s="4">
        <v>20.553740000000001</v>
      </c>
      <c r="AM201" s="4">
        <v>4.4416960000000003</v>
      </c>
      <c r="AO201" s="52">
        <v>0.40436901122788088</v>
      </c>
      <c r="AP201" s="52">
        <v>1.2334474860864586</v>
      </c>
      <c r="AQ201" s="55">
        <v>0.1029882</v>
      </c>
      <c r="AR201" s="55">
        <v>2.1324040000000002</v>
      </c>
      <c r="AS201" s="55">
        <v>1.7337039999999999</v>
      </c>
      <c r="AT201" s="4">
        <v>0.27897499999999997</v>
      </c>
      <c r="AU201" s="4">
        <v>-54.61298</v>
      </c>
      <c r="AV201" s="4">
        <v>6.0544000000000001E-2</v>
      </c>
      <c r="AW201" s="4">
        <v>0.128193</v>
      </c>
      <c r="AY201" s="4">
        <v>1.374598</v>
      </c>
      <c r="BA201" s="4">
        <v>1.5293950000000001</v>
      </c>
      <c r="BB201" s="4"/>
      <c r="BC201" s="6"/>
      <c r="BD201" s="52">
        <v>68</v>
      </c>
      <c r="BE201" s="3">
        <v>1</v>
      </c>
      <c r="BF201" s="66">
        <v>0</v>
      </c>
      <c r="BG201" s="52">
        <v>93</v>
      </c>
      <c r="BH201" s="52">
        <v>174</v>
      </c>
      <c r="BI201" s="67">
        <f>BG201/(BH201/100*BH201/100)</f>
        <v>30.717399920729289</v>
      </c>
      <c r="BJ201" s="52">
        <v>67</v>
      </c>
      <c r="BK201" s="52">
        <v>0</v>
      </c>
      <c r="BL201" s="52">
        <v>0</v>
      </c>
      <c r="BN201" s="52">
        <v>0</v>
      </c>
      <c r="BO201" s="52">
        <v>0</v>
      </c>
      <c r="BQ201" s="52">
        <v>0</v>
      </c>
      <c r="BR201" s="52">
        <v>0</v>
      </c>
      <c r="BS201" s="52">
        <v>0</v>
      </c>
      <c r="BT201" s="52">
        <v>0</v>
      </c>
      <c r="BU201" s="52">
        <v>1.1000000238418579</v>
      </c>
      <c r="BV201" s="52">
        <v>0</v>
      </c>
      <c r="BW201" s="52">
        <v>0</v>
      </c>
      <c r="BX201" s="52">
        <v>0</v>
      </c>
      <c r="BZ201" s="52">
        <v>0</v>
      </c>
      <c r="CA201" s="52">
        <v>47.200000762939453</v>
      </c>
      <c r="CB201" s="52">
        <v>0.5</v>
      </c>
      <c r="CH201" s="52">
        <v>1</v>
      </c>
      <c r="CI201" s="52">
        <v>0</v>
      </c>
      <c r="CJ201" s="52">
        <v>1</v>
      </c>
      <c r="CN201" s="52">
        <v>0</v>
      </c>
      <c r="CO201" s="52">
        <v>1</v>
      </c>
      <c r="CP201" s="52">
        <v>0</v>
      </c>
      <c r="CQ201" s="52">
        <v>0</v>
      </c>
      <c r="CR201" s="52">
        <v>0</v>
      </c>
      <c r="CS201" s="52">
        <v>0</v>
      </c>
      <c r="CT201" s="52">
        <v>0</v>
      </c>
      <c r="CU201" s="52">
        <v>0</v>
      </c>
      <c r="CV201" s="52">
        <v>0</v>
      </c>
      <c r="CW201" s="52">
        <v>0</v>
      </c>
      <c r="CX201" s="52">
        <v>0</v>
      </c>
      <c r="CY201" s="52">
        <v>0</v>
      </c>
      <c r="CZ201" s="52">
        <v>0</v>
      </c>
      <c r="DA201" s="52">
        <v>0</v>
      </c>
      <c r="DB201" s="52">
        <v>0</v>
      </c>
      <c r="DO201" s="52">
        <v>1</v>
      </c>
      <c r="DP201" s="52">
        <v>1</v>
      </c>
      <c r="DQ201" s="52">
        <v>1</v>
      </c>
      <c r="DR201" s="52">
        <v>1</v>
      </c>
      <c r="DS201" s="52">
        <v>0</v>
      </c>
      <c r="DT201" s="52">
        <v>1</v>
      </c>
      <c r="DU201" s="52">
        <v>0</v>
      </c>
      <c r="DV201" s="52">
        <v>0</v>
      </c>
      <c r="DW201" s="52">
        <v>1</v>
      </c>
      <c r="DX201" s="52">
        <v>1</v>
      </c>
      <c r="DY201" s="52">
        <v>0</v>
      </c>
      <c r="DZ201" s="52">
        <v>0</v>
      </c>
      <c r="EA201" s="52">
        <v>1</v>
      </c>
      <c r="EB201" s="52">
        <v>1</v>
      </c>
      <c r="EC201" s="52">
        <v>0</v>
      </c>
      <c r="ED201" s="52">
        <v>0</v>
      </c>
      <c r="EE201" s="52">
        <v>600</v>
      </c>
      <c r="EF201" s="52">
        <v>0</v>
      </c>
      <c r="EH201" s="52">
        <v>0</v>
      </c>
      <c r="EI201" s="52">
        <v>0</v>
      </c>
      <c r="EJ201" s="52">
        <v>0</v>
      </c>
      <c r="EK201" s="52">
        <v>75</v>
      </c>
      <c r="EL201" s="52">
        <v>48</v>
      </c>
      <c r="EM201" s="52">
        <v>36000</v>
      </c>
      <c r="EN201" s="52">
        <v>330</v>
      </c>
      <c r="EO201" s="52">
        <v>36</v>
      </c>
      <c r="EP201" s="52">
        <v>33</v>
      </c>
      <c r="EQ201" s="52">
        <v>0</v>
      </c>
      <c r="ER201" s="52">
        <v>0</v>
      </c>
      <c r="ES201" s="52">
        <v>0</v>
      </c>
      <c r="ET201" s="52">
        <v>0</v>
      </c>
      <c r="EV201" s="52">
        <v>0</v>
      </c>
      <c r="EW201" s="52">
        <v>0</v>
      </c>
      <c r="EX201" s="52">
        <v>0</v>
      </c>
      <c r="EY201" s="52">
        <v>7.4000000953674316</v>
      </c>
      <c r="EZ201" s="52">
        <v>0.51999998092651367</v>
      </c>
      <c r="FA201" s="52">
        <v>45.299999237060547</v>
      </c>
      <c r="FB201" s="52">
        <v>76.199996948242188</v>
      </c>
      <c r="FC201" s="52">
        <v>30.600000381469727</v>
      </c>
      <c r="FD201" s="52">
        <v>35.5</v>
      </c>
      <c r="FE201" s="52">
        <v>67</v>
      </c>
      <c r="FF201" s="52">
        <v>80</v>
      </c>
      <c r="FG201" s="52">
        <v>11</v>
      </c>
      <c r="FJ201" s="52">
        <v>42</v>
      </c>
      <c r="FL201" s="52">
        <v>300</v>
      </c>
      <c r="FM201" s="52">
        <v>0</v>
      </c>
      <c r="FN201" s="52">
        <v>0</v>
      </c>
      <c r="FP201" s="52">
        <v>0</v>
      </c>
      <c r="FR201" s="52">
        <v>0</v>
      </c>
      <c r="FT201" s="52">
        <v>18</v>
      </c>
      <c r="FU201" s="52">
        <v>2</v>
      </c>
      <c r="FV201" s="52">
        <v>6</v>
      </c>
      <c r="FW201" s="58">
        <v>1</v>
      </c>
      <c r="FX201" s="58">
        <v>0.90909088938689475</v>
      </c>
      <c r="GC201" s="52">
        <v>0.60000002384185791</v>
      </c>
      <c r="GH201" s="68">
        <v>0</v>
      </c>
      <c r="GI201" s="52">
        <v>0</v>
      </c>
      <c r="GJ201" s="52">
        <v>0</v>
      </c>
      <c r="GK201" s="52">
        <v>0</v>
      </c>
      <c r="GM201" s="52">
        <v>0</v>
      </c>
      <c r="GN201" s="68">
        <v>0</v>
      </c>
      <c r="GO201" s="52">
        <v>0</v>
      </c>
      <c r="GP201" s="52">
        <v>0</v>
      </c>
      <c r="GQ201" s="52">
        <v>0</v>
      </c>
      <c r="GR201" s="52">
        <v>0</v>
      </c>
      <c r="GS201" s="52">
        <v>0</v>
      </c>
      <c r="GT201" s="52">
        <v>0</v>
      </c>
      <c r="GU201" s="52">
        <v>0</v>
      </c>
      <c r="GV201" s="52">
        <v>0</v>
      </c>
      <c r="GW201" s="52">
        <v>0</v>
      </c>
      <c r="GX201" s="52">
        <v>0</v>
      </c>
      <c r="GY201" s="52">
        <v>0</v>
      </c>
      <c r="GZ201" s="52">
        <v>0</v>
      </c>
      <c r="HA201" s="52">
        <v>0</v>
      </c>
      <c r="HB201" s="52">
        <v>0</v>
      </c>
      <c r="HC201" s="52">
        <v>0</v>
      </c>
      <c r="HD201" s="52">
        <v>0</v>
      </c>
      <c r="HE201" s="52">
        <v>0</v>
      </c>
      <c r="HF201" s="52">
        <v>0</v>
      </c>
      <c r="HG201" s="52">
        <v>0</v>
      </c>
      <c r="HH201" s="52">
        <v>0</v>
      </c>
      <c r="HI201" s="52">
        <v>0</v>
      </c>
      <c r="HJ201" s="52">
        <v>0</v>
      </c>
      <c r="HK201" s="52">
        <v>0</v>
      </c>
      <c r="HL201" s="52">
        <v>0</v>
      </c>
      <c r="HM201" s="52">
        <v>0</v>
      </c>
      <c r="HN201" s="52">
        <v>0</v>
      </c>
      <c r="HO201" s="52">
        <v>0</v>
      </c>
      <c r="HP201" s="52">
        <v>0</v>
      </c>
      <c r="HQ201" s="52">
        <v>0</v>
      </c>
      <c r="HR201" s="52">
        <v>0</v>
      </c>
      <c r="HS201" s="52">
        <v>0</v>
      </c>
      <c r="HT201" s="52">
        <v>0</v>
      </c>
      <c r="HU201" s="52">
        <v>0</v>
      </c>
      <c r="HV201" s="52">
        <v>0</v>
      </c>
      <c r="HW201" s="52">
        <v>0</v>
      </c>
      <c r="HX201" s="52">
        <v>1.1000000238418579</v>
      </c>
    </row>
    <row r="202" spans="1:232" s="52" customFormat="1" x14ac:dyDescent="0.35">
      <c r="A202" s="50" t="s">
        <v>264</v>
      </c>
      <c r="B202" s="93">
        <v>0</v>
      </c>
      <c r="C202" s="91">
        <v>0</v>
      </c>
      <c r="D202" s="90">
        <v>0</v>
      </c>
      <c r="E202" s="92">
        <v>1</v>
      </c>
      <c r="F202" s="5">
        <v>1.252977</v>
      </c>
      <c r="G202" s="5">
        <v>2.2357570000000001E-3</v>
      </c>
      <c r="H202" s="5">
        <v>2.693633E-4</v>
      </c>
      <c r="L202" s="5">
        <v>195.6301</v>
      </c>
      <c r="M202" s="5">
        <v>23.073509999999999</v>
      </c>
      <c r="N202" s="5">
        <v>1.4800789999999999</v>
      </c>
      <c r="P202" s="52">
        <v>11.556656823075013</v>
      </c>
      <c r="Q202" s="52">
        <v>10.153615171664484</v>
      </c>
      <c r="R202" s="55">
        <v>9.2663830000000003E-2</v>
      </c>
      <c r="S202" s="55">
        <v>0.38507809999999998</v>
      </c>
      <c r="T202" s="55">
        <v>0.13061010000000001</v>
      </c>
      <c r="U202" s="5">
        <v>1.0445549999999999</v>
      </c>
      <c r="V202" s="5">
        <v>-10.670545000000001</v>
      </c>
      <c r="W202" s="5">
        <v>9.1439000000000006E-2</v>
      </c>
      <c r="X202" s="5">
        <v>0.114069</v>
      </c>
      <c r="Z202" s="65">
        <v>1.586967</v>
      </c>
      <c r="AA202" s="65"/>
      <c r="AB202" s="65">
        <v>2.1012620000000002</v>
      </c>
      <c r="AC202" s="65"/>
      <c r="AD202" s="65"/>
      <c r="AE202" s="4">
        <v>1.3938969999999999</v>
      </c>
      <c r="AF202" s="5">
        <v>1.4712239999999999E-3</v>
      </c>
      <c r="AG202" s="5">
        <v>1.0682179999999999E-3</v>
      </c>
      <c r="AK202" s="4">
        <v>144.7869</v>
      </c>
      <c r="AL202" s="4">
        <v>107.96899999999999</v>
      </c>
      <c r="AM202" s="4">
        <v>3.3684129999999999</v>
      </c>
      <c r="AO202" s="52">
        <v>7.9542480595272131</v>
      </c>
      <c r="AP202" s="52">
        <v>4.3999485495320378</v>
      </c>
      <c r="AQ202" s="55">
        <v>0.30944860000000002</v>
      </c>
      <c r="AR202" s="55">
        <v>3.332125</v>
      </c>
      <c r="AS202" s="55">
        <v>1.6291279999999999</v>
      </c>
      <c r="AT202" s="4">
        <v>1.617041</v>
      </c>
      <c r="AU202" s="4">
        <v>-31.703614999999999</v>
      </c>
      <c r="AV202" s="4">
        <v>4.1394E-2</v>
      </c>
      <c r="AW202" s="4">
        <v>5.0023999999999999E-2</v>
      </c>
      <c r="AY202" s="4">
        <v>1.0635209999999999</v>
      </c>
      <c r="BA202" s="4">
        <v>0.48672799999999999</v>
      </c>
      <c r="BB202" s="4"/>
      <c r="BC202" s="65"/>
      <c r="BD202" s="62">
        <v>71</v>
      </c>
      <c r="BE202" s="4">
        <v>1</v>
      </c>
      <c r="BF202" s="60">
        <v>0</v>
      </c>
      <c r="BG202" s="62">
        <v>74</v>
      </c>
      <c r="BH202" s="62">
        <v>172</v>
      </c>
      <c r="BI202" s="63">
        <f>BG202/(BH202/100*BH202/100)</f>
        <v>25.013520822065985</v>
      </c>
      <c r="BJ202" s="62">
        <v>65</v>
      </c>
      <c r="BK202" s="62">
        <v>0</v>
      </c>
      <c r="BL202" s="62">
        <v>0</v>
      </c>
      <c r="BM202" s="62"/>
      <c r="BN202" s="62">
        <v>0</v>
      </c>
      <c r="BO202" s="62">
        <v>0</v>
      </c>
      <c r="BQ202" s="62">
        <v>0</v>
      </c>
      <c r="BR202" s="62">
        <v>0</v>
      </c>
      <c r="BS202" s="62">
        <v>0</v>
      </c>
      <c r="BT202" s="62">
        <v>0</v>
      </c>
      <c r="BU202" s="62">
        <v>0.80000001192092896</v>
      </c>
      <c r="BV202" s="62">
        <v>0</v>
      </c>
      <c r="BW202" s="62">
        <v>0</v>
      </c>
      <c r="BX202" s="62">
        <v>0</v>
      </c>
      <c r="BZ202" s="62">
        <v>0</v>
      </c>
      <c r="CA202" s="62">
        <v>37.5</v>
      </c>
      <c r="CB202" s="62">
        <v>0.30000001192092896</v>
      </c>
      <c r="CH202" s="62">
        <v>0</v>
      </c>
      <c r="CI202" s="62">
        <v>0</v>
      </c>
      <c r="CJ202" s="62">
        <v>1</v>
      </c>
      <c r="CL202" s="62"/>
      <c r="CM202" s="62"/>
      <c r="CN202" s="62">
        <v>0</v>
      </c>
      <c r="CO202" s="62">
        <v>1</v>
      </c>
      <c r="CP202" s="62">
        <v>0</v>
      </c>
      <c r="CQ202" s="62">
        <v>0</v>
      </c>
      <c r="CR202" s="62">
        <v>0</v>
      </c>
      <c r="CS202" s="62">
        <v>0</v>
      </c>
      <c r="CT202" s="62">
        <v>0</v>
      </c>
      <c r="CU202" s="62">
        <v>0</v>
      </c>
      <c r="CV202" s="62">
        <v>0</v>
      </c>
      <c r="CW202" s="62">
        <v>0</v>
      </c>
      <c r="CX202" s="62">
        <v>0</v>
      </c>
      <c r="CY202" s="62">
        <v>0</v>
      </c>
      <c r="CZ202" s="62">
        <v>0</v>
      </c>
      <c r="DA202" s="62">
        <v>0</v>
      </c>
      <c r="DB202" s="62">
        <v>0</v>
      </c>
      <c r="DO202" s="62">
        <v>1</v>
      </c>
      <c r="DP202" s="62">
        <v>1</v>
      </c>
      <c r="DQ202" s="62">
        <v>1</v>
      </c>
      <c r="DR202" s="62">
        <v>1</v>
      </c>
      <c r="DS202" s="62">
        <v>0</v>
      </c>
      <c r="DT202" s="62">
        <v>1</v>
      </c>
      <c r="DU202" s="62">
        <v>0</v>
      </c>
      <c r="DV202" s="62">
        <v>0</v>
      </c>
      <c r="DW202" s="62">
        <v>1</v>
      </c>
      <c r="DX202" s="62">
        <v>1</v>
      </c>
      <c r="DY202" s="62">
        <v>0</v>
      </c>
      <c r="DZ202" s="62">
        <v>0</v>
      </c>
      <c r="EA202" s="62">
        <v>1</v>
      </c>
      <c r="EB202" s="62">
        <v>1</v>
      </c>
      <c r="EC202" s="62">
        <v>0</v>
      </c>
      <c r="ED202" s="62">
        <v>0</v>
      </c>
      <c r="EE202" s="62">
        <v>750</v>
      </c>
      <c r="EF202" s="62">
        <v>0</v>
      </c>
      <c r="EG202" s="62"/>
      <c r="EH202" s="62">
        <v>0</v>
      </c>
      <c r="EI202" s="62">
        <v>0</v>
      </c>
      <c r="EJ202" s="62">
        <v>0</v>
      </c>
      <c r="EK202" s="62">
        <v>83</v>
      </c>
      <c r="EL202" s="62">
        <v>32</v>
      </c>
      <c r="EM202" s="62">
        <v>29000</v>
      </c>
      <c r="EN202" s="62">
        <v>300</v>
      </c>
      <c r="EO202" s="62">
        <v>29</v>
      </c>
      <c r="EP202" s="62">
        <v>31</v>
      </c>
      <c r="EQ202" s="62">
        <v>0</v>
      </c>
      <c r="ER202" s="62">
        <v>0</v>
      </c>
      <c r="ES202" s="62">
        <v>0</v>
      </c>
      <c r="ET202" s="62">
        <v>0</v>
      </c>
      <c r="EV202" s="62">
        <v>0</v>
      </c>
      <c r="EW202" s="62">
        <v>0</v>
      </c>
      <c r="EX202" s="62">
        <v>0</v>
      </c>
      <c r="EY202" s="62">
        <v>7.5</v>
      </c>
      <c r="EZ202" s="62">
        <v>0.50999999046325684</v>
      </c>
      <c r="FA202" s="62">
        <v>33</v>
      </c>
      <c r="FB202" s="62">
        <v>144</v>
      </c>
      <c r="FC202" s="62">
        <v>26.600000381469727</v>
      </c>
      <c r="FD202" s="62">
        <v>35.599998474121094</v>
      </c>
      <c r="FE202" s="62">
        <v>60</v>
      </c>
      <c r="FF202" s="62">
        <v>74</v>
      </c>
      <c r="FG202" s="62">
        <v>6</v>
      </c>
      <c r="FJ202" s="62">
        <v>27</v>
      </c>
      <c r="FL202" s="62">
        <v>600</v>
      </c>
      <c r="FM202" s="62">
        <v>0</v>
      </c>
      <c r="FN202" s="62">
        <v>0</v>
      </c>
      <c r="FO202" s="62"/>
      <c r="FP202" s="62">
        <v>0</v>
      </c>
      <c r="FR202" s="62">
        <v>0</v>
      </c>
      <c r="FT202" s="62">
        <v>12</v>
      </c>
      <c r="FU202" s="62">
        <v>1</v>
      </c>
      <c r="FV202" s="62">
        <v>7</v>
      </c>
      <c r="FW202" s="64">
        <v>0.80000001192092896</v>
      </c>
      <c r="FX202" s="64">
        <v>1</v>
      </c>
      <c r="GC202" s="62">
        <v>0.5</v>
      </c>
      <c r="GH202" s="61">
        <v>0</v>
      </c>
      <c r="GI202" s="62">
        <v>0</v>
      </c>
      <c r="GJ202" s="62">
        <v>0</v>
      </c>
      <c r="GK202" s="62">
        <v>0</v>
      </c>
      <c r="GM202" s="62">
        <v>0</v>
      </c>
      <c r="GN202" s="61">
        <v>1</v>
      </c>
      <c r="GO202" s="62">
        <v>0</v>
      </c>
      <c r="GP202" s="62">
        <v>0</v>
      </c>
      <c r="GQ202" s="62">
        <v>0</v>
      </c>
      <c r="GR202" s="62">
        <v>0</v>
      </c>
      <c r="GS202" s="62">
        <v>0</v>
      </c>
      <c r="GT202" s="62">
        <v>0</v>
      </c>
      <c r="GU202" s="62">
        <v>0</v>
      </c>
      <c r="GV202" s="62">
        <v>0</v>
      </c>
      <c r="GW202" s="62">
        <v>0</v>
      </c>
      <c r="GX202" s="62">
        <v>0</v>
      </c>
      <c r="GY202" s="62">
        <v>0</v>
      </c>
      <c r="GZ202" s="62">
        <v>0</v>
      </c>
      <c r="HA202" s="62">
        <v>0</v>
      </c>
      <c r="HB202" s="62">
        <v>0</v>
      </c>
      <c r="HC202" s="62">
        <v>0</v>
      </c>
      <c r="HD202" s="62">
        <v>0</v>
      </c>
      <c r="HE202" s="62">
        <v>0</v>
      </c>
      <c r="HF202" s="62">
        <v>0</v>
      </c>
      <c r="HG202" s="62">
        <v>0</v>
      </c>
      <c r="HH202" s="62">
        <v>0</v>
      </c>
      <c r="HI202" s="62">
        <v>0</v>
      </c>
      <c r="HJ202" s="62">
        <v>0</v>
      </c>
      <c r="HK202" s="62">
        <v>0</v>
      </c>
      <c r="HL202" s="62">
        <v>0</v>
      </c>
      <c r="HM202" s="62">
        <v>0</v>
      </c>
      <c r="HN202" s="62">
        <v>0</v>
      </c>
      <c r="HO202" s="62">
        <v>0</v>
      </c>
      <c r="HP202" s="62">
        <v>0</v>
      </c>
      <c r="HQ202" s="62">
        <v>0</v>
      </c>
      <c r="HR202" s="62">
        <v>0</v>
      </c>
      <c r="HS202" s="62">
        <v>0</v>
      </c>
      <c r="HT202" s="62">
        <v>0</v>
      </c>
      <c r="HU202" s="62">
        <v>0</v>
      </c>
      <c r="HV202" s="62">
        <v>0</v>
      </c>
      <c r="HW202" s="62">
        <v>0</v>
      </c>
      <c r="HX202" s="62">
        <v>0.69999998807907104</v>
      </c>
    </row>
    <row r="203" spans="1:232" s="52" customFormat="1" x14ac:dyDescent="0.35">
      <c r="A203" s="50" t="s">
        <v>265</v>
      </c>
      <c r="B203" s="93">
        <v>1</v>
      </c>
      <c r="C203" s="93">
        <v>0</v>
      </c>
      <c r="D203" s="90">
        <v>0</v>
      </c>
      <c r="E203" s="92">
        <v>1</v>
      </c>
      <c r="F203" s="5">
        <v>0.94591890000000001</v>
      </c>
      <c r="G203" s="5">
        <v>7.2715520000000001E-4</v>
      </c>
      <c r="H203" s="5">
        <v>1.2792899999999999E-4</v>
      </c>
      <c r="L203" s="5">
        <v>193.0325</v>
      </c>
      <c r="M203" s="5">
        <v>11.0671</v>
      </c>
      <c r="N203" s="5">
        <v>1.2222869999999999</v>
      </c>
      <c r="P203" s="52">
        <v>0</v>
      </c>
      <c r="Q203" s="52">
        <v>12.065572379005562</v>
      </c>
      <c r="R203" s="55">
        <v>0.77834899999999996</v>
      </c>
      <c r="S203" s="55">
        <v>10.09981</v>
      </c>
      <c r="T203" s="55">
        <v>0.14790429999999999</v>
      </c>
      <c r="U203" s="5">
        <v>2.2486329999999999</v>
      </c>
      <c r="V203" s="5">
        <v>-21.555779999999999</v>
      </c>
      <c r="W203" s="5">
        <v>4.9113999999999998E-2</v>
      </c>
      <c r="X203" s="5">
        <v>0.16752800000000001</v>
      </c>
      <c r="Z203" s="65">
        <v>1.8883859999999999</v>
      </c>
      <c r="AA203" s="65"/>
      <c r="AB203" s="65">
        <v>1.5542860000000001</v>
      </c>
      <c r="AC203" s="65"/>
      <c r="AD203" s="65"/>
      <c r="AE203" s="4">
        <v>1.3195250000000001</v>
      </c>
      <c r="AF203" s="5">
        <v>2.8203149999999998E-4</v>
      </c>
      <c r="AG203" s="5">
        <v>2.0570739999999999E-4</v>
      </c>
      <c r="AK203" s="4">
        <v>149.51650000000001</v>
      </c>
      <c r="AL203" s="4">
        <v>14.96461</v>
      </c>
      <c r="AM203" s="4">
        <v>0.89651049999999999</v>
      </c>
      <c r="AO203" s="52">
        <v>4.1980043270757506</v>
      </c>
      <c r="AP203" s="52">
        <v>4.6172079893062046</v>
      </c>
      <c r="AQ203" s="55">
        <v>0.17189160000000001</v>
      </c>
      <c r="AR203" s="55">
        <v>3.8673869999999999</v>
      </c>
      <c r="AS203" s="55">
        <v>6.1222490000000001</v>
      </c>
      <c r="AT203" s="4">
        <v>-0.84729699999999997</v>
      </c>
      <c r="AU203" s="4">
        <v>14.233523999999999</v>
      </c>
      <c r="AV203" s="4">
        <v>4.3608000000000001E-2</v>
      </c>
      <c r="AW203" s="4">
        <v>5.2075000000000003E-2</v>
      </c>
      <c r="AY203" s="4">
        <v>2.2246229999999998</v>
      </c>
      <c r="BA203" s="4">
        <v>1.3470740000000001</v>
      </c>
      <c r="BB203" s="4"/>
      <c r="BC203" s="65"/>
      <c r="BD203" s="62">
        <v>82</v>
      </c>
      <c r="BE203" s="4">
        <v>1</v>
      </c>
      <c r="BF203" s="66">
        <v>0</v>
      </c>
      <c r="BG203" s="62">
        <v>60</v>
      </c>
      <c r="BH203" s="62">
        <v>165</v>
      </c>
      <c r="BI203" s="67">
        <f>BG203/(BH203/100*BH203/100)</f>
        <v>22.038567493112946</v>
      </c>
      <c r="BJ203" s="62">
        <v>60</v>
      </c>
      <c r="BK203" s="62">
        <v>0</v>
      </c>
      <c r="BL203" s="62">
        <v>1</v>
      </c>
      <c r="BM203" s="62"/>
      <c r="BN203" s="62">
        <v>0</v>
      </c>
      <c r="BO203" s="62">
        <v>0</v>
      </c>
      <c r="BQ203" s="62">
        <v>0</v>
      </c>
      <c r="BR203" s="62">
        <v>0</v>
      </c>
      <c r="BS203" s="62">
        <v>0</v>
      </c>
      <c r="BT203" s="62">
        <v>0</v>
      </c>
      <c r="BU203" s="62">
        <v>0.89999997615814209</v>
      </c>
      <c r="BV203" s="62">
        <v>0</v>
      </c>
      <c r="BW203" s="62">
        <v>0</v>
      </c>
      <c r="BX203" s="62">
        <v>1</v>
      </c>
      <c r="BZ203" s="62">
        <v>0</v>
      </c>
      <c r="CA203" s="62">
        <v>32.299999237060547</v>
      </c>
      <c r="CB203" s="62">
        <v>0.5</v>
      </c>
      <c r="CH203" s="62">
        <v>0</v>
      </c>
      <c r="CI203" s="62">
        <v>0</v>
      </c>
      <c r="CJ203" s="62">
        <v>0</v>
      </c>
      <c r="CL203" s="62"/>
      <c r="CM203" s="62" t="s">
        <v>62</v>
      </c>
      <c r="CN203" s="62">
        <v>0</v>
      </c>
      <c r="CO203" s="62">
        <v>1</v>
      </c>
      <c r="CP203" s="62">
        <v>0</v>
      </c>
      <c r="CQ203" s="62">
        <v>0</v>
      </c>
      <c r="CR203" s="62">
        <v>0</v>
      </c>
      <c r="CS203" s="62">
        <v>0</v>
      </c>
      <c r="CT203" s="62">
        <v>0</v>
      </c>
      <c r="CU203" s="62">
        <v>0</v>
      </c>
      <c r="CV203" s="62">
        <v>0</v>
      </c>
      <c r="CW203" s="62">
        <v>0</v>
      </c>
      <c r="CX203" s="62">
        <v>0</v>
      </c>
      <c r="CY203" s="62">
        <v>0</v>
      </c>
      <c r="CZ203" s="62">
        <v>0</v>
      </c>
      <c r="DA203" s="62">
        <v>0</v>
      </c>
      <c r="DB203" s="62">
        <v>0</v>
      </c>
      <c r="DO203" s="62">
        <v>1</v>
      </c>
      <c r="DP203" s="62">
        <v>1</v>
      </c>
      <c r="DQ203" s="62">
        <v>1</v>
      </c>
      <c r="DR203" s="62">
        <v>1</v>
      </c>
      <c r="DS203" s="62">
        <v>0</v>
      </c>
      <c r="DT203" s="62">
        <v>1</v>
      </c>
      <c r="DU203" s="62">
        <v>0</v>
      </c>
      <c r="DV203" s="62">
        <v>0</v>
      </c>
      <c r="DW203" s="62">
        <v>1</v>
      </c>
      <c r="DX203" s="62">
        <v>1</v>
      </c>
      <c r="DY203" s="62">
        <v>0</v>
      </c>
      <c r="DZ203" s="62">
        <v>0</v>
      </c>
      <c r="EA203" s="62">
        <v>1</v>
      </c>
      <c r="EB203" s="62">
        <v>1</v>
      </c>
      <c r="EC203" s="62">
        <v>0</v>
      </c>
      <c r="ED203" s="62">
        <v>0</v>
      </c>
      <c r="EE203" s="62">
        <v>500</v>
      </c>
      <c r="EF203" s="62">
        <v>0</v>
      </c>
      <c r="EH203" s="62">
        <v>0</v>
      </c>
      <c r="EI203" s="62">
        <v>0</v>
      </c>
      <c r="EJ203" s="62">
        <v>0</v>
      </c>
      <c r="EK203" s="62">
        <v>69</v>
      </c>
      <c r="EL203" s="62">
        <v>48</v>
      </c>
      <c r="EM203" s="62">
        <v>18000</v>
      </c>
      <c r="EN203" s="62">
        <v>200</v>
      </c>
      <c r="EO203" s="62">
        <v>22</v>
      </c>
      <c r="EP203" s="62">
        <v>33</v>
      </c>
      <c r="EQ203" s="62">
        <v>0</v>
      </c>
      <c r="ER203" s="62">
        <v>0</v>
      </c>
      <c r="ES203" s="62">
        <v>0</v>
      </c>
      <c r="ET203" s="62">
        <v>0</v>
      </c>
      <c r="EV203" s="62">
        <v>0</v>
      </c>
      <c r="EW203" s="62">
        <v>0</v>
      </c>
      <c r="EX203" s="62">
        <v>0</v>
      </c>
      <c r="EY203" s="62">
        <v>7.5</v>
      </c>
      <c r="EZ203" s="62">
        <v>0.55000001192092896</v>
      </c>
      <c r="FA203" s="62">
        <v>28.5</v>
      </c>
      <c r="FB203" s="62">
        <v>73.300003051757813</v>
      </c>
      <c r="FC203" s="62">
        <v>24.700000762939453</v>
      </c>
      <c r="FD203" s="62">
        <v>34.700000762939453</v>
      </c>
      <c r="FE203" s="62">
        <v>62</v>
      </c>
      <c r="FF203" s="62">
        <v>80</v>
      </c>
      <c r="FG203" s="62">
        <v>4</v>
      </c>
      <c r="FJ203" s="62">
        <v>30</v>
      </c>
      <c r="FL203" s="62">
        <v>450</v>
      </c>
      <c r="FM203" s="62">
        <v>1</v>
      </c>
      <c r="FN203" s="62">
        <v>1</v>
      </c>
      <c r="FO203" s="62"/>
      <c r="FP203" s="62">
        <v>0</v>
      </c>
      <c r="FR203" s="62">
        <v>0</v>
      </c>
      <c r="FT203" s="62">
        <v>14</v>
      </c>
      <c r="FU203" s="62">
        <v>1</v>
      </c>
      <c r="FV203" s="62">
        <v>6</v>
      </c>
      <c r="FW203" s="64">
        <v>1.1000000238418579</v>
      </c>
      <c r="FX203" s="58">
        <v>1.2222222810910088</v>
      </c>
      <c r="GC203" s="62">
        <v>0.5</v>
      </c>
      <c r="GH203" s="61">
        <v>0</v>
      </c>
      <c r="GI203" s="62">
        <v>0</v>
      </c>
      <c r="GJ203" s="62">
        <v>0</v>
      </c>
      <c r="GK203" s="62">
        <v>0</v>
      </c>
      <c r="GM203" s="62">
        <v>0</v>
      </c>
      <c r="GN203" s="61">
        <v>1</v>
      </c>
      <c r="GO203" s="62">
        <v>0</v>
      </c>
      <c r="GP203" s="62">
        <v>0</v>
      </c>
      <c r="GQ203" s="62">
        <v>0</v>
      </c>
      <c r="GR203" s="62">
        <v>0</v>
      </c>
      <c r="GS203" s="62">
        <v>0</v>
      </c>
      <c r="GT203" s="62">
        <v>0</v>
      </c>
      <c r="GU203" s="62">
        <v>0</v>
      </c>
      <c r="GV203" s="62">
        <v>0</v>
      </c>
      <c r="GW203" s="62">
        <v>0</v>
      </c>
      <c r="GX203" s="62">
        <v>0</v>
      </c>
      <c r="GY203" s="62">
        <v>0</v>
      </c>
      <c r="GZ203" s="62">
        <v>0</v>
      </c>
      <c r="HA203" s="62">
        <v>0</v>
      </c>
      <c r="HB203" s="62">
        <v>0</v>
      </c>
      <c r="HC203" s="62">
        <v>0</v>
      </c>
      <c r="HD203" s="62">
        <v>0</v>
      </c>
      <c r="HE203" s="62">
        <v>0</v>
      </c>
      <c r="HF203" s="62">
        <v>0</v>
      </c>
      <c r="HG203" s="62">
        <v>0</v>
      </c>
      <c r="HH203" s="62">
        <v>0</v>
      </c>
      <c r="HI203" s="62">
        <v>0</v>
      </c>
      <c r="HJ203" s="62">
        <v>0</v>
      </c>
      <c r="HK203" s="62">
        <v>0</v>
      </c>
      <c r="HL203" s="62">
        <v>0</v>
      </c>
      <c r="HM203" s="62">
        <v>0</v>
      </c>
      <c r="HN203" s="62">
        <v>0</v>
      </c>
      <c r="HO203" s="62">
        <v>0</v>
      </c>
      <c r="HP203" s="62">
        <v>0</v>
      </c>
      <c r="HQ203" s="62">
        <v>0</v>
      </c>
      <c r="HR203" s="62">
        <v>0</v>
      </c>
      <c r="HS203" s="62">
        <v>0</v>
      </c>
      <c r="HT203" s="62">
        <v>0</v>
      </c>
      <c r="HU203" s="62">
        <v>0</v>
      </c>
      <c r="HV203" s="62">
        <v>0</v>
      </c>
      <c r="HW203" s="62">
        <v>0</v>
      </c>
      <c r="HX203" s="62">
        <v>3.0999999046325684</v>
      </c>
    </row>
    <row r="204" spans="1:232" s="52" customFormat="1" x14ac:dyDescent="0.35">
      <c r="A204" s="50" t="s">
        <v>266</v>
      </c>
      <c r="B204" s="93">
        <v>1</v>
      </c>
      <c r="C204" s="93">
        <v>0</v>
      </c>
      <c r="D204" s="90">
        <v>0</v>
      </c>
      <c r="E204" s="71">
        <v>0</v>
      </c>
      <c r="F204" s="6">
        <v>0.97285189999999999</v>
      </c>
      <c r="G204" s="6">
        <v>8.4483039999999993E-6</v>
      </c>
      <c r="H204" s="6">
        <v>5.6805860000000003E-6</v>
      </c>
      <c r="L204" s="6">
        <v>120.6957</v>
      </c>
      <c r="M204" s="6">
        <v>4.0315450000000004</v>
      </c>
      <c r="N204" s="6">
        <v>0.30183120000000002</v>
      </c>
      <c r="P204" s="52">
        <v>2.7414512674791101</v>
      </c>
      <c r="Q204" s="52">
        <v>2.0045293105810829</v>
      </c>
      <c r="R204" s="55">
        <v>0.38908910000000002</v>
      </c>
      <c r="S204" s="55">
        <v>2.7018</v>
      </c>
      <c r="T204" s="55">
        <v>0.41891099999999998</v>
      </c>
      <c r="U204" s="6">
        <v>0.109676</v>
      </c>
      <c r="V204" s="6">
        <v>66.158055000000004</v>
      </c>
      <c r="W204" s="6">
        <v>5.3886999999999997E-2</v>
      </c>
      <c r="X204" s="6">
        <v>3.9976999999999999E-2</v>
      </c>
      <c r="Z204" s="6">
        <v>1.4460649999999999</v>
      </c>
      <c r="AA204" s="6"/>
      <c r="AB204" s="6">
        <v>2.0476939999999999</v>
      </c>
      <c r="AC204" s="6"/>
      <c r="AD204" s="6"/>
      <c r="AE204" s="4">
        <v>0.97468330000000003</v>
      </c>
      <c r="AF204" s="5">
        <v>1.7992179999999999E-5</v>
      </c>
      <c r="AG204" s="5">
        <v>1.2255270000000001E-5</v>
      </c>
      <c r="AK204" s="4">
        <v>83.585920000000002</v>
      </c>
      <c r="AL204" s="4">
        <v>3.5139279999999999</v>
      </c>
      <c r="AM204" s="4">
        <v>8.1894529999999993E-2</v>
      </c>
      <c r="AO204" s="52">
        <v>8.3697330945079784</v>
      </c>
      <c r="AP204" s="52">
        <v>1.9398128407935327</v>
      </c>
      <c r="AQ204" s="55">
        <v>6.5889719999999999E-2</v>
      </c>
      <c r="AR204" s="55">
        <v>0.3221908</v>
      </c>
      <c r="AS204" s="55">
        <v>0.62070979999999998</v>
      </c>
      <c r="AT204" s="4">
        <v>0.276445</v>
      </c>
      <c r="AU204" s="4">
        <v>-5.5930580000000001</v>
      </c>
      <c r="AV204" s="4">
        <v>1.5298000000000001E-2</v>
      </c>
      <c r="AW204" s="4">
        <v>1.8755000000000001E-2</v>
      </c>
      <c r="AY204" s="4">
        <v>1.6094379999999999</v>
      </c>
      <c r="BA204" s="4">
        <v>0.97859499999999999</v>
      </c>
      <c r="BB204" s="4"/>
      <c r="BC204" s="6"/>
      <c r="BD204" s="70">
        <v>74</v>
      </c>
      <c r="BE204" s="3">
        <v>1</v>
      </c>
      <c r="BF204" s="66">
        <v>0</v>
      </c>
      <c r="BG204" s="70">
        <v>75</v>
      </c>
      <c r="BH204" s="70">
        <v>170</v>
      </c>
      <c r="BI204" s="67">
        <f>BG204/(BH204/100*BH204/100)</f>
        <v>25.951557093425606</v>
      </c>
      <c r="BJ204" s="70">
        <v>20</v>
      </c>
      <c r="BK204" s="70">
        <v>3</v>
      </c>
      <c r="BL204" s="70">
        <v>0</v>
      </c>
      <c r="BM204" s="70"/>
      <c r="BN204" s="70">
        <v>0</v>
      </c>
      <c r="BO204" s="70">
        <v>0</v>
      </c>
      <c r="BQ204" s="70">
        <v>1</v>
      </c>
      <c r="BR204" s="70">
        <v>0</v>
      </c>
      <c r="BS204" s="70">
        <v>0</v>
      </c>
      <c r="BT204" s="70">
        <v>0</v>
      </c>
      <c r="BU204" s="70">
        <v>2.1</v>
      </c>
      <c r="BV204" s="70">
        <v>0</v>
      </c>
      <c r="BW204" s="70">
        <v>0</v>
      </c>
      <c r="BX204" s="70">
        <v>0</v>
      </c>
      <c r="BZ204" s="70">
        <v>1</v>
      </c>
      <c r="CA204" s="70">
        <v>35</v>
      </c>
      <c r="CB204" s="70">
        <v>0.5</v>
      </c>
      <c r="CH204" s="70">
        <v>0</v>
      </c>
      <c r="CI204" s="70">
        <v>0</v>
      </c>
      <c r="CJ204" s="70">
        <v>0</v>
      </c>
      <c r="CL204" s="71" t="s">
        <v>52</v>
      </c>
      <c r="CM204" s="71" t="s">
        <v>52</v>
      </c>
      <c r="CN204" s="70">
        <v>1</v>
      </c>
      <c r="CO204" s="70">
        <v>1</v>
      </c>
      <c r="CP204" s="70">
        <v>0</v>
      </c>
      <c r="CQ204" s="70">
        <v>1</v>
      </c>
      <c r="CR204" s="70">
        <v>0</v>
      </c>
      <c r="CS204" s="70">
        <v>0</v>
      </c>
      <c r="CT204" s="70">
        <v>0</v>
      </c>
      <c r="CU204" s="70">
        <v>0</v>
      </c>
      <c r="CV204" s="70">
        <v>0</v>
      </c>
      <c r="CW204" s="70">
        <v>0</v>
      </c>
      <c r="CX204" s="70">
        <v>0</v>
      </c>
      <c r="CY204" s="70">
        <v>0</v>
      </c>
      <c r="CZ204" s="70">
        <v>0</v>
      </c>
      <c r="DA204" s="70">
        <v>0</v>
      </c>
      <c r="DB204" s="70">
        <v>0</v>
      </c>
      <c r="DO204" s="70">
        <v>1</v>
      </c>
      <c r="DP204" s="70">
        <v>1</v>
      </c>
      <c r="DQ204" s="70">
        <v>1</v>
      </c>
      <c r="DR204" s="70">
        <v>2</v>
      </c>
      <c r="DS204" s="70">
        <v>0</v>
      </c>
      <c r="DT204" s="70">
        <v>1</v>
      </c>
      <c r="DU204" s="70">
        <v>0</v>
      </c>
      <c r="DV204" s="70">
        <v>0</v>
      </c>
      <c r="DW204" s="70">
        <v>1</v>
      </c>
      <c r="DX204" s="70">
        <v>1</v>
      </c>
      <c r="DY204" s="70">
        <v>0</v>
      </c>
      <c r="DZ204" s="70">
        <v>0</v>
      </c>
      <c r="EA204" s="70">
        <v>1</v>
      </c>
      <c r="EB204" s="70">
        <v>1</v>
      </c>
      <c r="EC204" s="70">
        <v>0</v>
      </c>
      <c r="ED204" s="70">
        <v>0</v>
      </c>
      <c r="EE204" s="70">
        <v>450</v>
      </c>
      <c r="EF204" s="70">
        <v>0</v>
      </c>
      <c r="EH204" s="70">
        <v>0</v>
      </c>
      <c r="EI204" s="70">
        <v>0</v>
      </c>
      <c r="EJ204" s="70">
        <v>0</v>
      </c>
      <c r="EK204" s="70">
        <v>92</v>
      </c>
      <c r="EL204" s="70">
        <v>74</v>
      </c>
      <c r="EM204" s="70">
        <v>23000</v>
      </c>
      <c r="EN204" s="70">
        <v>230</v>
      </c>
      <c r="EO204" s="70">
        <v>27</v>
      </c>
      <c r="EP204" s="70">
        <v>31.8</v>
      </c>
      <c r="EQ204" s="70">
        <v>0</v>
      </c>
      <c r="ER204" s="70">
        <v>0</v>
      </c>
      <c r="ES204" s="70">
        <v>0</v>
      </c>
      <c r="ET204" s="70">
        <v>0</v>
      </c>
      <c r="EV204" s="70">
        <v>0</v>
      </c>
      <c r="EW204" s="70">
        <v>0</v>
      </c>
      <c r="EX204" s="70">
        <v>0</v>
      </c>
      <c r="EY204" s="70">
        <v>7.3</v>
      </c>
      <c r="EZ204" s="70">
        <v>0.55000000000000004</v>
      </c>
      <c r="FA204" s="70">
        <v>35.1</v>
      </c>
      <c r="FB204" s="70">
        <v>172</v>
      </c>
      <c r="FC204" s="70">
        <v>17</v>
      </c>
      <c r="FD204" s="70">
        <v>34.799999999999997</v>
      </c>
      <c r="FE204" s="70">
        <v>91</v>
      </c>
      <c r="FF204" s="70">
        <v>87</v>
      </c>
      <c r="FG204" s="70">
        <v>9</v>
      </c>
      <c r="FJ204" s="70">
        <v>33</v>
      </c>
      <c r="FL204" s="70">
        <v>450</v>
      </c>
      <c r="FM204" s="70">
        <v>1</v>
      </c>
      <c r="FN204" s="70">
        <v>1</v>
      </c>
      <c r="FO204" s="70"/>
      <c r="FP204" s="70">
        <v>0</v>
      </c>
      <c r="FR204" s="70">
        <v>0</v>
      </c>
      <c r="FT204" s="70">
        <v>38</v>
      </c>
      <c r="FU204" s="70">
        <v>5</v>
      </c>
      <c r="FV204" s="70">
        <v>17</v>
      </c>
      <c r="FW204" s="72">
        <v>2.4</v>
      </c>
      <c r="FX204" s="58">
        <v>1.1428571428571428</v>
      </c>
      <c r="GC204" s="70">
        <v>0.7</v>
      </c>
      <c r="GH204" s="69">
        <v>0</v>
      </c>
      <c r="GI204" s="70">
        <v>0</v>
      </c>
      <c r="GJ204" s="70">
        <v>0</v>
      </c>
      <c r="GK204" s="70">
        <v>0</v>
      </c>
      <c r="GM204" s="70">
        <v>0</v>
      </c>
      <c r="GN204" s="69">
        <v>0</v>
      </c>
      <c r="GO204" s="70">
        <v>0</v>
      </c>
      <c r="GP204" s="70">
        <v>0</v>
      </c>
      <c r="GQ204" s="70">
        <v>0</v>
      </c>
      <c r="GR204" s="70">
        <v>0</v>
      </c>
      <c r="GS204" s="70">
        <v>0</v>
      </c>
      <c r="GT204" s="70">
        <v>0</v>
      </c>
      <c r="GU204" s="70">
        <v>0</v>
      </c>
      <c r="GV204" s="70">
        <v>0</v>
      </c>
      <c r="GW204" s="70">
        <v>0</v>
      </c>
      <c r="GX204" s="70">
        <v>0</v>
      </c>
      <c r="GY204" s="70">
        <v>0</v>
      </c>
      <c r="GZ204" s="70">
        <v>0</v>
      </c>
      <c r="HA204" s="70">
        <v>0</v>
      </c>
      <c r="HB204" s="70">
        <v>0</v>
      </c>
      <c r="HC204" s="70">
        <v>0</v>
      </c>
      <c r="HD204" s="70">
        <v>0</v>
      </c>
      <c r="HE204" s="70">
        <v>0</v>
      </c>
      <c r="HF204" s="70">
        <v>0</v>
      </c>
      <c r="HG204" s="70">
        <v>0</v>
      </c>
      <c r="HH204" s="70">
        <v>1</v>
      </c>
      <c r="HI204" s="70">
        <v>0</v>
      </c>
      <c r="HJ204" s="70">
        <v>0</v>
      </c>
      <c r="HK204" s="70">
        <v>0</v>
      </c>
      <c r="HL204" s="70">
        <v>0</v>
      </c>
      <c r="HM204" s="70">
        <v>0</v>
      </c>
      <c r="HN204" s="70">
        <v>0</v>
      </c>
      <c r="HO204" s="70">
        <v>0</v>
      </c>
      <c r="HP204" s="70">
        <v>0</v>
      </c>
      <c r="HQ204" s="70">
        <v>0</v>
      </c>
      <c r="HR204" s="70">
        <v>0</v>
      </c>
      <c r="HS204" s="70">
        <v>0</v>
      </c>
      <c r="HT204" s="70">
        <v>0</v>
      </c>
      <c r="HU204" s="70">
        <v>0</v>
      </c>
      <c r="HV204" s="70">
        <v>0</v>
      </c>
      <c r="HW204" s="70">
        <v>0</v>
      </c>
      <c r="HX204" s="70">
        <v>5.7</v>
      </c>
    </row>
    <row r="205" spans="1:232" s="52" customFormat="1" x14ac:dyDescent="0.35">
      <c r="A205" s="50" t="s">
        <v>267</v>
      </c>
      <c r="B205" s="93">
        <v>0</v>
      </c>
      <c r="C205" s="93">
        <v>0</v>
      </c>
      <c r="D205" s="90">
        <v>0</v>
      </c>
      <c r="E205" s="92">
        <v>1</v>
      </c>
      <c r="F205" s="5">
        <v>0.91727360000000002</v>
      </c>
      <c r="G205" s="5">
        <v>2.6415639999999999E-3</v>
      </c>
      <c r="H205" s="5">
        <v>2.087569E-4</v>
      </c>
      <c r="L205" s="5">
        <v>165.9701</v>
      </c>
      <c r="M205" s="5">
        <v>46.02216</v>
      </c>
      <c r="N205" s="5">
        <v>0.12531829999999999</v>
      </c>
      <c r="P205" s="52">
        <v>74.996454943136612</v>
      </c>
      <c r="Q205" s="52">
        <v>9.3016179480612404</v>
      </c>
      <c r="R205" s="55">
        <v>0.1954004</v>
      </c>
      <c r="S205" s="55">
        <v>1.005347</v>
      </c>
      <c r="T205" s="55">
        <v>0.13125899999999999</v>
      </c>
      <c r="U205" s="5">
        <v>-1.3065119999999999</v>
      </c>
      <c r="V205" s="5">
        <v>-20.853812000000001</v>
      </c>
      <c r="W205" s="5">
        <v>8.5179999999999995E-3</v>
      </c>
      <c r="X205" s="5">
        <v>0.140602</v>
      </c>
      <c r="Z205" s="65">
        <v>1.618768</v>
      </c>
      <c r="AA205" s="65"/>
      <c r="AB205" s="65">
        <v>1.1758690000000001</v>
      </c>
      <c r="AC205" s="65"/>
      <c r="AD205" s="65"/>
      <c r="AE205" s="4">
        <v>1.1972050000000001</v>
      </c>
      <c r="AF205" s="5">
        <v>3.5432829999999999E-3</v>
      </c>
      <c r="AG205" s="5">
        <v>4.9236820000000004E-4</v>
      </c>
      <c r="AK205" s="4">
        <v>125.9726</v>
      </c>
      <c r="AL205" s="4">
        <v>12.675689999999999</v>
      </c>
      <c r="AM205" s="4">
        <v>1.4199740000000001</v>
      </c>
      <c r="AO205" s="52">
        <v>8.0406546644734842</v>
      </c>
      <c r="AP205" s="52">
        <v>14.115241933996467</v>
      </c>
      <c r="AQ205" s="55">
        <v>0.1245444</v>
      </c>
      <c r="AR205" s="55">
        <v>3.454466</v>
      </c>
      <c r="AS205" s="55">
        <v>2.4069389999999999</v>
      </c>
      <c r="AT205" s="4">
        <v>1.550311</v>
      </c>
      <c r="AU205" s="4">
        <v>-8.8211449999999996</v>
      </c>
      <c r="AV205" s="4">
        <v>6.4475000000000005E-2</v>
      </c>
      <c r="AW205" s="4">
        <v>0.14208200000000001</v>
      </c>
      <c r="AY205" s="4">
        <v>2.4510049999999999</v>
      </c>
      <c r="BA205" s="4">
        <v>1.3178270000000001</v>
      </c>
      <c r="BB205" s="4"/>
      <c r="BC205" s="65"/>
      <c r="BD205" s="62">
        <v>59</v>
      </c>
      <c r="BE205" s="4">
        <v>1</v>
      </c>
      <c r="BF205" s="66">
        <v>0</v>
      </c>
      <c r="BG205" s="62">
        <v>77</v>
      </c>
      <c r="BH205" s="62">
        <v>170</v>
      </c>
      <c r="BI205" s="67">
        <f>BG205/(BH205/100*BH205/100)</f>
        <v>26.643598615916954</v>
      </c>
      <c r="BJ205" s="62">
        <v>60</v>
      </c>
      <c r="BK205" s="62">
        <v>1</v>
      </c>
      <c r="BL205" s="62">
        <v>0</v>
      </c>
      <c r="BM205" s="62"/>
      <c r="BN205" s="62">
        <v>0</v>
      </c>
      <c r="BO205" s="62">
        <v>0</v>
      </c>
      <c r="BQ205" s="62">
        <v>0</v>
      </c>
      <c r="BR205" s="62">
        <v>0</v>
      </c>
      <c r="BS205" s="62">
        <v>0</v>
      </c>
      <c r="BT205" s="62">
        <v>0</v>
      </c>
      <c r="BU205" s="62">
        <v>0.89999997615814209</v>
      </c>
      <c r="BV205" s="62">
        <v>0</v>
      </c>
      <c r="BW205" s="62">
        <v>0</v>
      </c>
      <c r="BX205" s="62">
        <v>0</v>
      </c>
      <c r="BZ205" s="62">
        <v>0</v>
      </c>
      <c r="CA205" s="62">
        <v>45.099998474121094</v>
      </c>
      <c r="CB205" s="62">
        <v>0.60000002384185791</v>
      </c>
      <c r="CH205" s="62">
        <v>0</v>
      </c>
      <c r="CI205" s="62">
        <v>0</v>
      </c>
      <c r="CJ205" s="62">
        <v>0</v>
      </c>
      <c r="CL205" s="62"/>
      <c r="CM205" s="62"/>
      <c r="CN205" s="62">
        <v>0</v>
      </c>
      <c r="CO205" s="62">
        <v>1</v>
      </c>
      <c r="CP205" s="62">
        <v>0</v>
      </c>
      <c r="CQ205" s="62">
        <v>0</v>
      </c>
      <c r="CR205" s="62">
        <v>0</v>
      </c>
      <c r="CS205" s="62">
        <v>0</v>
      </c>
      <c r="CT205" s="62">
        <v>0</v>
      </c>
      <c r="CU205" s="62">
        <v>0</v>
      </c>
      <c r="CV205" s="62">
        <v>0</v>
      </c>
      <c r="CW205" s="62">
        <v>0</v>
      </c>
      <c r="CX205" s="62">
        <v>0</v>
      </c>
      <c r="CY205" s="62">
        <v>0</v>
      </c>
      <c r="CZ205" s="62">
        <v>0</v>
      </c>
      <c r="DA205" s="62">
        <v>0</v>
      </c>
      <c r="DB205" s="62">
        <v>0</v>
      </c>
      <c r="DO205" s="62">
        <v>1</v>
      </c>
      <c r="DP205" s="62">
        <v>1</v>
      </c>
      <c r="DQ205" s="62">
        <v>1</v>
      </c>
      <c r="DR205" s="62">
        <v>1</v>
      </c>
      <c r="DS205" s="62">
        <v>0</v>
      </c>
      <c r="DT205" s="62">
        <v>1</v>
      </c>
      <c r="DU205" s="62">
        <v>0</v>
      </c>
      <c r="DV205" s="62">
        <v>0</v>
      </c>
      <c r="DW205" s="62">
        <v>1</v>
      </c>
      <c r="DX205" s="62">
        <v>1</v>
      </c>
      <c r="DY205" s="62">
        <v>0</v>
      </c>
      <c r="DZ205" s="62">
        <v>0</v>
      </c>
      <c r="EA205" s="62">
        <v>1</v>
      </c>
      <c r="EB205" s="62">
        <v>1</v>
      </c>
      <c r="EC205" s="62">
        <v>0</v>
      </c>
      <c r="ED205" s="62">
        <v>0</v>
      </c>
      <c r="EE205" s="62">
        <v>800</v>
      </c>
      <c r="EF205" s="62">
        <v>0</v>
      </c>
      <c r="EH205" s="62">
        <v>0</v>
      </c>
      <c r="EI205" s="62">
        <v>0</v>
      </c>
      <c r="EJ205" s="62">
        <v>0</v>
      </c>
      <c r="EK205" s="62">
        <v>50</v>
      </c>
      <c r="EL205" s="62">
        <v>36</v>
      </c>
      <c r="EM205" s="62">
        <v>24000</v>
      </c>
      <c r="EN205" s="62">
        <v>240</v>
      </c>
      <c r="EO205" s="62">
        <v>33</v>
      </c>
      <c r="EP205" s="62">
        <v>33</v>
      </c>
      <c r="EQ205" s="62">
        <v>0</v>
      </c>
      <c r="ER205" s="62">
        <v>0</v>
      </c>
      <c r="ES205" s="62">
        <v>0</v>
      </c>
      <c r="ET205" s="62">
        <v>0</v>
      </c>
      <c r="EV205" s="62">
        <v>0</v>
      </c>
      <c r="EW205" s="62">
        <v>0</v>
      </c>
      <c r="EX205" s="62">
        <v>0</v>
      </c>
      <c r="EY205" s="62">
        <v>7.5</v>
      </c>
      <c r="EZ205" s="62">
        <v>0.50999999046325684</v>
      </c>
      <c r="FA205" s="62">
        <v>32.200000762939453</v>
      </c>
      <c r="FB205" s="62">
        <v>80.300003051757813</v>
      </c>
      <c r="FC205" s="62">
        <v>26.5</v>
      </c>
      <c r="FD205" s="62">
        <v>35.599998474121094</v>
      </c>
      <c r="FE205" s="62">
        <v>50</v>
      </c>
      <c r="FF205" s="62">
        <v>94</v>
      </c>
      <c r="FG205" s="62">
        <v>5</v>
      </c>
      <c r="FJ205" s="62">
        <v>33</v>
      </c>
      <c r="FL205" s="62">
        <v>900</v>
      </c>
      <c r="FM205" s="62">
        <v>0</v>
      </c>
      <c r="FN205" s="62">
        <v>0</v>
      </c>
      <c r="FO205" s="62"/>
      <c r="FP205" s="62">
        <v>0</v>
      </c>
      <c r="FR205" s="62">
        <v>0</v>
      </c>
      <c r="FT205" s="62">
        <v>10</v>
      </c>
      <c r="FU205" s="62">
        <v>1</v>
      </c>
      <c r="FV205" s="62">
        <v>7</v>
      </c>
      <c r="FW205" s="64">
        <v>0.60000002384185791</v>
      </c>
      <c r="FX205" s="58">
        <v>0.66666671081825657</v>
      </c>
      <c r="GC205" s="62">
        <v>0.5</v>
      </c>
      <c r="GH205" s="61">
        <v>0</v>
      </c>
      <c r="GI205" s="62">
        <v>0</v>
      </c>
      <c r="GJ205" s="62">
        <v>0</v>
      </c>
      <c r="GK205" s="62">
        <v>0</v>
      </c>
      <c r="GM205" s="62">
        <v>0</v>
      </c>
      <c r="GN205" s="61">
        <v>1</v>
      </c>
      <c r="GO205" s="62">
        <v>0</v>
      </c>
      <c r="GP205" s="62">
        <v>0</v>
      </c>
      <c r="GQ205" s="62">
        <v>0</v>
      </c>
      <c r="GR205" s="62">
        <v>0</v>
      </c>
      <c r="GS205" s="62">
        <v>0</v>
      </c>
      <c r="GT205" s="62">
        <v>0</v>
      </c>
      <c r="GU205" s="62">
        <v>0</v>
      </c>
      <c r="GV205" s="62">
        <v>0</v>
      </c>
      <c r="GW205" s="62">
        <v>0</v>
      </c>
      <c r="GX205" s="62">
        <v>0</v>
      </c>
      <c r="GY205" s="62">
        <v>0</v>
      </c>
      <c r="GZ205" s="62">
        <v>0</v>
      </c>
      <c r="HA205" s="62">
        <v>0</v>
      </c>
      <c r="HB205" s="62">
        <v>0</v>
      </c>
      <c r="HC205" s="62">
        <v>0</v>
      </c>
      <c r="HD205" s="62">
        <v>0</v>
      </c>
      <c r="HE205" s="62">
        <v>0</v>
      </c>
      <c r="HF205" s="62">
        <v>0</v>
      </c>
      <c r="HG205" s="62">
        <v>0</v>
      </c>
      <c r="HH205" s="62">
        <v>1</v>
      </c>
      <c r="HI205" s="62">
        <v>0</v>
      </c>
      <c r="HJ205" s="62">
        <v>0</v>
      </c>
      <c r="HK205" s="62">
        <v>0</v>
      </c>
      <c r="HL205" s="62">
        <v>0</v>
      </c>
      <c r="HM205" s="62">
        <v>0</v>
      </c>
      <c r="HN205" s="62">
        <v>0</v>
      </c>
      <c r="HO205" s="62">
        <v>0</v>
      </c>
      <c r="HP205" s="62">
        <v>0</v>
      </c>
      <c r="HQ205" s="62">
        <v>0</v>
      </c>
      <c r="HR205" s="62">
        <v>0</v>
      </c>
      <c r="HS205" s="62">
        <v>0</v>
      </c>
      <c r="HT205" s="62">
        <v>0</v>
      </c>
      <c r="HU205" s="62">
        <v>0</v>
      </c>
      <c r="HV205" s="62">
        <v>0</v>
      </c>
      <c r="HW205" s="62">
        <v>0</v>
      </c>
      <c r="HX205" s="62">
        <v>0.5</v>
      </c>
    </row>
    <row r="206" spans="1:232" s="52" customFormat="1" x14ac:dyDescent="0.35">
      <c r="A206" s="50" t="s">
        <v>268</v>
      </c>
      <c r="B206" s="93">
        <v>0</v>
      </c>
      <c r="C206" s="93">
        <v>0</v>
      </c>
      <c r="D206" s="90">
        <v>0</v>
      </c>
      <c r="E206" s="90">
        <v>0</v>
      </c>
      <c r="F206" s="6">
        <v>0.80968039999999997</v>
      </c>
      <c r="G206" s="6">
        <v>9.499345E-4</v>
      </c>
      <c r="H206" s="6">
        <v>1.106306E-4</v>
      </c>
      <c r="L206" s="6">
        <v>182.89959999999999</v>
      </c>
      <c r="M206" s="6">
        <v>39.443359999999998</v>
      </c>
      <c r="N206" s="6">
        <v>8.3614630000000005</v>
      </c>
      <c r="P206" s="52">
        <v>3.1297977331132145</v>
      </c>
      <c r="Q206" s="52">
        <v>3.6166932483320826</v>
      </c>
      <c r="R206" s="55">
        <v>9.19513E-2</v>
      </c>
      <c r="S206" s="55">
        <v>1.159621</v>
      </c>
      <c r="T206" s="55">
        <v>0.1021024</v>
      </c>
      <c r="U206" s="6">
        <v>1.7807059999999999</v>
      </c>
      <c r="V206" s="6">
        <v>-20.598082999999999</v>
      </c>
      <c r="W206" s="6">
        <v>3.7608999999999997E-2</v>
      </c>
      <c r="X206" s="6">
        <v>9.1630000000000003E-2</v>
      </c>
      <c r="Z206" s="6">
        <v>2.0564529999999999</v>
      </c>
      <c r="AA206" s="6"/>
      <c r="AB206" s="6">
        <v>2.0710739999999999</v>
      </c>
      <c r="AC206" s="6"/>
      <c r="AD206" s="6"/>
      <c r="AE206" s="4">
        <v>0.90964</v>
      </c>
      <c r="AF206" s="5">
        <v>2.2639140000000001E-3</v>
      </c>
      <c r="AG206" s="5">
        <v>3.910308E-5</v>
      </c>
      <c r="AK206" s="4">
        <v>98.225560000000002</v>
      </c>
      <c r="AL206" s="4">
        <v>59.299410000000002</v>
      </c>
      <c r="AM206" s="4">
        <v>1.0685530000000001</v>
      </c>
      <c r="AO206" s="52">
        <v>6.0315355853017598</v>
      </c>
      <c r="AP206" s="52">
        <v>2.6503461317293557</v>
      </c>
      <c r="AQ206" s="55">
        <v>0.1349051</v>
      </c>
      <c r="AR206" s="55">
        <v>2.4578600000000002</v>
      </c>
      <c r="AS206" s="55">
        <v>4.7467790000000001</v>
      </c>
      <c r="AT206" s="4">
        <v>1.782446</v>
      </c>
      <c r="AU206" s="4">
        <v>-24.008635999999999</v>
      </c>
      <c r="AV206" s="4">
        <v>8.6445999999999995E-2</v>
      </c>
      <c r="AW206" s="4">
        <v>7.0675000000000002E-2</v>
      </c>
      <c r="AY206" s="4">
        <v>0.53380300000000003</v>
      </c>
      <c r="BA206" s="4">
        <v>1.121734</v>
      </c>
      <c r="BB206" s="4"/>
      <c r="BC206" s="6"/>
      <c r="BD206" s="52">
        <v>66</v>
      </c>
      <c r="BE206" s="3">
        <v>1</v>
      </c>
      <c r="BF206" s="66">
        <v>0</v>
      </c>
      <c r="BG206" s="52">
        <v>66</v>
      </c>
      <c r="BH206" s="52">
        <v>172</v>
      </c>
      <c r="BI206" s="67">
        <f>BG206/(BH206/100*BH206/100)</f>
        <v>22.309356408869661</v>
      </c>
      <c r="BJ206" s="52">
        <v>50</v>
      </c>
      <c r="BK206" s="52">
        <v>0</v>
      </c>
      <c r="BL206" s="52">
        <v>0</v>
      </c>
      <c r="BN206" s="52">
        <v>0</v>
      </c>
      <c r="BO206" s="52">
        <v>0</v>
      </c>
      <c r="BQ206" s="52">
        <v>0</v>
      </c>
      <c r="BR206" s="52">
        <v>0</v>
      </c>
      <c r="BS206" s="52">
        <v>0</v>
      </c>
      <c r="BT206" s="52">
        <v>0</v>
      </c>
      <c r="BU206" s="52">
        <v>0.80000001192092896</v>
      </c>
      <c r="BV206" s="52">
        <v>0</v>
      </c>
      <c r="BW206" s="52">
        <v>0</v>
      </c>
      <c r="BX206" s="52">
        <v>0</v>
      </c>
      <c r="BZ206" s="52">
        <v>0</v>
      </c>
      <c r="CA206" s="52">
        <v>38.5</v>
      </c>
      <c r="CB206" s="52">
        <v>0.30000001192092896</v>
      </c>
      <c r="CH206" s="52">
        <v>0</v>
      </c>
      <c r="CI206" s="52">
        <v>0</v>
      </c>
      <c r="CJ206" s="52">
        <v>1</v>
      </c>
      <c r="CN206" s="52">
        <v>0</v>
      </c>
      <c r="CO206" s="52">
        <v>1</v>
      </c>
      <c r="CP206" s="52">
        <v>0</v>
      </c>
      <c r="CQ206" s="52">
        <v>0</v>
      </c>
      <c r="CR206" s="52">
        <v>0</v>
      </c>
      <c r="CS206" s="52">
        <v>0</v>
      </c>
      <c r="CT206" s="52">
        <v>0</v>
      </c>
      <c r="CU206" s="52">
        <v>0</v>
      </c>
      <c r="CV206" s="52">
        <v>0</v>
      </c>
      <c r="CW206" s="52">
        <v>0</v>
      </c>
      <c r="CX206" s="52">
        <v>0</v>
      </c>
      <c r="CY206" s="52">
        <v>0</v>
      </c>
      <c r="CZ206" s="52">
        <v>0</v>
      </c>
      <c r="DA206" s="52">
        <v>0</v>
      </c>
      <c r="DB206" s="52">
        <v>0</v>
      </c>
      <c r="DO206" s="52">
        <v>1</v>
      </c>
      <c r="DP206" s="52">
        <v>1</v>
      </c>
      <c r="DQ206" s="52">
        <v>1</v>
      </c>
      <c r="DR206" s="52">
        <v>1</v>
      </c>
      <c r="DS206" s="52">
        <v>0</v>
      </c>
      <c r="DT206" s="52">
        <v>1</v>
      </c>
      <c r="DU206" s="52">
        <v>0</v>
      </c>
      <c r="DV206" s="52">
        <v>0</v>
      </c>
      <c r="DW206" s="52">
        <v>1</v>
      </c>
      <c r="DX206" s="52">
        <v>1</v>
      </c>
      <c r="DY206" s="52">
        <v>0</v>
      </c>
      <c r="DZ206" s="52">
        <v>0</v>
      </c>
      <c r="EA206" s="52">
        <v>1</v>
      </c>
      <c r="EB206" s="52">
        <v>1</v>
      </c>
      <c r="EC206" s="52">
        <v>0</v>
      </c>
      <c r="ED206" s="52">
        <v>0</v>
      </c>
      <c r="EE206" s="52">
        <v>800</v>
      </c>
      <c r="EF206" s="52">
        <v>0</v>
      </c>
      <c r="EH206" s="52">
        <v>0</v>
      </c>
      <c r="EI206" s="52">
        <v>0</v>
      </c>
      <c r="EJ206" s="52">
        <v>0</v>
      </c>
      <c r="EK206" s="52">
        <v>42</v>
      </c>
      <c r="EL206" s="52">
        <v>25</v>
      </c>
      <c r="EM206" s="52">
        <v>20000</v>
      </c>
      <c r="EN206" s="52">
        <v>200</v>
      </c>
      <c r="EO206" s="52">
        <v>27</v>
      </c>
      <c r="EP206" s="52">
        <v>32</v>
      </c>
      <c r="EQ206" s="52">
        <v>0</v>
      </c>
      <c r="ER206" s="52">
        <v>0</v>
      </c>
      <c r="ES206" s="52">
        <v>0</v>
      </c>
      <c r="ET206" s="52">
        <v>0</v>
      </c>
      <c r="EV206" s="52">
        <v>0</v>
      </c>
      <c r="EW206" s="52">
        <v>0</v>
      </c>
      <c r="EX206" s="52">
        <v>0</v>
      </c>
      <c r="EY206" s="52">
        <v>7.5999999046325684</v>
      </c>
      <c r="EZ206" s="52">
        <v>0.5899999737739563</v>
      </c>
      <c r="FA206" s="52">
        <v>29.399999618530273</v>
      </c>
      <c r="FB206" s="52">
        <v>208.5</v>
      </c>
      <c r="FC206" s="52">
        <v>26.700000762939453</v>
      </c>
      <c r="FD206" s="52">
        <v>34.599998474121094</v>
      </c>
      <c r="FE206" s="52">
        <v>78</v>
      </c>
      <c r="FF206" s="52">
        <v>113</v>
      </c>
      <c r="FG206" s="52">
        <v>2</v>
      </c>
      <c r="FJ206" s="52">
        <v>29</v>
      </c>
      <c r="FL206" s="52">
        <v>475</v>
      </c>
      <c r="FM206" s="52">
        <v>0</v>
      </c>
      <c r="FN206" s="52">
        <v>0</v>
      </c>
      <c r="FP206" s="52">
        <v>0</v>
      </c>
      <c r="FR206" s="52">
        <v>0</v>
      </c>
      <c r="FT206" s="52">
        <v>8</v>
      </c>
      <c r="FU206" s="52">
        <v>1</v>
      </c>
      <c r="FV206" s="52">
        <v>7</v>
      </c>
      <c r="FW206" s="58">
        <v>0.60000002384185791</v>
      </c>
      <c r="FX206" s="58">
        <v>0.75000001862645127</v>
      </c>
      <c r="GC206" s="52">
        <v>0.69999998807907104</v>
      </c>
      <c r="GH206" s="68">
        <v>0</v>
      </c>
      <c r="GI206" s="52">
        <v>0</v>
      </c>
      <c r="GJ206" s="52">
        <v>0</v>
      </c>
      <c r="GK206" s="52">
        <v>0</v>
      </c>
      <c r="GM206" s="52">
        <v>0</v>
      </c>
      <c r="GN206" s="68">
        <v>0</v>
      </c>
      <c r="GO206" s="52">
        <v>0</v>
      </c>
      <c r="GP206" s="52">
        <v>0</v>
      </c>
      <c r="GQ206" s="52">
        <v>0</v>
      </c>
      <c r="GR206" s="52">
        <v>0</v>
      </c>
      <c r="GS206" s="52">
        <v>0</v>
      </c>
      <c r="GT206" s="52">
        <v>0</v>
      </c>
      <c r="GU206" s="52">
        <v>0</v>
      </c>
      <c r="GV206" s="52">
        <v>0</v>
      </c>
      <c r="GW206" s="52">
        <v>0</v>
      </c>
      <c r="GX206" s="52">
        <v>0</v>
      </c>
      <c r="GY206" s="52">
        <v>0</v>
      </c>
      <c r="GZ206" s="52">
        <v>0</v>
      </c>
      <c r="HA206" s="52">
        <v>0</v>
      </c>
      <c r="HB206" s="52">
        <v>0</v>
      </c>
      <c r="HC206" s="52">
        <v>0</v>
      </c>
      <c r="HD206" s="52">
        <v>0</v>
      </c>
      <c r="HE206" s="52">
        <v>0</v>
      </c>
      <c r="HF206" s="52">
        <v>0</v>
      </c>
      <c r="HG206" s="52">
        <v>0</v>
      </c>
      <c r="HH206" s="52">
        <v>0</v>
      </c>
      <c r="HI206" s="52">
        <v>0</v>
      </c>
      <c r="HJ206" s="52">
        <v>0</v>
      </c>
      <c r="HK206" s="52">
        <v>0</v>
      </c>
      <c r="HL206" s="52">
        <v>0</v>
      </c>
      <c r="HM206" s="52">
        <v>0</v>
      </c>
      <c r="HN206" s="52">
        <v>0</v>
      </c>
      <c r="HO206" s="52">
        <v>0</v>
      </c>
      <c r="HP206" s="52">
        <v>0</v>
      </c>
      <c r="HQ206" s="52">
        <v>0</v>
      </c>
      <c r="HR206" s="52">
        <v>0</v>
      </c>
      <c r="HS206" s="52">
        <v>0</v>
      </c>
      <c r="HT206" s="52">
        <v>0</v>
      </c>
      <c r="HU206" s="52">
        <v>0</v>
      </c>
      <c r="HV206" s="52">
        <v>0</v>
      </c>
      <c r="HW206" s="52">
        <v>0</v>
      </c>
      <c r="HX206" s="52">
        <v>2.0999999046325684</v>
      </c>
    </row>
    <row r="207" spans="1:232" s="52" customFormat="1" x14ac:dyDescent="0.35">
      <c r="A207" s="50" t="s">
        <v>269</v>
      </c>
      <c r="B207" s="93">
        <v>0</v>
      </c>
      <c r="C207" s="93">
        <v>0</v>
      </c>
      <c r="D207" s="90">
        <v>0</v>
      </c>
      <c r="E207" s="90">
        <v>0</v>
      </c>
      <c r="F207" s="6">
        <v>1.0363439999999999</v>
      </c>
      <c r="G207" s="6">
        <v>4.0298030000000002E-3</v>
      </c>
      <c r="H207" s="6">
        <v>5.0923050000000001E-4</v>
      </c>
      <c r="L207" s="6">
        <v>171.68530000000001</v>
      </c>
      <c r="M207" s="6">
        <v>18.946110000000001</v>
      </c>
      <c r="N207" s="6">
        <v>7.3094999999999999</v>
      </c>
      <c r="P207" s="52">
        <v>12.44425287068462</v>
      </c>
      <c r="Q207" s="52">
        <v>13.483358785714323</v>
      </c>
      <c r="R207" s="55">
        <v>0.36128440000000001</v>
      </c>
      <c r="S207" s="55">
        <v>8.9443450000000002</v>
      </c>
      <c r="T207" s="55">
        <v>0.28200389999999997</v>
      </c>
      <c r="U207" s="6">
        <v>13.145270999999999</v>
      </c>
      <c r="V207" s="6">
        <v>-26.22411</v>
      </c>
      <c r="W207" s="6">
        <v>0.18002599999999999</v>
      </c>
      <c r="X207" s="6">
        <v>0.45966400000000002</v>
      </c>
      <c r="Z207" s="6">
        <v>2.0856729999999999</v>
      </c>
      <c r="AA207" s="6"/>
      <c r="AB207" s="6">
        <v>2.228478</v>
      </c>
      <c r="AC207" s="6"/>
      <c r="AD207" s="6"/>
      <c r="AE207" s="4">
        <v>1.1368339999999999</v>
      </c>
      <c r="AF207" s="5">
        <v>1.818095E-3</v>
      </c>
      <c r="AG207" s="5">
        <v>1.090953E-3</v>
      </c>
      <c r="AK207" s="4">
        <v>119.282</v>
      </c>
      <c r="AL207" s="4">
        <v>22.152660000000001</v>
      </c>
      <c r="AM207" s="4">
        <v>0.65928889999999996</v>
      </c>
      <c r="AO207" s="52">
        <v>6.2723257184284273</v>
      </c>
      <c r="AP207" s="52">
        <v>10.165285856769351</v>
      </c>
      <c r="AQ207" s="55">
        <v>0.44567600000000002</v>
      </c>
      <c r="AR207" s="55">
        <v>7.4808479999999999</v>
      </c>
      <c r="AS207" s="55">
        <v>5.1281499999999998</v>
      </c>
      <c r="AT207" s="4">
        <v>1.897278</v>
      </c>
      <c r="AU207" s="4">
        <v>-35.400401000000002</v>
      </c>
      <c r="AV207" s="4">
        <v>5.2747000000000002E-2</v>
      </c>
      <c r="AW207" s="4">
        <v>0.13170100000000001</v>
      </c>
      <c r="AY207" s="4">
        <v>2.7515360000000002</v>
      </c>
      <c r="BA207" s="4">
        <v>1.4170659999999999</v>
      </c>
      <c r="BB207" s="4"/>
      <c r="BC207" s="6"/>
      <c r="BD207" s="52">
        <v>64</v>
      </c>
      <c r="BE207" s="3">
        <v>1</v>
      </c>
      <c r="BF207" s="66">
        <v>0</v>
      </c>
      <c r="BG207" s="52">
        <v>73</v>
      </c>
      <c r="BH207" s="52">
        <v>172</v>
      </c>
      <c r="BI207" s="67">
        <f>BG207/(BH207/100*BH207/100)</f>
        <v>24.675500270416443</v>
      </c>
      <c r="BJ207" s="52">
        <v>10</v>
      </c>
      <c r="BK207" s="52">
        <v>0</v>
      </c>
      <c r="BL207" s="52">
        <v>0</v>
      </c>
      <c r="BN207" s="52">
        <v>0</v>
      </c>
      <c r="BO207" s="52">
        <v>0</v>
      </c>
      <c r="BQ207" s="52">
        <v>0</v>
      </c>
      <c r="BR207" s="52">
        <v>0</v>
      </c>
      <c r="BS207" s="52">
        <v>0</v>
      </c>
      <c r="BT207" s="52">
        <v>0</v>
      </c>
      <c r="BU207" s="52">
        <v>0.89999997615814209</v>
      </c>
      <c r="BV207" s="52">
        <v>0</v>
      </c>
      <c r="BW207" s="52">
        <v>0</v>
      </c>
      <c r="BX207" s="52">
        <v>0</v>
      </c>
      <c r="BZ207" s="52">
        <v>0</v>
      </c>
      <c r="CA207" s="52">
        <v>41.099998474121094</v>
      </c>
      <c r="CB207" s="52">
        <v>0.5</v>
      </c>
      <c r="CH207" s="52">
        <v>1</v>
      </c>
      <c r="CI207" s="52">
        <v>0</v>
      </c>
      <c r="CJ207" s="52">
        <v>0</v>
      </c>
      <c r="CN207" s="52">
        <v>0</v>
      </c>
      <c r="CO207" s="52">
        <v>1</v>
      </c>
      <c r="CP207" s="52">
        <v>0</v>
      </c>
      <c r="CQ207" s="52">
        <v>0</v>
      </c>
      <c r="CR207" s="52">
        <v>0</v>
      </c>
      <c r="CS207" s="52">
        <v>0</v>
      </c>
      <c r="CT207" s="52">
        <v>0</v>
      </c>
      <c r="CU207" s="52">
        <v>0</v>
      </c>
      <c r="CV207" s="52">
        <v>0</v>
      </c>
      <c r="CW207" s="52">
        <v>0</v>
      </c>
      <c r="CX207" s="52">
        <v>0</v>
      </c>
      <c r="CY207" s="52">
        <v>0</v>
      </c>
      <c r="CZ207" s="52">
        <v>0</v>
      </c>
      <c r="DA207" s="52">
        <v>0</v>
      </c>
      <c r="DB207" s="52">
        <v>0</v>
      </c>
      <c r="DO207" s="52">
        <v>1</v>
      </c>
      <c r="DP207" s="52">
        <v>1</v>
      </c>
      <c r="DQ207" s="52">
        <v>1</v>
      </c>
      <c r="DR207" s="52">
        <v>1</v>
      </c>
      <c r="DS207" s="52">
        <v>0</v>
      </c>
      <c r="DT207" s="52">
        <v>1</v>
      </c>
      <c r="DU207" s="52">
        <v>0</v>
      </c>
      <c r="DV207" s="52">
        <v>0</v>
      </c>
      <c r="DW207" s="52">
        <v>1</v>
      </c>
      <c r="DX207" s="52">
        <v>1</v>
      </c>
      <c r="DY207" s="52">
        <v>0</v>
      </c>
      <c r="DZ207" s="52">
        <v>0</v>
      </c>
      <c r="EA207" s="52">
        <v>1</v>
      </c>
      <c r="EB207" s="52">
        <v>1</v>
      </c>
      <c r="EC207" s="52">
        <v>0</v>
      </c>
      <c r="ED207" s="52">
        <v>0</v>
      </c>
      <c r="EE207" s="52">
        <v>700</v>
      </c>
      <c r="EF207" s="52">
        <v>0</v>
      </c>
      <c r="EH207" s="52">
        <v>0</v>
      </c>
      <c r="EI207" s="52">
        <v>0</v>
      </c>
      <c r="EJ207" s="52">
        <v>0</v>
      </c>
      <c r="EK207" s="52">
        <v>39</v>
      </c>
      <c r="EL207" s="52">
        <v>22</v>
      </c>
      <c r="EM207" s="52">
        <v>23000</v>
      </c>
      <c r="EN207" s="52">
        <v>250</v>
      </c>
      <c r="EO207" s="52">
        <v>29</v>
      </c>
      <c r="EP207" s="52">
        <v>33</v>
      </c>
      <c r="EQ207" s="52">
        <v>0</v>
      </c>
      <c r="ER207" s="52">
        <v>0</v>
      </c>
      <c r="ES207" s="52">
        <v>0</v>
      </c>
      <c r="ET207" s="52">
        <v>0</v>
      </c>
      <c r="EV207" s="52">
        <v>0</v>
      </c>
      <c r="EW207" s="52">
        <v>0</v>
      </c>
      <c r="EX207" s="52">
        <v>0</v>
      </c>
      <c r="EY207" s="52">
        <v>7.5999999046325684</v>
      </c>
      <c r="EZ207" s="52">
        <v>0.61000001430511475</v>
      </c>
      <c r="FA207" s="52">
        <v>28.200000762939453</v>
      </c>
      <c r="FB207" s="52">
        <v>226.60000610351563</v>
      </c>
      <c r="FC207" s="52">
        <v>25.700000762939453</v>
      </c>
      <c r="FD207" s="52">
        <v>34.799999237060547</v>
      </c>
      <c r="FE207" s="52">
        <v>65</v>
      </c>
      <c r="FF207" s="52">
        <v>73</v>
      </c>
      <c r="FG207" s="52">
        <v>6</v>
      </c>
      <c r="FJ207" s="52">
        <v>30</v>
      </c>
      <c r="FL207" s="52">
        <v>895</v>
      </c>
      <c r="FM207" s="52">
        <v>1</v>
      </c>
      <c r="FN207" s="52">
        <v>0</v>
      </c>
      <c r="FP207" s="52">
        <v>0</v>
      </c>
      <c r="FR207" s="52">
        <v>1</v>
      </c>
      <c r="FT207" s="52">
        <v>16</v>
      </c>
      <c r="FU207" s="52">
        <v>1</v>
      </c>
      <c r="FV207" s="52">
        <v>6</v>
      </c>
      <c r="FW207" s="58">
        <v>0.89999997615814209</v>
      </c>
      <c r="FX207" s="58">
        <v>1</v>
      </c>
      <c r="GC207" s="52">
        <v>1.2000000476837158</v>
      </c>
      <c r="GH207" s="68">
        <v>0</v>
      </c>
      <c r="GI207" s="52">
        <v>0</v>
      </c>
      <c r="GJ207" s="52">
        <v>0</v>
      </c>
      <c r="GK207" s="52">
        <v>0</v>
      </c>
      <c r="GM207" s="52">
        <v>0</v>
      </c>
      <c r="GN207" s="68">
        <v>0</v>
      </c>
      <c r="GO207" s="52">
        <v>0</v>
      </c>
      <c r="GP207" s="52">
        <v>0</v>
      </c>
      <c r="GQ207" s="52">
        <v>0</v>
      </c>
      <c r="GR207" s="52">
        <v>0</v>
      </c>
      <c r="GS207" s="52">
        <v>0</v>
      </c>
      <c r="GT207" s="52">
        <v>0</v>
      </c>
      <c r="GU207" s="52">
        <v>0</v>
      </c>
      <c r="GV207" s="52">
        <v>0</v>
      </c>
      <c r="GW207" s="52">
        <v>0</v>
      </c>
      <c r="GX207" s="52">
        <v>0</v>
      </c>
      <c r="GY207" s="52">
        <v>0</v>
      </c>
      <c r="GZ207" s="52">
        <v>0</v>
      </c>
      <c r="HA207" s="52">
        <v>0</v>
      </c>
      <c r="HB207" s="52">
        <v>0</v>
      </c>
      <c r="HC207" s="52">
        <v>0</v>
      </c>
      <c r="HD207" s="52">
        <v>0</v>
      </c>
      <c r="HE207" s="52">
        <v>0</v>
      </c>
      <c r="HF207" s="52">
        <v>0</v>
      </c>
      <c r="HG207" s="52">
        <v>0</v>
      </c>
      <c r="HH207" s="52">
        <v>0</v>
      </c>
      <c r="HI207" s="52">
        <v>0</v>
      </c>
      <c r="HJ207" s="52">
        <v>0</v>
      </c>
      <c r="HK207" s="52">
        <v>0</v>
      </c>
      <c r="HL207" s="52">
        <v>0</v>
      </c>
      <c r="HM207" s="52">
        <v>0</v>
      </c>
      <c r="HN207" s="52">
        <v>0</v>
      </c>
      <c r="HO207" s="52">
        <v>0</v>
      </c>
      <c r="HP207" s="52">
        <v>0</v>
      </c>
      <c r="HQ207" s="52">
        <v>0</v>
      </c>
      <c r="HR207" s="52">
        <v>0</v>
      </c>
      <c r="HS207" s="52">
        <v>0</v>
      </c>
      <c r="HT207" s="52">
        <v>0</v>
      </c>
      <c r="HU207" s="52">
        <v>0</v>
      </c>
      <c r="HV207" s="52">
        <v>0</v>
      </c>
      <c r="HW207" s="52">
        <v>0</v>
      </c>
      <c r="HX207" s="52">
        <v>1</v>
      </c>
    </row>
    <row r="208" spans="1:232" s="52" customFormat="1" x14ac:dyDescent="0.35">
      <c r="A208" s="50" t="s">
        <v>270</v>
      </c>
      <c r="B208" s="93">
        <v>0</v>
      </c>
      <c r="C208" s="93">
        <v>0</v>
      </c>
      <c r="D208" s="90">
        <v>0</v>
      </c>
      <c r="E208" s="90">
        <v>0</v>
      </c>
      <c r="F208" s="6">
        <v>1.0038659999999999</v>
      </c>
      <c r="G208" s="6">
        <v>7.4185799999999997E-4</v>
      </c>
      <c r="H208" s="6">
        <v>1.060153E-4</v>
      </c>
      <c r="L208" s="6">
        <v>174.30549999999999</v>
      </c>
      <c r="M208" s="6">
        <v>9.4613160000000001</v>
      </c>
      <c r="N208" s="6">
        <v>0.19368949999999999</v>
      </c>
      <c r="P208" s="52">
        <v>11.4499261243199</v>
      </c>
      <c r="Q208" s="52">
        <v>12.44404962174031</v>
      </c>
      <c r="R208" s="55">
        <v>0.24051839999999999</v>
      </c>
      <c r="S208" s="55">
        <v>2.8462640000000001</v>
      </c>
      <c r="T208" s="55">
        <v>0.1570136</v>
      </c>
      <c r="U208" s="6">
        <v>0.93595399999999995</v>
      </c>
      <c r="V208" s="6">
        <v>-22.73518</v>
      </c>
      <c r="W208" s="6">
        <v>6.4279000000000003E-2</v>
      </c>
      <c r="X208" s="6">
        <v>5.9878000000000001E-2</v>
      </c>
      <c r="Z208" s="6">
        <v>2.2801130000000001</v>
      </c>
      <c r="AA208" s="6"/>
      <c r="AB208" s="6">
        <v>1.576238</v>
      </c>
      <c r="AC208" s="6"/>
      <c r="AD208" s="6"/>
      <c r="AE208" s="4">
        <v>1.1755979999999999</v>
      </c>
      <c r="AF208" s="5">
        <v>3.639847E-4</v>
      </c>
      <c r="AG208" s="5">
        <v>1.8072699999999999E-4</v>
      </c>
      <c r="AK208" s="4">
        <v>104.1923</v>
      </c>
      <c r="AL208" s="4">
        <v>9.3074510000000004</v>
      </c>
      <c r="AM208" s="4">
        <v>0.20931420000000001</v>
      </c>
      <c r="AO208" s="52">
        <v>15.295518311145422</v>
      </c>
      <c r="AP208" s="52">
        <v>11.026129117336344</v>
      </c>
      <c r="AQ208" s="55">
        <v>0.114207</v>
      </c>
      <c r="AR208" s="55">
        <v>5.0659070000000002</v>
      </c>
      <c r="AS208" s="55">
        <v>3.1158229999999998</v>
      </c>
      <c r="AT208" s="4">
        <v>-0.41506599999999999</v>
      </c>
      <c r="AU208" s="4">
        <v>0.87706099999999998</v>
      </c>
      <c r="AV208" s="4">
        <v>3.9053999999999998E-2</v>
      </c>
      <c r="AW208" s="4">
        <v>5.6100999999999998E-2</v>
      </c>
      <c r="AY208" s="4">
        <v>2.6741489999999999</v>
      </c>
      <c r="BA208" s="4">
        <v>1.375823</v>
      </c>
      <c r="BB208" s="4"/>
      <c r="BC208" s="6"/>
      <c r="BD208" s="52">
        <v>66</v>
      </c>
      <c r="BE208" s="3">
        <v>1</v>
      </c>
      <c r="BF208" s="66">
        <v>0</v>
      </c>
      <c r="BG208" s="52">
        <v>73</v>
      </c>
      <c r="BH208" s="52">
        <v>175</v>
      </c>
      <c r="BI208" s="67">
        <f>BG208/(BH208/100*BH208/100)</f>
        <v>23.836734693877553</v>
      </c>
      <c r="BJ208" s="52">
        <v>71</v>
      </c>
      <c r="BK208" s="52">
        <v>0</v>
      </c>
      <c r="BL208" s="52">
        <v>0</v>
      </c>
      <c r="BN208" s="52">
        <v>0</v>
      </c>
      <c r="BO208" s="52">
        <v>0</v>
      </c>
      <c r="BQ208" s="52">
        <v>0</v>
      </c>
      <c r="BR208" s="52">
        <v>0</v>
      </c>
      <c r="BS208" s="52">
        <v>0</v>
      </c>
      <c r="BT208" s="52">
        <v>0</v>
      </c>
      <c r="BU208" s="52">
        <v>1</v>
      </c>
      <c r="BV208" s="52">
        <v>0</v>
      </c>
      <c r="BW208" s="52">
        <v>0</v>
      </c>
      <c r="BX208" s="52">
        <v>0</v>
      </c>
      <c r="BZ208" s="52">
        <v>0</v>
      </c>
      <c r="CA208" s="52">
        <v>44</v>
      </c>
      <c r="CB208" s="52">
        <v>0.5</v>
      </c>
      <c r="CH208" s="52">
        <v>0</v>
      </c>
      <c r="CI208" s="52">
        <v>0</v>
      </c>
      <c r="CJ208" s="52">
        <v>0</v>
      </c>
      <c r="CN208" s="52">
        <v>0</v>
      </c>
      <c r="CO208" s="52">
        <v>1</v>
      </c>
      <c r="CP208" s="52">
        <v>0</v>
      </c>
      <c r="CQ208" s="52">
        <v>0</v>
      </c>
      <c r="CR208" s="52">
        <v>0</v>
      </c>
      <c r="CS208" s="52">
        <v>0</v>
      </c>
      <c r="CT208" s="52">
        <v>0</v>
      </c>
      <c r="CU208" s="52">
        <v>0</v>
      </c>
      <c r="CV208" s="52">
        <v>0</v>
      </c>
      <c r="CW208" s="52">
        <v>0</v>
      </c>
      <c r="CX208" s="52">
        <v>0</v>
      </c>
      <c r="CY208" s="52">
        <v>0</v>
      </c>
      <c r="CZ208" s="52">
        <v>0</v>
      </c>
      <c r="DA208" s="52">
        <v>0</v>
      </c>
      <c r="DB208" s="52">
        <v>0</v>
      </c>
      <c r="DO208" s="52">
        <v>1</v>
      </c>
      <c r="DP208" s="52">
        <v>1</v>
      </c>
      <c r="DQ208" s="52">
        <v>1</v>
      </c>
      <c r="DR208" s="52">
        <v>1</v>
      </c>
      <c r="DS208" s="52">
        <v>0</v>
      </c>
      <c r="DT208" s="52">
        <v>1</v>
      </c>
      <c r="DU208" s="52">
        <v>0</v>
      </c>
      <c r="DV208" s="52">
        <v>0</v>
      </c>
      <c r="DW208" s="52">
        <v>1</v>
      </c>
      <c r="DX208" s="52">
        <v>1</v>
      </c>
      <c r="DY208" s="52">
        <v>0</v>
      </c>
      <c r="DZ208" s="52">
        <v>0</v>
      </c>
      <c r="EA208" s="52">
        <v>1</v>
      </c>
      <c r="EB208" s="52">
        <v>1</v>
      </c>
      <c r="EC208" s="52">
        <v>0</v>
      </c>
      <c r="ED208" s="52">
        <v>0</v>
      </c>
      <c r="EE208" s="52">
        <v>600</v>
      </c>
      <c r="EF208" s="52">
        <v>0</v>
      </c>
      <c r="EH208" s="52">
        <v>0</v>
      </c>
      <c r="EI208" s="52">
        <v>0</v>
      </c>
      <c r="EJ208" s="52">
        <v>0</v>
      </c>
      <c r="EK208" s="52">
        <v>44</v>
      </c>
      <c r="EM208" s="52">
        <v>22000</v>
      </c>
      <c r="EN208" s="52">
        <v>250</v>
      </c>
      <c r="EO208" s="52">
        <v>32</v>
      </c>
      <c r="EP208" s="52">
        <v>33</v>
      </c>
      <c r="EQ208" s="52">
        <v>0</v>
      </c>
      <c r="ER208" s="52">
        <v>0</v>
      </c>
      <c r="ES208" s="52">
        <v>0</v>
      </c>
      <c r="ET208" s="52">
        <v>0</v>
      </c>
      <c r="EV208" s="52">
        <v>0</v>
      </c>
      <c r="EW208" s="52">
        <v>0</v>
      </c>
      <c r="EX208" s="52">
        <v>0</v>
      </c>
      <c r="EY208" s="52">
        <v>7.5</v>
      </c>
      <c r="EZ208" s="52">
        <v>0.47699999809265137</v>
      </c>
      <c r="FA208" s="52">
        <v>31.799999237060547</v>
      </c>
      <c r="FB208" s="52">
        <v>133.60000610351563</v>
      </c>
      <c r="FC208" s="52">
        <v>23.799999237060547</v>
      </c>
      <c r="FD208" s="52">
        <v>36.299999237060547</v>
      </c>
      <c r="FE208" s="52">
        <v>56</v>
      </c>
      <c r="FF208" s="52">
        <v>97</v>
      </c>
      <c r="FG208" s="52">
        <v>6</v>
      </c>
      <c r="FJ208" s="52">
        <v>37</v>
      </c>
      <c r="FL208" s="52">
        <v>550</v>
      </c>
      <c r="FM208" s="52">
        <v>0</v>
      </c>
      <c r="FN208" s="52">
        <v>0</v>
      </c>
      <c r="FP208" s="52">
        <v>0</v>
      </c>
      <c r="FR208" s="52">
        <v>0</v>
      </c>
      <c r="FT208" s="52">
        <v>6</v>
      </c>
      <c r="FU208" s="52">
        <v>1</v>
      </c>
      <c r="FV208" s="52">
        <v>7</v>
      </c>
      <c r="FW208" s="58">
        <v>0.89999997615814209</v>
      </c>
      <c r="FX208" s="58">
        <v>0.89999997615814209</v>
      </c>
      <c r="GC208" s="52">
        <v>1</v>
      </c>
      <c r="GH208" s="68">
        <v>0</v>
      </c>
      <c r="GI208" s="52">
        <v>0</v>
      </c>
      <c r="GJ208" s="52">
        <v>0</v>
      </c>
      <c r="GK208" s="52">
        <v>0</v>
      </c>
      <c r="GM208" s="52">
        <v>0</v>
      </c>
      <c r="GN208" s="68">
        <v>0</v>
      </c>
      <c r="GO208" s="52">
        <v>0</v>
      </c>
      <c r="GP208" s="52">
        <v>0</v>
      </c>
      <c r="GQ208" s="52">
        <v>0</v>
      </c>
      <c r="GR208" s="52">
        <v>0</v>
      </c>
      <c r="GS208" s="52">
        <v>0</v>
      </c>
      <c r="GT208" s="52">
        <v>0</v>
      </c>
      <c r="GU208" s="52">
        <v>0</v>
      </c>
      <c r="GV208" s="52">
        <v>0</v>
      </c>
      <c r="GW208" s="52">
        <v>0</v>
      </c>
      <c r="GX208" s="52">
        <v>0</v>
      </c>
      <c r="GY208" s="52">
        <v>0</v>
      </c>
      <c r="GZ208" s="52">
        <v>0</v>
      </c>
      <c r="HA208" s="52">
        <v>0</v>
      </c>
      <c r="HB208" s="52">
        <v>0</v>
      </c>
      <c r="HC208" s="52">
        <v>0</v>
      </c>
      <c r="HD208" s="52">
        <v>0</v>
      </c>
      <c r="HE208" s="52">
        <v>0</v>
      </c>
      <c r="HF208" s="52">
        <v>0</v>
      </c>
      <c r="HG208" s="52">
        <v>0</v>
      </c>
      <c r="HH208" s="52">
        <v>0</v>
      </c>
      <c r="HI208" s="52">
        <v>0</v>
      </c>
      <c r="HJ208" s="52">
        <v>0</v>
      </c>
      <c r="HK208" s="52">
        <v>0</v>
      </c>
      <c r="HL208" s="52">
        <v>0</v>
      </c>
      <c r="HM208" s="52">
        <v>0</v>
      </c>
      <c r="HN208" s="52">
        <v>0</v>
      </c>
      <c r="HO208" s="52">
        <v>0</v>
      </c>
      <c r="HP208" s="52">
        <v>0</v>
      </c>
      <c r="HQ208" s="52">
        <v>0</v>
      </c>
      <c r="HR208" s="52">
        <v>0</v>
      </c>
      <c r="HS208" s="52">
        <v>0</v>
      </c>
      <c r="HT208" s="52">
        <v>0</v>
      </c>
      <c r="HU208" s="52">
        <v>0</v>
      </c>
      <c r="HV208" s="52">
        <v>0</v>
      </c>
      <c r="HW208" s="52">
        <v>0</v>
      </c>
      <c r="HX208" s="52">
        <v>1</v>
      </c>
    </row>
    <row r="209" spans="1:232" s="52" customFormat="1" x14ac:dyDescent="0.35">
      <c r="A209" s="50" t="s">
        <v>271</v>
      </c>
      <c r="B209" s="93">
        <v>0</v>
      </c>
      <c r="C209" s="93">
        <v>0</v>
      </c>
      <c r="D209" s="90">
        <v>0</v>
      </c>
      <c r="E209" s="90">
        <v>0</v>
      </c>
      <c r="F209" s="6">
        <v>0.74041690000000004</v>
      </c>
      <c r="G209" s="6">
        <v>5.4291039999999999E-4</v>
      </c>
      <c r="H209" s="6">
        <v>4.3682990000000001E-5</v>
      </c>
      <c r="L209" s="6">
        <v>123.1965</v>
      </c>
      <c r="M209" s="6">
        <v>19.166730000000001</v>
      </c>
      <c r="N209" s="6">
        <v>0</v>
      </c>
      <c r="P209" s="52">
        <v>0</v>
      </c>
      <c r="Q209" s="52">
        <v>4.598118870288376</v>
      </c>
      <c r="R209" s="55">
        <v>0.58732989999999996</v>
      </c>
      <c r="S209" s="55">
        <v>17.15532</v>
      </c>
      <c r="T209" s="55">
        <v>0.4677596</v>
      </c>
      <c r="U209" s="6">
        <v>-1.9217839999999999</v>
      </c>
      <c r="V209" s="6">
        <v>-11.512643000000001</v>
      </c>
      <c r="W209" s="6">
        <v>6.8570000000000006E-2</v>
      </c>
      <c r="X209" s="6">
        <v>6.1481000000000001E-2</v>
      </c>
      <c r="Z209" s="6">
        <v>1.8458270000000001</v>
      </c>
      <c r="AA209" s="6"/>
      <c r="AB209" s="6">
        <v>1.6044240000000001</v>
      </c>
      <c r="AC209" s="6"/>
      <c r="AD209" s="6"/>
      <c r="AE209" s="4">
        <v>0.87039420000000001</v>
      </c>
      <c r="AF209" s="5">
        <v>1.9481929999999999E-4</v>
      </c>
      <c r="AG209" s="5">
        <v>1.179747E-4</v>
      </c>
      <c r="AK209" s="4">
        <v>79.546710000000004</v>
      </c>
      <c r="AL209" s="4">
        <v>19.769310000000001</v>
      </c>
      <c r="AM209" s="4">
        <v>1.940375</v>
      </c>
      <c r="AO209" s="52">
        <v>2.1893648169902242</v>
      </c>
      <c r="AP209" s="52">
        <v>7.3958139866483092</v>
      </c>
      <c r="AQ209" s="55">
        <v>0.38897700000000002</v>
      </c>
      <c r="AR209" s="55">
        <v>11.85552</v>
      </c>
      <c r="AS209" s="55">
        <v>5.1320550000000003</v>
      </c>
      <c r="AT209" s="4">
        <v>0.24688499999999999</v>
      </c>
      <c r="AU209" s="4">
        <v>2.032368</v>
      </c>
      <c r="AV209" s="4">
        <v>2.0972000000000001E-2</v>
      </c>
      <c r="AW209" s="4">
        <v>3.7297999999999998E-2</v>
      </c>
      <c r="AY209" s="4">
        <v>1.19055</v>
      </c>
      <c r="BA209" s="4">
        <v>0.98738700000000001</v>
      </c>
      <c r="BB209" s="4"/>
      <c r="BC209" s="6"/>
      <c r="BD209" s="62">
        <v>56</v>
      </c>
      <c r="BE209" s="3">
        <v>1</v>
      </c>
      <c r="BF209" s="66">
        <v>0</v>
      </c>
      <c r="BG209" s="62">
        <v>95</v>
      </c>
      <c r="BH209" s="62">
        <v>180</v>
      </c>
      <c r="BI209" s="67">
        <f>BG209/(BH209/100*BH209/100)</f>
        <v>29.320987654320987</v>
      </c>
      <c r="BJ209" s="62">
        <v>63</v>
      </c>
      <c r="BK209" s="62">
        <v>0</v>
      </c>
      <c r="BL209" s="62">
        <v>1</v>
      </c>
      <c r="BM209" s="62"/>
      <c r="BN209" s="62">
        <v>0</v>
      </c>
      <c r="BO209" s="62">
        <v>0</v>
      </c>
      <c r="BQ209" s="62">
        <v>0</v>
      </c>
      <c r="BR209" s="62">
        <v>0</v>
      </c>
      <c r="BS209" s="62">
        <v>0</v>
      </c>
      <c r="BT209" s="62">
        <v>0</v>
      </c>
      <c r="BU209" s="62">
        <v>0.89999997615814209</v>
      </c>
      <c r="BV209" s="62">
        <v>0</v>
      </c>
      <c r="BW209" s="62">
        <v>0</v>
      </c>
      <c r="BX209" s="62">
        <v>0</v>
      </c>
      <c r="BZ209" s="62">
        <v>1</v>
      </c>
      <c r="CA209" s="62">
        <v>41</v>
      </c>
      <c r="CB209" s="62">
        <v>0.5</v>
      </c>
      <c r="CH209" s="62">
        <v>0</v>
      </c>
      <c r="CI209" s="62">
        <v>0</v>
      </c>
      <c r="CJ209" s="62">
        <v>0</v>
      </c>
      <c r="CL209" s="62"/>
      <c r="CM209" s="62" t="s">
        <v>62</v>
      </c>
      <c r="CN209" s="62">
        <v>0</v>
      </c>
      <c r="CO209" s="62">
        <v>1</v>
      </c>
      <c r="CP209" s="62">
        <v>0</v>
      </c>
      <c r="CQ209" s="62">
        <v>0</v>
      </c>
      <c r="CR209" s="62">
        <v>0</v>
      </c>
      <c r="CS209" s="62">
        <v>0</v>
      </c>
      <c r="CT209" s="62">
        <v>0</v>
      </c>
      <c r="CU209" s="62">
        <v>0</v>
      </c>
      <c r="CV209" s="62">
        <v>0</v>
      </c>
      <c r="CW209" s="62">
        <v>0</v>
      </c>
      <c r="CX209" s="62">
        <v>0</v>
      </c>
      <c r="CY209" s="62">
        <v>0</v>
      </c>
      <c r="CZ209" s="62">
        <v>0</v>
      </c>
      <c r="DA209" s="62">
        <v>0</v>
      </c>
      <c r="DB209" s="62">
        <v>0</v>
      </c>
      <c r="DO209" s="62">
        <v>1</v>
      </c>
      <c r="DP209" s="62">
        <v>1</v>
      </c>
      <c r="DQ209" s="62">
        <v>1</v>
      </c>
      <c r="DR209" s="62">
        <v>1</v>
      </c>
      <c r="DS209" s="62">
        <v>0</v>
      </c>
      <c r="DT209" s="62">
        <v>1</v>
      </c>
      <c r="DU209" s="62">
        <v>0</v>
      </c>
      <c r="DV209" s="62">
        <v>0</v>
      </c>
      <c r="DW209" s="62">
        <v>1</v>
      </c>
      <c r="DX209" s="62">
        <v>1</v>
      </c>
      <c r="DY209" s="62">
        <v>0</v>
      </c>
      <c r="DZ209" s="62">
        <v>0</v>
      </c>
      <c r="EA209" s="62">
        <v>1</v>
      </c>
      <c r="EB209" s="62">
        <v>1</v>
      </c>
      <c r="EC209" s="62">
        <v>0</v>
      </c>
      <c r="ED209" s="62">
        <v>0</v>
      </c>
      <c r="EE209" s="62">
        <v>500</v>
      </c>
      <c r="EF209" s="62">
        <v>0</v>
      </c>
      <c r="EH209" s="62">
        <v>0</v>
      </c>
      <c r="EI209" s="62">
        <v>0</v>
      </c>
      <c r="EJ209" s="62">
        <v>0</v>
      </c>
      <c r="EK209" s="62">
        <v>63</v>
      </c>
      <c r="EL209" s="62">
        <v>38</v>
      </c>
      <c r="EM209" s="62">
        <v>30000</v>
      </c>
      <c r="EN209" s="62">
        <v>300</v>
      </c>
      <c r="EO209" s="62">
        <v>29</v>
      </c>
      <c r="EP209" s="62">
        <v>32</v>
      </c>
      <c r="EQ209" s="62">
        <v>0</v>
      </c>
      <c r="ER209" s="62">
        <v>0</v>
      </c>
      <c r="ES209" s="62">
        <v>0</v>
      </c>
      <c r="ET209" s="62">
        <v>0</v>
      </c>
      <c r="EV209" s="62">
        <v>0</v>
      </c>
      <c r="EW209" s="62">
        <v>0</v>
      </c>
      <c r="EX209" s="62">
        <v>0</v>
      </c>
      <c r="EY209" s="62">
        <v>7.4000000953674316</v>
      </c>
      <c r="EZ209" s="62">
        <v>0.5</v>
      </c>
      <c r="FA209" s="62">
        <v>33</v>
      </c>
      <c r="FB209" s="62">
        <v>149.89999389648438</v>
      </c>
      <c r="FC209" s="62">
        <v>20</v>
      </c>
      <c r="FD209" s="62">
        <v>34.900001525878906</v>
      </c>
      <c r="FE209" s="62">
        <v>69</v>
      </c>
      <c r="FF209" s="62">
        <v>94</v>
      </c>
      <c r="FG209" s="62">
        <v>8</v>
      </c>
      <c r="FJ209" s="62">
        <v>35</v>
      </c>
      <c r="FL209" s="62">
        <v>450</v>
      </c>
      <c r="FM209" s="62">
        <v>0</v>
      </c>
      <c r="FN209" s="62">
        <v>0</v>
      </c>
      <c r="FO209" s="62"/>
      <c r="FP209" s="62">
        <v>0</v>
      </c>
      <c r="FR209" s="62">
        <v>0</v>
      </c>
      <c r="FT209" s="62">
        <v>10</v>
      </c>
      <c r="FU209" s="62">
        <v>2</v>
      </c>
      <c r="FV209" s="62">
        <v>15</v>
      </c>
      <c r="FW209" s="64">
        <v>0.89999997615814209</v>
      </c>
      <c r="FX209" s="58">
        <v>1</v>
      </c>
      <c r="GC209" s="62">
        <v>0.5</v>
      </c>
      <c r="GH209" s="61">
        <v>0</v>
      </c>
      <c r="GI209" s="62">
        <v>0</v>
      </c>
      <c r="GJ209" s="62">
        <v>0</v>
      </c>
      <c r="GK209" s="62">
        <v>0</v>
      </c>
      <c r="GM209" s="62">
        <v>0</v>
      </c>
      <c r="GN209" s="61">
        <v>0</v>
      </c>
      <c r="GO209" s="62">
        <v>0</v>
      </c>
      <c r="GP209" s="62">
        <v>0</v>
      </c>
      <c r="GQ209" s="62">
        <v>0</v>
      </c>
      <c r="GR209" s="62">
        <v>0</v>
      </c>
      <c r="GS209" s="62">
        <v>0</v>
      </c>
      <c r="GT209" s="62">
        <v>0</v>
      </c>
      <c r="GU209" s="62">
        <v>0</v>
      </c>
      <c r="GV209" s="62">
        <v>0</v>
      </c>
      <c r="GW209" s="62">
        <v>0</v>
      </c>
      <c r="GX209" s="62">
        <v>0</v>
      </c>
      <c r="GY209" s="62">
        <v>0</v>
      </c>
      <c r="GZ209" s="62">
        <v>0</v>
      </c>
      <c r="HA209" s="62">
        <v>0</v>
      </c>
      <c r="HB209" s="62">
        <v>0</v>
      </c>
      <c r="HC209" s="62">
        <v>0</v>
      </c>
      <c r="HD209" s="62">
        <v>0</v>
      </c>
      <c r="HE209" s="62">
        <v>0</v>
      </c>
      <c r="HF209" s="62">
        <v>0</v>
      </c>
      <c r="HG209" s="62">
        <v>0</v>
      </c>
      <c r="HH209" s="62">
        <v>0</v>
      </c>
      <c r="HI209" s="62">
        <v>0</v>
      </c>
      <c r="HJ209" s="62">
        <v>0</v>
      </c>
      <c r="HK209" s="62">
        <v>0</v>
      </c>
      <c r="HL209" s="62">
        <v>0</v>
      </c>
      <c r="HM209" s="62">
        <v>0</v>
      </c>
      <c r="HN209" s="62">
        <v>0</v>
      </c>
      <c r="HO209" s="62">
        <v>0</v>
      </c>
      <c r="HP209" s="62">
        <v>0</v>
      </c>
      <c r="HQ209" s="62">
        <v>0</v>
      </c>
      <c r="HR209" s="62">
        <v>0</v>
      </c>
      <c r="HS209" s="62">
        <v>0</v>
      </c>
      <c r="HT209" s="62">
        <v>0</v>
      </c>
      <c r="HU209" s="62">
        <v>0</v>
      </c>
      <c r="HV209" s="62">
        <v>0</v>
      </c>
      <c r="HW209" s="62">
        <v>0</v>
      </c>
      <c r="HX209" s="62">
        <v>1</v>
      </c>
    </row>
    <row r="210" spans="1:232" s="52" customFormat="1" x14ac:dyDescent="0.35">
      <c r="A210" s="50" t="s">
        <v>272</v>
      </c>
      <c r="B210" s="93">
        <v>1</v>
      </c>
      <c r="C210" s="93">
        <v>1</v>
      </c>
      <c r="D210" s="90">
        <v>0</v>
      </c>
      <c r="E210" s="92">
        <v>1</v>
      </c>
      <c r="F210" s="5">
        <v>0.83856410000000003</v>
      </c>
      <c r="G210" s="5">
        <v>6.7491500000000003E-5</v>
      </c>
      <c r="H210" s="5">
        <v>2.9417310000000001E-5</v>
      </c>
      <c r="L210" s="5">
        <v>167.11089999999999</v>
      </c>
      <c r="M210" s="5">
        <v>29.114730000000002</v>
      </c>
      <c r="N210" s="5">
        <v>8.8602979999999998E-2</v>
      </c>
      <c r="P210" s="52">
        <v>14.52490711310155</v>
      </c>
      <c r="Q210" s="52">
        <v>1.1330385202147486</v>
      </c>
      <c r="R210" s="55">
        <v>0.28860279999999999</v>
      </c>
      <c r="S210" s="55">
        <v>2.8119139999999998</v>
      </c>
      <c r="T210" s="55">
        <v>0.51852690000000001</v>
      </c>
      <c r="U210" s="5">
        <v>-4.5277999999999999E-2</v>
      </c>
      <c r="V210" s="5">
        <v>-16.500900000000001</v>
      </c>
      <c r="W210" s="5">
        <v>0.17744699999999999</v>
      </c>
      <c r="X210" s="5">
        <v>0.22189700000000001</v>
      </c>
      <c r="Z210" s="65">
        <v>3.0445229999999999</v>
      </c>
      <c r="AA210" s="65"/>
      <c r="AB210" s="65">
        <v>2.0243820000000001</v>
      </c>
      <c r="AC210" s="65"/>
      <c r="AD210" s="65"/>
      <c r="AE210" s="4">
        <v>0.92346479999999997</v>
      </c>
      <c r="AF210" s="5">
        <v>6.5063320000000006E-5</v>
      </c>
      <c r="AG210" s="5">
        <v>5.950008E-6</v>
      </c>
      <c r="AK210" s="4">
        <v>99.36788</v>
      </c>
      <c r="AL210" s="4">
        <v>28.210170000000002</v>
      </c>
      <c r="AM210" s="4">
        <v>0.72472630000000005</v>
      </c>
      <c r="AO210" s="52">
        <v>1.020767517983481</v>
      </c>
      <c r="AP210" s="52">
        <v>0.98120279100565211</v>
      </c>
      <c r="AQ210" s="55">
        <v>6.7382460000000005E-2</v>
      </c>
      <c r="AR210" s="55">
        <v>1.692685</v>
      </c>
      <c r="AS210" s="55">
        <v>0.76312139999999995</v>
      </c>
      <c r="AT210" s="4">
        <v>0.52923299999999995</v>
      </c>
      <c r="AU210" s="4">
        <v>21.264185000000001</v>
      </c>
      <c r="AV210" s="4">
        <v>0.101148</v>
      </c>
      <c r="AW210" s="4">
        <v>3.3994000000000003E-2</v>
      </c>
      <c r="AY210" s="4">
        <v>1.8777010000000001</v>
      </c>
      <c r="BA210" s="4">
        <v>1.108975</v>
      </c>
      <c r="BB210" s="4"/>
      <c r="BC210" s="65"/>
      <c r="BD210" s="62">
        <v>78</v>
      </c>
      <c r="BE210" s="4">
        <v>0</v>
      </c>
      <c r="BF210" s="66">
        <v>1</v>
      </c>
      <c r="BG210" s="62">
        <v>70</v>
      </c>
      <c r="BH210" s="62">
        <v>165</v>
      </c>
      <c r="BI210" s="67">
        <f>BG210/(BH210/100*BH210/100)</f>
        <v>25.711662075298438</v>
      </c>
      <c r="BJ210" s="62">
        <v>70</v>
      </c>
      <c r="BK210" s="62">
        <v>1</v>
      </c>
      <c r="BL210" s="62">
        <v>0</v>
      </c>
      <c r="BM210" s="62"/>
      <c r="BN210" s="62">
        <v>0</v>
      </c>
      <c r="BO210" s="62">
        <v>0</v>
      </c>
      <c r="BQ210" s="62">
        <v>0</v>
      </c>
      <c r="BR210" s="62">
        <v>0</v>
      </c>
      <c r="BS210" s="62">
        <v>0</v>
      </c>
      <c r="BT210" s="62">
        <v>0</v>
      </c>
      <c r="BU210" s="62">
        <v>1.2000000476837158</v>
      </c>
      <c r="BV210" s="62">
        <v>0</v>
      </c>
      <c r="BW210" s="62">
        <v>0</v>
      </c>
      <c r="BX210" s="62">
        <v>0</v>
      </c>
      <c r="BZ210" s="62">
        <v>1</v>
      </c>
      <c r="CA210" s="62">
        <v>38.900001525878906</v>
      </c>
      <c r="CB210" s="62">
        <v>0.5</v>
      </c>
      <c r="CH210" s="62">
        <v>0</v>
      </c>
      <c r="CI210" s="62">
        <v>0</v>
      </c>
      <c r="CJ210" s="62">
        <v>0</v>
      </c>
      <c r="CL210" s="62"/>
      <c r="CM210" s="62"/>
      <c r="CN210" s="62">
        <v>0</v>
      </c>
      <c r="CO210" s="62">
        <v>1</v>
      </c>
      <c r="CP210" s="62">
        <v>0</v>
      </c>
      <c r="CQ210" s="62">
        <v>0</v>
      </c>
      <c r="CR210" s="62">
        <v>0</v>
      </c>
      <c r="CS210" s="62">
        <v>0</v>
      </c>
      <c r="CT210" s="62">
        <v>0</v>
      </c>
      <c r="CU210" s="62">
        <v>0</v>
      </c>
      <c r="CV210" s="62">
        <v>0</v>
      </c>
      <c r="CW210" s="62">
        <v>0</v>
      </c>
      <c r="CX210" s="62">
        <v>0</v>
      </c>
      <c r="CY210" s="62">
        <v>0</v>
      </c>
      <c r="CZ210" s="62">
        <v>0</v>
      </c>
      <c r="DA210" s="62">
        <v>0</v>
      </c>
      <c r="DB210" s="62">
        <v>0</v>
      </c>
      <c r="DO210" s="62">
        <v>1</v>
      </c>
      <c r="DP210" s="62">
        <v>1</v>
      </c>
      <c r="DQ210" s="62">
        <v>1</v>
      </c>
      <c r="DR210" s="62">
        <v>1</v>
      </c>
      <c r="DS210" s="62">
        <v>0</v>
      </c>
      <c r="DT210" s="62">
        <v>1</v>
      </c>
      <c r="DU210" s="62">
        <v>0</v>
      </c>
      <c r="DV210" s="62">
        <v>0</v>
      </c>
      <c r="DW210" s="62">
        <v>1</v>
      </c>
      <c r="DX210" s="62">
        <v>1</v>
      </c>
      <c r="DY210" s="62">
        <v>0</v>
      </c>
      <c r="DZ210" s="62">
        <v>0</v>
      </c>
      <c r="EA210" s="62">
        <v>1</v>
      </c>
      <c r="EB210" s="62">
        <v>1</v>
      </c>
      <c r="EC210" s="62">
        <v>0</v>
      </c>
      <c r="ED210" s="62">
        <v>0</v>
      </c>
      <c r="EE210" s="62">
        <v>700</v>
      </c>
      <c r="EF210" s="62">
        <v>0</v>
      </c>
      <c r="EH210" s="62">
        <v>0</v>
      </c>
      <c r="EI210" s="62">
        <v>0</v>
      </c>
      <c r="EJ210" s="62">
        <v>0</v>
      </c>
      <c r="EK210" s="62">
        <v>61</v>
      </c>
      <c r="EL210" s="62">
        <v>40</v>
      </c>
      <c r="EM210" s="62">
        <v>21000</v>
      </c>
      <c r="EN210" s="62">
        <v>210</v>
      </c>
      <c r="EO210" s="62">
        <v>24</v>
      </c>
      <c r="EP210" s="62">
        <v>32.700000762939453</v>
      </c>
      <c r="EQ210" s="62">
        <v>0</v>
      </c>
      <c r="ER210" s="62">
        <v>0</v>
      </c>
      <c r="ES210" s="62">
        <v>0</v>
      </c>
      <c r="ET210" s="62">
        <v>0</v>
      </c>
      <c r="EV210" s="62">
        <v>0</v>
      </c>
      <c r="EW210" s="62">
        <v>0</v>
      </c>
      <c r="EX210" s="62">
        <v>0</v>
      </c>
      <c r="EY210" s="62">
        <v>7.5</v>
      </c>
      <c r="EZ210" s="62">
        <v>0.54000002145767212</v>
      </c>
      <c r="FA210" s="62">
        <v>34</v>
      </c>
      <c r="FB210" s="62">
        <v>112</v>
      </c>
      <c r="FC210" s="62">
        <v>26</v>
      </c>
      <c r="FD210" s="62">
        <v>35</v>
      </c>
      <c r="FE210" s="62">
        <v>80</v>
      </c>
      <c r="FF210" s="62">
        <v>91</v>
      </c>
      <c r="FG210" s="62">
        <v>7</v>
      </c>
      <c r="FJ210" s="62">
        <v>27</v>
      </c>
      <c r="FL210" s="62">
        <v>100</v>
      </c>
      <c r="FM210" s="62">
        <v>0</v>
      </c>
      <c r="FN210" s="62">
        <v>0</v>
      </c>
      <c r="FO210" s="62"/>
      <c r="FP210" s="62">
        <v>0</v>
      </c>
      <c r="FR210" s="62">
        <v>0</v>
      </c>
      <c r="FT210" s="62">
        <v>28</v>
      </c>
      <c r="FU210" s="62">
        <v>6</v>
      </c>
      <c r="FV210" s="62">
        <v>6</v>
      </c>
      <c r="FW210" s="64">
        <v>2</v>
      </c>
      <c r="FX210" s="58">
        <v>1.6666666004392863</v>
      </c>
      <c r="GC210" s="62">
        <v>1</v>
      </c>
      <c r="GH210" s="61">
        <v>0</v>
      </c>
      <c r="GI210" s="62">
        <v>0</v>
      </c>
      <c r="GJ210" s="62">
        <v>0</v>
      </c>
      <c r="GK210" s="62">
        <v>0</v>
      </c>
      <c r="GM210" s="62">
        <v>0</v>
      </c>
      <c r="GN210" s="61">
        <v>1</v>
      </c>
      <c r="GO210" s="62">
        <v>0</v>
      </c>
      <c r="GP210" s="62">
        <v>0</v>
      </c>
      <c r="GQ210" s="62">
        <v>0</v>
      </c>
      <c r="GR210" s="62">
        <v>0</v>
      </c>
      <c r="GS210" s="62">
        <v>0</v>
      </c>
      <c r="GT210" s="62">
        <v>0</v>
      </c>
      <c r="GU210" s="62">
        <v>0</v>
      </c>
      <c r="GV210" s="62">
        <v>1</v>
      </c>
      <c r="GW210" s="62">
        <v>0</v>
      </c>
      <c r="GX210" s="62">
        <v>0</v>
      </c>
      <c r="GY210" s="62">
        <v>0</v>
      </c>
      <c r="GZ210" s="62">
        <v>0</v>
      </c>
      <c r="HA210" s="62">
        <v>0</v>
      </c>
      <c r="HB210" s="62">
        <v>0</v>
      </c>
      <c r="HC210" s="62">
        <v>0</v>
      </c>
      <c r="HD210" s="62">
        <v>0</v>
      </c>
      <c r="HE210" s="62">
        <v>0</v>
      </c>
      <c r="HF210" s="62">
        <v>0</v>
      </c>
      <c r="HG210" s="62">
        <v>0</v>
      </c>
      <c r="HH210" s="62">
        <v>0</v>
      </c>
      <c r="HI210" s="62">
        <v>0</v>
      </c>
      <c r="HJ210" s="62">
        <v>0</v>
      </c>
      <c r="HK210" s="62">
        <v>0</v>
      </c>
      <c r="HL210" s="62">
        <v>0</v>
      </c>
      <c r="HM210" s="62">
        <v>0</v>
      </c>
      <c r="HN210" s="62">
        <v>0</v>
      </c>
      <c r="HO210" s="62">
        <v>0</v>
      </c>
      <c r="HP210" s="62">
        <v>0</v>
      </c>
      <c r="HQ210" s="62">
        <v>0</v>
      </c>
      <c r="HR210" s="62">
        <v>0</v>
      </c>
      <c r="HS210" s="62">
        <v>0</v>
      </c>
      <c r="HT210" s="62">
        <v>0</v>
      </c>
      <c r="HU210" s="62">
        <v>0</v>
      </c>
      <c r="HV210" s="62">
        <v>0</v>
      </c>
      <c r="HW210" s="62">
        <v>0</v>
      </c>
      <c r="HX210" s="62">
        <v>1.8999999761581421</v>
      </c>
    </row>
    <row r="211" spans="1:232" s="52" customFormat="1" x14ac:dyDescent="0.35">
      <c r="A211" s="50" t="s">
        <v>273</v>
      </c>
      <c r="B211" s="93">
        <v>1</v>
      </c>
      <c r="C211" s="93">
        <v>1</v>
      </c>
      <c r="D211" s="90">
        <v>0</v>
      </c>
      <c r="E211" s="94">
        <v>1</v>
      </c>
      <c r="F211" s="5">
        <v>0.97775619999999996</v>
      </c>
      <c r="G211" s="5">
        <v>5.3529110000000001E-3</v>
      </c>
      <c r="H211" s="5">
        <v>2.1280130000000001E-4</v>
      </c>
      <c r="L211" s="5">
        <v>207.80279999999999</v>
      </c>
      <c r="M211" s="5">
        <v>42.172600000000003</v>
      </c>
      <c r="N211" s="5">
        <v>13.79527</v>
      </c>
      <c r="P211" s="52">
        <v>3.0310740485167806</v>
      </c>
      <c r="Q211" s="52">
        <v>5.3224476816344204</v>
      </c>
      <c r="R211" s="55">
        <v>0.51321589999999995</v>
      </c>
      <c r="S211" s="55">
        <v>2.0818449999999999</v>
      </c>
      <c r="T211" s="55">
        <v>0.12718389999999999</v>
      </c>
      <c r="U211" s="5">
        <v>1.1669369999999999</v>
      </c>
      <c r="V211" s="5">
        <v>-27.404895</v>
      </c>
      <c r="W211" s="5">
        <v>2.1722999999999999E-2</v>
      </c>
      <c r="X211" s="5">
        <v>0.13478699999999999</v>
      </c>
      <c r="Z211" s="65">
        <v>0.63514999999999999</v>
      </c>
      <c r="AA211" s="65"/>
      <c r="AB211" s="65">
        <v>1.7292380000000001</v>
      </c>
      <c r="AC211" s="65"/>
      <c r="AD211" s="65"/>
      <c r="AE211" s="4">
        <v>1.4551160000000001</v>
      </c>
      <c r="AF211" s="5">
        <v>5.8656810000000002E-4</v>
      </c>
      <c r="AG211" s="5">
        <v>5.1442439999999997E-5</v>
      </c>
      <c r="AK211" s="4">
        <v>127.7497</v>
      </c>
      <c r="AL211" s="4">
        <v>24.045680000000001</v>
      </c>
      <c r="AM211" s="4">
        <v>0.55318840000000002</v>
      </c>
      <c r="AO211" s="52">
        <v>6.6963880361619301</v>
      </c>
      <c r="AP211" s="52">
        <v>2.6676575524494361</v>
      </c>
      <c r="AQ211" s="55">
        <v>0.1420052</v>
      </c>
      <c r="AR211" s="55">
        <v>10.15183</v>
      </c>
      <c r="AS211" s="55">
        <v>4.9104660000000004</v>
      </c>
      <c r="AT211" s="4">
        <v>1.2541089999999999</v>
      </c>
      <c r="AU211" s="4">
        <v>-2.051237</v>
      </c>
      <c r="AV211" s="4">
        <v>5.3371000000000002E-2</v>
      </c>
      <c r="AW211" s="4">
        <v>3.5704E-2</v>
      </c>
      <c r="AY211" s="4">
        <v>1.3600920000000001</v>
      </c>
      <c r="BA211" s="4">
        <v>0.92233299999999996</v>
      </c>
      <c r="BB211" s="4"/>
      <c r="BC211" s="65"/>
      <c r="BD211" s="76">
        <v>77</v>
      </c>
      <c r="BE211" s="4">
        <v>0</v>
      </c>
      <c r="BF211" s="66">
        <v>1</v>
      </c>
      <c r="BG211" s="76">
        <v>65</v>
      </c>
      <c r="BH211" s="76">
        <v>155</v>
      </c>
      <c r="BI211" s="67">
        <f>BG211/(BH211/100*BH211/100)</f>
        <v>27.055150884495319</v>
      </c>
      <c r="BJ211" s="76">
        <v>55</v>
      </c>
      <c r="BK211" s="76">
        <v>0</v>
      </c>
      <c r="BL211" s="76">
        <v>0</v>
      </c>
      <c r="BM211" s="76"/>
      <c r="BN211" s="76">
        <v>0</v>
      </c>
      <c r="BO211" s="76">
        <v>0</v>
      </c>
      <c r="BQ211" s="76">
        <v>0</v>
      </c>
      <c r="BR211" s="76">
        <v>0</v>
      </c>
      <c r="BS211" s="76">
        <v>0</v>
      </c>
      <c r="BT211" s="76">
        <v>0</v>
      </c>
      <c r="BU211" s="76">
        <v>0.30000001192092896</v>
      </c>
      <c r="BV211" s="76">
        <v>0</v>
      </c>
      <c r="BW211" s="76">
        <v>0</v>
      </c>
      <c r="BX211" s="76">
        <v>0</v>
      </c>
      <c r="BZ211" s="76">
        <v>1</v>
      </c>
      <c r="CA211" s="76">
        <v>36.900001525878906</v>
      </c>
      <c r="CB211" s="76">
        <v>0.5</v>
      </c>
      <c r="CH211" s="76">
        <v>0</v>
      </c>
      <c r="CI211" s="76">
        <v>0</v>
      </c>
      <c r="CJ211" s="76">
        <v>0</v>
      </c>
      <c r="CL211" s="76"/>
      <c r="CM211" s="76"/>
      <c r="CN211" s="76">
        <v>0</v>
      </c>
      <c r="CO211" s="76">
        <v>1</v>
      </c>
      <c r="CP211" s="76">
        <v>0</v>
      </c>
      <c r="CQ211" s="76">
        <v>0</v>
      </c>
      <c r="CR211" s="76">
        <v>0</v>
      </c>
      <c r="CS211" s="76">
        <v>0</v>
      </c>
      <c r="CT211" s="76">
        <v>0</v>
      </c>
      <c r="CU211" s="76">
        <v>0</v>
      </c>
      <c r="CV211" s="76">
        <v>0</v>
      </c>
      <c r="CW211" s="76">
        <v>0</v>
      </c>
      <c r="CX211" s="76">
        <v>0</v>
      </c>
      <c r="CY211" s="76">
        <v>0</v>
      </c>
      <c r="CZ211" s="76">
        <v>0</v>
      </c>
      <c r="DA211" s="76">
        <v>0</v>
      </c>
      <c r="DB211" s="76">
        <v>0</v>
      </c>
      <c r="DO211" s="76">
        <v>1</v>
      </c>
      <c r="DP211" s="76">
        <v>1</v>
      </c>
      <c r="DQ211" s="76">
        <v>1</v>
      </c>
      <c r="DR211" s="76">
        <v>1</v>
      </c>
      <c r="DS211" s="76">
        <v>0</v>
      </c>
      <c r="DT211" s="76">
        <v>1</v>
      </c>
      <c r="DU211" s="76">
        <v>0</v>
      </c>
      <c r="DV211" s="76">
        <v>0</v>
      </c>
      <c r="DW211" s="76">
        <v>1</v>
      </c>
      <c r="DX211" s="76">
        <v>1</v>
      </c>
      <c r="DY211" s="76">
        <v>0</v>
      </c>
      <c r="DZ211" s="76">
        <v>0</v>
      </c>
      <c r="EA211" s="76">
        <v>1</v>
      </c>
      <c r="EB211" s="76">
        <v>1</v>
      </c>
      <c r="EC211" s="76">
        <v>0</v>
      </c>
      <c r="ED211" s="76">
        <v>0</v>
      </c>
      <c r="EE211" s="76">
        <v>600</v>
      </c>
      <c r="EF211" s="76">
        <v>0</v>
      </c>
      <c r="EH211" s="76">
        <v>0</v>
      </c>
      <c r="EI211" s="76">
        <v>0</v>
      </c>
      <c r="EJ211" s="76">
        <v>0</v>
      </c>
      <c r="EK211" s="76">
        <v>47</v>
      </c>
      <c r="EL211" s="76">
        <v>31</v>
      </c>
      <c r="EM211" s="76">
        <v>20000</v>
      </c>
      <c r="EN211" s="76">
        <v>200</v>
      </c>
      <c r="EO211" s="76">
        <v>25</v>
      </c>
      <c r="EP211" s="76">
        <v>32.200000762939453</v>
      </c>
      <c r="EQ211" s="76">
        <v>0</v>
      </c>
      <c r="ER211" s="76">
        <v>0</v>
      </c>
      <c r="ES211" s="76">
        <v>0</v>
      </c>
      <c r="ET211" s="76">
        <v>0</v>
      </c>
      <c r="EV211" s="76">
        <v>0</v>
      </c>
      <c r="EW211" s="76">
        <v>0</v>
      </c>
      <c r="EX211" s="76">
        <v>0</v>
      </c>
      <c r="EY211" s="76">
        <v>7.4000000953674316</v>
      </c>
      <c r="EZ211" s="76">
        <v>0.5</v>
      </c>
      <c r="FA211" s="76">
        <v>29</v>
      </c>
      <c r="FB211" s="76">
        <v>100</v>
      </c>
      <c r="FC211" s="76">
        <v>20.200000762939453</v>
      </c>
      <c r="FD211" s="76">
        <v>34.299999237060547</v>
      </c>
      <c r="FE211" s="76">
        <v>53</v>
      </c>
      <c r="FF211" s="76">
        <v>101</v>
      </c>
      <c r="FG211" s="76">
        <v>12</v>
      </c>
      <c r="FJ211" s="76">
        <v>26</v>
      </c>
      <c r="FL211" s="76">
        <v>250</v>
      </c>
      <c r="FM211" s="76">
        <v>1</v>
      </c>
      <c r="FN211" s="76">
        <v>1</v>
      </c>
      <c r="FO211" s="76"/>
      <c r="FP211" s="76">
        <v>0</v>
      </c>
      <c r="FR211" s="76">
        <v>0</v>
      </c>
      <c r="FT211" s="76">
        <v>18</v>
      </c>
      <c r="FU211" s="76">
        <v>1</v>
      </c>
      <c r="FV211" s="76">
        <v>8</v>
      </c>
      <c r="FW211" s="77">
        <v>1.3999999761581421</v>
      </c>
      <c r="FX211" s="58">
        <v>4.6666664017571451</v>
      </c>
      <c r="GC211" s="76">
        <v>1.5</v>
      </c>
      <c r="GH211" s="75">
        <v>0</v>
      </c>
      <c r="GI211" s="76">
        <v>0</v>
      </c>
      <c r="GJ211" s="76">
        <v>0</v>
      </c>
      <c r="GK211" s="76">
        <v>0</v>
      </c>
      <c r="GM211" s="76">
        <v>0</v>
      </c>
      <c r="GN211" s="75">
        <v>1</v>
      </c>
      <c r="GO211" s="76">
        <v>0</v>
      </c>
      <c r="GP211" s="76">
        <v>0</v>
      </c>
      <c r="GQ211" s="76">
        <v>0</v>
      </c>
      <c r="GR211" s="76">
        <v>0</v>
      </c>
      <c r="GS211" s="76">
        <v>0</v>
      </c>
      <c r="GT211" s="76">
        <v>0</v>
      </c>
      <c r="GU211" s="76">
        <v>0</v>
      </c>
      <c r="GV211" s="76">
        <v>0</v>
      </c>
      <c r="GW211" s="76">
        <v>0</v>
      </c>
      <c r="GX211" s="76">
        <v>0</v>
      </c>
      <c r="GY211" s="76">
        <v>0</v>
      </c>
      <c r="GZ211" s="76">
        <v>0</v>
      </c>
      <c r="HA211" s="76">
        <v>0</v>
      </c>
      <c r="HB211" s="76">
        <v>0</v>
      </c>
      <c r="HC211" s="76">
        <v>0</v>
      </c>
      <c r="HD211" s="76">
        <v>0</v>
      </c>
      <c r="HE211" s="76">
        <v>0</v>
      </c>
      <c r="HF211" s="76">
        <v>0</v>
      </c>
      <c r="HG211" s="76">
        <v>0</v>
      </c>
      <c r="HH211" s="76">
        <v>0</v>
      </c>
      <c r="HI211" s="76">
        <v>0</v>
      </c>
      <c r="HJ211" s="76">
        <v>0</v>
      </c>
      <c r="HK211" s="76">
        <v>0</v>
      </c>
      <c r="HL211" s="76">
        <v>0</v>
      </c>
      <c r="HM211" s="76">
        <v>0</v>
      </c>
      <c r="HN211" s="76">
        <v>0</v>
      </c>
      <c r="HO211" s="76">
        <v>0</v>
      </c>
      <c r="HP211" s="76">
        <v>0</v>
      </c>
      <c r="HQ211" s="76">
        <v>0</v>
      </c>
      <c r="HR211" s="76">
        <v>0</v>
      </c>
      <c r="HS211" s="76">
        <v>0</v>
      </c>
      <c r="HT211" s="76">
        <v>0</v>
      </c>
      <c r="HU211" s="76">
        <v>0</v>
      </c>
      <c r="HV211" s="76">
        <v>0</v>
      </c>
      <c r="HW211" s="76">
        <v>0</v>
      </c>
      <c r="HX211" s="76">
        <v>3.9000000953674316</v>
      </c>
    </row>
    <row r="212" spans="1:232" s="52" customFormat="1" x14ac:dyDescent="0.35">
      <c r="A212" s="50" t="s">
        <v>274</v>
      </c>
      <c r="B212" s="93">
        <v>0</v>
      </c>
      <c r="C212" s="93">
        <v>0</v>
      </c>
      <c r="D212" s="90">
        <v>0</v>
      </c>
      <c r="E212" s="94">
        <v>0</v>
      </c>
      <c r="F212" s="6">
        <v>0.86788129999999997</v>
      </c>
      <c r="G212" s="6">
        <v>1.038902E-3</v>
      </c>
      <c r="H212" s="6">
        <v>5.2688919999999998E-5</v>
      </c>
      <c r="L212" s="6">
        <v>142.16560000000001</v>
      </c>
      <c r="M212" s="6">
        <v>12.394729999999999</v>
      </c>
      <c r="N212" s="6">
        <v>5.3569690000000003</v>
      </c>
      <c r="P212" s="52">
        <v>8.8649854168786373</v>
      </c>
      <c r="Q212" s="52">
        <v>15.705266142545389</v>
      </c>
      <c r="R212" s="55">
        <v>0.88412519999999994</v>
      </c>
      <c r="S212" s="55">
        <v>4.409745</v>
      </c>
      <c r="T212" s="55">
        <v>0.344335</v>
      </c>
      <c r="U212" s="6">
        <v>4.9458000000000002</v>
      </c>
      <c r="V212" s="6">
        <v>-7.2599289999999996</v>
      </c>
      <c r="W212" s="6">
        <v>1.6150999999999999E-2</v>
      </c>
      <c r="X212" s="6">
        <v>6.2096999999999999E-2</v>
      </c>
      <c r="Z212" s="6">
        <v>1.7645090000000001</v>
      </c>
      <c r="AA212" s="6"/>
      <c r="AB212" s="6">
        <v>0.656779</v>
      </c>
      <c r="AC212" s="6"/>
      <c r="AD212" s="6"/>
      <c r="AE212" s="4">
        <v>1.067499</v>
      </c>
      <c r="AF212" s="5">
        <v>2.0706079999999999E-4</v>
      </c>
      <c r="AG212" s="5">
        <v>1.42752E-5</v>
      </c>
      <c r="AK212" s="4">
        <v>113.9213</v>
      </c>
      <c r="AL212" s="4">
        <v>8.3329430000000002</v>
      </c>
      <c r="AM212" s="4">
        <v>1.0997669999999999</v>
      </c>
      <c r="AO212" s="52">
        <v>4.3036068805446597</v>
      </c>
      <c r="AP212" s="52">
        <v>1.8350000731177847</v>
      </c>
      <c r="AQ212" s="55">
        <v>9.2221360000000002E-2</v>
      </c>
      <c r="AR212" s="55">
        <v>3.6524830000000001</v>
      </c>
      <c r="AS212" s="55">
        <v>1.427219</v>
      </c>
      <c r="AT212" s="4">
        <v>0.152702</v>
      </c>
      <c r="AU212" s="4">
        <v>-6.4760540000000004</v>
      </c>
      <c r="AV212" s="4">
        <v>5.6691999999999999E-2</v>
      </c>
      <c r="AW212" s="4">
        <v>2.7324999999999999E-2</v>
      </c>
      <c r="AY212" s="4">
        <v>1.6366499999999999</v>
      </c>
      <c r="BA212" s="4">
        <v>1.1509799999999999</v>
      </c>
      <c r="BB212" s="4"/>
      <c r="BC212" s="6"/>
      <c r="BD212" s="76">
        <v>69</v>
      </c>
      <c r="BE212" s="3">
        <v>1</v>
      </c>
      <c r="BF212" s="66">
        <v>0</v>
      </c>
      <c r="BG212" s="76">
        <v>62</v>
      </c>
      <c r="BH212" s="76">
        <v>160</v>
      </c>
      <c r="BI212" s="67">
        <f>BG212/(BH212/100*BH212/100)</f>
        <v>24.21875</v>
      </c>
      <c r="BJ212" s="76">
        <v>42</v>
      </c>
      <c r="BK212" s="76">
        <v>3</v>
      </c>
      <c r="BL212" s="76">
        <v>0</v>
      </c>
      <c r="BM212" s="76"/>
      <c r="BN212" s="76">
        <v>0</v>
      </c>
      <c r="BO212" s="76">
        <v>0</v>
      </c>
      <c r="BQ212" s="76">
        <v>0</v>
      </c>
      <c r="BR212" s="76">
        <v>0</v>
      </c>
      <c r="BS212" s="76">
        <v>0</v>
      </c>
      <c r="BT212" s="76">
        <v>0</v>
      </c>
      <c r="BU212" s="76">
        <v>0.60000002384185791</v>
      </c>
      <c r="BV212" s="76">
        <v>0</v>
      </c>
      <c r="BW212" s="76">
        <v>0</v>
      </c>
      <c r="BX212" s="76">
        <v>0</v>
      </c>
      <c r="BZ212" s="76">
        <v>0</v>
      </c>
      <c r="CA212" s="76">
        <v>41</v>
      </c>
      <c r="CB212" s="76">
        <v>0.20000000298023224</v>
      </c>
      <c r="CH212" s="76">
        <v>0</v>
      </c>
      <c r="CI212" s="76">
        <v>0</v>
      </c>
      <c r="CJ212" s="76">
        <v>0</v>
      </c>
      <c r="CL212" s="76"/>
      <c r="CM212" s="76"/>
      <c r="CN212" s="76">
        <v>0</v>
      </c>
      <c r="CO212" s="76">
        <v>1</v>
      </c>
      <c r="CP212" s="76">
        <v>0</v>
      </c>
      <c r="CQ212" s="76">
        <v>0</v>
      </c>
      <c r="CR212" s="76">
        <v>0</v>
      </c>
      <c r="CS212" s="76">
        <v>0</v>
      </c>
      <c r="CT212" s="76">
        <v>0</v>
      </c>
      <c r="CU212" s="76">
        <v>0</v>
      </c>
      <c r="CV212" s="76">
        <v>0</v>
      </c>
      <c r="CW212" s="76">
        <v>0</v>
      </c>
      <c r="CX212" s="76">
        <v>0</v>
      </c>
      <c r="CY212" s="76">
        <v>0</v>
      </c>
      <c r="CZ212" s="76">
        <v>0</v>
      </c>
      <c r="DA212" s="76">
        <v>0</v>
      </c>
      <c r="DB212" s="76">
        <v>0</v>
      </c>
      <c r="DO212" s="76">
        <v>1</v>
      </c>
      <c r="DP212" s="76">
        <v>1</v>
      </c>
      <c r="DQ212" s="76">
        <v>1</v>
      </c>
      <c r="DR212" s="76">
        <v>2</v>
      </c>
      <c r="DS212" s="76">
        <v>0</v>
      </c>
      <c r="DT212" s="76">
        <v>1</v>
      </c>
      <c r="DU212" s="76">
        <v>0</v>
      </c>
      <c r="DV212" s="76">
        <v>0</v>
      </c>
      <c r="DW212" s="76">
        <v>1</v>
      </c>
      <c r="DX212" s="76">
        <v>1</v>
      </c>
      <c r="DY212" s="76">
        <v>0</v>
      </c>
      <c r="DZ212" s="76">
        <v>0</v>
      </c>
      <c r="EA212" s="76">
        <v>1</v>
      </c>
      <c r="EB212" s="76">
        <v>1</v>
      </c>
      <c r="EC212" s="76">
        <v>0</v>
      </c>
      <c r="ED212" s="76">
        <v>0</v>
      </c>
      <c r="EE212" s="76">
        <v>450</v>
      </c>
      <c r="EF212" s="76">
        <v>0</v>
      </c>
      <c r="EH212" s="76">
        <v>0</v>
      </c>
      <c r="EI212" s="76">
        <v>0</v>
      </c>
      <c r="EJ212" s="76">
        <v>0</v>
      </c>
      <c r="EK212" s="76">
        <v>71</v>
      </c>
      <c r="EL212" s="76">
        <v>55</v>
      </c>
      <c r="EM212" s="76">
        <v>19000</v>
      </c>
      <c r="EN212" s="76">
        <v>200</v>
      </c>
      <c r="EO212" s="76">
        <v>25</v>
      </c>
      <c r="EP212" s="76">
        <v>32</v>
      </c>
      <c r="EQ212" s="76">
        <v>0</v>
      </c>
      <c r="ER212" s="76">
        <v>0</v>
      </c>
      <c r="ES212" s="76">
        <v>0</v>
      </c>
      <c r="ET212" s="76">
        <v>0</v>
      </c>
      <c r="EV212" s="76">
        <v>0</v>
      </c>
      <c r="EW212" s="76">
        <v>0</v>
      </c>
      <c r="EX212" s="76">
        <v>0</v>
      </c>
      <c r="EY212" s="76">
        <v>7.5</v>
      </c>
      <c r="EZ212" s="76">
        <v>0.52999997138977051</v>
      </c>
      <c r="FA212" s="76">
        <v>33</v>
      </c>
      <c r="FB212" s="76">
        <v>110</v>
      </c>
      <c r="FC212" s="76">
        <v>24.100000381469727</v>
      </c>
      <c r="FD212" s="76">
        <v>34.5</v>
      </c>
      <c r="FE212" s="76">
        <v>74</v>
      </c>
      <c r="FF212" s="76">
        <v>88</v>
      </c>
      <c r="FG212" s="76">
        <v>7</v>
      </c>
      <c r="FJ212" s="76">
        <v>25</v>
      </c>
      <c r="FL212" s="76">
        <v>400</v>
      </c>
      <c r="FM212" s="76">
        <v>1</v>
      </c>
      <c r="FN212" s="76">
        <v>1</v>
      </c>
      <c r="FO212" s="76"/>
      <c r="FP212" s="76">
        <v>0</v>
      </c>
      <c r="FR212" s="76">
        <v>0</v>
      </c>
      <c r="FT212" s="76">
        <v>7</v>
      </c>
      <c r="FU212" s="76">
        <v>1</v>
      </c>
      <c r="FV212" s="76">
        <v>7</v>
      </c>
      <c r="FW212" s="77">
        <v>0.5</v>
      </c>
      <c r="FX212" s="58">
        <v>0.83333330021964314</v>
      </c>
      <c r="GC212" s="76">
        <v>0.5</v>
      </c>
      <c r="GH212" s="75">
        <v>0</v>
      </c>
      <c r="GI212" s="76">
        <v>0</v>
      </c>
      <c r="GJ212" s="76">
        <v>0</v>
      </c>
      <c r="GK212" s="76">
        <v>0</v>
      </c>
      <c r="GM212" s="76">
        <v>0</v>
      </c>
      <c r="GN212" s="75">
        <v>0</v>
      </c>
      <c r="GO212" s="76">
        <v>1</v>
      </c>
      <c r="GP212" s="76">
        <v>0</v>
      </c>
      <c r="GQ212" s="76">
        <v>0</v>
      </c>
      <c r="GR212" s="76">
        <v>0</v>
      </c>
      <c r="GS212" s="76">
        <v>0</v>
      </c>
      <c r="GT212" s="76">
        <v>0</v>
      </c>
      <c r="GU212" s="76">
        <v>0</v>
      </c>
      <c r="GV212" s="76">
        <v>0</v>
      </c>
      <c r="GW212" s="76">
        <v>0</v>
      </c>
      <c r="GX212" s="76">
        <v>0</v>
      </c>
      <c r="GY212" s="76">
        <v>0</v>
      </c>
      <c r="GZ212" s="76">
        <v>0</v>
      </c>
      <c r="HA212" s="76">
        <v>0</v>
      </c>
      <c r="HB212" s="76">
        <v>0</v>
      </c>
      <c r="HC212" s="76">
        <v>0</v>
      </c>
      <c r="HD212" s="76">
        <v>0</v>
      </c>
      <c r="HE212" s="76">
        <v>0</v>
      </c>
      <c r="HF212" s="76">
        <v>0</v>
      </c>
      <c r="HG212" s="76">
        <v>0</v>
      </c>
      <c r="HH212" s="76">
        <v>0</v>
      </c>
      <c r="HI212" s="76">
        <v>0</v>
      </c>
      <c r="HJ212" s="76">
        <v>0</v>
      </c>
      <c r="HK212" s="76">
        <v>0</v>
      </c>
      <c r="HL212" s="76">
        <v>0</v>
      </c>
      <c r="HM212" s="76">
        <v>0</v>
      </c>
      <c r="HN212" s="76">
        <v>0</v>
      </c>
      <c r="HO212" s="76">
        <v>0</v>
      </c>
      <c r="HP212" s="76">
        <v>0</v>
      </c>
      <c r="HQ212" s="76">
        <v>0</v>
      </c>
      <c r="HR212" s="76">
        <v>0</v>
      </c>
      <c r="HS212" s="76">
        <v>0</v>
      </c>
      <c r="HT212" s="76">
        <v>0</v>
      </c>
      <c r="HU212" s="76">
        <v>0</v>
      </c>
      <c r="HV212" s="76">
        <v>0</v>
      </c>
      <c r="HW212" s="76">
        <v>0</v>
      </c>
      <c r="HX212" s="76">
        <v>3.0999999046325684</v>
      </c>
    </row>
    <row r="213" spans="1:232" s="52" customFormat="1" x14ac:dyDescent="0.35">
      <c r="A213" s="50" t="s">
        <v>275</v>
      </c>
      <c r="B213" s="93">
        <v>0</v>
      </c>
      <c r="C213" s="93">
        <v>0</v>
      </c>
      <c r="D213" s="90">
        <v>0</v>
      </c>
      <c r="E213" s="94">
        <v>1</v>
      </c>
      <c r="F213" s="5">
        <v>1.000043</v>
      </c>
      <c r="G213" s="5">
        <v>5.6102250000000001E-6</v>
      </c>
      <c r="H213" s="5">
        <v>3.4064469999999999E-6</v>
      </c>
      <c r="L213" s="5">
        <v>172.2526</v>
      </c>
      <c r="M213" s="5">
        <v>8.6676500000000001</v>
      </c>
      <c r="N213" s="5">
        <v>0.70957300000000001</v>
      </c>
      <c r="P213" s="52">
        <v>1.2769319784587663</v>
      </c>
      <c r="Q213" s="52">
        <v>1.2592619770228082</v>
      </c>
      <c r="R213" s="55">
        <v>0.63417840000000003</v>
      </c>
      <c r="S213" s="55">
        <v>10.98624</v>
      </c>
      <c r="T213" s="55">
        <v>0.31478970000000001</v>
      </c>
      <c r="U213" s="5">
        <v>0.24199300000000001</v>
      </c>
      <c r="V213" s="5">
        <v>-41.545468</v>
      </c>
      <c r="W213" s="5">
        <v>8.0706E-2</v>
      </c>
      <c r="X213" s="5">
        <v>0.101284</v>
      </c>
      <c r="Z213" s="65">
        <v>2.197225</v>
      </c>
      <c r="AA213" s="65"/>
      <c r="AB213" s="65">
        <v>1.8325819999999999</v>
      </c>
      <c r="AC213" s="65"/>
      <c r="AD213" s="65"/>
      <c r="AE213" s="4">
        <v>1.0000789999999999</v>
      </c>
      <c r="AF213" s="5">
        <v>3.0819230000000001E-6</v>
      </c>
      <c r="AG213" s="5">
        <v>2.861415E-6</v>
      </c>
      <c r="AK213" s="4">
        <v>115.2514</v>
      </c>
      <c r="AL213" s="4">
        <v>13.9366</v>
      </c>
      <c r="AM213" s="4">
        <v>0.1904614</v>
      </c>
      <c r="AO213" s="52">
        <v>0.91067080869029604</v>
      </c>
      <c r="AP213" s="52">
        <v>0.56766729009627559</v>
      </c>
      <c r="AQ213" s="55">
        <v>0.1053245</v>
      </c>
      <c r="AR213" s="55">
        <v>2.414123</v>
      </c>
      <c r="AS213" s="55">
        <v>2.826057</v>
      </c>
      <c r="AT213" s="4">
        <v>2.9933999999999999E-2</v>
      </c>
      <c r="AU213" s="4">
        <v>-44.042240999999997</v>
      </c>
      <c r="AV213" s="4">
        <v>9.2440999999999995E-2</v>
      </c>
      <c r="AW213" s="4">
        <v>8.9108999999999994E-2</v>
      </c>
      <c r="AY213" s="4">
        <v>2.5649489999999999</v>
      </c>
      <c r="BA213" s="4">
        <v>1.0581199999999999</v>
      </c>
      <c r="BB213" s="4"/>
      <c r="BC213" s="65"/>
      <c r="BD213" s="76">
        <v>78</v>
      </c>
      <c r="BE213" s="4">
        <v>0</v>
      </c>
      <c r="BF213" s="66">
        <v>0</v>
      </c>
      <c r="BG213" s="76">
        <v>105</v>
      </c>
      <c r="BH213" s="76">
        <v>185</v>
      </c>
      <c r="BI213" s="67">
        <f>BG213/(BH213/100*BH213/100)</f>
        <v>30.679327976625274</v>
      </c>
      <c r="BJ213" s="76">
        <v>55</v>
      </c>
      <c r="BK213" s="76">
        <v>0</v>
      </c>
      <c r="BL213" s="76">
        <v>0</v>
      </c>
      <c r="BM213" s="76"/>
      <c r="BN213" s="76">
        <v>0</v>
      </c>
      <c r="BO213" s="76">
        <v>0</v>
      </c>
      <c r="BQ213" s="76">
        <v>0</v>
      </c>
      <c r="BR213" s="76">
        <v>0</v>
      </c>
      <c r="BS213" s="76">
        <v>0</v>
      </c>
      <c r="BT213" s="76">
        <v>0</v>
      </c>
      <c r="BU213" s="76">
        <v>1.7000000476837158</v>
      </c>
      <c r="BV213" s="76">
        <v>0</v>
      </c>
      <c r="BW213" s="76">
        <v>0</v>
      </c>
      <c r="BX213" s="76">
        <v>1</v>
      </c>
      <c r="BZ213" s="76">
        <v>0</v>
      </c>
      <c r="CA213" s="76">
        <v>36</v>
      </c>
      <c r="CB213" s="76">
        <v>0.5</v>
      </c>
      <c r="CH213" s="76">
        <v>0</v>
      </c>
      <c r="CI213" s="76">
        <v>0</v>
      </c>
      <c r="CJ213" s="76">
        <v>0</v>
      </c>
      <c r="CL213" s="76"/>
      <c r="CM213" s="76"/>
      <c r="CN213" s="76">
        <v>0</v>
      </c>
      <c r="CO213" s="76">
        <v>1</v>
      </c>
      <c r="CP213" s="76">
        <v>0</v>
      </c>
      <c r="CQ213" s="76">
        <v>0</v>
      </c>
      <c r="CR213" s="76">
        <v>0</v>
      </c>
      <c r="CS213" s="76">
        <v>0</v>
      </c>
      <c r="CT213" s="76">
        <v>0</v>
      </c>
      <c r="CU213" s="76">
        <v>0</v>
      </c>
      <c r="CV213" s="76">
        <v>0</v>
      </c>
      <c r="CW213" s="76">
        <v>0</v>
      </c>
      <c r="CX213" s="76">
        <v>0</v>
      </c>
      <c r="CY213" s="76">
        <v>0</v>
      </c>
      <c r="CZ213" s="76">
        <v>0</v>
      </c>
      <c r="DA213" s="76">
        <v>0</v>
      </c>
      <c r="DB213" s="76">
        <v>0</v>
      </c>
      <c r="DO213" s="76">
        <v>1</v>
      </c>
      <c r="DP213" s="76">
        <v>1</v>
      </c>
      <c r="DQ213" s="76">
        <v>1</v>
      </c>
      <c r="DR213" s="76">
        <v>1</v>
      </c>
      <c r="DS213" s="76">
        <v>0</v>
      </c>
      <c r="DT213" s="76">
        <v>1</v>
      </c>
      <c r="DU213" s="76">
        <v>0</v>
      </c>
      <c r="DV213" s="76">
        <v>0</v>
      </c>
      <c r="DW213" s="76">
        <v>1</v>
      </c>
      <c r="DX213" s="76">
        <v>1</v>
      </c>
      <c r="DY213" s="76">
        <v>0</v>
      </c>
      <c r="DZ213" s="76">
        <v>0</v>
      </c>
      <c r="EA213" s="76">
        <v>1</v>
      </c>
      <c r="EB213" s="76">
        <v>1</v>
      </c>
      <c r="EC213" s="76">
        <v>0</v>
      </c>
      <c r="ED213" s="76">
        <v>0</v>
      </c>
      <c r="EE213" s="76">
        <v>700</v>
      </c>
      <c r="EF213" s="76">
        <v>0</v>
      </c>
      <c r="EH213" s="76">
        <v>0</v>
      </c>
      <c r="EI213" s="76">
        <v>0</v>
      </c>
      <c r="EJ213" s="76">
        <v>0</v>
      </c>
      <c r="EK213" s="76">
        <v>51</v>
      </c>
      <c r="EL213" s="76">
        <v>26</v>
      </c>
      <c r="EM213" s="76">
        <v>30000</v>
      </c>
      <c r="EN213" s="76">
        <v>300</v>
      </c>
      <c r="EO213" s="76">
        <v>25</v>
      </c>
      <c r="EP213" s="76">
        <v>34.200000762939453</v>
      </c>
      <c r="EQ213" s="76">
        <v>1</v>
      </c>
      <c r="ER213" s="76">
        <v>1</v>
      </c>
      <c r="ES213" s="76">
        <v>0</v>
      </c>
      <c r="ET213" s="76">
        <v>0</v>
      </c>
      <c r="EV213" s="76">
        <v>0</v>
      </c>
      <c r="EW213" s="76">
        <v>0</v>
      </c>
      <c r="EX213" s="76">
        <v>0</v>
      </c>
      <c r="EY213" s="76">
        <v>7.4000000953674316</v>
      </c>
      <c r="EZ213" s="76">
        <v>0.70999997854232788</v>
      </c>
      <c r="FA213" s="76">
        <v>38</v>
      </c>
      <c r="FB213" s="76">
        <v>99</v>
      </c>
      <c r="FC213" s="76">
        <v>26</v>
      </c>
      <c r="FD213" s="76">
        <v>35.700000762939453</v>
      </c>
      <c r="FE213" s="76">
        <v>83</v>
      </c>
      <c r="FF213" s="76">
        <v>85</v>
      </c>
      <c r="FG213" s="76">
        <v>8</v>
      </c>
      <c r="FJ213" s="76">
        <v>30</v>
      </c>
      <c r="FL213" s="76">
        <v>400</v>
      </c>
      <c r="FM213" s="76">
        <v>0</v>
      </c>
      <c r="FN213" s="76">
        <v>0</v>
      </c>
      <c r="FO213" s="76"/>
      <c r="FP213" s="76">
        <v>0</v>
      </c>
      <c r="FR213" s="76">
        <v>0</v>
      </c>
      <c r="FT213" s="76">
        <v>15</v>
      </c>
      <c r="FU213" s="76">
        <v>6</v>
      </c>
      <c r="FV213" s="76">
        <v>15</v>
      </c>
      <c r="FW213" s="77">
        <v>1.2000000476837158</v>
      </c>
      <c r="FX213" s="58">
        <v>0.70588236119095404</v>
      </c>
      <c r="GC213" s="76">
        <v>0.5</v>
      </c>
      <c r="GH213" s="75">
        <v>0</v>
      </c>
      <c r="GI213" s="76">
        <v>0</v>
      </c>
      <c r="GJ213" s="76">
        <v>0</v>
      </c>
      <c r="GK213" s="76">
        <v>0</v>
      </c>
      <c r="GM213" s="76">
        <v>0</v>
      </c>
      <c r="GN213" s="75">
        <v>1</v>
      </c>
      <c r="GO213" s="76">
        <v>0</v>
      </c>
      <c r="GP213" s="76">
        <v>0</v>
      </c>
      <c r="GQ213" s="76">
        <v>0</v>
      </c>
      <c r="GR213" s="76">
        <v>0</v>
      </c>
      <c r="GS213" s="76">
        <v>0</v>
      </c>
      <c r="GT213" s="76">
        <v>0</v>
      </c>
      <c r="GU213" s="76">
        <v>0</v>
      </c>
      <c r="GV213" s="76">
        <v>0</v>
      </c>
      <c r="GW213" s="76">
        <v>0</v>
      </c>
      <c r="GX213" s="76">
        <v>0</v>
      </c>
      <c r="GY213" s="76">
        <v>0</v>
      </c>
      <c r="GZ213" s="76">
        <v>0</v>
      </c>
      <c r="HA213" s="76">
        <v>0</v>
      </c>
      <c r="HB213" s="76">
        <v>0</v>
      </c>
      <c r="HC213" s="76">
        <v>0</v>
      </c>
      <c r="HD213" s="76">
        <v>0</v>
      </c>
      <c r="HE213" s="76">
        <v>0</v>
      </c>
      <c r="HF213" s="76">
        <v>0</v>
      </c>
      <c r="HG213" s="76">
        <v>0</v>
      </c>
      <c r="HH213" s="76">
        <v>0</v>
      </c>
      <c r="HI213" s="76">
        <v>0</v>
      </c>
      <c r="HJ213" s="76">
        <v>0</v>
      </c>
      <c r="HK213" s="76">
        <v>0</v>
      </c>
      <c r="HL213" s="76">
        <v>0</v>
      </c>
      <c r="HM213" s="76">
        <v>0</v>
      </c>
      <c r="HN213" s="76">
        <v>0</v>
      </c>
      <c r="HO213" s="76">
        <v>0</v>
      </c>
      <c r="HP213" s="76">
        <v>0</v>
      </c>
      <c r="HQ213" s="76">
        <v>0</v>
      </c>
      <c r="HR213" s="76">
        <v>0</v>
      </c>
      <c r="HS213" s="76">
        <v>0</v>
      </c>
      <c r="HT213" s="76">
        <v>0</v>
      </c>
      <c r="HU213" s="76">
        <v>0</v>
      </c>
      <c r="HV213" s="76">
        <v>0</v>
      </c>
      <c r="HW213" s="76">
        <v>0</v>
      </c>
      <c r="HX213" s="76">
        <v>2.4000000953674316</v>
      </c>
    </row>
    <row r="214" spans="1:232" s="52" customFormat="1" x14ac:dyDescent="0.35">
      <c r="A214" s="50" t="s">
        <v>276</v>
      </c>
      <c r="B214" s="93">
        <v>1</v>
      </c>
      <c r="C214" s="93">
        <v>0</v>
      </c>
      <c r="D214" s="90">
        <v>0</v>
      </c>
      <c r="E214" s="94">
        <v>0</v>
      </c>
      <c r="F214" s="6">
        <v>1.1831449999999999</v>
      </c>
      <c r="G214" s="6">
        <v>3.8019360000000001E-4</v>
      </c>
      <c r="H214" s="6">
        <v>9.9234019999999994E-5</v>
      </c>
      <c r="L214" s="6">
        <v>172.51580000000001</v>
      </c>
      <c r="M214" s="6">
        <v>52.839190000000002</v>
      </c>
      <c r="N214" s="6">
        <v>2.590328</v>
      </c>
      <c r="P214" s="52">
        <v>5.4009277135812654</v>
      </c>
      <c r="Q214" s="52">
        <v>4.2789212639909904</v>
      </c>
      <c r="R214" s="55">
        <v>0.84595969999999998</v>
      </c>
      <c r="S214" s="55">
        <v>8.5502870000000009</v>
      </c>
      <c r="T214" s="55">
        <v>0.40935729999999998</v>
      </c>
      <c r="U214" s="6">
        <v>1.0294650000000001</v>
      </c>
      <c r="V214" s="6">
        <v>-43.212572999999999</v>
      </c>
      <c r="W214" s="6">
        <v>7.7251E-2</v>
      </c>
      <c r="X214" s="6">
        <v>0.12834200000000001</v>
      </c>
      <c r="Z214" s="6">
        <v>1.9061699999999999</v>
      </c>
      <c r="AA214" s="6"/>
      <c r="AB214" s="6">
        <v>1.637608</v>
      </c>
      <c r="AC214" s="6"/>
      <c r="AD214" s="6"/>
      <c r="AE214" s="4">
        <v>1.290314</v>
      </c>
      <c r="AF214" s="5">
        <v>2.8192449999999997E-4</v>
      </c>
      <c r="AG214" s="5">
        <v>5.145111E-5</v>
      </c>
      <c r="AK214" s="4">
        <v>87.16677</v>
      </c>
      <c r="AL214" s="4">
        <v>10.118740000000001</v>
      </c>
      <c r="AM214" s="4">
        <v>0.16139899999999999</v>
      </c>
      <c r="AO214" s="52">
        <v>4.8779920724897643</v>
      </c>
      <c r="AP214" s="52">
        <v>7.1347670192171933</v>
      </c>
      <c r="AQ214" s="55">
        <v>0.15345429999999999</v>
      </c>
      <c r="AR214" s="55">
        <v>9.6608529999999995</v>
      </c>
      <c r="AS214" s="55">
        <v>4.4573489999999998</v>
      </c>
      <c r="AT214" s="4">
        <v>-3.1490629999999999</v>
      </c>
      <c r="AU214" s="4">
        <v>27.400728999999998</v>
      </c>
      <c r="AV214" s="4">
        <v>7.6751E-2</v>
      </c>
      <c r="AW214" s="4">
        <v>8.0999000000000002E-2</v>
      </c>
      <c r="AY214" s="4">
        <v>1.354546</v>
      </c>
      <c r="BA214" s="4">
        <v>1.504078</v>
      </c>
      <c r="BB214" s="4"/>
      <c r="BC214" s="6"/>
      <c r="BD214" s="76">
        <v>67</v>
      </c>
      <c r="BE214" s="3">
        <v>1</v>
      </c>
      <c r="BF214" s="66">
        <v>0</v>
      </c>
      <c r="BG214" s="76">
        <v>110</v>
      </c>
      <c r="BH214" s="76">
        <v>166</v>
      </c>
      <c r="BI214" s="67">
        <f>BG214/(BH214/100*BH214/100)</f>
        <v>39.918710988532446</v>
      </c>
      <c r="BJ214" s="76">
        <v>55</v>
      </c>
      <c r="BK214" s="76">
        <v>0</v>
      </c>
      <c r="BL214" s="76">
        <v>0</v>
      </c>
      <c r="BM214" s="76"/>
      <c r="BN214" s="76">
        <v>0</v>
      </c>
      <c r="BO214" s="76">
        <v>0</v>
      </c>
      <c r="BQ214" s="76">
        <v>0</v>
      </c>
      <c r="BR214" s="76">
        <v>0</v>
      </c>
      <c r="BS214" s="76">
        <v>0</v>
      </c>
      <c r="BT214" s="76">
        <v>0</v>
      </c>
      <c r="BU214" s="76">
        <v>0.80000001192092896</v>
      </c>
      <c r="BV214" s="76">
        <v>0</v>
      </c>
      <c r="BW214" s="76">
        <v>1</v>
      </c>
      <c r="BX214" s="76">
        <v>0</v>
      </c>
      <c r="BZ214" s="76">
        <v>0</v>
      </c>
      <c r="CA214" s="76">
        <v>45.200000762939453</v>
      </c>
      <c r="CB214" s="76">
        <v>0.5</v>
      </c>
      <c r="CH214" s="76">
        <v>1</v>
      </c>
      <c r="CI214" s="76">
        <v>0</v>
      </c>
      <c r="CJ214" s="76">
        <v>0</v>
      </c>
      <c r="CL214" s="76"/>
      <c r="CM214" s="76"/>
      <c r="CN214" s="76">
        <v>0</v>
      </c>
      <c r="CO214" s="76">
        <v>1</v>
      </c>
      <c r="CP214" s="76">
        <v>0</v>
      </c>
      <c r="CQ214" s="76">
        <v>0</v>
      </c>
      <c r="CR214" s="76">
        <v>0</v>
      </c>
      <c r="CS214" s="76">
        <v>0</v>
      </c>
      <c r="CT214" s="76">
        <v>0</v>
      </c>
      <c r="CU214" s="76">
        <v>0</v>
      </c>
      <c r="CV214" s="76">
        <v>0</v>
      </c>
      <c r="CW214" s="76">
        <v>0</v>
      </c>
      <c r="CX214" s="76">
        <v>0</v>
      </c>
      <c r="CY214" s="76">
        <v>0</v>
      </c>
      <c r="CZ214" s="76">
        <v>0</v>
      </c>
      <c r="DA214" s="76">
        <v>0</v>
      </c>
      <c r="DB214" s="76">
        <v>0</v>
      </c>
      <c r="DO214" s="76">
        <v>1</v>
      </c>
      <c r="DP214" s="76">
        <v>1</v>
      </c>
      <c r="DQ214" s="76">
        <v>1</v>
      </c>
      <c r="DR214" s="76">
        <v>1</v>
      </c>
      <c r="DS214" s="76">
        <v>0</v>
      </c>
      <c r="DT214" s="76">
        <v>1</v>
      </c>
      <c r="DU214" s="76">
        <v>0</v>
      </c>
      <c r="DV214" s="76">
        <v>0</v>
      </c>
      <c r="DW214" s="76">
        <v>1</v>
      </c>
      <c r="DX214" s="76">
        <v>1</v>
      </c>
      <c r="DY214" s="76">
        <v>0</v>
      </c>
      <c r="DZ214" s="76">
        <v>0</v>
      </c>
      <c r="EA214" s="76">
        <v>1</v>
      </c>
      <c r="EB214" s="76">
        <v>1</v>
      </c>
      <c r="EC214" s="76">
        <v>0</v>
      </c>
      <c r="ED214" s="76">
        <v>0</v>
      </c>
      <c r="EE214" s="76">
        <v>800</v>
      </c>
      <c r="EF214" s="76">
        <v>0</v>
      </c>
      <c r="EH214" s="76">
        <v>0</v>
      </c>
      <c r="EI214" s="76">
        <v>0</v>
      </c>
      <c r="EJ214" s="76">
        <v>0</v>
      </c>
      <c r="EK214" s="76">
        <v>82</v>
      </c>
      <c r="EL214" s="76">
        <v>43</v>
      </c>
      <c r="EM214" s="76">
        <v>33000</v>
      </c>
      <c r="EN214" s="76">
        <v>350</v>
      </c>
      <c r="EO214" s="76">
        <v>33</v>
      </c>
      <c r="EP214" s="76">
        <v>32.700000762939453</v>
      </c>
      <c r="EQ214" s="76">
        <v>0</v>
      </c>
      <c r="ER214" s="76">
        <v>0</v>
      </c>
      <c r="ES214" s="76">
        <v>0</v>
      </c>
      <c r="ET214" s="76">
        <v>0</v>
      </c>
      <c r="EV214" s="76">
        <v>0</v>
      </c>
      <c r="EW214" s="76">
        <v>0</v>
      </c>
      <c r="EX214" s="76">
        <v>0</v>
      </c>
      <c r="EY214" s="76">
        <v>7.5</v>
      </c>
      <c r="EZ214" s="76">
        <v>0.57999998331069946</v>
      </c>
      <c r="FA214" s="76">
        <v>37</v>
      </c>
      <c r="FB214" s="76">
        <v>100.69999694824219</v>
      </c>
      <c r="FC214" s="76">
        <v>28.899999618530273</v>
      </c>
      <c r="FD214" s="76">
        <v>35</v>
      </c>
      <c r="FE214" s="76">
        <v>78</v>
      </c>
      <c r="FF214" s="76">
        <v>112</v>
      </c>
      <c r="FG214" s="76">
        <v>10</v>
      </c>
      <c r="FJ214" s="76">
        <v>35</v>
      </c>
      <c r="FL214" s="76">
        <v>650</v>
      </c>
      <c r="FM214" s="76">
        <v>1</v>
      </c>
      <c r="FN214" s="76">
        <v>1</v>
      </c>
      <c r="FO214" s="76"/>
      <c r="FP214" s="76">
        <v>0</v>
      </c>
      <c r="FR214" s="76">
        <v>0</v>
      </c>
      <c r="FT214" s="76">
        <v>10</v>
      </c>
      <c r="FU214" s="76">
        <v>1</v>
      </c>
      <c r="FV214" s="76">
        <v>10</v>
      </c>
      <c r="FW214" s="77">
        <v>0.89999997615814209</v>
      </c>
      <c r="FX214" s="58">
        <v>1.1249999534338719</v>
      </c>
      <c r="GC214" s="76">
        <v>0.5</v>
      </c>
      <c r="GH214" s="75">
        <v>0</v>
      </c>
      <c r="GI214" s="76">
        <v>0</v>
      </c>
      <c r="GJ214" s="76">
        <v>0</v>
      </c>
      <c r="GK214" s="76">
        <v>0</v>
      </c>
      <c r="GM214" s="76">
        <v>0</v>
      </c>
      <c r="GN214" s="75">
        <v>0</v>
      </c>
      <c r="GO214" s="76">
        <v>0</v>
      </c>
      <c r="GP214" s="76">
        <v>0</v>
      </c>
      <c r="GQ214" s="76">
        <v>0</v>
      </c>
      <c r="GR214" s="76">
        <v>0</v>
      </c>
      <c r="GS214" s="76">
        <v>0</v>
      </c>
      <c r="GT214" s="76">
        <v>0</v>
      </c>
      <c r="GU214" s="76">
        <v>0</v>
      </c>
      <c r="GV214" s="76">
        <v>0</v>
      </c>
      <c r="GW214" s="76">
        <v>0</v>
      </c>
      <c r="GX214" s="76">
        <v>0</v>
      </c>
      <c r="GY214" s="76">
        <v>0</v>
      </c>
      <c r="GZ214" s="76">
        <v>0</v>
      </c>
      <c r="HA214" s="76">
        <v>0</v>
      </c>
      <c r="HB214" s="76">
        <v>0</v>
      </c>
      <c r="HC214" s="76">
        <v>0</v>
      </c>
      <c r="HD214" s="76">
        <v>0</v>
      </c>
      <c r="HE214" s="76">
        <v>0</v>
      </c>
      <c r="HF214" s="76">
        <v>0</v>
      </c>
      <c r="HG214" s="76">
        <v>0</v>
      </c>
      <c r="HH214" s="76">
        <v>0</v>
      </c>
      <c r="HI214" s="76">
        <v>1</v>
      </c>
      <c r="HJ214" s="76">
        <v>1</v>
      </c>
      <c r="HK214" s="76">
        <v>0</v>
      </c>
      <c r="HL214" s="76">
        <v>0</v>
      </c>
      <c r="HM214" s="76">
        <v>0</v>
      </c>
      <c r="HN214" s="76">
        <v>0</v>
      </c>
      <c r="HO214" s="76">
        <v>0</v>
      </c>
      <c r="HP214" s="76">
        <v>0</v>
      </c>
      <c r="HQ214" s="76">
        <v>0</v>
      </c>
      <c r="HR214" s="76">
        <v>0</v>
      </c>
      <c r="HS214" s="76">
        <v>0</v>
      </c>
      <c r="HT214" s="76">
        <v>0</v>
      </c>
      <c r="HU214" s="76">
        <v>0</v>
      </c>
      <c r="HV214" s="76">
        <v>0</v>
      </c>
      <c r="HW214" s="76">
        <v>0</v>
      </c>
      <c r="HX214" s="76">
        <v>1.7999999523162842</v>
      </c>
    </row>
    <row r="215" spans="1:232" s="52" customFormat="1" x14ac:dyDescent="0.35">
      <c r="A215" s="50" t="s">
        <v>277</v>
      </c>
      <c r="B215" s="93">
        <v>0</v>
      </c>
      <c r="C215" s="93">
        <v>0</v>
      </c>
      <c r="D215" s="90">
        <v>0</v>
      </c>
      <c r="E215" s="94">
        <v>0</v>
      </c>
      <c r="F215" s="6">
        <v>0.76603929999999998</v>
      </c>
      <c r="G215" s="6">
        <v>5.3691260000000005E-4</v>
      </c>
      <c r="H215" s="6">
        <v>8.373931E-5</v>
      </c>
      <c r="L215" s="6">
        <v>163.10900000000001</v>
      </c>
      <c r="M215" s="6">
        <v>12.2559</v>
      </c>
      <c r="N215" s="6">
        <v>0</v>
      </c>
      <c r="P215" s="52">
        <v>0</v>
      </c>
      <c r="Q215" s="52">
        <v>5.7766840816016298</v>
      </c>
      <c r="R215" s="55">
        <v>0.37286010000000003</v>
      </c>
      <c r="S215" s="55">
        <v>4.1394729999999997</v>
      </c>
      <c r="T215" s="55">
        <v>0.32754369999999999</v>
      </c>
      <c r="U215" s="6">
        <v>5.4425980000000003</v>
      </c>
      <c r="V215" s="6">
        <v>-29.452812999999999</v>
      </c>
      <c r="W215" s="6">
        <v>8.5955000000000004E-2</v>
      </c>
      <c r="X215" s="6">
        <v>0.22370999999999999</v>
      </c>
      <c r="Z215" s="6">
        <v>1.6292409999999999</v>
      </c>
      <c r="AA215" s="6"/>
      <c r="AB215" s="6">
        <v>1.635756</v>
      </c>
      <c r="AC215" s="6"/>
      <c r="AD215" s="6"/>
      <c r="AE215" s="4">
        <v>0.98204789999999997</v>
      </c>
      <c r="AF215" s="5">
        <v>2.9154499999999999E-4</v>
      </c>
      <c r="AG215" s="5">
        <v>2.2492920000000001E-5</v>
      </c>
      <c r="AK215" s="4">
        <v>110.0894</v>
      </c>
      <c r="AL215" s="4">
        <v>4.8814099999999998</v>
      </c>
      <c r="AM215" s="4">
        <v>0.51092000000000004</v>
      </c>
      <c r="AO215" s="52">
        <v>4.8080288712599444</v>
      </c>
      <c r="AP215" s="52">
        <v>2.5043300130197306</v>
      </c>
      <c r="AQ215" s="55">
        <v>8.8422669999999995E-2</v>
      </c>
      <c r="AR215" s="55">
        <v>2.3096540000000001</v>
      </c>
      <c r="AS215" s="55">
        <v>1.3337619999999999</v>
      </c>
      <c r="AT215" s="4">
        <v>1.7600039999999999</v>
      </c>
      <c r="AU215" s="4">
        <v>-2.7395779999999998</v>
      </c>
      <c r="AV215" s="4">
        <v>2.7847E-2</v>
      </c>
      <c r="AW215" s="4">
        <v>5.5076E-2</v>
      </c>
      <c r="AY215" s="4">
        <v>1.5522800000000001</v>
      </c>
      <c r="BA215" s="4">
        <v>1.1284650000000001</v>
      </c>
      <c r="BB215" s="4"/>
      <c r="BC215" s="6"/>
      <c r="BD215" s="76">
        <v>61</v>
      </c>
      <c r="BE215" s="3">
        <v>1</v>
      </c>
      <c r="BF215" s="66">
        <v>0</v>
      </c>
      <c r="BG215" s="76">
        <v>105</v>
      </c>
      <c r="BH215" s="76">
        <v>180</v>
      </c>
      <c r="BI215" s="67">
        <f>BG215/(BH215/100*BH215/100)</f>
        <v>32.407407407407405</v>
      </c>
      <c r="BJ215" s="76">
        <v>49</v>
      </c>
      <c r="BK215" s="76">
        <v>0</v>
      </c>
      <c r="BL215" s="76">
        <v>1</v>
      </c>
      <c r="BM215" s="76"/>
      <c r="BN215" s="76">
        <v>0</v>
      </c>
      <c r="BO215" s="76">
        <v>0</v>
      </c>
      <c r="BQ215" s="76">
        <v>0</v>
      </c>
      <c r="BR215" s="76">
        <v>0</v>
      </c>
      <c r="BS215" s="76">
        <v>0</v>
      </c>
      <c r="BT215" s="76">
        <v>0</v>
      </c>
      <c r="BU215" s="76">
        <v>1.2000000476837158</v>
      </c>
      <c r="BV215" s="76">
        <v>0</v>
      </c>
      <c r="BW215" s="76">
        <v>0</v>
      </c>
      <c r="BX215" s="76">
        <v>0</v>
      </c>
      <c r="BZ215" s="76">
        <v>0</v>
      </c>
      <c r="CA215" s="76">
        <v>42.599998474121094</v>
      </c>
      <c r="CB215" s="76">
        <v>0.60000002384185791</v>
      </c>
      <c r="CH215" s="76">
        <v>0</v>
      </c>
      <c r="CI215" s="76">
        <v>0</v>
      </c>
      <c r="CJ215" s="76">
        <v>0</v>
      </c>
      <c r="CL215" s="76"/>
      <c r="CM215" s="76"/>
      <c r="CN215" s="76">
        <v>0</v>
      </c>
      <c r="CO215" s="76">
        <v>1</v>
      </c>
      <c r="CP215" s="76">
        <v>0</v>
      </c>
      <c r="CQ215" s="76">
        <v>0</v>
      </c>
      <c r="CR215" s="76">
        <v>0</v>
      </c>
      <c r="CS215" s="76">
        <v>0</v>
      </c>
      <c r="CT215" s="76">
        <v>0</v>
      </c>
      <c r="CU215" s="76">
        <v>0</v>
      </c>
      <c r="CV215" s="76">
        <v>0</v>
      </c>
      <c r="CW215" s="76">
        <v>0</v>
      </c>
      <c r="CX215" s="76">
        <v>0</v>
      </c>
      <c r="CY215" s="76">
        <v>0</v>
      </c>
      <c r="CZ215" s="76">
        <v>0</v>
      </c>
      <c r="DA215" s="76">
        <v>0</v>
      </c>
      <c r="DB215" s="76">
        <v>0</v>
      </c>
      <c r="DO215" s="76">
        <v>1</v>
      </c>
      <c r="DP215" s="76">
        <v>1</v>
      </c>
      <c r="DQ215" s="76">
        <v>1</v>
      </c>
      <c r="DR215" s="76">
        <v>1</v>
      </c>
      <c r="DS215" s="76">
        <v>0</v>
      </c>
      <c r="DT215" s="76">
        <v>1</v>
      </c>
      <c r="DU215" s="76">
        <v>0</v>
      </c>
      <c r="DV215" s="76">
        <v>0</v>
      </c>
      <c r="DW215" s="76">
        <v>1</v>
      </c>
      <c r="DX215" s="76">
        <v>1</v>
      </c>
      <c r="DY215" s="76">
        <v>0</v>
      </c>
      <c r="DZ215" s="76">
        <v>0</v>
      </c>
      <c r="EA215" s="76">
        <v>1</v>
      </c>
      <c r="EB215" s="76">
        <v>1</v>
      </c>
      <c r="EC215" s="76">
        <v>0</v>
      </c>
      <c r="ED215" s="76">
        <v>0</v>
      </c>
      <c r="EE215" s="76">
        <v>400</v>
      </c>
      <c r="EF215" s="76">
        <v>0</v>
      </c>
      <c r="EH215" s="76">
        <v>0</v>
      </c>
      <c r="EI215" s="76">
        <v>0</v>
      </c>
      <c r="EJ215" s="76">
        <v>0</v>
      </c>
      <c r="EK215" s="76">
        <v>78</v>
      </c>
      <c r="EL215" s="76">
        <v>51</v>
      </c>
      <c r="EM215" s="76">
        <v>31000</v>
      </c>
      <c r="EN215" s="76">
        <v>310</v>
      </c>
      <c r="EO215" s="76">
        <v>37</v>
      </c>
      <c r="EP215" s="76">
        <v>32</v>
      </c>
      <c r="EQ215" s="76">
        <v>0</v>
      </c>
      <c r="ER215" s="76">
        <v>0</v>
      </c>
      <c r="ES215" s="76">
        <v>0</v>
      </c>
      <c r="ET215" s="76">
        <v>0</v>
      </c>
      <c r="EV215" s="76">
        <v>0</v>
      </c>
      <c r="EW215" s="76">
        <v>0</v>
      </c>
      <c r="EX215" s="76">
        <v>0</v>
      </c>
      <c r="EY215" s="76">
        <v>7.4000000953674316</v>
      </c>
      <c r="EZ215" s="76">
        <v>0.56999999284744263</v>
      </c>
      <c r="FA215" s="76">
        <v>33.599998474121094</v>
      </c>
      <c r="FB215" s="76">
        <v>96.699996948242188</v>
      </c>
      <c r="FC215" s="76">
        <v>22.799999237060547</v>
      </c>
      <c r="FD215" s="76">
        <v>35.099998474121094</v>
      </c>
      <c r="FE215" s="76">
        <v>75</v>
      </c>
      <c r="FF215" s="76">
        <v>96</v>
      </c>
      <c r="FG215" s="76">
        <v>7</v>
      </c>
      <c r="FJ215" s="76">
        <v>36</v>
      </c>
      <c r="FL215" s="76">
        <v>400</v>
      </c>
      <c r="FM215" s="76">
        <v>0</v>
      </c>
      <c r="FN215" s="76">
        <v>0</v>
      </c>
      <c r="FO215" s="76"/>
      <c r="FP215" s="76">
        <v>0</v>
      </c>
      <c r="FR215" s="76">
        <v>0</v>
      </c>
      <c r="FT215" s="76">
        <v>6</v>
      </c>
      <c r="FU215" s="76">
        <v>1</v>
      </c>
      <c r="FV215" s="76">
        <v>8</v>
      </c>
      <c r="FW215" s="77">
        <v>1</v>
      </c>
      <c r="FX215" s="58">
        <v>0.83333330021964314</v>
      </c>
      <c r="GC215" s="76">
        <v>0.80000001192092896</v>
      </c>
      <c r="GH215" s="75">
        <v>0</v>
      </c>
      <c r="GI215" s="76">
        <v>0</v>
      </c>
      <c r="GJ215" s="76">
        <v>0</v>
      </c>
      <c r="GK215" s="76">
        <v>0</v>
      </c>
      <c r="GM215" s="76">
        <v>0</v>
      </c>
      <c r="GN215" s="75">
        <v>0</v>
      </c>
      <c r="GO215" s="76">
        <v>0</v>
      </c>
      <c r="GP215" s="76">
        <v>0</v>
      </c>
      <c r="GQ215" s="76">
        <v>0</v>
      </c>
      <c r="GR215" s="76">
        <v>0</v>
      </c>
      <c r="GS215" s="76">
        <v>0</v>
      </c>
      <c r="GT215" s="76">
        <v>0</v>
      </c>
      <c r="GU215" s="76">
        <v>0</v>
      </c>
      <c r="GV215" s="76">
        <v>0</v>
      </c>
      <c r="GW215" s="76">
        <v>0</v>
      </c>
      <c r="GX215" s="76">
        <v>0</v>
      </c>
      <c r="GY215" s="76">
        <v>0</v>
      </c>
      <c r="GZ215" s="76">
        <v>0</v>
      </c>
      <c r="HA215" s="76">
        <v>0</v>
      </c>
      <c r="HB215" s="76">
        <v>0</v>
      </c>
      <c r="HC215" s="76">
        <v>0</v>
      </c>
      <c r="HD215" s="76">
        <v>0</v>
      </c>
      <c r="HE215" s="76">
        <v>0</v>
      </c>
      <c r="HF215" s="76">
        <v>0</v>
      </c>
      <c r="HG215" s="76">
        <v>0</v>
      </c>
      <c r="HH215" s="76">
        <v>0</v>
      </c>
      <c r="HI215" s="76">
        <v>0</v>
      </c>
      <c r="HJ215" s="76">
        <v>0</v>
      </c>
      <c r="HK215" s="76">
        <v>0</v>
      </c>
      <c r="HL215" s="76">
        <v>0</v>
      </c>
      <c r="HM215" s="76">
        <v>0</v>
      </c>
      <c r="HN215" s="76">
        <v>0</v>
      </c>
      <c r="HO215" s="76">
        <v>0</v>
      </c>
      <c r="HP215" s="76">
        <v>0</v>
      </c>
      <c r="HQ215" s="76">
        <v>0</v>
      </c>
      <c r="HR215" s="76">
        <v>0</v>
      </c>
      <c r="HS215" s="76">
        <v>0</v>
      </c>
      <c r="HT215" s="76">
        <v>0</v>
      </c>
      <c r="HU215" s="76">
        <v>0</v>
      </c>
      <c r="HV215" s="76">
        <v>0</v>
      </c>
      <c r="HW215" s="76">
        <v>0</v>
      </c>
      <c r="HX215" s="76">
        <v>1.7999999523162842</v>
      </c>
    </row>
    <row r="216" spans="1:232" s="52" customFormat="1" x14ac:dyDescent="0.35">
      <c r="A216" s="50" t="s">
        <v>278</v>
      </c>
      <c r="B216" s="93">
        <v>0</v>
      </c>
      <c r="C216" s="93">
        <v>0</v>
      </c>
      <c r="D216" s="90">
        <v>0</v>
      </c>
      <c r="E216" s="94">
        <v>1</v>
      </c>
      <c r="F216" s="5">
        <v>0.75431870000000001</v>
      </c>
      <c r="G216" s="5">
        <v>6.5902769999999999E-4</v>
      </c>
      <c r="H216" s="5">
        <v>7.1639969999999996E-5</v>
      </c>
      <c r="L216" s="5">
        <v>141.88890000000001</v>
      </c>
      <c r="M216" s="5">
        <v>6.2681649999999998</v>
      </c>
      <c r="N216" s="5">
        <v>0.29890719999999998</v>
      </c>
      <c r="P216" s="52">
        <v>17.22122647556764</v>
      </c>
      <c r="Q216" s="52">
        <v>8.9332039083357628</v>
      </c>
      <c r="R216" s="55">
        <v>0.1181045</v>
      </c>
      <c r="S216" s="55">
        <v>3.0574949999999999</v>
      </c>
      <c r="T216" s="55">
        <v>0.25898450000000001</v>
      </c>
      <c r="U216" s="5">
        <v>0.18415599999999999</v>
      </c>
      <c r="V216" s="5">
        <v>-13.568633</v>
      </c>
      <c r="W216" s="5">
        <v>2.9034999999999998E-2</v>
      </c>
      <c r="X216" s="5">
        <v>0.114565</v>
      </c>
      <c r="Z216" s="65">
        <v>1.531477</v>
      </c>
      <c r="AA216" s="65"/>
      <c r="AB216" s="65">
        <v>2.3321450000000001</v>
      </c>
      <c r="AC216" s="65"/>
      <c r="AD216" s="65"/>
      <c r="AE216" s="4">
        <v>0.84752400000000006</v>
      </c>
      <c r="AF216" s="5">
        <v>4.3842559999999998E-4</v>
      </c>
      <c r="AG216" s="5">
        <v>1.962642E-5</v>
      </c>
      <c r="AK216" s="4">
        <v>101.98050000000001</v>
      </c>
      <c r="AL216" s="4">
        <v>30.172049999999999</v>
      </c>
      <c r="AM216" s="4">
        <v>2.159389</v>
      </c>
      <c r="AO216" s="52">
        <v>2.635417921060307</v>
      </c>
      <c r="AP216" s="52">
        <v>1.1053430270881921</v>
      </c>
      <c r="AQ216" s="55">
        <v>0.16468840000000001</v>
      </c>
      <c r="AR216" s="55">
        <v>0.19508059999999999</v>
      </c>
      <c r="AS216" s="55">
        <v>0.1587237</v>
      </c>
      <c r="AT216" s="4">
        <v>-0.15040700000000001</v>
      </c>
      <c r="AU216" s="4">
        <v>-31.316027999999999</v>
      </c>
      <c r="AV216" s="4">
        <v>5.9681999999999999E-2</v>
      </c>
      <c r="AW216" s="4">
        <v>7.2627999999999998E-2</v>
      </c>
      <c r="AY216" s="4">
        <v>1.410509</v>
      </c>
      <c r="BA216" s="4">
        <v>1.3538589999999999</v>
      </c>
      <c r="BB216" s="4"/>
      <c r="BC216" s="65"/>
      <c r="BD216" s="76">
        <v>64</v>
      </c>
      <c r="BE216" s="4">
        <v>0</v>
      </c>
      <c r="BF216" s="66">
        <v>0</v>
      </c>
      <c r="BG216" s="76">
        <v>64</v>
      </c>
      <c r="BH216" s="76">
        <v>152</v>
      </c>
      <c r="BI216" s="67">
        <f>BG216/(BH216/100*BH216/100)</f>
        <v>27.700831024930746</v>
      </c>
      <c r="BJ216" s="76">
        <v>35</v>
      </c>
      <c r="BK216" s="76">
        <v>2</v>
      </c>
      <c r="BL216" s="76">
        <v>0</v>
      </c>
      <c r="BM216" s="76"/>
      <c r="BN216" s="76">
        <v>0</v>
      </c>
      <c r="BO216" s="76">
        <v>0</v>
      </c>
      <c r="BQ216" s="76">
        <v>1</v>
      </c>
      <c r="BR216" s="76">
        <v>0</v>
      </c>
      <c r="BS216" s="76">
        <v>0</v>
      </c>
      <c r="BT216" s="76">
        <v>0</v>
      </c>
      <c r="BU216" s="76">
        <v>1.2000000476837158</v>
      </c>
      <c r="BV216" s="76">
        <v>0</v>
      </c>
      <c r="BW216" s="76">
        <v>0</v>
      </c>
      <c r="BX216" s="76">
        <v>0</v>
      </c>
      <c r="BZ216" s="76">
        <v>0</v>
      </c>
      <c r="CA216" s="76">
        <v>39.200000762939453</v>
      </c>
      <c r="CB216" s="76">
        <v>0.60000002384185791</v>
      </c>
      <c r="CH216" s="76">
        <v>0</v>
      </c>
      <c r="CI216" s="76">
        <v>0</v>
      </c>
      <c r="CJ216" s="76">
        <v>0</v>
      </c>
      <c r="CL216" s="76"/>
      <c r="CM216" s="76" t="s">
        <v>62</v>
      </c>
      <c r="CN216" s="76">
        <v>1</v>
      </c>
      <c r="CO216" s="76">
        <v>1</v>
      </c>
      <c r="CP216" s="76">
        <v>1</v>
      </c>
      <c r="CQ216" s="76">
        <v>0</v>
      </c>
      <c r="CR216" s="76">
        <v>0</v>
      </c>
      <c r="CS216" s="76">
        <v>0</v>
      </c>
      <c r="CT216" s="76">
        <v>0</v>
      </c>
      <c r="CU216" s="76">
        <v>0</v>
      </c>
      <c r="CV216" s="76">
        <v>0</v>
      </c>
      <c r="CW216" s="76">
        <v>0</v>
      </c>
      <c r="CX216" s="76">
        <v>0</v>
      </c>
      <c r="CY216" s="76">
        <v>0</v>
      </c>
      <c r="CZ216" s="76">
        <v>0</v>
      </c>
      <c r="DA216" s="76">
        <v>0</v>
      </c>
      <c r="DB216" s="76">
        <v>0</v>
      </c>
      <c r="DO216" s="76">
        <v>1</v>
      </c>
      <c r="DP216" s="76">
        <v>1</v>
      </c>
      <c r="DQ216" s="76">
        <v>1</v>
      </c>
      <c r="DR216" s="76">
        <v>2</v>
      </c>
      <c r="DS216" s="76">
        <v>0</v>
      </c>
      <c r="DT216" s="76">
        <v>1</v>
      </c>
      <c r="DU216" s="76">
        <v>0</v>
      </c>
      <c r="DV216" s="76">
        <v>0</v>
      </c>
      <c r="DW216" s="76">
        <v>1</v>
      </c>
      <c r="DX216" s="76">
        <v>1</v>
      </c>
      <c r="DY216" s="76">
        <v>0</v>
      </c>
      <c r="DZ216" s="76">
        <v>0</v>
      </c>
      <c r="EA216" s="76">
        <v>1</v>
      </c>
      <c r="EB216" s="76">
        <v>1</v>
      </c>
      <c r="EC216" s="76">
        <v>0</v>
      </c>
      <c r="ED216" s="76">
        <v>0</v>
      </c>
      <c r="EE216" s="76">
        <v>450</v>
      </c>
      <c r="EF216" s="76">
        <v>0</v>
      </c>
      <c r="EH216" s="76">
        <v>0</v>
      </c>
      <c r="EI216" s="76">
        <v>0</v>
      </c>
      <c r="EJ216" s="76">
        <v>0</v>
      </c>
      <c r="EK216" s="76">
        <v>65</v>
      </c>
      <c r="EL216" s="76">
        <v>53</v>
      </c>
      <c r="EM216" s="76">
        <v>19000</v>
      </c>
      <c r="EN216" s="76">
        <v>200</v>
      </c>
      <c r="EO216" s="76">
        <v>27</v>
      </c>
      <c r="EP216" s="76">
        <v>33</v>
      </c>
      <c r="EQ216" s="76">
        <v>1</v>
      </c>
      <c r="ER216" s="76">
        <v>0</v>
      </c>
      <c r="ES216" s="76">
        <v>1</v>
      </c>
      <c r="ET216" s="76">
        <v>0</v>
      </c>
      <c r="EV216" s="76">
        <v>0</v>
      </c>
      <c r="EW216" s="76">
        <v>0</v>
      </c>
      <c r="EX216" s="76">
        <v>0</v>
      </c>
      <c r="EY216" s="76">
        <v>7.4000000953674316</v>
      </c>
      <c r="EZ216" s="76">
        <v>0.56000000238418579</v>
      </c>
      <c r="FA216" s="76">
        <v>39.5</v>
      </c>
      <c r="FB216" s="76">
        <v>221</v>
      </c>
      <c r="FC216" s="76">
        <v>26.899999618530273</v>
      </c>
      <c r="FD216" s="76">
        <v>35.900001525878906</v>
      </c>
      <c r="FE216" s="76">
        <v>100</v>
      </c>
      <c r="FF216" s="76">
        <v>104</v>
      </c>
      <c r="FG216" s="76"/>
      <c r="FJ216" s="76">
        <v>31</v>
      </c>
      <c r="FL216" s="76">
        <v>550</v>
      </c>
      <c r="FM216" s="76">
        <v>0</v>
      </c>
      <c r="FN216" s="76">
        <v>0</v>
      </c>
      <c r="FO216" s="76"/>
      <c r="FP216" s="76">
        <v>0</v>
      </c>
      <c r="FR216" s="76">
        <v>0</v>
      </c>
      <c r="FT216" s="76">
        <v>22</v>
      </c>
      <c r="FU216" s="76">
        <v>2</v>
      </c>
      <c r="FV216" s="76">
        <v>10</v>
      </c>
      <c r="FW216" s="77">
        <v>1.1000000238418579</v>
      </c>
      <c r="FX216" s="58">
        <v>0.91666665010982151</v>
      </c>
      <c r="GC216" s="76">
        <v>0.5</v>
      </c>
      <c r="GH216" s="75">
        <v>0</v>
      </c>
      <c r="GI216" s="76">
        <v>0</v>
      </c>
      <c r="GJ216" s="76">
        <v>0</v>
      </c>
      <c r="GK216" s="76">
        <v>0</v>
      </c>
      <c r="GM216" s="76">
        <v>0</v>
      </c>
      <c r="GN216" s="75">
        <v>1</v>
      </c>
      <c r="GO216" s="76">
        <v>0</v>
      </c>
      <c r="GP216" s="76">
        <v>0</v>
      </c>
      <c r="GQ216" s="76">
        <v>0</v>
      </c>
      <c r="GR216" s="76">
        <v>0</v>
      </c>
      <c r="GS216" s="76">
        <v>0</v>
      </c>
      <c r="GT216" s="76">
        <v>0</v>
      </c>
      <c r="GU216" s="76">
        <v>0</v>
      </c>
      <c r="GV216" s="76">
        <v>0</v>
      </c>
      <c r="GW216" s="76">
        <v>0</v>
      </c>
      <c r="GX216" s="76">
        <v>0</v>
      </c>
      <c r="GY216" s="76">
        <v>0</v>
      </c>
      <c r="GZ216" s="76">
        <v>0</v>
      </c>
      <c r="HA216" s="76">
        <v>0</v>
      </c>
      <c r="HB216" s="76">
        <v>0</v>
      </c>
      <c r="HC216" s="76">
        <v>0</v>
      </c>
      <c r="HD216" s="76">
        <v>0</v>
      </c>
      <c r="HE216" s="76">
        <v>0</v>
      </c>
      <c r="HF216" s="76">
        <v>0</v>
      </c>
      <c r="HG216" s="76">
        <v>0</v>
      </c>
      <c r="HH216" s="76">
        <v>0</v>
      </c>
      <c r="HI216" s="76">
        <v>0</v>
      </c>
      <c r="HJ216" s="76">
        <v>0</v>
      </c>
      <c r="HK216" s="76">
        <v>0</v>
      </c>
      <c r="HL216" s="76">
        <v>0</v>
      </c>
      <c r="HM216" s="76">
        <v>0</v>
      </c>
      <c r="HN216" s="76">
        <v>0</v>
      </c>
      <c r="HO216" s="76">
        <v>0</v>
      </c>
      <c r="HP216" s="76">
        <v>0</v>
      </c>
      <c r="HQ216" s="76">
        <v>0</v>
      </c>
      <c r="HR216" s="76">
        <v>0</v>
      </c>
      <c r="HS216" s="76">
        <v>0</v>
      </c>
      <c r="HT216" s="76">
        <v>0</v>
      </c>
      <c r="HU216" s="76">
        <v>0</v>
      </c>
      <c r="HV216" s="76">
        <v>0</v>
      </c>
      <c r="HW216" s="76">
        <v>0</v>
      </c>
      <c r="HX216" s="76">
        <v>5.5</v>
      </c>
    </row>
    <row r="217" spans="1:232" s="52" customFormat="1" x14ac:dyDescent="0.35">
      <c r="A217" s="50" t="s">
        <v>279</v>
      </c>
      <c r="B217" s="93">
        <v>1</v>
      </c>
      <c r="C217" s="93">
        <v>0</v>
      </c>
      <c r="D217" s="90">
        <v>0</v>
      </c>
      <c r="E217" s="94">
        <v>0</v>
      </c>
      <c r="F217" s="6">
        <v>0.96967440000000005</v>
      </c>
      <c r="G217" s="6">
        <v>1.3994980000000001E-3</v>
      </c>
      <c r="H217" s="6">
        <v>1.038035E-4</v>
      </c>
      <c r="L217" s="6">
        <v>152.9188</v>
      </c>
      <c r="M217" s="6">
        <v>31.791620000000002</v>
      </c>
      <c r="N217" s="6">
        <v>7.7093160000000003</v>
      </c>
      <c r="P217" s="52">
        <v>4.1300513183601284</v>
      </c>
      <c r="Q217" s="52">
        <v>9.9222343055098943</v>
      </c>
      <c r="R217" s="55">
        <v>0.25275999999999998</v>
      </c>
      <c r="S217" s="55">
        <v>3.583037</v>
      </c>
      <c r="T217" s="55">
        <v>0.1260966</v>
      </c>
      <c r="U217" s="6">
        <v>3.6421519999999998</v>
      </c>
      <c r="V217" s="6">
        <v>-29.871200000000002</v>
      </c>
      <c r="W217" s="6">
        <v>6.6066E-2</v>
      </c>
      <c r="X217" s="6">
        <v>0.18804499999999999</v>
      </c>
      <c r="Z217" s="6">
        <v>2.6390579999999999</v>
      </c>
      <c r="AA217" s="6"/>
      <c r="AB217" s="6">
        <v>1.2874060000000001</v>
      </c>
      <c r="AC217" s="6"/>
      <c r="AD217" s="6"/>
      <c r="AE217" s="4">
        <v>1.25593</v>
      </c>
      <c r="AF217" s="5">
        <v>4.8909859999999997E-4</v>
      </c>
      <c r="AG217" s="5">
        <v>7.7072070000000002E-5</v>
      </c>
      <c r="AK217" s="4">
        <v>97.233699999999999</v>
      </c>
      <c r="AL217" s="4">
        <v>17.884239999999998</v>
      </c>
      <c r="AM217" s="4">
        <v>1.0143519999999999</v>
      </c>
      <c r="AO217" s="52">
        <v>5.5315732981807306</v>
      </c>
      <c r="AP217" s="52">
        <v>5.1723004164859692</v>
      </c>
      <c r="AQ217" s="55">
        <v>0.1042932</v>
      </c>
      <c r="AR217" s="55">
        <v>2.854463</v>
      </c>
      <c r="AS217" s="55">
        <v>2.3272189999999999</v>
      </c>
      <c r="AT217" s="4">
        <v>-4.213959</v>
      </c>
      <c r="AU217" s="4">
        <v>-7.4484750000000002</v>
      </c>
      <c r="AV217" s="4">
        <v>4.4976000000000002E-2</v>
      </c>
      <c r="AW217" s="4">
        <v>9.5346E-2</v>
      </c>
      <c r="AY217" s="4">
        <v>1.4534339999999999</v>
      </c>
      <c r="BA217" s="4">
        <v>0.90240200000000004</v>
      </c>
      <c r="BB217" s="4"/>
      <c r="BC217" s="6"/>
      <c r="BD217" s="76">
        <v>58</v>
      </c>
      <c r="BE217" s="3">
        <v>1</v>
      </c>
      <c r="BF217" s="66">
        <v>0</v>
      </c>
      <c r="BG217" s="76">
        <v>90</v>
      </c>
      <c r="BH217" s="76">
        <v>181</v>
      </c>
      <c r="BI217" s="67">
        <f>BG217/(BH217/100*BH217/100)</f>
        <v>27.471688898385274</v>
      </c>
      <c r="BJ217" s="76">
        <v>65</v>
      </c>
      <c r="BK217" s="76">
        <v>0</v>
      </c>
      <c r="BL217" s="76">
        <v>0</v>
      </c>
      <c r="BM217" s="76"/>
      <c r="BN217" s="76">
        <v>0</v>
      </c>
      <c r="BO217" s="76">
        <v>0</v>
      </c>
      <c r="BQ217" s="76">
        <v>0</v>
      </c>
      <c r="BR217" s="76">
        <v>0</v>
      </c>
      <c r="BS217" s="76">
        <v>0</v>
      </c>
      <c r="BT217" s="76">
        <v>0</v>
      </c>
      <c r="BU217" s="76">
        <v>0.89999997615814209</v>
      </c>
      <c r="BV217" s="76">
        <v>0</v>
      </c>
      <c r="BW217" s="76">
        <v>1</v>
      </c>
      <c r="BX217" s="76">
        <v>0</v>
      </c>
      <c r="BZ217" s="76">
        <v>0</v>
      </c>
      <c r="CA217" s="76">
        <v>41.200000762939453</v>
      </c>
      <c r="CB217" s="76">
        <v>0.5</v>
      </c>
      <c r="CH217" s="76">
        <v>0</v>
      </c>
      <c r="CI217" s="76">
        <v>0</v>
      </c>
      <c r="CJ217" s="76">
        <v>0</v>
      </c>
      <c r="CL217" s="76"/>
      <c r="CM217" s="76" t="s">
        <v>62</v>
      </c>
      <c r="CN217" s="76">
        <v>0</v>
      </c>
      <c r="CO217" s="76">
        <v>1</v>
      </c>
      <c r="CP217" s="76">
        <v>0</v>
      </c>
      <c r="CQ217" s="76">
        <v>0</v>
      </c>
      <c r="CR217" s="76">
        <v>0</v>
      </c>
      <c r="CS217" s="76">
        <v>0</v>
      </c>
      <c r="CT217" s="76">
        <v>0</v>
      </c>
      <c r="CU217" s="76">
        <v>0</v>
      </c>
      <c r="CV217" s="76">
        <v>0</v>
      </c>
      <c r="CW217" s="76">
        <v>0</v>
      </c>
      <c r="CX217" s="76">
        <v>0</v>
      </c>
      <c r="CY217" s="76">
        <v>0</v>
      </c>
      <c r="CZ217" s="76">
        <v>0</v>
      </c>
      <c r="DA217" s="76">
        <v>0</v>
      </c>
      <c r="DB217" s="76">
        <v>0</v>
      </c>
      <c r="DO217" s="76">
        <v>1</v>
      </c>
      <c r="DP217" s="76">
        <v>1</v>
      </c>
      <c r="DQ217" s="76">
        <v>1</v>
      </c>
      <c r="DR217" s="76">
        <v>1</v>
      </c>
      <c r="DS217" s="76">
        <v>0</v>
      </c>
      <c r="DT217" s="76">
        <v>1</v>
      </c>
      <c r="DU217" s="76">
        <v>0</v>
      </c>
      <c r="DV217" s="76">
        <v>0</v>
      </c>
      <c r="DW217" s="76">
        <v>1</v>
      </c>
      <c r="DX217" s="76">
        <v>1</v>
      </c>
      <c r="DY217" s="76">
        <v>0</v>
      </c>
      <c r="DZ217" s="76">
        <v>0</v>
      </c>
      <c r="EA217" s="76">
        <v>1</v>
      </c>
      <c r="EB217" s="76">
        <v>1</v>
      </c>
      <c r="EC217" s="76">
        <v>0</v>
      </c>
      <c r="ED217" s="76">
        <v>0</v>
      </c>
      <c r="EE217" s="76">
        <v>500</v>
      </c>
      <c r="EF217" s="76">
        <v>0</v>
      </c>
      <c r="EH217" s="76">
        <v>0</v>
      </c>
      <c r="EI217" s="76">
        <v>0</v>
      </c>
      <c r="EJ217" s="76">
        <v>0</v>
      </c>
      <c r="EK217" s="76">
        <v>48</v>
      </c>
      <c r="EL217" s="76">
        <v>29</v>
      </c>
      <c r="EM217" s="76">
        <v>27000</v>
      </c>
      <c r="EN217" s="76">
        <v>270</v>
      </c>
      <c r="EO217" s="76">
        <v>33</v>
      </c>
      <c r="EP217" s="76">
        <v>34</v>
      </c>
      <c r="EQ217" s="76">
        <v>0</v>
      </c>
      <c r="ER217" s="76">
        <v>0</v>
      </c>
      <c r="ES217" s="76">
        <v>0</v>
      </c>
      <c r="ET217" s="76">
        <v>0</v>
      </c>
      <c r="EV217" s="76">
        <v>0</v>
      </c>
      <c r="EW217" s="76">
        <v>0</v>
      </c>
      <c r="EX217" s="76">
        <v>0</v>
      </c>
      <c r="EY217" s="76">
        <v>7.4000000953674316</v>
      </c>
      <c r="EZ217" s="76">
        <v>0.59599995613098145</v>
      </c>
      <c r="FA217" s="76">
        <v>45</v>
      </c>
      <c r="FB217" s="76">
        <v>133.5</v>
      </c>
      <c r="FC217" s="76">
        <v>25.100000381469727</v>
      </c>
      <c r="FD217" s="76">
        <v>34.900001525878906</v>
      </c>
      <c r="FE217" s="76">
        <v>62</v>
      </c>
      <c r="FF217" s="76">
        <v>78</v>
      </c>
      <c r="FG217" s="76">
        <v>6</v>
      </c>
      <c r="FJ217" s="76">
        <v>41</v>
      </c>
      <c r="FL217" s="76">
        <v>350</v>
      </c>
      <c r="FM217" s="76">
        <v>0</v>
      </c>
      <c r="FN217" s="76">
        <v>0</v>
      </c>
      <c r="FO217" s="76"/>
      <c r="FP217" s="76">
        <v>0</v>
      </c>
      <c r="FR217" s="76">
        <v>0</v>
      </c>
      <c r="FT217" s="76">
        <v>5</v>
      </c>
      <c r="FU217" s="76">
        <v>1</v>
      </c>
      <c r="FV217" s="76">
        <v>7</v>
      </c>
      <c r="FW217" s="77">
        <v>1</v>
      </c>
      <c r="FX217" s="58">
        <v>1.1111111405455043</v>
      </c>
      <c r="GC217" s="76">
        <v>0.89999997615814209</v>
      </c>
      <c r="GH217" s="75">
        <v>0</v>
      </c>
      <c r="GI217" s="76">
        <v>0</v>
      </c>
      <c r="GJ217" s="76">
        <v>0</v>
      </c>
      <c r="GK217" s="76">
        <v>0</v>
      </c>
      <c r="GM217" s="76">
        <v>0</v>
      </c>
      <c r="GN217" s="75">
        <v>0</v>
      </c>
      <c r="GO217" s="76">
        <v>0</v>
      </c>
      <c r="GP217" s="76">
        <v>0</v>
      </c>
      <c r="GQ217" s="76">
        <v>0</v>
      </c>
      <c r="GR217" s="76">
        <v>0</v>
      </c>
      <c r="GS217" s="76">
        <v>0</v>
      </c>
      <c r="GT217" s="76">
        <v>0</v>
      </c>
      <c r="GU217" s="76">
        <v>0</v>
      </c>
      <c r="GV217" s="76">
        <v>0</v>
      </c>
      <c r="GW217" s="76">
        <v>0</v>
      </c>
      <c r="GX217" s="76">
        <v>0</v>
      </c>
      <c r="GY217" s="76">
        <v>0</v>
      </c>
      <c r="GZ217" s="76">
        <v>0</v>
      </c>
      <c r="HA217" s="76">
        <v>0</v>
      </c>
      <c r="HB217" s="76">
        <v>0</v>
      </c>
      <c r="HC217" s="76">
        <v>0</v>
      </c>
      <c r="HD217" s="76">
        <v>0</v>
      </c>
      <c r="HE217" s="76">
        <v>0</v>
      </c>
      <c r="HF217" s="76">
        <v>0</v>
      </c>
      <c r="HG217" s="76">
        <v>0</v>
      </c>
      <c r="HH217" s="76">
        <v>0</v>
      </c>
      <c r="HI217" s="76">
        <v>0</v>
      </c>
      <c r="HJ217" s="76">
        <v>0</v>
      </c>
      <c r="HK217" s="76">
        <v>0</v>
      </c>
      <c r="HL217" s="76">
        <v>0</v>
      </c>
      <c r="HM217" s="76">
        <v>0</v>
      </c>
      <c r="HN217" s="76">
        <v>0</v>
      </c>
      <c r="HO217" s="76">
        <v>0</v>
      </c>
      <c r="HP217" s="76">
        <v>0</v>
      </c>
      <c r="HQ217" s="76">
        <v>0</v>
      </c>
      <c r="HR217" s="76">
        <v>0</v>
      </c>
      <c r="HS217" s="76">
        <v>0</v>
      </c>
      <c r="HT217" s="76">
        <v>0</v>
      </c>
      <c r="HU217" s="76">
        <v>0</v>
      </c>
      <c r="HV217" s="76">
        <v>0</v>
      </c>
      <c r="HW217" s="76">
        <v>0</v>
      </c>
      <c r="HX217" s="76">
        <v>0.89999997615814209</v>
      </c>
    </row>
    <row r="218" spans="1:232" s="52" customFormat="1" x14ac:dyDescent="0.35">
      <c r="A218" s="50" t="s">
        <v>280</v>
      </c>
      <c r="B218" s="93">
        <v>0</v>
      </c>
      <c r="C218" s="93">
        <v>0</v>
      </c>
      <c r="D218" s="90">
        <v>0</v>
      </c>
      <c r="E218" s="94">
        <v>0</v>
      </c>
      <c r="F218" s="6">
        <v>1.012702</v>
      </c>
      <c r="G218" s="6">
        <v>4.7541700000000001E-4</v>
      </c>
      <c r="H218" s="6">
        <v>7.8191769999999997E-5</v>
      </c>
      <c r="L218" s="6">
        <v>182.8672</v>
      </c>
      <c r="M218" s="6">
        <v>7.810263</v>
      </c>
      <c r="N218" s="6">
        <v>1.734199</v>
      </c>
      <c r="P218" s="52">
        <v>11.581116796108567</v>
      </c>
      <c r="Q218" s="52">
        <v>7.1081691890560972</v>
      </c>
      <c r="R218" s="55">
        <v>5.6730589999999997E-2</v>
      </c>
      <c r="S218" s="55">
        <v>2.759233</v>
      </c>
      <c r="T218" s="55">
        <v>0.22303780000000001</v>
      </c>
      <c r="U218" s="6">
        <v>-0.57680500000000001</v>
      </c>
      <c r="V218" s="6">
        <v>-13.600967000000001</v>
      </c>
      <c r="W218" s="6">
        <v>0.15526200000000001</v>
      </c>
      <c r="X218" s="6">
        <v>0.185304</v>
      </c>
      <c r="Z218" s="6">
        <v>1.6022700000000001</v>
      </c>
      <c r="AA218" s="6"/>
      <c r="AB218" s="6">
        <v>1.8908510000000001</v>
      </c>
      <c r="AC218" s="6"/>
      <c r="AD218" s="6"/>
      <c r="AE218" s="4">
        <v>1.0438229999999999</v>
      </c>
      <c r="AF218" s="5">
        <v>1.206243E-4</v>
      </c>
      <c r="AG218" s="5">
        <v>8.7333600000000007E-6</v>
      </c>
      <c r="AK218" s="4">
        <v>84.904660000000007</v>
      </c>
      <c r="AL218" s="4">
        <v>14.215870000000001</v>
      </c>
      <c r="AM218" s="4">
        <v>0.22934979999999999</v>
      </c>
      <c r="AO218" s="52">
        <v>7.711087855786956</v>
      </c>
      <c r="AP218" s="52">
        <v>1.0645256160928491</v>
      </c>
      <c r="AQ218" s="55">
        <v>0.1502648</v>
      </c>
      <c r="AR218" s="55">
        <v>4.4249830000000001</v>
      </c>
      <c r="AS218" s="55">
        <v>2.2979419999999999</v>
      </c>
      <c r="AT218" s="4">
        <v>5.6474999999999997E-2</v>
      </c>
      <c r="AU218" s="4">
        <v>-62.675573999999997</v>
      </c>
      <c r="AV218" s="4">
        <v>0.108214</v>
      </c>
      <c r="AW218" s="4">
        <v>9.0019000000000002E-2</v>
      </c>
      <c r="AY218" s="4">
        <v>1.9924299999999999</v>
      </c>
      <c r="BA218" s="4">
        <v>1.4880770000000001</v>
      </c>
      <c r="BB218" s="4"/>
      <c r="BC218" s="6"/>
      <c r="BD218" s="76">
        <v>58</v>
      </c>
      <c r="BE218" s="3">
        <v>1</v>
      </c>
      <c r="BF218" s="66">
        <v>0</v>
      </c>
      <c r="BG218" s="76">
        <v>97</v>
      </c>
      <c r="BH218" s="76">
        <v>178</v>
      </c>
      <c r="BI218" s="67">
        <f>BG218/(BH218/100*BH218/100)</f>
        <v>30.614821360939274</v>
      </c>
      <c r="BJ218" s="76">
        <v>50</v>
      </c>
      <c r="BK218" s="76">
        <v>0</v>
      </c>
      <c r="BL218" s="76">
        <v>0</v>
      </c>
      <c r="BM218" s="76"/>
      <c r="BN218" s="76">
        <v>0</v>
      </c>
      <c r="BO218" s="76">
        <v>0</v>
      </c>
      <c r="BQ218" s="76">
        <v>0</v>
      </c>
      <c r="BR218" s="76">
        <v>0</v>
      </c>
      <c r="BS218" s="76">
        <v>0</v>
      </c>
      <c r="BT218" s="76">
        <v>0</v>
      </c>
      <c r="BU218" s="76">
        <v>0.89999997615814209</v>
      </c>
      <c r="BV218" s="76">
        <v>0</v>
      </c>
      <c r="BW218" s="76">
        <v>0</v>
      </c>
      <c r="BX218" s="76">
        <v>0</v>
      </c>
      <c r="BZ218" s="76">
        <v>0</v>
      </c>
      <c r="CA218" s="76">
        <v>37.5</v>
      </c>
      <c r="CB218" s="76">
        <v>0.40000000596046448</v>
      </c>
      <c r="CH218" s="76">
        <v>0</v>
      </c>
      <c r="CI218" s="76">
        <v>0</v>
      </c>
      <c r="CJ218" s="76">
        <v>1</v>
      </c>
      <c r="CL218" s="76"/>
      <c r="CM218" s="76"/>
      <c r="CN218" s="76">
        <v>0</v>
      </c>
      <c r="CO218" s="76">
        <v>1</v>
      </c>
      <c r="CP218" s="76">
        <v>0</v>
      </c>
      <c r="CQ218" s="76">
        <v>0</v>
      </c>
      <c r="CR218" s="76">
        <v>0</v>
      </c>
      <c r="CS218" s="76">
        <v>0</v>
      </c>
      <c r="CT218" s="76">
        <v>0</v>
      </c>
      <c r="CU218" s="76">
        <v>0</v>
      </c>
      <c r="CV218" s="76">
        <v>0</v>
      </c>
      <c r="CW218" s="76">
        <v>0</v>
      </c>
      <c r="CX218" s="76">
        <v>0</v>
      </c>
      <c r="CY218" s="76">
        <v>0</v>
      </c>
      <c r="CZ218" s="76">
        <v>0</v>
      </c>
      <c r="DA218" s="76">
        <v>0</v>
      </c>
      <c r="DB218" s="76">
        <v>0</v>
      </c>
      <c r="DO218" s="76">
        <v>1</v>
      </c>
      <c r="DP218" s="76">
        <v>1</v>
      </c>
      <c r="DQ218" s="76">
        <v>1</v>
      </c>
      <c r="DR218" s="76">
        <v>1</v>
      </c>
      <c r="DS218" s="76">
        <v>0</v>
      </c>
      <c r="DT218" s="76">
        <v>1</v>
      </c>
      <c r="DU218" s="76">
        <v>0</v>
      </c>
      <c r="DV218" s="76">
        <v>0</v>
      </c>
      <c r="DW218" s="76">
        <v>1</v>
      </c>
      <c r="DX218" s="76">
        <v>1</v>
      </c>
      <c r="DY218" s="76">
        <v>0</v>
      </c>
      <c r="DZ218" s="76">
        <v>0</v>
      </c>
      <c r="EA218" s="76">
        <v>1</v>
      </c>
      <c r="EB218" s="76">
        <v>1</v>
      </c>
      <c r="EC218" s="76">
        <v>0</v>
      </c>
      <c r="ED218" s="76">
        <v>0</v>
      </c>
      <c r="EE218" s="76">
        <v>500</v>
      </c>
      <c r="EF218" s="76">
        <v>0</v>
      </c>
      <c r="EH218" s="76">
        <v>0</v>
      </c>
      <c r="EI218" s="76">
        <v>0</v>
      </c>
      <c r="EJ218" s="76">
        <v>0</v>
      </c>
      <c r="EK218" s="76">
        <v>65</v>
      </c>
      <c r="EL218" s="76">
        <v>40</v>
      </c>
      <c r="EM218" s="76">
        <v>48000</v>
      </c>
      <c r="EN218" s="76">
        <v>450</v>
      </c>
      <c r="EO218" s="76">
        <v>30</v>
      </c>
      <c r="EP218" s="76">
        <v>32</v>
      </c>
      <c r="EQ218" s="76">
        <v>0</v>
      </c>
      <c r="ER218" s="76">
        <v>0</v>
      </c>
      <c r="ES218" s="76">
        <v>0</v>
      </c>
      <c r="ET218" s="76">
        <v>0</v>
      </c>
      <c r="EV218" s="76">
        <v>0</v>
      </c>
      <c r="EW218" s="76">
        <v>0</v>
      </c>
      <c r="EX218" s="76">
        <v>0</v>
      </c>
      <c r="EY218" s="76">
        <v>7.5</v>
      </c>
      <c r="EZ218" s="76">
        <v>0.57999998331069946</v>
      </c>
      <c r="FA218" s="76">
        <v>32.799999237060547</v>
      </c>
      <c r="FB218" s="76">
        <v>131.89999389648438</v>
      </c>
      <c r="FC218" s="76">
        <v>24.399999618530273</v>
      </c>
      <c r="FD218" s="76">
        <v>36.099998474121094</v>
      </c>
      <c r="FE218" s="76">
        <v>57</v>
      </c>
      <c r="FF218" s="76">
        <v>83</v>
      </c>
      <c r="FG218" s="76">
        <v>7</v>
      </c>
      <c r="FJ218" s="76">
        <v>29</v>
      </c>
      <c r="FL218" s="76">
        <v>350</v>
      </c>
      <c r="FM218" s="76">
        <v>0</v>
      </c>
      <c r="FN218" s="76">
        <v>0</v>
      </c>
      <c r="FO218" s="76"/>
      <c r="FP218" s="76">
        <v>0</v>
      </c>
      <c r="FR218" s="76">
        <v>0</v>
      </c>
      <c r="FT218" s="76">
        <v>6</v>
      </c>
      <c r="FU218" s="76">
        <v>1</v>
      </c>
      <c r="FV218" s="76">
        <v>5</v>
      </c>
      <c r="FW218" s="77">
        <v>0.5</v>
      </c>
      <c r="FX218" s="58">
        <v>0.55555557027275215</v>
      </c>
      <c r="GC218" s="76">
        <v>0.5</v>
      </c>
      <c r="GH218" s="75">
        <v>0</v>
      </c>
      <c r="GI218" s="76">
        <v>0</v>
      </c>
      <c r="GJ218" s="76">
        <v>0</v>
      </c>
      <c r="GK218" s="76">
        <v>0</v>
      </c>
      <c r="GM218" s="76">
        <v>0</v>
      </c>
      <c r="GN218" s="75">
        <v>0</v>
      </c>
      <c r="GO218" s="76">
        <v>1</v>
      </c>
      <c r="GP218" s="76">
        <v>0</v>
      </c>
      <c r="GQ218" s="76">
        <v>0</v>
      </c>
      <c r="GR218" s="76">
        <v>0</v>
      </c>
      <c r="GS218" s="76">
        <v>0</v>
      </c>
      <c r="GT218" s="76">
        <v>0</v>
      </c>
      <c r="GU218" s="76">
        <v>0</v>
      </c>
      <c r="GV218" s="76">
        <v>0</v>
      </c>
      <c r="GW218" s="76">
        <v>0</v>
      </c>
      <c r="GX218" s="76">
        <v>0</v>
      </c>
      <c r="GY218" s="76">
        <v>0</v>
      </c>
      <c r="GZ218" s="76">
        <v>0</v>
      </c>
      <c r="HA218" s="76">
        <v>0</v>
      </c>
      <c r="HB218" s="76">
        <v>0</v>
      </c>
      <c r="HC218" s="76">
        <v>0</v>
      </c>
      <c r="HD218" s="76">
        <v>0</v>
      </c>
      <c r="HE218" s="76">
        <v>0</v>
      </c>
      <c r="HF218" s="76">
        <v>0</v>
      </c>
      <c r="HG218" s="76">
        <v>0</v>
      </c>
      <c r="HH218" s="76">
        <v>0</v>
      </c>
      <c r="HI218" s="76">
        <v>0</v>
      </c>
      <c r="HJ218" s="76">
        <v>0</v>
      </c>
      <c r="HK218" s="76">
        <v>0</v>
      </c>
      <c r="HL218" s="76">
        <v>0</v>
      </c>
      <c r="HM218" s="76">
        <v>0</v>
      </c>
      <c r="HN218" s="76">
        <v>0</v>
      </c>
      <c r="HO218" s="76">
        <v>0</v>
      </c>
      <c r="HP218" s="76">
        <v>0</v>
      </c>
      <c r="HQ218" s="76">
        <v>0</v>
      </c>
      <c r="HR218" s="76">
        <v>0</v>
      </c>
      <c r="HS218" s="76">
        <v>0</v>
      </c>
      <c r="HT218" s="76">
        <v>0</v>
      </c>
      <c r="HU218" s="76">
        <v>0</v>
      </c>
      <c r="HV218" s="76">
        <v>0</v>
      </c>
      <c r="HW218" s="76">
        <v>0</v>
      </c>
      <c r="HX218" s="76">
        <v>2.9000000953674316</v>
      </c>
    </row>
    <row r="219" spans="1:232" s="52" customFormat="1" x14ac:dyDescent="0.35">
      <c r="A219" s="50" t="s">
        <v>281</v>
      </c>
      <c r="B219" s="93">
        <v>1</v>
      </c>
      <c r="C219" s="93">
        <v>0</v>
      </c>
      <c r="D219" s="90">
        <v>0</v>
      </c>
      <c r="E219" s="80">
        <v>1</v>
      </c>
      <c r="F219" s="5">
        <v>0.78920570000000001</v>
      </c>
      <c r="G219" s="5">
        <v>6.4256429999999998E-4</v>
      </c>
      <c r="H219" s="5">
        <v>1.157348E-4</v>
      </c>
      <c r="L219" s="5">
        <v>138.72499999999999</v>
      </c>
      <c r="M219" s="5">
        <v>26.492840000000001</v>
      </c>
      <c r="N219" s="5">
        <v>7.9355690000000001</v>
      </c>
      <c r="P219" s="52">
        <v>3.0176184743851939</v>
      </c>
      <c r="Q219" s="52">
        <v>6.2969987658291862</v>
      </c>
      <c r="R219" s="55">
        <v>0.26132</v>
      </c>
      <c r="S219" s="55">
        <v>4.799639</v>
      </c>
      <c r="T219" s="55">
        <v>6.2960619999999995E-2</v>
      </c>
      <c r="U219" s="5">
        <v>0.80339300000000002</v>
      </c>
      <c r="V219" s="5">
        <v>-21.242640999999999</v>
      </c>
      <c r="W219" s="5">
        <v>3.4625999999999997E-2</v>
      </c>
      <c r="X219" s="5">
        <v>9.7152000000000002E-2</v>
      </c>
      <c r="Z219" s="65">
        <v>1.531477</v>
      </c>
      <c r="AA219" s="65"/>
      <c r="AB219" s="65">
        <v>1.6259669999999999</v>
      </c>
      <c r="AC219" s="65"/>
      <c r="AD219" s="65"/>
      <c r="AE219" s="4">
        <v>0.93461269999999996</v>
      </c>
      <c r="AF219" s="5">
        <v>1.197746E-4</v>
      </c>
      <c r="AG219" s="5">
        <v>5.4406849999999999E-5</v>
      </c>
      <c r="AK219" s="4">
        <v>117.8402</v>
      </c>
      <c r="AL219" s="4">
        <v>24.90888</v>
      </c>
      <c r="AM219" s="4">
        <v>0.98514480000000004</v>
      </c>
      <c r="AO219" s="52">
        <v>3.5548765592258658</v>
      </c>
      <c r="AP219" s="52">
        <v>1.9967284943277255</v>
      </c>
      <c r="AQ219" s="55">
        <v>9.8620680000000002E-2</v>
      </c>
      <c r="AR219" s="55">
        <v>3.212434</v>
      </c>
      <c r="AS219" s="55">
        <v>4.7768959999999998</v>
      </c>
      <c r="AT219" s="4">
        <v>1.3377330000000001</v>
      </c>
      <c r="AU219" s="4">
        <v>-20.713142000000001</v>
      </c>
      <c r="AV219" s="4">
        <v>8.2156999999999994E-2</v>
      </c>
      <c r="AW219" s="4">
        <v>6.7413000000000001E-2</v>
      </c>
      <c r="AY219" s="4">
        <v>2.8622010000000002</v>
      </c>
      <c r="BA219" s="4">
        <v>1.8925650000000001</v>
      </c>
      <c r="BB219" s="4"/>
      <c r="BC219" s="65"/>
      <c r="BD219" s="79">
        <v>74</v>
      </c>
      <c r="BE219" s="4">
        <v>0</v>
      </c>
      <c r="BF219" s="66">
        <v>0</v>
      </c>
      <c r="BG219" s="79">
        <v>56</v>
      </c>
      <c r="BH219" s="79">
        <v>159</v>
      </c>
      <c r="BI219" s="67">
        <f>BG219/(BH219/100*BH219/100)</f>
        <v>22.151022507021082</v>
      </c>
      <c r="BJ219" s="79">
        <v>51</v>
      </c>
      <c r="BK219" s="79">
        <v>0</v>
      </c>
      <c r="BL219" s="79">
        <v>0</v>
      </c>
      <c r="BM219" s="79"/>
      <c r="BN219" s="79">
        <v>0</v>
      </c>
      <c r="BO219" s="79">
        <v>0</v>
      </c>
      <c r="BQ219" s="79">
        <v>0</v>
      </c>
      <c r="BR219" s="79">
        <v>0</v>
      </c>
      <c r="BS219" s="79">
        <v>0</v>
      </c>
      <c r="BT219" s="79">
        <v>0</v>
      </c>
      <c r="BU219" s="79">
        <v>0.8</v>
      </c>
      <c r="BV219" s="79">
        <v>0</v>
      </c>
      <c r="BW219" s="79">
        <v>0</v>
      </c>
      <c r="BX219" s="79">
        <v>0</v>
      </c>
      <c r="BZ219" s="79">
        <v>0</v>
      </c>
      <c r="CA219" s="79">
        <v>37.9</v>
      </c>
      <c r="CB219" s="79">
        <v>0.5</v>
      </c>
      <c r="CH219" s="79">
        <v>0</v>
      </c>
      <c r="CI219" s="79">
        <v>0</v>
      </c>
      <c r="CJ219" s="79">
        <v>0</v>
      </c>
      <c r="CL219" s="80" t="s">
        <v>52</v>
      </c>
      <c r="CM219" s="80" t="s">
        <v>52</v>
      </c>
      <c r="CN219" s="79">
        <v>0</v>
      </c>
      <c r="CO219" s="79">
        <v>1</v>
      </c>
      <c r="CP219" s="79">
        <v>0</v>
      </c>
      <c r="CQ219" s="79">
        <v>0</v>
      </c>
      <c r="CR219" s="79">
        <v>0</v>
      </c>
      <c r="CS219" s="79">
        <v>0</v>
      </c>
      <c r="CT219" s="79">
        <v>0</v>
      </c>
      <c r="CU219" s="79">
        <v>0</v>
      </c>
      <c r="CV219" s="79">
        <v>0</v>
      </c>
      <c r="CW219" s="79">
        <v>0</v>
      </c>
      <c r="CX219" s="79">
        <v>0</v>
      </c>
      <c r="CY219" s="79">
        <v>0</v>
      </c>
      <c r="CZ219" s="79">
        <v>0</v>
      </c>
      <c r="DA219" s="79">
        <v>0</v>
      </c>
      <c r="DB219" s="79">
        <v>0</v>
      </c>
      <c r="DO219" s="79">
        <v>1</v>
      </c>
      <c r="DP219" s="79">
        <v>1</v>
      </c>
      <c r="DQ219" s="79">
        <v>1</v>
      </c>
      <c r="DR219" s="79">
        <v>1</v>
      </c>
      <c r="DS219" s="79">
        <v>0</v>
      </c>
      <c r="DT219" s="79">
        <v>1</v>
      </c>
      <c r="DU219" s="79">
        <v>0</v>
      </c>
      <c r="DV219" s="79">
        <v>0</v>
      </c>
      <c r="DW219" s="79">
        <v>1</v>
      </c>
      <c r="DX219" s="79">
        <v>1</v>
      </c>
      <c r="DY219" s="79">
        <v>0</v>
      </c>
      <c r="DZ219" s="79">
        <v>0</v>
      </c>
      <c r="EA219" s="79">
        <v>1</v>
      </c>
      <c r="EB219" s="79">
        <v>1</v>
      </c>
      <c r="EC219" s="79">
        <v>0</v>
      </c>
      <c r="ED219" s="79">
        <v>0</v>
      </c>
      <c r="EE219" s="79">
        <v>600</v>
      </c>
      <c r="EF219" s="79">
        <v>0</v>
      </c>
      <c r="EH219" s="79">
        <v>0</v>
      </c>
      <c r="EI219" s="79">
        <v>0</v>
      </c>
      <c r="EJ219" s="79">
        <v>0</v>
      </c>
      <c r="EK219" s="79">
        <v>109</v>
      </c>
      <c r="EL219" s="79">
        <v>48</v>
      </c>
      <c r="EM219" s="79">
        <v>17000</v>
      </c>
      <c r="EN219" s="79">
        <v>170</v>
      </c>
      <c r="EO219" s="79">
        <v>26</v>
      </c>
      <c r="EP219" s="79">
        <v>31.9</v>
      </c>
      <c r="EQ219" s="79">
        <v>0</v>
      </c>
      <c r="ER219" s="79">
        <v>0</v>
      </c>
      <c r="ES219" s="79">
        <v>0</v>
      </c>
      <c r="ET219" s="79">
        <v>0</v>
      </c>
      <c r="EV219" s="79">
        <v>0</v>
      </c>
      <c r="EW219" s="79">
        <v>0</v>
      </c>
      <c r="EX219" s="79">
        <v>0</v>
      </c>
      <c r="EY219" s="79">
        <v>7.4</v>
      </c>
      <c r="EZ219" s="79">
        <v>0.6</v>
      </c>
      <c r="FA219" s="79">
        <v>33</v>
      </c>
      <c r="FB219" s="79">
        <v>205</v>
      </c>
      <c r="FC219" s="79">
        <v>23</v>
      </c>
      <c r="FD219" s="79">
        <v>34.9</v>
      </c>
      <c r="FE219" s="79">
        <v>78</v>
      </c>
      <c r="FF219" s="79">
        <v>105</v>
      </c>
      <c r="FG219" s="79">
        <v>5</v>
      </c>
      <c r="FJ219" s="79">
        <v>37</v>
      </c>
      <c r="FL219" s="79">
        <v>500</v>
      </c>
      <c r="FM219" s="79">
        <v>1</v>
      </c>
      <c r="FN219" s="79">
        <v>1</v>
      </c>
      <c r="FO219" s="79"/>
      <c r="FP219" s="79">
        <v>0</v>
      </c>
      <c r="FR219" s="79">
        <v>0</v>
      </c>
      <c r="FT219" s="79">
        <v>11</v>
      </c>
      <c r="FU219" s="79">
        <v>2</v>
      </c>
      <c r="FV219" s="79">
        <v>9</v>
      </c>
      <c r="FW219" s="81">
        <v>1.1000000000000001</v>
      </c>
      <c r="FX219" s="58">
        <v>1.375</v>
      </c>
      <c r="GC219" s="79">
        <v>0.5</v>
      </c>
      <c r="GH219" s="78">
        <v>0</v>
      </c>
      <c r="GI219" s="79">
        <v>0</v>
      </c>
      <c r="GJ219" s="79">
        <v>0</v>
      </c>
      <c r="GK219" s="79">
        <v>0</v>
      </c>
      <c r="GM219" s="79">
        <v>0</v>
      </c>
      <c r="GN219" s="78">
        <v>1</v>
      </c>
      <c r="GO219" s="79">
        <v>0</v>
      </c>
      <c r="GP219" s="79">
        <v>0</v>
      </c>
      <c r="GQ219" s="79">
        <v>0</v>
      </c>
      <c r="GR219" s="79">
        <v>0</v>
      </c>
      <c r="GS219" s="79">
        <v>0</v>
      </c>
      <c r="GT219" s="79">
        <v>0</v>
      </c>
      <c r="GU219" s="79">
        <v>0</v>
      </c>
      <c r="GV219" s="79">
        <v>0</v>
      </c>
      <c r="GW219" s="79">
        <v>0</v>
      </c>
      <c r="GX219" s="79">
        <v>0</v>
      </c>
      <c r="GY219" s="79">
        <v>0</v>
      </c>
      <c r="GZ219" s="79">
        <v>0</v>
      </c>
      <c r="HA219" s="79">
        <v>0</v>
      </c>
      <c r="HB219" s="79">
        <v>0</v>
      </c>
      <c r="HC219" s="79">
        <v>0</v>
      </c>
      <c r="HD219" s="79">
        <v>0</v>
      </c>
      <c r="HE219" s="79">
        <v>0</v>
      </c>
      <c r="HF219" s="79">
        <v>0</v>
      </c>
      <c r="HG219" s="79">
        <v>0</v>
      </c>
      <c r="HH219" s="79">
        <v>0</v>
      </c>
      <c r="HI219" s="79">
        <v>0</v>
      </c>
      <c r="HJ219" s="79">
        <v>0</v>
      </c>
      <c r="HK219" s="79">
        <v>0</v>
      </c>
      <c r="HL219" s="79">
        <v>0</v>
      </c>
      <c r="HM219" s="79">
        <v>0</v>
      </c>
      <c r="HN219" s="79">
        <v>0</v>
      </c>
      <c r="HO219" s="79">
        <v>0</v>
      </c>
      <c r="HP219" s="79">
        <v>0</v>
      </c>
      <c r="HQ219" s="79">
        <v>0</v>
      </c>
      <c r="HR219" s="79">
        <v>0</v>
      </c>
      <c r="HS219" s="79">
        <v>0</v>
      </c>
      <c r="HT219" s="79">
        <v>0</v>
      </c>
      <c r="HU219" s="79">
        <v>0</v>
      </c>
      <c r="HV219" s="79">
        <v>0</v>
      </c>
      <c r="HW219" s="79">
        <v>0</v>
      </c>
      <c r="HX219" s="79">
        <v>2.8</v>
      </c>
    </row>
    <row r="220" spans="1:232" s="52" customFormat="1" x14ac:dyDescent="0.35">
      <c r="A220" s="50" t="s">
        <v>282</v>
      </c>
      <c r="B220" s="93">
        <v>0</v>
      </c>
      <c r="C220" s="93">
        <v>0</v>
      </c>
      <c r="D220" s="90">
        <v>0</v>
      </c>
      <c r="E220" s="80">
        <v>0</v>
      </c>
      <c r="F220" s="6">
        <v>0.83042459999999996</v>
      </c>
      <c r="G220" s="6">
        <v>2.0317880000000001E-3</v>
      </c>
      <c r="H220" s="6">
        <v>2.6212909999999998E-4</v>
      </c>
      <c r="L220" s="6">
        <v>178.73830000000001</v>
      </c>
      <c r="M220" s="6">
        <v>33.449599999999997</v>
      </c>
      <c r="N220" s="6">
        <v>2.087437</v>
      </c>
      <c r="P220" s="52">
        <v>16.897886895220299</v>
      </c>
      <c r="Q220" s="52">
        <v>9.7826074222637569</v>
      </c>
      <c r="R220" s="55">
        <v>0.45386710000000002</v>
      </c>
      <c r="S220" s="55">
        <v>4.1913780000000003</v>
      </c>
      <c r="T220" s="55">
        <v>8.9860140000000005E-2</v>
      </c>
      <c r="U220" s="6">
        <v>3.906415</v>
      </c>
      <c r="V220" s="6">
        <v>-35.960391000000001</v>
      </c>
      <c r="W220" s="6">
        <v>3.4187000000000002E-2</v>
      </c>
      <c r="X220" s="6">
        <v>0.29756100000000002</v>
      </c>
      <c r="Z220" s="6">
        <v>1.9588140000000001</v>
      </c>
      <c r="AA220" s="6"/>
      <c r="AB220" s="6">
        <v>1.5425439999999999</v>
      </c>
      <c r="AC220" s="6"/>
      <c r="AD220" s="6"/>
      <c r="AE220" s="4">
        <v>1.078697</v>
      </c>
      <c r="AF220" s="5">
        <v>8.1189330000000005E-4</v>
      </c>
      <c r="AG220" s="5">
        <v>1.151386E-4</v>
      </c>
      <c r="AK220" s="4">
        <v>112.9558</v>
      </c>
      <c r="AL220" s="4">
        <v>13.32826</v>
      </c>
      <c r="AM220" s="4">
        <v>8.8251560000000007E-2</v>
      </c>
      <c r="AO220" s="52">
        <v>24.978773233243249</v>
      </c>
      <c r="AP220" s="52">
        <v>5.3620009691291415</v>
      </c>
      <c r="AQ220" s="55">
        <v>0.15871740000000001</v>
      </c>
      <c r="AR220" s="55">
        <v>10.42334</v>
      </c>
      <c r="AS220" s="55">
        <v>16.341670000000001</v>
      </c>
      <c r="AT220" s="4">
        <v>-1.250966</v>
      </c>
      <c r="AU220" s="4">
        <v>-12.004382</v>
      </c>
      <c r="AV220" s="4">
        <v>7.3258000000000004E-2</v>
      </c>
      <c r="AW220" s="4">
        <v>7.3485999999999996E-2</v>
      </c>
      <c r="AY220" s="4">
        <v>1.8382799999999999</v>
      </c>
      <c r="BA220" s="4">
        <v>1.2083109999999999</v>
      </c>
      <c r="BB220" s="4"/>
      <c r="BC220" s="6"/>
      <c r="BD220" s="79">
        <v>52</v>
      </c>
      <c r="BE220" s="3">
        <v>1</v>
      </c>
      <c r="BF220" s="66">
        <v>0</v>
      </c>
      <c r="BG220" s="79">
        <v>103</v>
      </c>
      <c r="BH220" s="79">
        <v>174</v>
      </c>
      <c r="BI220" s="67">
        <f>BG220/(BH220/100*BH220/100)</f>
        <v>34.020346148764695</v>
      </c>
      <c r="BJ220" s="79">
        <v>55</v>
      </c>
      <c r="BK220" s="79">
        <v>0</v>
      </c>
      <c r="BL220" s="79">
        <v>0</v>
      </c>
      <c r="BM220" s="79"/>
      <c r="BN220" s="79">
        <v>0</v>
      </c>
      <c r="BO220" s="79">
        <v>0</v>
      </c>
      <c r="BQ220" s="79">
        <v>0</v>
      </c>
      <c r="BR220" s="79">
        <v>0</v>
      </c>
      <c r="BS220" s="79">
        <v>0</v>
      </c>
      <c r="BT220" s="79">
        <v>0</v>
      </c>
      <c r="BU220" s="79">
        <v>0.9</v>
      </c>
      <c r="BV220" s="79">
        <v>0</v>
      </c>
      <c r="BW220" s="79">
        <v>0</v>
      </c>
      <c r="BX220" s="79">
        <v>0</v>
      </c>
      <c r="BZ220" s="79">
        <v>1</v>
      </c>
      <c r="CA220" s="79">
        <v>38</v>
      </c>
      <c r="CB220" s="79">
        <v>0.5</v>
      </c>
      <c r="CH220" s="79">
        <v>0</v>
      </c>
      <c r="CI220" s="79">
        <v>0</v>
      </c>
      <c r="CJ220" s="79">
        <v>0</v>
      </c>
      <c r="CL220" s="80" t="s">
        <v>52</v>
      </c>
      <c r="CM220" s="80" t="s">
        <v>52</v>
      </c>
      <c r="CN220" s="79">
        <v>0</v>
      </c>
      <c r="CO220" s="79">
        <v>1</v>
      </c>
      <c r="CP220" s="79">
        <v>0</v>
      </c>
      <c r="CQ220" s="79">
        <v>0</v>
      </c>
      <c r="CR220" s="79">
        <v>0</v>
      </c>
      <c r="CS220" s="79">
        <v>0</v>
      </c>
      <c r="CT220" s="79">
        <v>0</v>
      </c>
      <c r="CU220" s="79">
        <v>0</v>
      </c>
      <c r="CV220" s="79">
        <v>0</v>
      </c>
      <c r="CW220" s="79">
        <v>0</v>
      </c>
      <c r="CX220" s="79">
        <v>0</v>
      </c>
      <c r="CY220" s="79">
        <v>0</v>
      </c>
      <c r="CZ220" s="79">
        <v>0</v>
      </c>
      <c r="DA220" s="79">
        <v>0</v>
      </c>
      <c r="DB220" s="79">
        <v>0</v>
      </c>
      <c r="DO220" s="79">
        <v>1</v>
      </c>
      <c r="DP220" s="79">
        <v>1</v>
      </c>
      <c r="DQ220" s="79">
        <v>1</v>
      </c>
      <c r="DR220" s="79">
        <v>1</v>
      </c>
      <c r="DS220" s="79">
        <v>0</v>
      </c>
      <c r="DT220" s="79">
        <v>1</v>
      </c>
      <c r="DU220" s="79">
        <v>0</v>
      </c>
      <c r="DV220" s="79">
        <v>0</v>
      </c>
      <c r="DW220" s="79">
        <v>1</v>
      </c>
      <c r="DX220" s="79">
        <v>1</v>
      </c>
      <c r="DY220" s="79">
        <v>0</v>
      </c>
      <c r="DZ220" s="79">
        <v>0</v>
      </c>
      <c r="EA220" s="79">
        <v>1</v>
      </c>
      <c r="EB220" s="79">
        <v>1</v>
      </c>
      <c r="EC220" s="79">
        <v>0</v>
      </c>
      <c r="ED220" s="79">
        <v>0</v>
      </c>
      <c r="EE220" s="79">
        <v>500</v>
      </c>
      <c r="EF220" s="79">
        <v>0</v>
      </c>
      <c r="EH220" s="79">
        <v>0</v>
      </c>
      <c r="EI220" s="79">
        <v>0</v>
      </c>
      <c r="EJ220" s="79">
        <v>0</v>
      </c>
      <c r="EK220" s="79">
        <v>76</v>
      </c>
      <c r="EL220" s="79">
        <v>47</v>
      </c>
      <c r="EM220" s="79">
        <v>30000</v>
      </c>
      <c r="EN220" s="79">
        <v>300</v>
      </c>
      <c r="EO220" s="79">
        <v>31</v>
      </c>
      <c r="EP220" s="79">
        <v>31</v>
      </c>
      <c r="EQ220" s="79">
        <v>0</v>
      </c>
      <c r="ER220" s="79">
        <v>0</v>
      </c>
      <c r="ES220" s="79">
        <v>0</v>
      </c>
      <c r="ET220" s="79">
        <v>0</v>
      </c>
      <c r="EV220" s="79">
        <v>0</v>
      </c>
      <c r="EW220" s="79">
        <v>0</v>
      </c>
      <c r="EX220" s="79">
        <v>0</v>
      </c>
      <c r="EY220" s="79">
        <v>7.5</v>
      </c>
      <c r="EZ220" s="79">
        <v>0.5</v>
      </c>
      <c r="FA220" s="79">
        <v>28</v>
      </c>
      <c r="FB220" s="79">
        <v>207</v>
      </c>
      <c r="FC220" s="79">
        <v>24</v>
      </c>
      <c r="FD220" s="79">
        <v>34.799999999999997</v>
      </c>
      <c r="FE220" s="79">
        <v>89</v>
      </c>
      <c r="FF220" s="79">
        <v>115</v>
      </c>
      <c r="FG220" s="79">
        <v>10</v>
      </c>
      <c r="FJ220" s="79">
        <v>30</v>
      </c>
      <c r="FL220" s="79">
        <v>700</v>
      </c>
      <c r="FM220" s="79">
        <v>1</v>
      </c>
      <c r="FN220" s="79">
        <v>1</v>
      </c>
      <c r="FO220" s="79"/>
      <c r="FP220" s="79">
        <v>0</v>
      </c>
      <c r="FR220" s="79">
        <v>0</v>
      </c>
      <c r="FT220" s="79">
        <v>17</v>
      </c>
      <c r="FU220" s="79">
        <v>6</v>
      </c>
      <c r="FV220" s="79">
        <v>13</v>
      </c>
      <c r="FW220" s="81">
        <v>0.8</v>
      </c>
      <c r="FX220" s="58">
        <v>0.88888888888888895</v>
      </c>
      <c r="GC220" s="79">
        <v>0.5</v>
      </c>
      <c r="GH220" s="78">
        <v>0</v>
      </c>
      <c r="GI220" s="79">
        <v>0</v>
      </c>
      <c r="GJ220" s="79">
        <v>0</v>
      </c>
      <c r="GK220" s="79">
        <v>0</v>
      </c>
      <c r="GM220" s="79">
        <v>0</v>
      </c>
      <c r="GN220" s="78">
        <v>0</v>
      </c>
      <c r="GO220" s="79">
        <v>0</v>
      </c>
      <c r="GP220" s="79">
        <v>0</v>
      </c>
      <c r="GQ220" s="79">
        <v>0</v>
      </c>
      <c r="GR220" s="79">
        <v>0</v>
      </c>
      <c r="GS220" s="79">
        <v>0</v>
      </c>
      <c r="GT220" s="79">
        <v>0</v>
      </c>
      <c r="GU220" s="79">
        <v>0</v>
      </c>
      <c r="GV220" s="79">
        <v>0</v>
      </c>
      <c r="GW220" s="79">
        <v>0</v>
      </c>
      <c r="GX220" s="79">
        <v>0</v>
      </c>
      <c r="GY220" s="79">
        <v>0</v>
      </c>
      <c r="GZ220" s="79">
        <v>0</v>
      </c>
      <c r="HA220" s="79">
        <v>0</v>
      </c>
      <c r="HB220" s="79">
        <v>0</v>
      </c>
      <c r="HC220" s="79">
        <v>0</v>
      </c>
      <c r="HD220" s="79">
        <v>0</v>
      </c>
      <c r="HE220" s="79">
        <v>0</v>
      </c>
      <c r="HF220" s="79">
        <v>0</v>
      </c>
      <c r="HG220" s="79">
        <v>0</v>
      </c>
      <c r="HH220" s="79">
        <v>0</v>
      </c>
      <c r="HI220" s="79">
        <v>0</v>
      </c>
      <c r="HJ220" s="79">
        <v>0</v>
      </c>
      <c r="HK220" s="79">
        <v>0</v>
      </c>
      <c r="HL220" s="79">
        <v>0</v>
      </c>
      <c r="HM220" s="79">
        <v>0</v>
      </c>
      <c r="HN220" s="79">
        <v>0</v>
      </c>
      <c r="HO220" s="79">
        <v>0</v>
      </c>
      <c r="HP220" s="79">
        <v>0</v>
      </c>
      <c r="HQ220" s="79">
        <v>0</v>
      </c>
      <c r="HR220" s="79">
        <v>0</v>
      </c>
      <c r="HS220" s="79">
        <v>0</v>
      </c>
      <c r="HT220" s="79">
        <v>0</v>
      </c>
      <c r="HU220" s="79">
        <v>0</v>
      </c>
      <c r="HV220" s="79">
        <v>0</v>
      </c>
      <c r="HW220" s="79">
        <v>0</v>
      </c>
      <c r="HX220" s="79">
        <v>1.2</v>
      </c>
    </row>
    <row r="221" spans="1:232" s="52" customFormat="1" x14ac:dyDescent="0.35">
      <c r="A221" s="50" t="s">
        <v>283</v>
      </c>
      <c r="B221" s="93">
        <v>0</v>
      </c>
      <c r="C221" s="93">
        <v>0</v>
      </c>
      <c r="D221" s="90">
        <v>0</v>
      </c>
      <c r="E221" s="94">
        <v>1</v>
      </c>
      <c r="F221" s="5">
        <v>0.94183709999999998</v>
      </c>
      <c r="G221" s="5">
        <v>6.2357449999999996E-4</v>
      </c>
      <c r="H221" s="5">
        <v>9.7390080000000007E-5</v>
      </c>
      <c r="L221" s="5">
        <v>173.85400000000001</v>
      </c>
      <c r="M221" s="5">
        <v>18.31437</v>
      </c>
      <c r="N221" s="5">
        <v>1.0284500000000001</v>
      </c>
      <c r="P221" s="52">
        <v>6.2699657273528215</v>
      </c>
      <c r="Q221" s="52">
        <v>8.918146395409595</v>
      </c>
      <c r="R221" s="55">
        <v>0.40141310000000002</v>
      </c>
      <c r="S221" s="55">
        <v>7.7429319999999997</v>
      </c>
      <c r="T221" s="55">
        <v>0.1704369</v>
      </c>
      <c r="U221" s="5">
        <v>1.62835</v>
      </c>
      <c r="V221" s="5">
        <v>-25.679925999999998</v>
      </c>
      <c r="W221" s="5">
        <v>4.4056999999999999E-2</v>
      </c>
      <c r="X221" s="5">
        <v>8.2855999999999999E-2</v>
      </c>
      <c r="Z221" s="65">
        <v>2.208275</v>
      </c>
      <c r="AA221" s="65"/>
      <c r="AB221" s="65">
        <v>1.6456170000000001</v>
      </c>
      <c r="AC221" s="65"/>
      <c r="AD221" s="65"/>
      <c r="AE221" s="4">
        <v>1.1344810000000001</v>
      </c>
      <c r="AF221" s="5">
        <v>1.3417400000000001E-4</v>
      </c>
      <c r="AG221" s="5">
        <v>6.4622049999999996E-5</v>
      </c>
      <c r="AK221" s="4">
        <v>91.550830000000005</v>
      </c>
      <c r="AL221" s="4">
        <v>11.02305</v>
      </c>
      <c r="AM221" s="4">
        <v>0.1126465</v>
      </c>
      <c r="AO221" s="52">
        <v>8.2568142176453296</v>
      </c>
      <c r="AP221" s="52">
        <v>4.9621840531009198</v>
      </c>
      <c r="AQ221" s="55">
        <v>0.22596479999999999</v>
      </c>
      <c r="AR221" s="55">
        <v>9.8729420000000001</v>
      </c>
      <c r="AS221" s="55">
        <v>9.1610890000000005</v>
      </c>
      <c r="AT221" s="4">
        <v>0.12701499999999999</v>
      </c>
      <c r="AU221" s="4">
        <v>4.0528320000000004</v>
      </c>
      <c r="AV221" s="4">
        <v>6.0982000000000001E-2</v>
      </c>
      <c r="AW221" s="4">
        <v>2.1801000000000001E-2</v>
      </c>
      <c r="AY221" s="4">
        <v>2.6026899999999999</v>
      </c>
      <c r="BA221" s="4">
        <v>0.62057700000000005</v>
      </c>
      <c r="BB221" s="4"/>
      <c r="BC221" s="65"/>
      <c r="BD221" s="76">
        <v>74</v>
      </c>
      <c r="BE221" s="4">
        <v>0</v>
      </c>
      <c r="BF221" s="66">
        <v>0</v>
      </c>
      <c r="BG221" s="76">
        <v>80</v>
      </c>
      <c r="BH221" s="76">
        <v>178</v>
      </c>
      <c r="BI221" s="67">
        <f>BG221/(BH221/100*BH221/100)</f>
        <v>25.249337204898371</v>
      </c>
      <c r="BJ221" s="76">
        <v>57</v>
      </c>
      <c r="BK221" s="76">
        <v>0</v>
      </c>
      <c r="BL221" s="76">
        <v>0</v>
      </c>
      <c r="BM221" s="76"/>
      <c r="BN221" s="76">
        <v>0</v>
      </c>
      <c r="BO221" s="76">
        <v>0</v>
      </c>
      <c r="BQ221" s="76">
        <v>0</v>
      </c>
      <c r="BR221" s="76">
        <v>0</v>
      </c>
      <c r="BS221" s="76">
        <v>0</v>
      </c>
      <c r="BT221" s="76">
        <v>0</v>
      </c>
      <c r="BU221" s="76">
        <v>0.89999997615814209</v>
      </c>
      <c r="BV221" s="76">
        <v>0</v>
      </c>
      <c r="BW221" s="76">
        <v>0</v>
      </c>
      <c r="BX221" s="76">
        <v>0</v>
      </c>
      <c r="BZ221" s="76">
        <v>0</v>
      </c>
      <c r="CA221" s="76">
        <v>42</v>
      </c>
      <c r="CB221" s="76">
        <v>0.40000000596046448</v>
      </c>
      <c r="CH221" s="76">
        <v>0</v>
      </c>
      <c r="CI221" s="76">
        <v>0</v>
      </c>
      <c r="CJ221" s="76">
        <v>0</v>
      </c>
      <c r="CL221" s="76"/>
      <c r="CM221" s="76"/>
      <c r="CN221" s="76">
        <v>0</v>
      </c>
      <c r="CO221" s="76">
        <v>1</v>
      </c>
      <c r="CP221" s="76">
        <v>0</v>
      </c>
      <c r="CQ221" s="76">
        <v>0</v>
      </c>
      <c r="CR221" s="76">
        <v>0</v>
      </c>
      <c r="CS221" s="76">
        <v>0</v>
      </c>
      <c r="CT221" s="76">
        <v>0</v>
      </c>
      <c r="CU221" s="76">
        <v>0</v>
      </c>
      <c r="CV221" s="76">
        <v>0</v>
      </c>
      <c r="CW221" s="76">
        <v>0</v>
      </c>
      <c r="CX221" s="76">
        <v>0</v>
      </c>
      <c r="CY221" s="76">
        <v>0</v>
      </c>
      <c r="CZ221" s="76">
        <v>0</v>
      </c>
      <c r="DA221" s="76">
        <v>0</v>
      </c>
      <c r="DB221" s="76">
        <v>0</v>
      </c>
      <c r="DO221" s="76">
        <v>1</v>
      </c>
      <c r="DP221" s="76">
        <v>1</v>
      </c>
      <c r="DQ221" s="76">
        <v>1</v>
      </c>
      <c r="DR221" s="76">
        <v>1</v>
      </c>
      <c r="DS221" s="76">
        <v>0</v>
      </c>
      <c r="DT221" s="76">
        <v>1</v>
      </c>
      <c r="DU221" s="76">
        <v>0</v>
      </c>
      <c r="DV221" s="76">
        <v>0</v>
      </c>
      <c r="DW221" s="76">
        <v>1</v>
      </c>
      <c r="DX221" s="76">
        <v>1</v>
      </c>
      <c r="DY221" s="76">
        <v>0</v>
      </c>
      <c r="DZ221" s="76">
        <v>0</v>
      </c>
      <c r="EA221" s="76">
        <v>1</v>
      </c>
      <c r="EB221" s="76">
        <v>1</v>
      </c>
      <c r="EC221" s="76">
        <v>0</v>
      </c>
      <c r="ED221" s="76">
        <v>0</v>
      </c>
      <c r="EE221" s="76">
        <v>450</v>
      </c>
      <c r="EF221" s="76">
        <v>0</v>
      </c>
      <c r="EH221" s="76">
        <v>0</v>
      </c>
      <c r="EI221" s="76">
        <v>0</v>
      </c>
      <c r="EJ221" s="76">
        <v>0</v>
      </c>
      <c r="EK221" s="76">
        <v>93</v>
      </c>
      <c r="EL221" s="76">
        <v>50</v>
      </c>
      <c r="EM221" s="76">
        <v>24000</v>
      </c>
      <c r="EN221" s="76">
        <v>250</v>
      </c>
      <c r="EO221" s="76">
        <v>32</v>
      </c>
      <c r="EP221" s="76">
        <v>33</v>
      </c>
      <c r="EQ221" s="76">
        <v>0</v>
      </c>
      <c r="ER221" s="76">
        <v>0</v>
      </c>
      <c r="ES221" s="76">
        <v>0</v>
      </c>
      <c r="ET221" s="76">
        <v>0</v>
      </c>
      <c r="EV221" s="76">
        <v>0</v>
      </c>
      <c r="EW221" s="76">
        <v>0</v>
      </c>
      <c r="EX221" s="76">
        <v>0</v>
      </c>
      <c r="EY221" s="76">
        <v>7.5</v>
      </c>
      <c r="EZ221" s="76">
        <v>0.61000001430511475</v>
      </c>
      <c r="FA221" s="76">
        <v>33.900001525878906</v>
      </c>
      <c r="FB221" s="76">
        <v>175.30000305175781</v>
      </c>
      <c r="FC221" s="76">
        <v>25.700000762939453</v>
      </c>
      <c r="FD221" s="76">
        <v>30</v>
      </c>
      <c r="FE221" s="76">
        <v>84</v>
      </c>
      <c r="FF221" s="76">
        <v>103</v>
      </c>
      <c r="FG221" s="76">
        <v>6</v>
      </c>
      <c r="FJ221" s="76">
        <v>32</v>
      </c>
      <c r="FL221" s="76">
        <v>400</v>
      </c>
      <c r="FM221" s="76">
        <v>0</v>
      </c>
      <c r="FN221" s="76">
        <v>0</v>
      </c>
      <c r="FO221" s="76"/>
      <c r="FP221" s="76">
        <v>0</v>
      </c>
      <c r="FR221" s="76">
        <v>0</v>
      </c>
      <c r="FT221" s="76">
        <v>7</v>
      </c>
      <c r="FU221" s="76">
        <v>2</v>
      </c>
      <c r="FV221" s="76">
        <v>8</v>
      </c>
      <c r="FW221" s="77">
        <v>0.60000002384185791</v>
      </c>
      <c r="FX221" s="58">
        <v>0.66666671081825657</v>
      </c>
      <c r="GC221" s="76">
        <v>0.60000002384185791</v>
      </c>
      <c r="GH221" s="75">
        <v>0</v>
      </c>
      <c r="GI221" s="76">
        <v>0</v>
      </c>
      <c r="GJ221" s="76">
        <v>0</v>
      </c>
      <c r="GK221" s="76">
        <v>0</v>
      </c>
      <c r="GM221" s="76">
        <v>0</v>
      </c>
      <c r="GN221" s="75">
        <v>1</v>
      </c>
      <c r="GO221" s="76">
        <v>0</v>
      </c>
      <c r="GP221" s="76">
        <v>0</v>
      </c>
      <c r="GQ221" s="76">
        <v>0</v>
      </c>
      <c r="GR221" s="76">
        <v>0</v>
      </c>
      <c r="GS221" s="76">
        <v>0</v>
      </c>
      <c r="GT221" s="76">
        <v>0</v>
      </c>
      <c r="GU221" s="76">
        <v>0</v>
      </c>
      <c r="GV221" s="76">
        <v>0</v>
      </c>
      <c r="GW221" s="76">
        <v>0</v>
      </c>
      <c r="GX221" s="76">
        <v>0</v>
      </c>
      <c r="GY221" s="76">
        <v>0</v>
      </c>
      <c r="GZ221" s="76">
        <v>0</v>
      </c>
      <c r="HA221" s="76">
        <v>0</v>
      </c>
      <c r="HB221" s="76">
        <v>0</v>
      </c>
      <c r="HC221" s="76">
        <v>0</v>
      </c>
      <c r="HD221" s="76">
        <v>0</v>
      </c>
      <c r="HE221" s="76">
        <v>0</v>
      </c>
      <c r="HF221" s="76">
        <v>0</v>
      </c>
      <c r="HG221" s="76">
        <v>0</v>
      </c>
      <c r="HH221" s="76">
        <v>0</v>
      </c>
      <c r="HI221" s="76">
        <v>0</v>
      </c>
      <c r="HJ221" s="76">
        <v>0</v>
      </c>
      <c r="HK221" s="76">
        <v>0</v>
      </c>
      <c r="HL221" s="76">
        <v>0</v>
      </c>
      <c r="HM221" s="76">
        <v>0</v>
      </c>
      <c r="HN221" s="76">
        <v>0</v>
      </c>
      <c r="HO221" s="76">
        <v>0</v>
      </c>
      <c r="HP221" s="76">
        <v>0</v>
      </c>
      <c r="HQ221" s="76">
        <v>0</v>
      </c>
      <c r="HR221" s="76">
        <v>0</v>
      </c>
      <c r="HS221" s="76">
        <v>0</v>
      </c>
      <c r="HT221" s="76">
        <v>0</v>
      </c>
      <c r="HU221" s="76">
        <v>0</v>
      </c>
      <c r="HV221" s="76">
        <v>0</v>
      </c>
      <c r="HW221" s="76">
        <v>0</v>
      </c>
      <c r="HX221" s="76">
        <v>1</v>
      </c>
    </row>
    <row r="222" spans="1:232" s="52" customFormat="1" x14ac:dyDescent="0.35">
      <c r="A222" s="50" t="s">
        <v>284</v>
      </c>
      <c r="B222" s="93">
        <v>0</v>
      </c>
      <c r="C222" s="93">
        <v>0</v>
      </c>
      <c r="D222" s="90">
        <v>0</v>
      </c>
      <c r="E222" s="80">
        <v>0</v>
      </c>
      <c r="F222" s="6">
        <v>1.081286</v>
      </c>
      <c r="G222" s="6">
        <v>5.2829820000000003E-3</v>
      </c>
      <c r="H222" s="6">
        <v>2.4937769999999998E-4</v>
      </c>
      <c r="L222" s="6">
        <v>163.6902</v>
      </c>
      <c r="M222" s="6">
        <v>11.17747</v>
      </c>
      <c r="N222" s="6">
        <v>3.6799040000000001</v>
      </c>
      <c r="P222" s="52">
        <v>17.512142067312425</v>
      </c>
      <c r="Q222" s="52">
        <v>12.427251430329781</v>
      </c>
      <c r="R222" s="55">
        <v>0.1856399</v>
      </c>
      <c r="S222" s="55">
        <v>2.74824</v>
      </c>
      <c r="T222" s="55">
        <v>0.2183919</v>
      </c>
      <c r="U222" s="6">
        <v>6.041747</v>
      </c>
      <c r="V222" s="6">
        <v>-9.2348269999999992</v>
      </c>
      <c r="W222" s="6">
        <v>1.8474999999999998E-2</v>
      </c>
      <c r="X222" s="6">
        <v>7.6161000000000006E-2</v>
      </c>
      <c r="Z222" s="6">
        <v>1.624706</v>
      </c>
      <c r="AA222" s="6"/>
      <c r="AB222" s="6">
        <v>1.584897</v>
      </c>
      <c r="AC222" s="6"/>
      <c r="AD222" s="6"/>
      <c r="AE222" s="4">
        <v>1.2981590000000001</v>
      </c>
      <c r="AF222" s="5">
        <v>3.3462500000000002E-4</v>
      </c>
      <c r="AG222" s="5">
        <v>7.7817689999999998E-5</v>
      </c>
      <c r="AK222" s="4">
        <v>85.337289999999996</v>
      </c>
      <c r="AL222" s="4">
        <v>6.3834520000000001</v>
      </c>
      <c r="AM222" s="4">
        <v>0.2948556</v>
      </c>
      <c r="AO222" s="52">
        <v>16.173806391052871</v>
      </c>
      <c r="AP222" s="52">
        <v>6.1750887066897082</v>
      </c>
      <c r="AQ222" s="55">
        <v>0.1102833</v>
      </c>
      <c r="AR222" s="55">
        <v>1.6917089999999999</v>
      </c>
      <c r="AS222" s="55">
        <v>1.5831379999999999</v>
      </c>
      <c r="AT222" s="4">
        <v>-3.8233820000000001</v>
      </c>
      <c r="AU222" s="4">
        <v>-8.3240409999999994</v>
      </c>
      <c r="AV222" s="4">
        <v>8.7770000000000001E-2</v>
      </c>
      <c r="AW222" s="4">
        <v>6.4382999999999996E-2</v>
      </c>
      <c r="AY222" s="4">
        <v>2.7300300000000002</v>
      </c>
      <c r="BA222" s="4">
        <v>1.07881</v>
      </c>
      <c r="BB222" s="4"/>
      <c r="BC222" s="6"/>
      <c r="BD222" s="79">
        <v>46</v>
      </c>
      <c r="BE222" s="3">
        <v>1</v>
      </c>
      <c r="BF222" s="66">
        <v>0</v>
      </c>
      <c r="BG222" s="79">
        <v>78</v>
      </c>
      <c r="BH222" s="79">
        <v>172</v>
      </c>
      <c r="BI222" s="67">
        <f>BG222/(BH222/100*BH222/100)</f>
        <v>26.365603028664147</v>
      </c>
      <c r="BJ222" s="79">
        <v>55</v>
      </c>
      <c r="BK222" s="79">
        <v>0</v>
      </c>
      <c r="BL222" s="79">
        <v>0</v>
      </c>
      <c r="BM222" s="79"/>
      <c r="BN222" s="79">
        <v>0</v>
      </c>
      <c r="BO222" s="79">
        <v>0</v>
      </c>
      <c r="BQ222" s="79">
        <v>0</v>
      </c>
      <c r="BR222" s="79">
        <v>0</v>
      </c>
      <c r="BS222" s="79">
        <v>0</v>
      </c>
      <c r="BT222" s="79">
        <v>0</v>
      </c>
      <c r="BU222" s="79">
        <v>0.7</v>
      </c>
      <c r="BV222" s="79">
        <v>0</v>
      </c>
      <c r="BW222" s="79">
        <v>0</v>
      </c>
      <c r="BX222" s="79">
        <v>0</v>
      </c>
      <c r="BZ222" s="79">
        <v>0</v>
      </c>
      <c r="CA222" s="79">
        <v>39</v>
      </c>
      <c r="CB222" s="79">
        <v>0.5</v>
      </c>
      <c r="CH222" s="79">
        <v>0</v>
      </c>
      <c r="CI222" s="79">
        <v>0</v>
      </c>
      <c r="CJ222" s="79">
        <v>0</v>
      </c>
      <c r="CL222" s="80" t="s">
        <v>52</v>
      </c>
      <c r="CM222" s="80" t="s">
        <v>52</v>
      </c>
      <c r="CN222" s="79">
        <v>0</v>
      </c>
      <c r="CO222" s="79">
        <v>1</v>
      </c>
      <c r="CP222" s="79">
        <v>0</v>
      </c>
      <c r="CQ222" s="79">
        <v>0</v>
      </c>
      <c r="CR222" s="79">
        <v>0</v>
      </c>
      <c r="CS222" s="79">
        <v>0</v>
      </c>
      <c r="CT222" s="79">
        <v>0</v>
      </c>
      <c r="CU222" s="79">
        <v>0</v>
      </c>
      <c r="CV222" s="79">
        <v>0</v>
      </c>
      <c r="CW222" s="79">
        <v>0</v>
      </c>
      <c r="CX222" s="79">
        <v>0</v>
      </c>
      <c r="CY222" s="79">
        <v>0</v>
      </c>
      <c r="CZ222" s="79">
        <v>0</v>
      </c>
      <c r="DA222" s="79">
        <v>0</v>
      </c>
      <c r="DB222" s="79">
        <v>0</v>
      </c>
      <c r="DO222" s="79">
        <v>1</v>
      </c>
      <c r="DP222" s="79">
        <v>1</v>
      </c>
      <c r="DQ222" s="79">
        <v>1</v>
      </c>
      <c r="DR222" s="79">
        <v>1</v>
      </c>
      <c r="DS222" s="79">
        <v>0</v>
      </c>
      <c r="DT222" s="79">
        <v>1</v>
      </c>
      <c r="DU222" s="79">
        <v>0</v>
      </c>
      <c r="DV222" s="79">
        <v>0</v>
      </c>
      <c r="DW222" s="79">
        <v>1</v>
      </c>
      <c r="DX222" s="79">
        <v>1</v>
      </c>
      <c r="DY222" s="79">
        <v>0</v>
      </c>
      <c r="DZ222" s="79">
        <v>0</v>
      </c>
      <c r="EA222" s="79">
        <v>1</v>
      </c>
      <c r="EB222" s="79">
        <v>1</v>
      </c>
      <c r="EC222" s="79">
        <v>0</v>
      </c>
      <c r="ED222" s="79">
        <v>0</v>
      </c>
      <c r="EE222" s="79">
        <v>400</v>
      </c>
      <c r="EF222" s="79">
        <v>0</v>
      </c>
      <c r="EH222" s="79">
        <v>0</v>
      </c>
      <c r="EI222" s="79">
        <v>0</v>
      </c>
      <c r="EJ222" s="79">
        <v>0</v>
      </c>
      <c r="EK222" s="79">
        <v>60</v>
      </c>
      <c r="EL222" s="79">
        <v>45</v>
      </c>
      <c r="EM222" s="79">
        <v>24000</v>
      </c>
      <c r="EN222" s="79">
        <v>240</v>
      </c>
      <c r="EO222" s="79">
        <v>32</v>
      </c>
      <c r="EP222" s="79">
        <v>33.4</v>
      </c>
      <c r="EQ222" s="79">
        <v>0</v>
      </c>
      <c r="ER222" s="79">
        <v>0</v>
      </c>
      <c r="ES222" s="79">
        <v>0</v>
      </c>
      <c r="ET222" s="79">
        <v>0</v>
      </c>
      <c r="EV222" s="79">
        <v>0</v>
      </c>
      <c r="EW222" s="79">
        <v>0</v>
      </c>
      <c r="EX222" s="79">
        <v>0</v>
      </c>
      <c r="EY222" s="79">
        <v>7.4</v>
      </c>
      <c r="EZ222" s="79">
        <v>0.6</v>
      </c>
      <c r="FA222" s="79">
        <v>33</v>
      </c>
      <c r="FB222" s="79">
        <v>92</v>
      </c>
      <c r="FC222" s="79">
        <v>20.7</v>
      </c>
      <c r="FD222" s="79">
        <v>34.299999999999997</v>
      </c>
      <c r="FE222" s="79">
        <v>60</v>
      </c>
      <c r="FF222" s="79">
        <v>59</v>
      </c>
      <c r="FG222" s="79">
        <v>3</v>
      </c>
      <c r="FJ222" s="79">
        <v>33</v>
      </c>
      <c r="FL222" s="79">
        <v>500</v>
      </c>
      <c r="FM222" s="79">
        <v>0</v>
      </c>
      <c r="FN222" s="79">
        <v>0</v>
      </c>
      <c r="FO222" s="79"/>
      <c r="FP222" s="79">
        <v>0</v>
      </c>
      <c r="FR222" s="79">
        <v>0</v>
      </c>
      <c r="FT222" s="79">
        <v>7</v>
      </c>
      <c r="FU222" s="79">
        <v>1</v>
      </c>
      <c r="FV222" s="79">
        <v>6</v>
      </c>
      <c r="FW222" s="81">
        <v>0.7</v>
      </c>
      <c r="FX222" s="58">
        <v>1</v>
      </c>
      <c r="GC222" s="79">
        <v>0.5</v>
      </c>
      <c r="GH222" s="78">
        <v>0</v>
      </c>
      <c r="GI222" s="79">
        <v>0</v>
      </c>
      <c r="GJ222" s="79">
        <v>0</v>
      </c>
      <c r="GK222" s="79">
        <v>0</v>
      </c>
      <c r="GM222" s="79">
        <v>0</v>
      </c>
      <c r="GN222" s="78">
        <v>0</v>
      </c>
      <c r="GO222" s="79">
        <v>0</v>
      </c>
      <c r="GP222" s="79">
        <v>0</v>
      </c>
      <c r="GQ222" s="79">
        <v>0</v>
      </c>
      <c r="GR222" s="79">
        <v>0</v>
      </c>
      <c r="GS222" s="79">
        <v>0</v>
      </c>
      <c r="GT222" s="79">
        <v>0</v>
      </c>
      <c r="GU222" s="79">
        <v>0</v>
      </c>
      <c r="GV222" s="79">
        <v>0</v>
      </c>
      <c r="GW222" s="79">
        <v>0</v>
      </c>
      <c r="GX222" s="79">
        <v>0</v>
      </c>
      <c r="GY222" s="79">
        <v>0</v>
      </c>
      <c r="GZ222" s="79">
        <v>0</v>
      </c>
      <c r="HA222" s="79">
        <v>0</v>
      </c>
      <c r="HB222" s="79">
        <v>0</v>
      </c>
      <c r="HC222" s="79">
        <v>0</v>
      </c>
      <c r="HD222" s="79">
        <v>0</v>
      </c>
      <c r="HE222" s="79">
        <v>0</v>
      </c>
      <c r="HF222" s="79">
        <v>0</v>
      </c>
      <c r="HG222" s="79">
        <v>0</v>
      </c>
      <c r="HH222" s="79">
        <v>0</v>
      </c>
      <c r="HI222" s="79">
        <v>0</v>
      </c>
      <c r="HJ222" s="79">
        <v>0</v>
      </c>
      <c r="HK222" s="79">
        <v>0</v>
      </c>
      <c r="HL222" s="79">
        <v>0</v>
      </c>
      <c r="HM222" s="79">
        <v>0</v>
      </c>
      <c r="HN222" s="79">
        <v>0</v>
      </c>
      <c r="HO222" s="79">
        <v>0</v>
      </c>
      <c r="HP222" s="79">
        <v>0</v>
      </c>
      <c r="HQ222" s="79">
        <v>0</v>
      </c>
      <c r="HR222" s="79">
        <v>0</v>
      </c>
      <c r="HS222" s="79">
        <v>0</v>
      </c>
      <c r="HT222" s="79">
        <v>0</v>
      </c>
      <c r="HU222" s="79">
        <v>0</v>
      </c>
      <c r="HV222" s="79">
        <v>0</v>
      </c>
      <c r="HW222" s="79">
        <v>0</v>
      </c>
      <c r="HX222" s="79">
        <v>0.7</v>
      </c>
    </row>
    <row r="223" spans="1:232" s="52" customFormat="1" x14ac:dyDescent="0.35">
      <c r="A223" s="50" t="s">
        <v>285</v>
      </c>
      <c r="B223" s="93">
        <v>0</v>
      </c>
      <c r="C223" s="93">
        <v>0</v>
      </c>
      <c r="D223" s="90">
        <v>0</v>
      </c>
      <c r="E223" s="80">
        <v>0</v>
      </c>
      <c r="F223" s="6">
        <v>0.59468100000000002</v>
      </c>
      <c r="G223" s="6">
        <v>5.9774749999999999E-4</v>
      </c>
      <c r="H223" s="6">
        <v>1.9974130000000001E-5</v>
      </c>
      <c r="L223" s="6">
        <v>110.28789999999999</v>
      </c>
      <c r="M223" s="6">
        <v>262.01580000000001</v>
      </c>
      <c r="N223" s="6">
        <v>5.45608</v>
      </c>
      <c r="P223" s="52">
        <v>0</v>
      </c>
      <c r="Q223" s="52">
        <v>2.2389567920264959</v>
      </c>
      <c r="R223" s="55">
        <v>0.4946836</v>
      </c>
      <c r="S223" s="55">
        <v>4.0305799999999996</v>
      </c>
      <c r="T223" s="55">
        <v>0.26328089999999998</v>
      </c>
      <c r="U223" s="6">
        <v>-0.26974999999999999</v>
      </c>
      <c r="V223" s="6">
        <v>-86.267015000000001</v>
      </c>
      <c r="W223" s="6">
        <v>6.6015000000000004E-2</v>
      </c>
      <c r="X223" s="6">
        <v>4.2714000000000002E-2</v>
      </c>
      <c r="Z223" s="6">
        <v>0.82936600000000005</v>
      </c>
      <c r="AA223" s="6"/>
      <c r="AB223" s="6">
        <v>0.80696900000000005</v>
      </c>
      <c r="AC223" s="6"/>
      <c r="AD223" s="6"/>
      <c r="AE223" s="4">
        <v>0.77425109999999997</v>
      </c>
      <c r="AF223" s="5">
        <v>2.7044409999999998E-4</v>
      </c>
      <c r="AG223" s="5">
        <v>6.7939660000000007E-5</v>
      </c>
      <c r="AK223" s="4">
        <v>96.878100000000003</v>
      </c>
      <c r="AL223" s="4">
        <v>17.25686</v>
      </c>
      <c r="AM223" s="4">
        <v>2.774421E-3</v>
      </c>
      <c r="AO223" s="52">
        <v>0</v>
      </c>
      <c r="AP223" s="52">
        <v>4.0034365278902486</v>
      </c>
      <c r="AQ223" s="55">
        <v>0.28060089999999999</v>
      </c>
      <c r="AR223" s="55">
        <v>9.6845630000000007</v>
      </c>
      <c r="AS223" s="55">
        <v>5.6775989999999998</v>
      </c>
      <c r="AT223" s="4">
        <v>1.3653569999999999</v>
      </c>
      <c r="AU223" s="4">
        <v>-21.311603999999999</v>
      </c>
      <c r="AV223" s="4">
        <v>0.10140299999999999</v>
      </c>
      <c r="AW223" s="4">
        <v>0.112174</v>
      </c>
      <c r="AY223" s="4">
        <v>1.585145</v>
      </c>
      <c r="BA223" s="4">
        <v>1.470852</v>
      </c>
      <c r="BB223" s="4"/>
      <c r="BC223" s="6"/>
      <c r="BD223" s="79">
        <v>63</v>
      </c>
      <c r="BE223" s="3">
        <v>1</v>
      </c>
      <c r="BF223" s="66">
        <v>0</v>
      </c>
      <c r="BG223" s="79">
        <v>74</v>
      </c>
      <c r="BH223" s="79">
        <v>164</v>
      </c>
      <c r="BI223" s="67">
        <f>BG223/(BH223/100*BH223/100)</f>
        <v>27.513384889946462</v>
      </c>
      <c r="BJ223" s="79">
        <v>59</v>
      </c>
      <c r="BK223" s="79">
        <v>0</v>
      </c>
      <c r="BL223" s="79">
        <v>0</v>
      </c>
      <c r="BM223" s="79"/>
      <c r="BN223" s="79">
        <v>0</v>
      </c>
      <c r="BO223" s="79">
        <v>0</v>
      </c>
      <c r="BQ223" s="79">
        <v>0</v>
      </c>
      <c r="BR223" s="79">
        <v>0</v>
      </c>
      <c r="BS223" s="79">
        <v>0</v>
      </c>
      <c r="BT223" s="79">
        <v>0</v>
      </c>
      <c r="BU223" s="79">
        <v>1</v>
      </c>
      <c r="BV223" s="79">
        <v>0</v>
      </c>
      <c r="BW223" s="79">
        <v>0</v>
      </c>
      <c r="BX223" s="79">
        <v>0</v>
      </c>
      <c r="BZ223" s="79">
        <v>0</v>
      </c>
      <c r="CA223" s="79">
        <v>40</v>
      </c>
      <c r="CB223" s="79">
        <v>0.5</v>
      </c>
      <c r="CH223" s="79">
        <v>0</v>
      </c>
      <c r="CI223" s="79">
        <v>0</v>
      </c>
      <c r="CJ223" s="79">
        <v>0</v>
      </c>
      <c r="CL223" s="80" t="s">
        <v>52</v>
      </c>
      <c r="CM223" s="80" t="s">
        <v>62</v>
      </c>
      <c r="CN223" s="79">
        <v>0</v>
      </c>
      <c r="CO223" s="79">
        <v>1</v>
      </c>
      <c r="CP223" s="79">
        <v>0</v>
      </c>
      <c r="CQ223" s="79">
        <v>0</v>
      </c>
      <c r="CR223" s="79">
        <v>0</v>
      </c>
      <c r="CS223" s="79">
        <v>0</v>
      </c>
      <c r="CT223" s="79">
        <v>0</v>
      </c>
      <c r="CU223" s="79">
        <v>0</v>
      </c>
      <c r="CV223" s="79">
        <v>0</v>
      </c>
      <c r="CW223" s="79">
        <v>0</v>
      </c>
      <c r="CX223" s="79">
        <v>0</v>
      </c>
      <c r="CY223" s="79">
        <v>0</v>
      </c>
      <c r="CZ223" s="79">
        <v>0</v>
      </c>
      <c r="DA223" s="79">
        <v>0</v>
      </c>
      <c r="DB223" s="79">
        <v>0</v>
      </c>
      <c r="DO223" s="79">
        <v>1</v>
      </c>
      <c r="DP223" s="79">
        <v>1</v>
      </c>
      <c r="DQ223" s="79">
        <v>1</v>
      </c>
      <c r="DR223" s="79">
        <v>1</v>
      </c>
      <c r="DS223" s="79">
        <v>0</v>
      </c>
      <c r="DT223" s="79">
        <v>1</v>
      </c>
      <c r="DU223" s="79">
        <v>0</v>
      </c>
      <c r="DV223" s="79">
        <v>0</v>
      </c>
      <c r="DW223" s="79">
        <v>1</v>
      </c>
      <c r="DX223" s="79">
        <v>1</v>
      </c>
      <c r="DY223" s="79">
        <v>0</v>
      </c>
      <c r="DZ223" s="79">
        <v>0</v>
      </c>
      <c r="EA223" s="79">
        <v>1</v>
      </c>
      <c r="EB223" s="79">
        <v>1</v>
      </c>
      <c r="EC223" s="79">
        <v>0</v>
      </c>
      <c r="ED223" s="79">
        <v>0</v>
      </c>
      <c r="EE223" s="79">
        <v>1000</v>
      </c>
      <c r="EF223" s="79">
        <v>0</v>
      </c>
      <c r="EH223" s="79">
        <v>0</v>
      </c>
      <c r="EI223" s="79">
        <v>0</v>
      </c>
      <c r="EJ223" s="79">
        <v>0</v>
      </c>
      <c r="EK223" s="79">
        <v>105</v>
      </c>
      <c r="EL223" s="79">
        <v>78</v>
      </c>
      <c r="EM223" s="79">
        <v>23000</v>
      </c>
      <c r="EN223" s="79">
        <v>230</v>
      </c>
      <c r="EO223" s="79">
        <v>30</v>
      </c>
      <c r="EP223" s="79">
        <v>33.5</v>
      </c>
      <c r="EQ223" s="79">
        <v>0</v>
      </c>
      <c r="ER223" s="79">
        <v>0</v>
      </c>
      <c r="ES223" s="79">
        <v>0</v>
      </c>
      <c r="ET223" s="79">
        <v>0</v>
      </c>
      <c r="EV223" s="79">
        <v>0</v>
      </c>
      <c r="EW223" s="79">
        <v>0</v>
      </c>
      <c r="EX223" s="79">
        <v>0</v>
      </c>
      <c r="EY223" s="79">
        <v>7.4</v>
      </c>
      <c r="EZ223" s="79">
        <v>0.5</v>
      </c>
      <c r="FA223" s="79">
        <v>32</v>
      </c>
      <c r="FB223" s="79">
        <v>86</v>
      </c>
      <c r="FC223" s="79">
        <v>21.5</v>
      </c>
      <c r="FD223" s="79">
        <v>35.700000000000003</v>
      </c>
      <c r="FE223" s="79">
        <v>87</v>
      </c>
      <c r="FF223" s="79">
        <v>75</v>
      </c>
      <c r="FG223" s="79">
        <v>14</v>
      </c>
      <c r="FJ223" s="79">
        <v>30</v>
      </c>
      <c r="FL223" s="79">
        <v>500</v>
      </c>
      <c r="FM223" s="79">
        <v>0</v>
      </c>
      <c r="FN223" s="79">
        <v>0</v>
      </c>
      <c r="FO223" s="79"/>
      <c r="FP223" s="79">
        <v>0</v>
      </c>
      <c r="FR223" s="79">
        <v>0</v>
      </c>
      <c r="FT223" s="79">
        <v>10</v>
      </c>
      <c r="FU223" s="79">
        <v>1</v>
      </c>
      <c r="FV223" s="79">
        <v>6</v>
      </c>
      <c r="FW223" s="81">
        <v>0.8</v>
      </c>
      <c r="FX223" s="58">
        <v>0.8</v>
      </c>
      <c r="GC223" s="79">
        <v>0.5</v>
      </c>
      <c r="GH223" s="78">
        <v>0</v>
      </c>
      <c r="GI223" s="79">
        <v>0</v>
      </c>
      <c r="GJ223" s="79">
        <v>0</v>
      </c>
      <c r="GK223" s="79">
        <v>0</v>
      </c>
      <c r="GM223" s="79">
        <v>0</v>
      </c>
      <c r="GN223" s="78">
        <v>0</v>
      </c>
      <c r="GO223" s="79">
        <v>0</v>
      </c>
      <c r="GP223" s="79">
        <v>0</v>
      </c>
      <c r="GQ223" s="79">
        <v>0</v>
      </c>
      <c r="GR223" s="79">
        <v>0</v>
      </c>
      <c r="GS223" s="79">
        <v>0</v>
      </c>
      <c r="GT223" s="79">
        <v>0</v>
      </c>
      <c r="GU223" s="79">
        <v>0</v>
      </c>
      <c r="GV223" s="79">
        <v>0</v>
      </c>
      <c r="GW223" s="79">
        <v>0</v>
      </c>
      <c r="GX223" s="79">
        <v>0</v>
      </c>
      <c r="GY223" s="79">
        <v>0</v>
      </c>
      <c r="GZ223" s="79">
        <v>0</v>
      </c>
      <c r="HA223" s="79">
        <v>0</v>
      </c>
      <c r="HB223" s="79">
        <v>0</v>
      </c>
      <c r="HC223" s="79">
        <v>0</v>
      </c>
      <c r="HD223" s="79">
        <v>0</v>
      </c>
      <c r="HE223" s="79">
        <v>0</v>
      </c>
      <c r="HF223" s="79">
        <v>0</v>
      </c>
      <c r="HG223" s="79">
        <v>0</v>
      </c>
      <c r="HH223" s="79">
        <v>0</v>
      </c>
      <c r="HI223" s="79">
        <v>0</v>
      </c>
      <c r="HJ223" s="79">
        <v>0</v>
      </c>
      <c r="HK223" s="79">
        <v>0</v>
      </c>
      <c r="HL223" s="79">
        <v>0</v>
      </c>
      <c r="HM223" s="79">
        <v>0</v>
      </c>
      <c r="HN223" s="79">
        <v>0</v>
      </c>
      <c r="HO223" s="79">
        <v>0</v>
      </c>
      <c r="HP223" s="79">
        <v>0</v>
      </c>
      <c r="HQ223" s="79">
        <v>0</v>
      </c>
      <c r="HR223" s="79">
        <v>0</v>
      </c>
      <c r="HS223" s="79">
        <v>0</v>
      </c>
      <c r="HT223" s="79">
        <v>0</v>
      </c>
      <c r="HU223" s="79">
        <v>0</v>
      </c>
      <c r="HV223" s="79">
        <v>0</v>
      </c>
      <c r="HW223" s="79">
        <v>0</v>
      </c>
      <c r="HX223" s="79">
        <v>1.2</v>
      </c>
    </row>
    <row r="224" spans="1:232" s="52" customFormat="1" x14ac:dyDescent="0.35">
      <c r="A224" s="50" t="s">
        <v>286</v>
      </c>
      <c r="B224" s="93">
        <v>1</v>
      </c>
      <c r="C224" s="93">
        <v>0</v>
      </c>
      <c r="D224" s="90">
        <v>0</v>
      </c>
      <c r="E224" s="80">
        <v>0</v>
      </c>
      <c r="F224" s="6">
        <v>0.97939929999999997</v>
      </c>
      <c r="G224" s="6">
        <v>1.677844E-3</v>
      </c>
      <c r="H224" s="6">
        <v>4.850074E-4</v>
      </c>
      <c r="L224" s="6">
        <v>204.9554</v>
      </c>
      <c r="M224" s="6">
        <v>17.158190000000001</v>
      </c>
      <c r="N224" s="6">
        <v>3.1983790000000001</v>
      </c>
      <c r="P224" s="52">
        <v>10.917357236084282</v>
      </c>
      <c r="Q224" s="52">
        <v>23.501497808646416</v>
      </c>
      <c r="R224" s="55">
        <v>0.44919619999999999</v>
      </c>
      <c r="S224" s="55">
        <v>5.5679650000000001</v>
      </c>
      <c r="T224" s="55">
        <v>0.28578690000000001</v>
      </c>
      <c r="U224" s="6">
        <v>-0.99731000000000003</v>
      </c>
      <c r="V224" s="6">
        <v>-29.004183999999999</v>
      </c>
      <c r="W224" s="6">
        <v>7.0927000000000004E-2</v>
      </c>
      <c r="X224" s="6">
        <v>0.30053400000000002</v>
      </c>
      <c r="Z224" s="6">
        <v>1.119232</v>
      </c>
      <c r="AA224" s="6"/>
      <c r="AB224" s="6">
        <v>1.4923120000000001</v>
      </c>
      <c r="AC224" s="6"/>
      <c r="AD224" s="6"/>
      <c r="AE224" s="4">
        <v>0.83928080000000005</v>
      </c>
      <c r="AF224" s="5">
        <v>4.9396629999999997E-4</v>
      </c>
      <c r="AG224" s="5">
        <v>3.2406889999999998E-4</v>
      </c>
      <c r="AK224" s="4">
        <v>115.2925</v>
      </c>
      <c r="AL224" s="4">
        <v>6.8685330000000002</v>
      </c>
      <c r="AM224" s="4">
        <v>8.2627140000000002E-2</v>
      </c>
      <c r="AO224" s="52">
        <v>12.847428572636902</v>
      </c>
      <c r="AP224" s="52">
        <v>8.562702089052161</v>
      </c>
      <c r="AQ224" s="55">
        <v>5.8783149999999999E-2</v>
      </c>
      <c r="AR224" s="55">
        <v>2.13931</v>
      </c>
      <c r="AS224" s="55">
        <v>2.3927390000000002</v>
      </c>
      <c r="AT224" s="4">
        <v>-1.4810410000000001</v>
      </c>
      <c r="AU224" s="4">
        <v>9.0944099999999999</v>
      </c>
      <c r="AV224" s="4">
        <v>3.1579000000000003E-2</v>
      </c>
      <c r="AW224" s="4">
        <v>3.7494E-2</v>
      </c>
      <c r="AY224" s="4">
        <v>1.0775589999999999</v>
      </c>
      <c r="BA224" s="4">
        <v>1.312187</v>
      </c>
      <c r="BB224" s="4"/>
      <c r="BC224" s="6"/>
      <c r="BD224" s="76">
        <v>59</v>
      </c>
      <c r="BE224" s="3">
        <v>1</v>
      </c>
      <c r="BF224" s="66">
        <v>0</v>
      </c>
      <c r="BG224" s="76">
        <v>75</v>
      </c>
      <c r="BH224" s="76">
        <v>160</v>
      </c>
      <c r="BI224" s="67">
        <f>BG224/(BH224/100*BH224/100)</f>
        <v>29.296875</v>
      </c>
      <c r="BJ224" s="76">
        <v>72</v>
      </c>
      <c r="BK224" s="76">
        <v>3</v>
      </c>
      <c r="BL224" s="76">
        <v>0</v>
      </c>
      <c r="BM224" s="76"/>
      <c r="BN224" s="76">
        <v>0</v>
      </c>
      <c r="BO224" s="76">
        <v>0</v>
      </c>
      <c r="BQ224" s="76">
        <v>0</v>
      </c>
      <c r="BR224" s="76">
        <v>0</v>
      </c>
      <c r="BS224" s="76">
        <v>0</v>
      </c>
      <c r="BT224" s="76">
        <v>0</v>
      </c>
      <c r="BU224" s="76">
        <v>1.5</v>
      </c>
      <c r="BV224" s="76">
        <v>0</v>
      </c>
      <c r="BW224" s="76">
        <v>0</v>
      </c>
      <c r="BX224" s="76">
        <v>0</v>
      </c>
      <c r="BZ224" s="76">
        <v>1</v>
      </c>
      <c r="CA224" s="76">
        <v>30</v>
      </c>
      <c r="CB224" s="76">
        <v>0.20000000298023224</v>
      </c>
      <c r="CH224" s="76">
        <v>0</v>
      </c>
      <c r="CI224" s="76">
        <v>0</v>
      </c>
      <c r="CJ224" s="76">
        <v>0</v>
      </c>
      <c r="CL224" s="76"/>
      <c r="CM224" s="76" t="s">
        <v>62</v>
      </c>
      <c r="CN224" s="76">
        <v>0</v>
      </c>
      <c r="CO224" s="76">
        <v>1</v>
      </c>
      <c r="CP224" s="76">
        <v>0</v>
      </c>
      <c r="CQ224" s="76">
        <v>0</v>
      </c>
      <c r="CR224" s="76">
        <v>0</v>
      </c>
      <c r="CS224" s="76">
        <v>0</v>
      </c>
      <c r="CT224" s="76">
        <v>0</v>
      </c>
      <c r="CU224" s="76">
        <v>0</v>
      </c>
      <c r="CV224" s="76">
        <v>0</v>
      </c>
      <c r="CW224" s="76">
        <v>0</v>
      </c>
      <c r="CX224" s="76">
        <v>0</v>
      </c>
      <c r="CY224" s="76">
        <v>0</v>
      </c>
      <c r="CZ224" s="76">
        <v>0</v>
      </c>
      <c r="DA224" s="76">
        <v>0</v>
      </c>
      <c r="DB224" s="76">
        <v>0</v>
      </c>
      <c r="DO224" s="76">
        <v>1</v>
      </c>
      <c r="DP224" s="76">
        <v>1</v>
      </c>
      <c r="DQ224" s="76">
        <v>1</v>
      </c>
      <c r="DR224" s="76">
        <v>1</v>
      </c>
      <c r="DS224" s="76">
        <v>0</v>
      </c>
      <c r="DT224" s="76">
        <v>1</v>
      </c>
      <c r="DU224" s="76">
        <v>0</v>
      </c>
      <c r="DV224" s="76">
        <v>0</v>
      </c>
      <c r="DW224" s="76">
        <v>1</v>
      </c>
      <c r="DX224" s="76">
        <v>1</v>
      </c>
      <c r="DY224" s="76">
        <v>0</v>
      </c>
      <c r="DZ224" s="76">
        <v>0</v>
      </c>
      <c r="EA224" s="76">
        <v>1</v>
      </c>
      <c r="EB224" s="76">
        <v>1</v>
      </c>
      <c r="EC224" s="76">
        <v>0</v>
      </c>
      <c r="ED224" s="76">
        <v>0</v>
      </c>
      <c r="EE224" s="76">
        <v>850</v>
      </c>
      <c r="EF224" s="76">
        <v>0</v>
      </c>
      <c r="EH224" s="76">
        <v>0</v>
      </c>
      <c r="EI224" s="76">
        <v>0</v>
      </c>
      <c r="EJ224" s="76">
        <v>0</v>
      </c>
      <c r="EK224" s="76">
        <v>45</v>
      </c>
      <c r="EL224" s="76">
        <v>25</v>
      </c>
      <c r="EM224" s="76">
        <v>23000</v>
      </c>
      <c r="EN224" s="76">
        <v>250</v>
      </c>
      <c r="EO224" s="76">
        <v>32</v>
      </c>
      <c r="EP224" s="76">
        <v>34</v>
      </c>
      <c r="EQ224" s="76">
        <v>0</v>
      </c>
      <c r="ER224" s="76">
        <v>0</v>
      </c>
      <c r="ES224" s="76">
        <v>0</v>
      </c>
      <c r="ET224" s="76">
        <v>0</v>
      </c>
      <c r="EV224" s="76">
        <v>0</v>
      </c>
      <c r="EW224" s="76">
        <v>0</v>
      </c>
      <c r="EX224" s="76">
        <v>0</v>
      </c>
      <c r="EY224" s="76">
        <v>7.5</v>
      </c>
      <c r="EZ224" s="76">
        <v>0.52999997138977051</v>
      </c>
      <c r="FA224" s="76">
        <v>32.700000762939453</v>
      </c>
      <c r="FB224" s="76">
        <v>78.5</v>
      </c>
      <c r="FC224" s="76">
        <v>24.899999618530273</v>
      </c>
      <c r="FD224" s="76">
        <v>34.599998474121094</v>
      </c>
      <c r="FE224" s="76">
        <v>92</v>
      </c>
      <c r="FF224" s="76">
        <v>112</v>
      </c>
      <c r="FG224" s="76">
        <v>11</v>
      </c>
      <c r="FJ224" s="76">
        <v>29</v>
      </c>
      <c r="FL224" s="76">
        <v>500</v>
      </c>
      <c r="FM224" s="76">
        <v>0</v>
      </c>
      <c r="FN224" s="76">
        <v>0</v>
      </c>
      <c r="FO224" s="76"/>
      <c r="FP224" s="76">
        <v>0</v>
      </c>
      <c r="FR224" s="76">
        <v>0</v>
      </c>
      <c r="FT224" s="76">
        <v>12</v>
      </c>
      <c r="FU224" s="76">
        <v>2</v>
      </c>
      <c r="FV224" s="76">
        <v>6</v>
      </c>
      <c r="FW224" s="77">
        <v>1.6000000238418579</v>
      </c>
      <c r="FX224" s="58">
        <v>1.0666666825612385</v>
      </c>
      <c r="GC224" s="76">
        <v>0.5</v>
      </c>
      <c r="GH224" s="75">
        <v>0</v>
      </c>
      <c r="GI224" s="76">
        <v>0</v>
      </c>
      <c r="GJ224" s="76">
        <v>0</v>
      </c>
      <c r="GK224" s="76">
        <v>0</v>
      </c>
      <c r="GM224" s="76">
        <v>0</v>
      </c>
      <c r="GN224" s="75">
        <v>0</v>
      </c>
      <c r="GO224" s="76">
        <v>0</v>
      </c>
      <c r="GP224" s="76">
        <v>0</v>
      </c>
      <c r="GQ224" s="76">
        <v>0</v>
      </c>
      <c r="GR224" s="76">
        <v>0</v>
      </c>
      <c r="GS224" s="76">
        <v>0</v>
      </c>
      <c r="GT224" s="76">
        <v>0</v>
      </c>
      <c r="GU224" s="76">
        <v>0</v>
      </c>
      <c r="GV224" s="76">
        <v>0</v>
      </c>
      <c r="GW224" s="76">
        <v>0</v>
      </c>
      <c r="GX224" s="76">
        <v>0</v>
      </c>
      <c r="GY224" s="76">
        <v>0</v>
      </c>
      <c r="GZ224" s="76">
        <v>0</v>
      </c>
      <c r="HA224" s="76">
        <v>0</v>
      </c>
      <c r="HB224" s="76">
        <v>0</v>
      </c>
      <c r="HC224" s="76">
        <v>0</v>
      </c>
      <c r="HD224" s="76">
        <v>0</v>
      </c>
      <c r="HE224" s="76">
        <v>0</v>
      </c>
      <c r="HF224" s="76">
        <v>0</v>
      </c>
      <c r="HG224" s="76">
        <v>0</v>
      </c>
      <c r="HH224" s="76">
        <v>0</v>
      </c>
      <c r="HI224" s="76">
        <v>0</v>
      </c>
      <c r="HJ224" s="76">
        <v>0</v>
      </c>
      <c r="HK224" s="76">
        <v>0</v>
      </c>
      <c r="HL224" s="76">
        <v>0</v>
      </c>
      <c r="HM224" s="76">
        <v>0</v>
      </c>
      <c r="HN224" s="76">
        <v>0</v>
      </c>
      <c r="HO224" s="76">
        <v>0</v>
      </c>
      <c r="HP224" s="76">
        <v>0</v>
      </c>
      <c r="HQ224" s="76">
        <v>0</v>
      </c>
      <c r="HR224" s="76">
        <v>0</v>
      </c>
      <c r="HS224" s="76">
        <v>0</v>
      </c>
      <c r="HT224" s="76">
        <v>0</v>
      </c>
      <c r="HU224" s="76">
        <v>0</v>
      </c>
      <c r="HV224" s="76">
        <v>0</v>
      </c>
      <c r="HW224" s="76">
        <v>0</v>
      </c>
      <c r="HX224" s="76">
        <v>2.7000000476837158</v>
      </c>
    </row>
    <row r="225" spans="1:232" s="52" customFormat="1" x14ac:dyDescent="0.35">
      <c r="A225" s="50" t="s">
        <v>287</v>
      </c>
      <c r="B225" s="93">
        <v>0</v>
      </c>
      <c r="C225" s="93">
        <v>0</v>
      </c>
      <c r="D225" s="90">
        <v>0</v>
      </c>
      <c r="E225" s="94">
        <v>1</v>
      </c>
      <c r="F225" s="5">
        <v>0.74431320000000001</v>
      </c>
      <c r="G225" s="5">
        <v>1.134527E-3</v>
      </c>
      <c r="H225" s="5">
        <v>9.6418310000000006E-5</v>
      </c>
      <c r="L225" s="5">
        <v>203.87899999999999</v>
      </c>
      <c r="M225" s="5">
        <v>40.566749999999999</v>
      </c>
      <c r="N225" s="5">
        <v>0.28966540000000002</v>
      </c>
      <c r="P225" s="52">
        <v>7.3231385886886535</v>
      </c>
      <c r="Q225" s="52">
        <v>3.3187588197390441</v>
      </c>
      <c r="R225" s="55">
        <v>0.17529520000000001</v>
      </c>
      <c r="S225" s="55">
        <v>1.4482189999999999</v>
      </c>
      <c r="T225" s="55">
        <v>0.15728010000000001</v>
      </c>
      <c r="U225" s="5">
        <v>0.36707200000000001</v>
      </c>
      <c r="V225" s="5">
        <v>-30.885438000000001</v>
      </c>
      <c r="W225" s="5">
        <v>5.2658999999999997E-2</v>
      </c>
      <c r="X225" s="5">
        <v>0.11716699999999999</v>
      </c>
      <c r="Z225" s="65">
        <v>2.3136359999999998</v>
      </c>
      <c r="AA225" s="65"/>
      <c r="AB225" s="65">
        <v>1.333804</v>
      </c>
      <c r="AC225" s="65"/>
      <c r="AD225" s="65"/>
      <c r="AE225" s="4">
        <v>1.012788</v>
      </c>
      <c r="AF225" s="5">
        <v>8.6789310000000004E-4</v>
      </c>
      <c r="AG225" s="5">
        <v>3.23531E-4</v>
      </c>
      <c r="AK225" s="4">
        <v>115.92270000000001</v>
      </c>
      <c r="AL225" s="4">
        <v>8.9795210000000001</v>
      </c>
      <c r="AM225" s="4">
        <v>6.6213289999999994E-2</v>
      </c>
      <c r="AO225" s="52">
        <v>29.26908052106057</v>
      </c>
      <c r="AP225" s="52">
        <v>8.0245923189345199</v>
      </c>
      <c r="AQ225" s="55">
        <v>4.231948E-2</v>
      </c>
      <c r="AR225" s="55">
        <v>1.197141</v>
      </c>
      <c r="AS225" s="55">
        <v>0.79713060000000002</v>
      </c>
      <c r="AT225" s="4">
        <v>-1.027949</v>
      </c>
      <c r="AU225" s="4">
        <v>-10.48203</v>
      </c>
      <c r="AV225" s="4">
        <v>5.6058999999999998E-2</v>
      </c>
      <c r="AW225" s="4">
        <v>5.6913999999999999E-2</v>
      </c>
      <c r="AY225" s="4">
        <v>2.1102129999999999</v>
      </c>
      <c r="BA225" s="4">
        <v>2.0583879999999999</v>
      </c>
      <c r="BB225" s="4"/>
      <c r="BC225" s="65"/>
      <c r="BD225" s="76">
        <v>82</v>
      </c>
      <c r="BE225" s="4">
        <v>0</v>
      </c>
      <c r="BF225" s="66">
        <v>0</v>
      </c>
      <c r="BG225" s="76">
        <v>90</v>
      </c>
      <c r="BH225" s="76">
        <v>168</v>
      </c>
      <c r="BI225" s="67">
        <f>BG225/(BH225/100*BH225/100)</f>
        <v>31.887755102040817</v>
      </c>
      <c r="BJ225" s="76">
        <v>55</v>
      </c>
      <c r="BK225" s="76">
        <v>3</v>
      </c>
      <c r="BL225" s="76">
        <v>0</v>
      </c>
      <c r="BM225" s="76"/>
      <c r="BN225" s="76">
        <v>0</v>
      </c>
      <c r="BO225" s="76">
        <v>0</v>
      </c>
      <c r="BQ225" s="76">
        <v>0</v>
      </c>
      <c r="BR225" s="76">
        <v>0</v>
      </c>
      <c r="BS225" s="76">
        <v>0</v>
      </c>
      <c r="BT225" s="76">
        <v>0</v>
      </c>
      <c r="BU225" s="76">
        <v>2.0999999046325684</v>
      </c>
      <c r="BV225" s="76">
        <v>0</v>
      </c>
      <c r="BW225" s="76">
        <v>0</v>
      </c>
      <c r="BX225" s="76">
        <v>1</v>
      </c>
      <c r="BZ225" s="76">
        <v>0</v>
      </c>
      <c r="CA225" s="76">
        <v>38.799999237060547</v>
      </c>
      <c r="CB225" s="76">
        <v>0.89999997615814209</v>
      </c>
      <c r="CH225" s="76">
        <v>0</v>
      </c>
      <c r="CI225" s="76">
        <v>0</v>
      </c>
      <c r="CJ225" s="76">
        <v>0</v>
      </c>
      <c r="CL225" s="76"/>
      <c r="CM225" s="76" t="s">
        <v>62</v>
      </c>
      <c r="CN225" s="76">
        <v>1</v>
      </c>
      <c r="CO225" s="76">
        <v>1</v>
      </c>
      <c r="CP225" s="76">
        <v>0</v>
      </c>
      <c r="CQ225" s="76">
        <v>0</v>
      </c>
      <c r="CR225" s="76">
        <v>0</v>
      </c>
      <c r="CS225" s="76">
        <v>1</v>
      </c>
      <c r="CT225" s="76">
        <v>0</v>
      </c>
      <c r="CU225" s="76">
        <v>0</v>
      </c>
      <c r="CV225" s="76">
        <v>0</v>
      </c>
      <c r="CW225" s="76">
        <v>0</v>
      </c>
      <c r="CX225" s="76">
        <v>0</v>
      </c>
      <c r="CY225" s="76">
        <v>0</v>
      </c>
      <c r="CZ225" s="76">
        <v>0</v>
      </c>
      <c r="DA225" s="76">
        <v>0</v>
      </c>
      <c r="DB225" s="76">
        <v>0</v>
      </c>
      <c r="DO225" s="76">
        <v>1</v>
      </c>
      <c r="DP225" s="76">
        <v>1</v>
      </c>
      <c r="DQ225" s="76">
        <v>1</v>
      </c>
      <c r="DR225" s="76">
        <v>1</v>
      </c>
      <c r="DS225" s="76">
        <v>0</v>
      </c>
      <c r="DT225" s="76">
        <v>1</v>
      </c>
      <c r="DU225" s="76">
        <v>0</v>
      </c>
      <c r="DV225" s="76">
        <v>0</v>
      </c>
      <c r="DW225" s="76">
        <v>1</v>
      </c>
      <c r="DX225" s="76">
        <v>1</v>
      </c>
      <c r="DY225" s="76">
        <v>0</v>
      </c>
      <c r="DZ225" s="76">
        <v>0</v>
      </c>
      <c r="EA225" s="76">
        <v>1</v>
      </c>
      <c r="EB225" s="76">
        <v>1</v>
      </c>
      <c r="EC225" s="76">
        <v>0</v>
      </c>
      <c r="ED225" s="76">
        <v>0</v>
      </c>
      <c r="EE225" s="76">
        <v>450</v>
      </c>
      <c r="EF225" s="76">
        <v>0</v>
      </c>
      <c r="EH225" s="76">
        <v>0</v>
      </c>
      <c r="EI225" s="76">
        <v>0</v>
      </c>
      <c r="EJ225" s="76">
        <v>0</v>
      </c>
      <c r="EK225" s="76">
        <v>109</v>
      </c>
      <c r="EL225" s="76">
        <v>89</v>
      </c>
      <c r="EM225" s="76">
        <v>25000</v>
      </c>
      <c r="EN225" s="76">
        <v>250</v>
      </c>
      <c r="EO225" s="76">
        <v>25</v>
      </c>
      <c r="EP225" s="76">
        <v>33</v>
      </c>
      <c r="EQ225" s="76">
        <v>0</v>
      </c>
      <c r="ER225" s="76">
        <v>0</v>
      </c>
      <c r="ES225" s="76">
        <v>0</v>
      </c>
      <c r="ET225" s="76">
        <v>0</v>
      </c>
      <c r="EV225" s="76">
        <v>0</v>
      </c>
      <c r="EW225" s="76">
        <v>0</v>
      </c>
      <c r="EX225" s="76">
        <v>0</v>
      </c>
      <c r="EY225" s="76"/>
      <c r="EZ225" s="76">
        <v>0.20999999344348907</v>
      </c>
      <c r="FA225" s="76"/>
      <c r="FB225" s="76"/>
      <c r="FC225" s="76"/>
      <c r="FD225" s="76"/>
      <c r="FE225" s="76"/>
      <c r="FF225" s="76"/>
      <c r="FG225" s="76"/>
      <c r="FJ225" s="76"/>
      <c r="FL225" s="76">
        <v>200</v>
      </c>
      <c r="FM225" s="76">
        <v>0</v>
      </c>
      <c r="FN225" s="76">
        <v>0</v>
      </c>
      <c r="FO225" s="76"/>
      <c r="FP225" s="76">
        <v>0</v>
      </c>
      <c r="FR225" s="76">
        <v>0</v>
      </c>
      <c r="FT225" s="76">
        <v>9</v>
      </c>
      <c r="FU225" s="76">
        <v>1</v>
      </c>
      <c r="FV225" s="76">
        <v>8</v>
      </c>
      <c r="FW225" s="77">
        <v>1.2000000476837158</v>
      </c>
      <c r="FX225" s="58">
        <v>0.5714286200854265</v>
      </c>
      <c r="GC225" s="76">
        <v>1</v>
      </c>
      <c r="GH225" s="75">
        <v>0</v>
      </c>
      <c r="GI225" s="76">
        <v>0</v>
      </c>
      <c r="GJ225" s="76">
        <v>0</v>
      </c>
      <c r="GK225" s="76">
        <v>0</v>
      </c>
      <c r="GM225" s="76">
        <v>0</v>
      </c>
      <c r="GN225" s="75">
        <v>1</v>
      </c>
      <c r="GO225" s="76">
        <v>0</v>
      </c>
      <c r="GP225" s="76">
        <v>0</v>
      </c>
      <c r="GQ225" s="76">
        <v>0</v>
      </c>
      <c r="GR225" s="76">
        <v>0</v>
      </c>
      <c r="GS225" s="76">
        <v>0</v>
      </c>
      <c r="GT225" s="76">
        <v>0</v>
      </c>
      <c r="GU225" s="76">
        <v>0</v>
      </c>
      <c r="GV225" s="76">
        <v>0</v>
      </c>
      <c r="GW225" s="76">
        <v>0</v>
      </c>
      <c r="GX225" s="76">
        <v>0</v>
      </c>
      <c r="GY225" s="76">
        <v>0</v>
      </c>
      <c r="GZ225" s="76">
        <v>0</v>
      </c>
      <c r="HA225" s="76">
        <v>0</v>
      </c>
      <c r="HB225" s="76">
        <v>0</v>
      </c>
      <c r="HC225" s="76">
        <v>0</v>
      </c>
      <c r="HD225" s="76">
        <v>0</v>
      </c>
      <c r="HE225" s="76">
        <v>0</v>
      </c>
      <c r="HF225" s="76">
        <v>0</v>
      </c>
      <c r="HG225" s="76">
        <v>0</v>
      </c>
      <c r="HH225" s="76">
        <v>0</v>
      </c>
      <c r="HI225" s="76">
        <v>0</v>
      </c>
      <c r="HJ225" s="76">
        <v>0</v>
      </c>
      <c r="HK225" s="76">
        <v>0</v>
      </c>
      <c r="HL225" s="76">
        <v>0</v>
      </c>
      <c r="HM225" s="76">
        <v>0</v>
      </c>
      <c r="HN225" s="76">
        <v>0</v>
      </c>
      <c r="HO225" s="76">
        <v>0</v>
      </c>
      <c r="HP225" s="76">
        <v>0</v>
      </c>
      <c r="HQ225" s="76">
        <v>0</v>
      </c>
      <c r="HR225" s="76">
        <v>0</v>
      </c>
      <c r="HS225" s="76">
        <v>0</v>
      </c>
      <c r="HT225" s="76">
        <v>0</v>
      </c>
      <c r="HU225" s="76">
        <v>0</v>
      </c>
      <c r="HV225" s="76">
        <v>0</v>
      </c>
      <c r="HW225" s="76">
        <v>0</v>
      </c>
      <c r="HX225" s="76">
        <v>6.0999999046325684</v>
      </c>
    </row>
    <row r="226" spans="1:232" s="52" customFormat="1" x14ac:dyDescent="0.35">
      <c r="A226" s="50" t="s">
        <v>420</v>
      </c>
      <c r="B226" s="93">
        <v>0</v>
      </c>
      <c r="C226" s="93">
        <v>0</v>
      </c>
      <c r="D226" s="90">
        <v>0</v>
      </c>
      <c r="E226" s="94">
        <v>0</v>
      </c>
      <c r="F226" s="6">
        <v>0.90422329999999995</v>
      </c>
      <c r="G226" s="6">
        <v>3.0292180000000002E-3</v>
      </c>
      <c r="H226" s="6">
        <v>6.2771599999999995E-4</v>
      </c>
      <c r="L226" s="6">
        <v>152.22839999999999</v>
      </c>
      <c r="M226" s="6">
        <v>17.70862</v>
      </c>
      <c r="N226" s="6">
        <v>16.534109999999998</v>
      </c>
      <c r="P226" s="52">
        <v>7.6861161907281401</v>
      </c>
      <c r="Q226" s="52">
        <v>23.746717379851457</v>
      </c>
      <c r="R226" s="55">
        <v>0.59010229999999997</v>
      </c>
      <c r="S226" s="55">
        <v>9.8543859999999999</v>
      </c>
      <c r="T226" s="55">
        <v>0.203344</v>
      </c>
      <c r="U226" s="6">
        <v>6.7561369999999998</v>
      </c>
      <c r="V226" s="6">
        <v>-12.727978</v>
      </c>
      <c r="W226" s="6">
        <v>5.0987999999999999E-2</v>
      </c>
      <c r="X226" s="6">
        <v>0.21010400000000001</v>
      </c>
      <c r="Z226" s="6">
        <v>1.94591</v>
      </c>
      <c r="AA226" s="6"/>
      <c r="AB226" s="6">
        <v>1.6389959999999999</v>
      </c>
      <c r="AC226" s="6"/>
      <c r="AD226" s="6"/>
      <c r="AE226" s="4">
        <v>1.289846</v>
      </c>
      <c r="AF226" s="5">
        <v>1.7998539999999999E-4</v>
      </c>
      <c r="AG226" s="5">
        <v>4.6633259999999997E-5</v>
      </c>
      <c r="AK226" s="4">
        <v>128.13570000000001</v>
      </c>
      <c r="AL226" s="4">
        <v>21.75637</v>
      </c>
      <c r="AM226" s="4">
        <v>0.22122459999999999</v>
      </c>
      <c r="AO226" s="52">
        <v>14.686997051693119</v>
      </c>
      <c r="AP226" s="52">
        <v>4.4458898400980482</v>
      </c>
      <c r="AQ226" s="55">
        <v>0.24344879999999999</v>
      </c>
      <c r="AR226" s="55">
        <v>8.8316099999999995</v>
      </c>
      <c r="AS226" s="55">
        <v>2.4419620000000002</v>
      </c>
      <c r="AT226" s="4">
        <v>-1.5629379999999999</v>
      </c>
      <c r="AU226" s="4">
        <v>-19.873483</v>
      </c>
      <c r="AV226" s="4">
        <v>4.5846999999999999E-2</v>
      </c>
      <c r="AW226" s="4">
        <v>6.5314999999999998E-2</v>
      </c>
      <c r="AY226" s="4">
        <v>2.0476930000000002</v>
      </c>
      <c r="BA226" s="4">
        <v>1.0986130000000001</v>
      </c>
      <c r="BB226" s="4"/>
      <c r="BC226" s="6"/>
      <c r="BD226" s="76">
        <v>53</v>
      </c>
      <c r="BE226" s="3">
        <v>1</v>
      </c>
      <c r="BF226" s="66">
        <v>0</v>
      </c>
      <c r="BG226" s="76">
        <v>62</v>
      </c>
      <c r="BH226" s="76">
        <v>170</v>
      </c>
      <c r="BI226" s="67">
        <f>BG226/(BH226/100*BH226/100)</f>
        <v>21.453287197231834</v>
      </c>
      <c r="BJ226" s="76">
        <v>68</v>
      </c>
      <c r="BK226" s="76">
        <v>0</v>
      </c>
      <c r="BL226" s="76">
        <v>0</v>
      </c>
      <c r="BM226" s="76"/>
      <c r="BN226" s="76">
        <v>0</v>
      </c>
      <c r="BO226" s="76">
        <v>0</v>
      </c>
      <c r="BQ226" s="76">
        <v>0</v>
      </c>
      <c r="BR226" s="76">
        <v>0</v>
      </c>
      <c r="BS226" s="76">
        <v>0</v>
      </c>
      <c r="BT226" s="76">
        <v>0</v>
      </c>
      <c r="BU226" s="76">
        <v>0.60000002384185791</v>
      </c>
      <c r="BV226" s="76">
        <v>0</v>
      </c>
      <c r="BW226" s="76">
        <v>0</v>
      </c>
      <c r="BX226" s="76">
        <v>0</v>
      </c>
      <c r="BZ226" s="76">
        <v>1</v>
      </c>
      <c r="CA226" s="76">
        <v>38.299999237060547</v>
      </c>
      <c r="CB226" s="76">
        <v>0.40000000596046448</v>
      </c>
      <c r="CH226" s="76">
        <v>0</v>
      </c>
      <c r="CI226" s="76">
        <v>0</v>
      </c>
      <c r="CJ226" s="76">
        <v>0</v>
      </c>
      <c r="CL226" s="76"/>
      <c r="CM226" s="76"/>
      <c r="CN226" s="76">
        <v>0</v>
      </c>
      <c r="CO226" s="76">
        <v>1</v>
      </c>
      <c r="CP226" s="76">
        <v>0</v>
      </c>
      <c r="CQ226" s="76">
        <v>0</v>
      </c>
      <c r="CR226" s="76">
        <v>0</v>
      </c>
      <c r="CS226" s="76">
        <v>0</v>
      </c>
      <c r="CT226" s="76">
        <v>0</v>
      </c>
      <c r="CU226" s="76">
        <v>0</v>
      </c>
      <c r="CV226" s="76">
        <v>0</v>
      </c>
      <c r="CW226" s="76">
        <v>0</v>
      </c>
      <c r="CX226" s="76">
        <v>0</v>
      </c>
      <c r="CY226" s="76">
        <v>0</v>
      </c>
      <c r="CZ226" s="76">
        <v>0</v>
      </c>
      <c r="DA226" s="76">
        <v>0</v>
      </c>
      <c r="DB226" s="76">
        <v>0</v>
      </c>
      <c r="DO226" s="76">
        <v>1</v>
      </c>
      <c r="DP226" s="76">
        <v>1</v>
      </c>
      <c r="DQ226" s="76">
        <v>1</v>
      </c>
      <c r="DR226" s="76">
        <v>1</v>
      </c>
      <c r="DS226" s="76">
        <v>0</v>
      </c>
      <c r="DT226" s="76">
        <v>1</v>
      </c>
      <c r="DU226" s="76">
        <v>0</v>
      </c>
      <c r="DV226" s="76">
        <v>0</v>
      </c>
      <c r="DW226" s="76">
        <v>1</v>
      </c>
      <c r="DX226" s="76">
        <v>1</v>
      </c>
      <c r="DY226" s="76">
        <v>0</v>
      </c>
      <c r="DZ226" s="76">
        <v>0</v>
      </c>
      <c r="EA226" s="76">
        <v>1</v>
      </c>
      <c r="EB226" s="76">
        <v>1</v>
      </c>
      <c r="EC226" s="76">
        <v>0</v>
      </c>
      <c r="ED226" s="76">
        <v>0</v>
      </c>
      <c r="EE226" s="76">
        <v>700</v>
      </c>
      <c r="EF226" s="76">
        <v>0</v>
      </c>
      <c r="EH226" s="76">
        <v>0</v>
      </c>
      <c r="EI226" s="76">
        <v>0</v>
      </c>
      <c r="EJ226" s="76">
        <v>0</v>
      </c>
      <c r="EK226" s="76">
        <v>60</v>
      </c>
      <c r="EL226" s="76">
        <v>22</v>
      </c>
      <c r="EM226" s="76">
        <v>23000</v>
      </c>
      <c r="EN226" s="76">
        <v>230</v>
      </c>
      <c r="EO226" s="76">
        <v>19</v>
      </c>
      <c r="EP226" s="76">
        <v>33.599998474121094</v>
      </c>
      <c r="EQ226" s="76">
        <v>0</v>
      </c>
      <c r="ER226" s="76">
        <v>0</v>
      </c>
      <c r="ES226" s="76">
        <v>0</v>
      </c>
      <c r="ET226" s="76">
        <v>0</v>
      </c>
      <c r="EV226" s="76">
        <v>0</v>
      </c>
      <c r="EW226" s="76">
        <v>0</v>
      </c>
      <c r="EX226" s="76">
        <v>0</v>
      </c>
      <c r="EY226" s="76">
        <v>7.5</v>
      </c>
      <c r="EZ226" s="76">
        <v>0.49000000953674316</v>
      </c>
      <c r="FA226" s="76">
        <v>35.599998474121094</v>
      </c>
      <c r="FB226" s="76">
        <v>247.69999694824219</v>
      </c>
      <c r="FC226" s="76">
        <v>27.200000762939453</v>
      </c>
      <c r="FD226" s="76">
        <v>35.200000762939453</v>
      </c>
      <c r="FE226" s="76">
        <v>87</v>
      </c>
      <c r="FF226" s="76">
        <v>100</v>
      </c>
      <c r="FG226" s="76">
        <v>4</v>
      </c>
      <c r="FJ226" s="76">
        <v>24</v>
      </c>
      <c r="FL226" s="76">
        <v>500</v>
      </c>
      <c r="FM226" s="76">
        <v>1</v>
      </c>
      <c r="FN226" s="76">
        <v>1</v>
      </c>
      <c r="FO226" s="76"/>
      <c r="FP226" s="76">
        <v>0</v>
      </c>
      <c r="FR226" s="76">
        <v>0</v>
      </c>
      <c r="FT226" s="76">
        <v>4</v>
      </c>
      <c r="FU226" s="76">
        <v>1</v>
      </c>
      <c r="FV226" s="76">
        <v>6</v>
      </c>
      <c r="FW226" s="77">
        <v>0.60000002384185791</v>
      </c>
      <c r="FX226" s="58">
        <v>1</v>
      </c>
      <c r="GC226" s="76">
        <v>0.5</v>
      </c>
      <c r="GH226" s="75">
        <v>0</v>
      </c>
      <c r="GI226" s="76">
        <v>0</v>
      </c>
      <c r="GJ226" s="76">
        <v>0</v>
      </c>
      <c r="GK226" s="76">
        <v>0</v>
      </c>
      <c r="GM226" s="76">
        <v>0</v>
      </c>
      <c r="GN226" s="75">
        <v>0</v>
      </c>
      <c r="GO226" s="76">
        <v>0</v>
      </c>
      <c r="GP226" s="76">
        <v>0</v>
      </c>
      <c r="GQ226" s="76">
        <v>0</v>
      </c>
      <c r="GR226" s="76">
        <v>0</v>
      </c>
      <c r="GS226" s="76">
        <v>0</v>
      </c>
      <c r="GT226" s="76">
        <v>0</v>
      </c>
      <c r="GU226" s="76">
        <v>0</v>
      </c>
      <c r="GV226" s="76">
        <v>0</v>
      </c>
      <c r="GW226" s="76">
        <v>0</v>
      </c>
      <c r="GX226" s="76">
        <v>0</v>
      </c>
      <c r="GY226" s="76">
        <v>0</v>
      </c>
      <c r="GZ226" s="76">
        <v>0</v>
      </c>
      <c r="HA226" s="76">
        <v>0</v>
      </c>
      <c r="HB226" s="76">
        <v>0</v>
      </c>
      <c r="HC226" s="76">
        <v>0</v>
      </c>
      <c r="HD226" s="76">
        <v>0</v>
      </c>
      <c r="HE226" s="76">
        <v>0</v>
      </c>
      <c r="HF226" s="76">
        <v>0</v>
      </c>
      <c r="HG226" s="76">
        <v>0</v>
      </c>
      <c r="HH226" s="76">
        <v>0</v>
      </c>
      <c r="HI226" s="76">
        <v>0</v>
      </c>
      <c r="HJ226" s="76">
        <v>0</v>
      </c>
      <c r="HK226" s="76">
        <v>0</v>
      </c>
      <c r="HL226" s="76">
        <v>0</v>
      </c>
      <c r="HM226" s="76">
        <v>0</v>
      </c>
      <c r="HN226" s="76">
        <v>0</v>
      </c>
      <c r="HO226" s="76">
        <v>0</v>
      </c>
      <c r="HP226" s="76">
        <v>0</v>
      </c>
      <c r="HQ226" s="76">
        <v>0</v>
      </c>
      <c r="HR226" s="76">
        <v>0</v>
      </c>
      <c r="HS226" s="76">
        <v>0</v>
      </c>
      <c r="HT226" s="76">
        <v>0</v>
      </c>
      <c r="HU226" s="76">
        <v>0</v>
      </c>
      <c r="HV226" s="76">
        <v>0</v>
      </c>
      <c r="HW226" s="76">
        <v>0</v>
      </c>
      <c r="HX226" s="76">
        <v>0.69999998807907104</v>
      </c>
    </row>
    <row r="227" spans="1:232" s="52" customFormat="1" x14ac:dyDescent="0.35">
      <c r="A227" s="50" t="s">
        <v>288</v>
      </c>
      <c r="B227" s="93">
        <v>1</v>
      </c>
      <c r="C227" s="93">
        <v>0</v>
      </c>
      <c r="D227" s="90">
        <v>1</v>
      </c>
      <c r="E227" s="94">
        <v>0</v>
      </c>
      <c r="F227" s="6">
        <v>0.78518860000000001</v>
      </c>
      <c r="G227" s="6">
        <v>1.2966729999999999E-3</v>
      </c>
      <c r="H227" s="6">
        <v>2.574701E-5</v>
      </c>
      <c r="L227" s="6">
        <v>164.2928</v>
      </c>
      <c r="M227" s="6">
        <v>15.372070000000001</v>
      </c>
      <c r="N227" s="6">
        <v>0.958009</v>
      </c>
      <c r="P227" s="52">
        <v>3.9762903398049416</v>
      </c>
      <c r="Q227" s="52">
        <v>7.252190039594411</v>
      </c>
      <c r="R227" s="55">
        <v>0.29019869999999998</v>
      </c>
      <c r="S227" s="55">
        <v>1.132066</v>
      </c>
      <c r="T227" s="55">
        <v>5.3212200000000001E-2</v>
      </c>
      <c r="U227" s="6">
        <v>-1.604406</v>
      </c>
      <c r="V227" s="6">
        <v>-17.379698999999999</v>
      </c>
      <c r="W227" s="6">
        <v>6.9807999999999995E-2</v>
      </c>
      <c r="X227" s="6">
        <v>0.157197</v>
      </c>
      <c r="Z227" s="6">
        <v>1.2221169999999999</v>
      </c>
      <c r="AA227" s="6"/>
      <c r="AB227" s="6">
        <v>1.425686</v>
      </c>
      <c r="AC227" s="6"/>
      <c r="AD227" s="6"/>
      <c r="AE227" s="4">
        <v>0.53685369999999999</v>
      </c>
      <c r="AF227" s="5">
        <v>2.920474E-6</v>
      </c>
      <c r="AG227" s="5">
        <v>5.3892279999999995E-7</v>
      </c>
      <c r="AK227" s="4">
        <v>90.844520000000003</v>
      </c>
      <c r="AL227" s="4">
        <v>17.325749999999999</v>
      </c>
      <c r="AM227" s="4">
        <v>1.5212220000000001</v>
      </c>
      <c r="AO227" s="52">
        <v>0.45177012551434281</v>
      </c>
      <c r="AP227" s="52">
        <v>0.25320845061418534</v>
      </c>
      <c r="AQ227" s="55">
        <v>5.5442390000000001E-2</v>
      </c>
      <c r="AR227" s="55">
        <v>1.300225</v>
      </c>
      <c r="AS227" s="55">
        <v>3.012051</v>
      </c>
      <c r="AT227" s="4">
        <v>-0.17551</v>
      </c>
      <c r="AU227" s="4">
        <v>81.103618999999995</v>
      </c>
      <c r="AV227" s="4">
        <v>4.8492E-2</v>
      </c>
      <c r="AW227" s="4">
        <v>5.1497000000000001E-2</v>
      </c>
      <c r="AY227" s="4">
        <v>1.836211</v>
      </c>
      <c r="BA227" s="4">
        <v>0.80680600000000002</v>
      </c>
      <c r="BB227" s="4"/>
      <c r="BC227" s="6"/>
      <c r="BD227" s="76">
        <v>71</v>
      </c>
      <c r="BE227" s="3">
        <v>1</v>
      </c>
      <c r="BF227" s="66">
        <v>0</v>
      </c>
      <c r="BG227" s="76">
        <v>68</v>
      </c>
      <c r="BH227" s="76">
        <v>160</v>
      </c>
      <c r="BI227" s="67">
        <f>BG227/(BH227/100*BH227/100)</f>
        <v>26.5625</v>
      </c>
      <c r="BJ227" s="76">
        <v>50</v>
      </c>
      <c r="BK227" s="76">
        <v>0</v>
      </c>
      <c r="BL227" s="76">
        <v>0</v>
      </c>
      <c r="BM227" s="76"/>
      <c r="BN227" s="76">
        <v>0</v>
      </c>
      <c r="BO227" s="76">
        <v>0</v>
      </c>
      <c r="BQ227" s="76">
        <v>0</v>
      </c>
      <c r="BR227" s="76">
        <v>0</v>
      </c>
      <c r="BS227" s="76">
        <v>0</v>
      </c>
      <c r="BT227" s="76">
        <v>0</v>
      </c>
      <c r="BU227" s="76">
        <v>1.5</v>
      </c>
      <c r="BV227" s="76">
        <v>0</v>
      </c>
      <c r="BW227" s="76">
        <v>0</v>
      </c>
      <c r="BX227" s="76">
        <v>1</v>
      </c>
      <c r="BZ227" s="76">
        <v>1</v>
      </c>
      <c r="CA227" s="76">
        <v>36.299999237060547</v>
      </c>
      <c r="CB227" s="76">
        <v>0.5</v>
      </c>
      <c r="CH227" s="76">
        <v>1</v>
      </c>
      <c r="CI227" s="76">
        <v>0</v>
      </c>
      <c r="CJ227" s="76">
        <v>0</v>
      </c>
      <c r="CL227" s="76"/>
      <c r="CM227" s="76"/>
      <c r="CN227" s="76">
        <v>0</v>
      </c>
      <c r="CO227" s="76">
        <v>1</v>
      </c>
      <c r="CP227" s="76">
        <v>0</v>
      </c>
      <c r="CQ227" s="76">
        <v>0</v>
      </c>
      <c r="CR227" s="76">
        <v>0</v>
      </c>
      <c r="CS227" s="76">
        <v>0</v>
      </c>
      <c r="CT227" s="76">
        <v>0</v>
      </c>
      <c r="CU227" s="76">
        <v>0</v>
      </c>
      <c r="CV227" s="76">
        <v>0</v>
      </c>
      <c r="CW227" s="76">
        <v>0</v>
      </c>
      <c r="CX227" s="76">
        <v>0</v>
      </c>
      <c r="CY227" s="76">
        <v>0</v>
      </c>
      <c r="CZ227" s="76">
        <v>0</v>
      </c>
      <c r="DA227" s="76">
        <v>0</v>
      </c>
      <c r="DB227" s="76">
        <v>0</v>
      </c>
      <c r="DO227" s="76">
        <v>1</v>
      </c>
      <c r="DP227" s="76">
        <v>1</v>
      </c>
      <c r="DQ227" s="76">
        <v>1</v>
      </c>
      <c r="DR227" s="76">
        <v>1</v>
      </c>
      <c r="DS227" s="76">
        <v>0</v>
      </c>
      <c r="DT227" s="76">
        <v>1</v>
      </c>
      <c r="DU227" s="76">
        <v>0</v>
      </c>
      <c r="DV227" s="76">
        <v>0</v>
      </c>
      <c r="DW227" s="76">
        <v>1</v>
      </c>
      <c r="DX227" s="76">
        <v>1</v>
      </c>
      <c r="DY227" s="76">
        <v>0</v>
      </c>
      <c r="DZ227" s="76">
        <v>0</v>
      </c>
      <c r="EA227" s="76">
        <v>1</v>
      </c>
      <c r="EB227" s="76">
        <v>1</v>
      </c>
      <c r="EC227" s="76">
        <v>0</v>
      </c>
      <c r="ED227" s="76">
        <v>0</v>
      </c>
      <c r="EE227" s="76">
        <v>600</v>
      </c>
      <c r="EF227" s="76">
        <v>0</v>
      </c>
      <c r="EH227" s="76">
        <v>0</v>
      </c>
      <c r="EI227" s="76">
        <v>0</v>
      </c>
      <c r="EJ227" s="76">
        <v>0</v>
      </c>
      <c r="EK227" s="76">
        <v>46</v>
      </c>
      <c r="EL227" s="76">
        <v>32</v>
      </c>
      <c r="EM227" s="76">
        <v>27000</v>
      </c>
      <c r="EN227" s="76">
        <v>210</v>
      </c>
      <c r="EO227" s="76">
        <v>26</v>
      </c>
      <c r="EP227" s="76">
        <v>33.799999237060547</v>
      </c>
      <c r="EQ227" s="76">
        <v>1</v>
      </c>
      <c r="ER227" s="76">
        <v>0</v>
      </c>
      <c r="ES227" s="76">
        <v>1</v>
      </c>
      <c r="ET227" s="76">
        <v>0</v>
      </c>
      <c r="EV227" s="76">
        <v>0</v>
      </c>
      <c r="EW227" s="76">
        <v>0</v>
      </c>
      <c r="EX227" s="76">
        <v>0</v>
      </c>
      <c r="EY227" s="76">
        <v>7.5</v>
      </c>
      <c r="EZ227" s="76">
        <v>0.45800000429153442</v>
      </c>
      <c r="FA227" s="76">
        <v>34</v>
      </c>
      <c r="FB227" s="76">
        <v>156.10000610351563</v>
      </c>
      <c r="FC227" s="76">
        <v>25.600000381469727</v>
      </c>
      <c r="FD227" s="76">
        <v>33.599998474121094</v>
      </c>
      <c r="FE227" s="76">
        <v>91</v>
      </c>
      <c r="FF227" s="76">
        <v>76</v>
      </c>
      <c r="FG227" s="76">
        <v>7</v>
      </c>
      <c r="FJ227" s="76">
        <v>30</v>
      </c>
      <c r="FL227" s="76">
        <v>550</v>
      </c>
      <c r="FM227" s="76">
        <v>1</v>
      </c>
      <c r="FN227" s="76">
        <v>1</v>
      </c>
      <c r="FO227" s="76"/>
      <c r="FP227" s="76">
        <v>0</v>
      </c>
      <c r="FR227" s="76">
        <v>0</v>
      </c>
      <c r="FT227" s="76">
        <v>40</v>
      </c>
      <c r="FU227" s="76">
        <v>5</v>
      </c>
      <c r="FV227" s="76">
        <v>8</v>
      </c>
      <c r="FW227" s="77">
        <v>1.8999999761581421</v>
      </c>
      <c r="FX227" s="58">
        <v>1.2666666507720947</v>
      </c>
      <c r="GC227" s="76">
        <v>0.69999998807907104</v>
      </c>
      <c r="GH227" s="75">
        <v>1</v>
      </c>
      <c r="GI227" s="76">
        <v>1</v>
      </c>
      <c r="GJ227" s="76">
        <v>0</v>
      </c>
      <c r="GK227" s="76">
        <v>0</v>
      </c>
      <c r="GM227" s="76">
        <v>0</v>
      </c>
      <c r="GN227" s="75">
        <v>0</v>
      </c>
      <c r="GO227" s="76">
        <v>0</v>
      </c>
      <c r="GP227" s="76">
        <v>0</v>
      </c>
      <c r="GQ227" s="76">
        <v>0</v>
      </c>
      <c r="GR227" s="76">
        <v>0</v>
      </c>
      <c r="GS227" s="76">
        <v>0</v>
      </c>
      <c r="GT227" s="76">
        <v>0</v>
      </c>
      <c r="GU227" s="76">
        <v>0</v>
      </c>
      <c r="GV227" s="76">
        <v>0</v>
      </c>
      <c r="GW227" s="76">
        <v>0</v>
      </c>
      <c r="GX227" s="76">
        <v>0</v>
      </c>
      <c r="GY227" s="76">
        <v>0</v>
      </c>
      <c r="GZ227" s="76">
        <v>0</v>
      </c>
      <c r="HA227" s="76">
        <v>0</v>
      </c>
      <c r="HB227" s="76">
        <v>0</v>
      </c>
      <c r="HC227" s="76">
        <v>0</v>
      </c>
      <c r="HD227" s="76">
        <v>0</v>
      </c>
      <c r="HE227" s="76">
        <v>0</v>
      </c>
      <c r="HF227" s="76">
        <v>0</v>
      </c>
      <c r="HG227" s="76">
        <v>0</v>
      </c>
      <c r="HH227" s="76">
        <v>1</v>
      </c>
      <c r="HI227" s="76">
        <v>0</v>
      </c>
      <c r="HJ227" s="76">
        <v>0</v>
      </c>
      <c r="HK227" s="76">
        <v>0</v>
      </c>
      <c r="HL227" s="76">
        <v>0</v>
      </c>
      <c r="HM227" s="76">
        <v>0</v>
      </c>
      <c r="HN227" s="76">
        <v>0</v>
      </c>
      <c r="HO227" s="76">
        <v>0</v>
      </c>
      <c r="HP227" s="76">
        <v>0</v>
      </c>
      <c r="HQ227" s="76">
        <v>0</v>
      </c>
      <c r="HR227" s="76">
        <v>0</v>
      </c>
      <c r="HS227" s="76">
        <v>0</v>
      </c>
      <c r="HT227" s="76">
        <v>0</v>
      </c>
      <c r="HU227" s="76">
        <v>0</v>
      </c>
      <c r="HV227" s="76">
        <v>0</v>
      </c>
      <c r="HW227" s="76">
        <v>0</v>
      </c>
      <c r="HX227" s="76">
        <v>3.7999999523162842</v>
      </c>
    </row>
    <row r="228" spans="1:232" s="52" customFormat="1" x14ac:dyDescent="0.35">
      <c r="A228" s="50" t="s">
        <v>289</v>
      </c>
      <c r="B228" s="93">
        <v>0</v>
      </c>
      <c r="C228" s="93">
        <v>0</v>
      </c>
      <c r="D228" s="90">
        <v>0</v>
      </c>
      <c r="E228" s="94">
        <v>0</v>
      </c>
      <c r="F228" s="6">
        <v>0.88872119999999999</v>
      </c>
      <c r="G228" s="6">
        <v>1.334298E-3</v>
      </c>
      <c r="H228" s="6">
        <v>2.3302899999999999E-4</v>
      </c>
      <c r="L228" s="6">
        <v>146.7089</v>
      </c>
      <c r="M228" s="6">
        <v>8.477487</v>
      </c>
      <c r="N228" s="6">
        <v>4.9098519999999999</v>
      </c>
      <c r="P228" s="52">
        <v>10.127230125742177</v>
      </c>
      <c r="Q228" s="52">
        <v>15.361107011254594</v>
      </c>
      <c r="R228" s="55">
        <v>4.6297030000000003E-2</v>
      </c>
      <c r="S228" s="55">
        <v>0.49026120000000001</v>
      </c>
      <c r="T228" s="55">
        <v>0.1670806</v>
      </c>
      <c r="U228" s="6">
        <v>3.054049</v>
      </c>
      <c r="V228" s="6">
        <v>-2.017639</v>
      </c>
      <c r="W228" s="6">
        <v>2.6974000000000001E-2</v>
      </c>
      <c r="X228" s="6">
        <v>3.7356E-2</v>
      </c>
      <c r="Z228" s="6">
        <v>1.741498</v>
      </c>
      <c r="AA228" s="6"/>
      <c r="AB228" s="6">
        <v>2.1465809999999999</v>
      </c>
      <c r="AC228" s="6"/>
      <c r="AD228" s="6"/>
      <c r="AE228" s="4">
        <v>0.92492220000000003</v>
      </c>
      <c r="AF228" s="5">
        <v>7.4259290000000002E-5</v>
      </c>
      <c r="AG228" s="5">
        <v>2.4749089999999999E-5</v>
      </c>
      <c r="AK228" s="4">
        <v>86.933329999999998</v>
      </c>
      <c r="AL228" s="4">
        <v>4.6756440000000001</v>
      </c>
      <c r="AM228" s="4">
        <v>7.7210689999999998E-2</v>
      </c>
      <c r="AO228" s="52">
        <v>4.69559834125078</v>
      </c>
      <c r="AP228" s="52">
        <v>4.4365616020674103</v>
      </c>
      <c r="AQ228" s="55">
        <v>7.7771779999999999E-2</v>
      </c>
      <c r="AR228" s="55">
        <v>1.218297</v>
      </c>
      <c r="AS228" s="55">
        <v>3.308881</v>
      </c>
      <c r="AT228" s="4">
        <v>-1.384531</v>
      </c>
      <c r="AU228" s="4">
        <v>-19.682977999999999</v>
      </c>
      <c r="AV228" s="4">
        <v>0.100839</v>
      </c>
      <c r="AW228" s="4">
        <v>6.6064999999999999E-2</v>
      </c>
      <c r="AY228" s="4">
        <v>2.944439</v>
      </c>
      <c r="BA228" s="4">
        <v>2.0614240000000001</v>
      </c>
      <c r="BB228" s="4"/>
      <c r="BC228" s="6"/>
      <c r="BD228" s="76">
        <v>51</v>
      </c>
      <c r="BE228" s="3">
        <v>1</v>
      </c>
      <c r="BF228" s="66">
        <v>0</v>
      </c>
      <c r="BG228" s="76">
        <v>64</v>
      </c>
      <c r="BH228" s="76">
        <v>170</v>
      </c>
      <c r="BI228" s="67">
        <f>BG228/(BH228/100*BH228/100)</f>
        <v>22.145328719723182</v>
      </c>
      <c r="BJ228" s="76">
        <v>51</v>
      </c>
      <c r="BK228" s="76">
        <v>0</v>
      </c>
      <c r="BL228" s="76">
        <v>1</v>
      </c>
      <c r="BM228" s="76"/>
      <c r="BN228" s="76">
        <v>0</v>
      </c>
      <c r="BO228" s="76">
        <v>0</v>
      </c>
      <c r="BQ228" s="76">
        <v>0</v>
      </c>
      <c r="BR228" s="76">
        <v>0</v>
      </c>
      <c r="BS228" s="76">
        <v>0</v>
      </c>
      <c r="BT228" s="76">
        <v>0</v>
      </c>
      <c r="BU228" s="76">
        <v>1</v>
      </c>
      <c r="BV228" s="76">
        <v>0</v>
      </c>
      <c r="BW228" s="76">
        <v>0</v>
      </c>
      <c r="BX228" s="76">
        <v>0</v>
      </c>
      <c r="BZ228" s="76">
        <v>0</v>
      </c>
      <c r="CA228" s="76">
        <v>36.900001525878906</v>
      </c>
      <c r="CB228" s="76">
        <v>0.5</v>
      </c>
      <c r="CH228" s="76">
        <v>0</v>
      </c>
      <c r="CI228" s="76">
        <v>0</v>
      </c>
      <c r="CJ228" s="76">
        <v>0</v>
      </c>
      <c r="CL228" s="76"/>
      <c r="CM228" s="76" t="s">
        <v>64</v>
      </c>
      <c r="CN228" s="76">
        <v>0</v>
      </c>
      <c r="CO228" s="76">
        <v>1</v>
      </c>
      <c r="CP228" s="76">
        <v>0</v>
      </c>
      <c r="CQ228" s="76">
        <v>0</v>
      </c>
      <c r="CR228" s="76">
        <v>0</v>
      </c>
      <c r="CS228" s="76">
        <v>0</v>
      </c>
      <c r="CT228" s="76">
        <v>0</v>
      </c>
      <c r="CU228" s="76">
        <v>0</v>
      </c>
      <c r="CV228" s="76">
        <v>0</v>
      </c>
      <c r="CW228" s="76">
        <v>0</v>
      </c>
      <c r="CX228" s="76">
        <v>0</v>
      </c>
      <c r="CY228" s="76">
        <v>0</v>
      </c>
      <c r="CZ228" s="76">
        <v>0</v>
      </c>
      <c r="DA228" s="76">
        <v>0</v>
      </c>
      <c r="DB228" s="76">
        <v>0</v>
      </c>
      <c r="DO228" s="76">
        <v>1</v>
      </c>
      <c r="DP228" s="76">
        <v>1</v>
      </c>
      <c r="DQ228" s="76">
        <v>1</v>
      </c>
      <c r="DR228" s="76">
        <v>1</v>
      </c>
      <c r="DS228" s="76">
        <v>0</v>
      </c>
      <c r="DT228" s="76">
        <v>1</v>
      </c>
      <c r="DU228" s="76">
        <v>0</v>
      </c>
      <c r="DV228" s="76">
        <v>0</v>
      </c>
      <c r="DW228" s="76">
        <v>1</v>
      </c>
      <c r="DX228" s="76">
        <v>1</v>
      </c>
      <c r="DY228" s="76">
        <v>0</v>
      </c>
      <c r="DZ228" s="76">
        <v>0</v>
      </c>
      <c r="EA228" s="76">
        <v>1</v>
      </c>
      <c r="EB228" s="76">
        <v>1</v>
      </c>
      <c r="EC228" s="76">
        <v>0</v>
      </c>
      <c r="ED228" s="76">
        <v>0</v>
      </c>
      <c r="EE228" s="76">
        <v>600</v>
      </c>
      <c r="EF228" s="76">
        <v>0</v>
      </c>
      <c r="EH228" s="76">
        <v>0</v>
      </c>
      <c r="EI228" s="76">
        <v>0</v>
      </c>
      <c r="EJ228" s="76">
        <v>0</v>
      </c>
      <c r="EK228" s="76">
        <v>125</v>
      </c>
      <c r="EL228" s="76">
        <v>62</v>
      </c>
      <c r="EM228" s="76">
        <v>24000</v>
      </c>
      <c r="EN228" s="76">
        <v>290</v>
      </c>
      <c r="EO228" s="76">
        <v>28</v>
      </c>
      <c r="EP228" s="76">
        <v>31</v>
      </c>
      <c r="EQ228" s="76">
        <v>0</v>
      </c>
      <c r="ER228" s="76">
        <v>0</v>
      </c>
      <c r="ES228" s="76">
        <v>0</v>
      </c>
      <c r="ET228" s="76">
        <v>0</v>
      </c>
      <c r="EV228" s="76">
        <v>0</v>
      </c>
      <c r="EW228" s="76">
        <v>0</v>
      </c>
      <c r="EX228" s="76">
        <v>0</v>
      </c>
      <c r="EY228" s="76">
        <v>7.4000000953674316</v>
      </c>
      <c r="EZ228" s="76">
        <v>0.47999998927116394</v>
      </c>
      <c r="FA228" s="76">
        <v>41</v>
      </c>
      <c r="FB228" s="76">
        <v>190</v>
      </c>
      <c r="FC228" s="76">
        <v>23.700000762939453</v>
      </c>
      <c r="FD228" s="76">
        <v>35.299999237060547</v>
      </c>
      <c r="FE228" s="76">
        <v>88</v>
      </c>
      <c r="FF228" s="76">
        <v>86</v>
      </c>
      <c r="FG228" s="76">
        <v>5</v>
      </c>
      <c r="FJ228" s="76">
        <v>36</v>
      </c>
      <c r="FL228" s="76">
        <v>450</v>
      </c>
      <c r="FM228" s="76">
        <v>0</v>
      </c>
      <c r="FN228" s="76">
        <v>0</v>
      </c>
      <c r="FO228" s="76"/>
      <c r="FP228" s="76">
        <v>0</v>
      </c>
      <c r="FR228" s="76">
        <v>0</v>
      </c>
      <c r="FT228" s="76">
        <v>12</v>
      </c>
      <c r="FU228" s="76">
        <v>1</v>
      </c>
      <c r="FV228" s="76">
        <v>7</v>
      </c>
      <c r="FW228" s="77">
        <v>0.69999998807907104</v>
      </c>
      <c r="FX228" s="58">
        <v>0.69999998807907104</v>
      </c>
      <c r="GC228" s="76">
        <v>1.1000000238418579</v>
      </c>
      <c r="GH228" s="75">
        <v>0</v>
      </c>
      <c r="GI228" s="76">
        <v>0</v>
      </c>
      <c r="GJ228" s="76">
        <v>0</v>
      </c>
      <c r="GK228" s="76">
        <v>0</v>
      </c>
      <c r="GM228" s="76">
        <v>0</v>
      </c>
      <c r="GN228" s="75">
        <v>0</v>
      </c>
      <c r="GO228" s="76">
        <v>0</v>
      </c>
      <c r="GP228" s="76">
        <v>0</v>
      </c>
      <c r="GQ228" s="76">
        <v>0</v>
      </c>
      <c r="GR228" s="76">
        <v>0</v>
      </c>
      <c r="GS228" s="76">
        <v>0</v>
      </c>
      <c r="GT228" s="76">
        <v>0</v>
      </c>
      <c r="GU228" s="76">
        <v>0</v>
      </c>
      <c r="GV228" s="76">
        <v>0</v>
      </c>
      <c r="GW228" s="76">
        <v>0</v>
      </c>
      <c r="GX228" s="76">
        <v>0</v>
      </c>
      <c r="GY228" s="76">
        <v>0</v>
      </c>
      <c r="GZ228" s="76">
        <v>0</v>
      </c>
      <c r="HA228" s="76">
        <v>0</v>
      </c>
      <c r="HB228" s="76">
        <v>0</v>
      </c>
      <c r="HC228" s="76">
        <v>0</v>
      </c>
      <c r="HD228" s="76">
        <v>0</v>
      </c>
      <c r="HE228" s="76">
        <v>0</v>
      </c>
      <c r="HF228" s="76">
        <v>0</v>
      </c>
      <c r="HG228" s="76">
        <v>0</v>
      </c>
      <c r="HH228" s="76">
        <v>0</v>
      </c>
      <c r="HI228" s="76">
        <v>0</v>
      </c>
      <c r="HJ228" s="76">
        <v>0</v>
      </c>
      <c r="HK228" s="76">
        <v>0</v>
      </c>
      <c r="HL228" s="76">
        <v>0</v>
      </c>
      <c r="HM228" s="76">
        <v>0</v>
      </c>
      <c r="HN228" s="76">
        <v>0</v>
      </c>
      <c r="HO228" s="76">
        <v>0</v>
      </c>
      <c r="HP228" s="76">
        <v>0</v>
      </c>
      <c r="HQ228" s="76">
        <v>0</v>
      </c>
      <c r="HR228" s="76">
        <v>0</v>
      </c>
      <c r="HS228" s="76">
        <v>0</v>
      </c>
      <c r="HT228" s="76">
        <v>0</v>
      </c>
      <c r="HU228" s="76">
        <v>0</v>
      </c>
      <c r="HV228" s="76">
        <v>0</v>
      </c>
      <c r="HW228" s="76">
        <v>0</v>
      </c>
      <c r="HX228" s="76">
        <v>1.1000000238418579</v>
      </c>
    </row>
    <row r="229" spans="1:232" s="52" customFormat="1" x14ac:dyDescent="0.35">
      <c r="A229" s="50" t="s">
        <v>290</v>
      </c>
      <c r="B229" s="93">
        <v>0</v>
      </c>
      <c r="C229" s="93">
        <v>0</v>
      </c>
      <c r="D229" s="90">
        <v>0</v>
      </c>
      <c r="E229" s="94">
        <v>0</v>
      </c>
      <c r="F229" s="6">
        <v>1.0067729999999999</v>
      </c>
      <c r="G229" s="6">
        <v>1.4103130000000001E-3</v>
      </c>
      <c r="H229" s="6">
        <v>8.8339540000000006E-5</v>
      </c>
      <c r="L229" s="6">
        <v>175.52359999999999</v>
      </c>
      <c r="M229" s="6">
        <v>10.91939</v>
      </c>
      <c r="N229" s="6">
        <v>3.8643939999999999</v>
      </c>
      <c r="P229" s="52">
        <v>9.570002189555515</v>
      </c>
      <c r="Q229" s="52">
        <v>9.1046048705107054</v>
      </c>
      <c r="R229" s="55">
        <v>0.2231166</v>
      </c>
      <c r="S229" s="55">
        <v>2.3432710000000001</v>
      </c>
      <c r="T229" s="55">
        <v>8.1420939999999997E-2</v>
      </c>
      <c r="U229" s="6">
        <v>0.45776299999999998</v>
      </c>
      <c r="V229" s="6">
        <v>-13.156084999999999</v>
      </c>
      <c r="W229" s="6">
        <v>1.4657E-2</v>
      </c>
      <c r="X229" s="6">
        <v>3.2322999999999998E-2</v>
      </c>
      <c r="Z229" s="6">
        <v>1.4973190000000001</v>
      </c>
      <c r="AA229" s="6"/>
      <c r="AB229" s="6">
        <v>1.9740800000000001</v>
      </c>
      <c r="AC229" s="6"/>
      <c r="AD229" s="6"/>
      <c r="AE229" s="4">
        <v>1.337261</v>
      </c>
      <c r="AF229" s="5">
        <v>6.2412679999999997E-4</v>
      </c>
      <c r="AG229" s="5">
        <v>2.282675E-4</v>
      </c>
      <c r="AK229" s="4">
        <v>123.7976</v>
      </c>
      <c r="AL229" s="4">
        <v>5.7406290000000002</v>
      </c>
      <c r="AM229" s="4">
        <v>0.82580529999999996</v>
      </c>
      <c r="AO229" s="52">
        <v>11.569856407888246</v>
      </c>
      <c r="AP229" s="52">
        <v>10.287261685193002</v>
      </c>
      <c r="AQ229" s="55">
        <v>6.6414100000000004E-2</v>
      </c>
      <c r="AR229" s="55">
        <v>4.0333969999999999</v>
      </c>
      <c r="AS229" s="55">
        <v>5.5218920000000002</v>
      </c>
      <c r="AT229" s="4">
        <v>0.887683</v>
      </c>
      <c r="AU229" s="4">
        <v>-12.164904</v>
      </c>
      <c r="AV229" s="4">
        <v>7.0980000000000001E-2</v>
      </c>
      <c r="AW229" s="4">
        <v>5.6174000000000002E-2</v>
      </c>
      <c r="AY229" s="4">
        <v>3.3322050000000001</v>
      </c>
      <c r="BA229" s="4">
        <v>1.5404450000000001</v>
      </c>
      <c r="BB229" s="4"/>
      <c r="BC229" s="6"/>
      <c r="BD229" s="76">
        <v>75</v>
      </c>
      <c r="BE229" s="3">
        <v>1</v>
      </c>
      <c r="BF229" s="66">
        <v>0</v>
      </c>
      <c r="BG229" s="76">
        <v>58</v>
      </c>
      <c r="BH229" s="76">
        <v>170</v>
      </c>
      <c r="BI229" s="67">
        <f>BG229/(BH229/100*BH229/100)</f>
        <v>20.069204152249135</v>
      </c>
      <c r="BJ229" s="76">
        <v>45</v>
      </c>
      <c r="BK229" s="76">
        <v>0</v>
      </c>
      <c r="BL229" s="76">
        <v>0</v>
      </c>
      <c r="BM229" s="76"/>
      <c r="BN229" s="76">
        <v>1</v>
      </c>
      <c r="BO229" s="76">
        <v>0</v>
      </c>
      <c r="BQ229" s="76">
        <v>0</v>
      </c>
      <c r="BR229" s="76">
        <v>0</v>
      </c>
      <c r="BS229" s="76">
        <v>0</v>
      </c>
      <c r="BT229" s="76">
        <v>0</v>
      </c>
      <c r="BU229" s="76">
        <v>1</v>
      </c>
      <c r="BV229" s="76">
        <v>0</v>
      </c>
      <c r="BW229" s="76">
        <v>0</v>
      </c>
      <c r="BX229" s="76">
        <v>0</v>
      </c>
      <c r="BZ229" s="76">
        <v>0</v>
      </c>
      <c r="CA229" s="76">
        <v>34.799999237060547</v>
      </c>
      <c r="CB229" s="76">
        <v>0.5</v>
      </c>
      <c r="CH229" s="76">
        <v>0</v>
      </c>
      <c r="CI229" s="76">
        <v>0</v>
      </c>
      <c r="CJ229" s="76">
        <v>0</v>
      </c>
      <c r="CL229" s="76"/>
      <c r="CM229" s="76"/>
      <c r="CN229" s="76">
        <v>0</v>
      </c>
      <c r="CO229" s="76">
        <v>1</v>
      </c>
      <c r="CP229" s="76">
        <v>0</v>
      </c>
      <c r="CQ229" s="76">
        <v>0</v>
      </c>
      <c r="CR229" s="76">
        <v>0</v>
      </c>
      <c r="CS229" s="76">
        <v>0</v>
      </c>
      <c r="CT229" s="76">
        <v>0</v>
      </c>
      <c r="CU229" s="76">
        <v>0</v>
      </c>
      <c r="CV229" s="76">
        <v>0</v>
      </c>
      <c r="CW229" s="76">
        <v>0</v>
      </c>
      <c r="CX229" s="76">
        <v>0</v>
      </c>
      <c r="CY229" s="76">
        <v>0</v>
      </c>
      <c r="CZ229" s="76">
        <v>0</v>
      </c>
      <c r="DA229" s="76">
        <v>0</v>
      </c>
      <c r="DB229" s="76">
        <v>0</v>
      </c>
      <c r="DO229" s="76">
        <v>1</v>
      </c>
      <c r="DP229" s="76">
        <v>1</v>
      </c>
      <c r="DQ229" s="76">
        <v>1</v>
      </c>
      <c r="DR229" s="76">
        <v>1</v>
      </c>
      <c r="DS229" s="76">
        <v>0</v>
      </c>
      <c r="DT229" s="76">
        <v>1</v>
      </c>
      <c r="DU229" s="76">
        <v>0</v>
      </c>
      <c r="DV229" s="76">
        <v>0</v>
      </c>
      <c r="DW229" s="76">
        <v>1</v>
      </c>
      <c r="DX229" s="76">
        <v>1</v>
      </c>
      <c r="DY229" s="76">
        <v>0</v>
      </c>
      <c r="DZ229" s="76">
        <v>0</v>
      </c>
      <c r="EA229" s="76">
        <v>1</v>
      </c>
      <c r="EB229" s="76">
        <v>1</v>
      </c>
      <c r="EC229" s="76">
        <v>0</v>
      </c>
      <c r="ED229" s="76">
        <v>0</v>
      </c>
      <c r="EE229" s="76">
        <v>500</v>
      </c>
      <c r="EF229" s="76">
        <v>0</v>
      </c>
      <c r="EH229" s="76">
        <v>0</v>
      </c>
      <c r="EI229" s="76">
        <v>0</v>
      </c>
      <c r="EJ229" s="76">
        <v>0</v>
      </c>
      <c r="EK229" s="76">
        <v>54</v>
      </c>
      <c r="EL229" s="76">
        <v>35</v>
      </c>
      <c r="EM229" s="76">
        <v>23000</v>
      </c>
      <c r="EN229" s="76">
        <v>250</v>
      </c>
      <c r="EO229" s="76">
        <v>25</v>
      </c>
      <c r="EP229" s="76">
        <v>32</v>
      </c>
      <c r="EQ229" s="76">
        <v>0</v>
      </c>
      <c r="ER229" s="76">
        <v>0</v>
      </c>
      <c r="ES229" s="76">
        <v>0</v>
      </c>
      <c r="ET229" s="76">
        <v>0</v>
      </c>
      <c r="EV229" s="76">
        <v>0</v>
      </c>
      <c r="EW229" s="76">
        <v>0</v>
      </c>
      <c r="EX229" s="76">
        <v>0</v>
      </c>
      <c r="EY229" s="76">
        <v>7.5</v>
      </c>
      <c r="EZ229" s="76">
        <v>0.40000000596046448</v>
      </c>
      <c r="FA229" s="76">
        <v>31.399999618530273</v>
      </c>
      <c r="FB229" s="76">
        <v>40</v>
      </c>
      <c r="FC229" s="76">
        <v>23</v>
      </c>
      <c r="FD229" s="76">
        <v>34</v>
      </c>
      <c r="FE229" s="76">
        <v>73</v>
      </c>
      <c r="FF229" s="76">
        <v>82</v>
      </c>
      <c r="FG229" s="76">
        <v>2</v>
      </c>
      <c r="FJ229" s="76">
        <v>31</v>
      </c>
      <c r="FL229" s="76">
        <v>850</v>
      </c>
      <c r="FM229" s="76">
        <v>1</v>
      </c>
      <c r="FN229" s="76">
        <v>1</v>
      </c>
      <c r="FO229" s="76"/>
      <c r="FP229" s="76">
        <v>0</v>
      </c>
      <c r="FR229" s="76">
        <v>1</v>
      </c>
      <c r="FT229" s="76">
        <v>12</v>
      </c>
      <c r="FU229" s="76">
        <v>1</v>
      </c>
      <c r="FV229" s="76">
        <v>8</v>
      </c>
      <c r="FW229" s="77">
        <v>1</v>
      </c>
      <c r="FX229" s="58">
        <v>1</v>
      </c>
      <c r="GC229" s="76">
        <v>0.89999997615814209</v>
      </c>
      <c r="GH229" s="75">
        <v>0</v>
      </c>
      <c r="GI229" s="76">
        <v>0</v>
      </c>
      <c r="GJ229" s="76">
        <v>0</v>
      </c>
      <c r="GK229" s="76">
        <v>0</v>
      </c>
      <c r="GM229" s="76">
        <v>0</v>
      </c>
      <c r="GN229" s="75">
        <v>0</v>
      </c>
      <c r="GO229" s="76">
        <v>1</v>
      </c>
      <c r="GP229" s="76">
        <v>0</v>
      </c>
      <c r="GQ229" s="76">
        <v>0</v>
      </c>
      <c r="GR229" s="76">
        <v>0</v>
      </c>
      <c r="GS229" s="76">
        <v>0</v>
      </c>
      <c r="GT229" s="76">
        <v>0</v>
      </c>
      <c r="GU229" s="76">
        <v>0</v>
      </c>
      <c r="GV229" s="76">
        <v>0</v>
      </c>
      <c r="GW229" s="76">
        <v>0</v>
      </c>
      <c r="GX229" s="76">
        <v>0</v>
      </c>
      <c r="GY229" s="76">
        <v>0</v>
      </c>
      <c r="GZ229" s="76">
        <v>0</v>
      </c>
      <c r="HA229" s="76">
        <v>0</v>
      </c>
      <c r="HB229" s="76">
        <v>0</v>
      </c>
      <c r="HC229" s="76">
        <v>0</v>
      </c>
      <c r="HD229" s="76">
        <v>0</v>
      </c>
      <c r="HE229" s="76">
        <v>0</v>
      </c>
      <c r="HF229" s="76">
        <v>0</v>
      </c>
      <c r="HG229" s="76">
        <v>0</v>
      </c>
      <c r="HH229" s="76">
        <v>0</v>
      </c>
      <c r="HI229" s="76">
        <v>0</v>
      </c>
      <c r="HJ229" s="76">
        <v>0</v>
      </c>
      <c r="HK229" s="76">
        <v>0</v>
      </c>
      <c r="HL229" s="76">
        <v>0</v>
      </c>
      <c r="HM229" s="76">
        <v>0</v>
      </c>
      <c r="HN229" s="76">
        <v>0</v>
      </c>
      <c r="HO229" s="76">
        <v>0</v>
      </c>
      <c r="HP229" s="76">
        <v>0</v>
      </c>
      <c r="HQ229" s="76">
        <v>0</v>
      </c>
      <c r="HR229" s="76">
        <v>0</v>
      </c>
      <c r="HS229" s="76">
        <v>0</v>
      </c>
      <c r="HT229" s="76">
        <v>0</v>
      </c>
      <c r="HU229" s="76">
        <v>0</v>
      </c>
      <c r="HV229" s="76">
        <v>0</v>
      </c>
      <c r="HW229" s="76">
        <v>0</v>
      </c>
      <c r="HX229" s="76">
        <v>1.7000000476837158</v>
      </c>
    </row>
    <row r="230" spans="1:232" s="52" customFormat="1" x14ac:dyDescent="0.35">
      <c r="A230" s="50" t="s">
        <v>291</v>
      </c>
      <c r="B230" s="93">
        <v>0</v>
      </c>
      <c r="C230" s="93">
        <v>0</v>
      </c>
      <c r="D230" s="90">
        <v>0</v>
      </c>
      <c r="E230" s="80">
        <v>1</v>
      </c>
      <c r="F230" s="5">
        <v>0.88667450000000003</v>
      </c>
      <c r="G230" s="5">
        <v>1.72993E-3</v>
      </c>
      <c r="H230" s="5">
        <v>1.4532360000000001E-4</v>
      </c>
      <c r="L230" s="5">
        <v>141.726</v>
      </c>
      <c r="M230" s="5">
        <v>13.11966</v>
      </c>
      <c r="N230" s="5">
        <v>2.6454629999999999</v>
      </c>
      <c r="P230" s="52">
        <v>19.634000025782822</v>
      </c>
      <c r="Q230" s="52">
        <v>10.154549172978742</v>
      </c>
      <c r="R230" s="55">
        <v>0.41824709999999998</v>
      </c>
      <c r="S230" s="55">
        <v>3.169054</v>
      </c>
      <c r="T230" s="55">
        <v>0.1677874</v>
      </c>
      <c r="U230" s="5">
        <v>-8.2757999999999998E-2</v>
      </c>
      <c r="V230" s="5">
        <v>-19.424064999999999</v>
      </c>
      <c r="W230" s="5">
        <v>3.6924999999999999E-2</v>
      </c>
      <c r="X230" s="5">
        <v>0.13655400000000001</v>
      </c>
      <c r="Z230" s="65">
        <v>1.278664</v>
      </c>
      <c r="AA230" s="65"/>
      <c r="AB230" s="65">
        <v>1.4082730000000001</v>
      </c>
      <c r="AC230" s="65"/>
      <c r="AD230" s="65"/>
      <c r="AE230" s="4">
        <v>1.098163</v>
      </c>
      <c r="AF230" s="5">
        <v>1.876309E-4</v>
      </c>
      <c r="AG230" s="5">
        <v>8.0536770000000002E-5</v>
      </c>
      <c r="AK230" s="4">
        <v>93.181179999999998</v>
      </c>
      <c r="AL230" s="4">
        <v>6.6092659999999999</v>
      </c>
      <c r="AM230" s="4">
        <v>6.6067200000000006E-2</v>
      </c>
      <c r="AO230" s="52">
        <v>14.920866572535404</v>
      </c>
      <c r="AP230" s="52">
        <v>3.8397494736089648</v>
      </c>
      <c r="AQ230" s="55">
        <v>8.6395150000000004E-2</v>
      </c>
      <c r="AR230" s="55">
        <v>1.366938</v>
      </c>
      <c r="AS230" s="55">
        <v>4.7318980000000002</v>
      </c>
      <c r="AT230" s="4">
        <v>0.27972799999999998</v>
      </c>
      <c r="AU230" s="4">
        <v>-2.885332</v>
      </c>
      <c r="AV230" s="4">
        <v>6.6550999999999999E-2</v>
      </c>
      <c r="AW230" s="4">
        <v>9.3768000000000004E-2</v>
      </c>
      <c r="AY230" s="4">
        <v>2.367124</v>
      </c>
      <c r="BA230" s="4">
        <v>1.152679</v>
      </c>
      <c r="BB230" s="4"/>
      <c r="BC230" s="65"/>
      <c r="BD230" s="79">
        <v>62</v>
      </c>
      <c r="BE230" s="4">
        <v>0</v>
      </c>
      <c r="BF230" s="66">
        <v>0</v>
      </c>
      <c r="BG230" s="79">
        <v>85</v>
      </c>
      <c r="BH230" s="79">
        <v>170</v>
      </c>
      <c r="BI230" s="67">
        <f>BG230/(BH230/100*BH230/100)</f>
        <v>29.411764705882351</v>
      </c>
      <c r="BJ230" s="79">
        <v>40</v>
      </c>
      <c r="BK230" s="79">
        <v>0</v>
      </c>
      <c r="BL230" s="79">
        <v>0</v>
      </c>
      <c r="BM230" s="79"/>
      <c r="BN230" s="79">
        <v>0</v>
      </c>
      <c r="BO230" s="79">
        <v>0</v>
      </c>
      <c r="BQ230" s="79">
        <v>0</v>
      </c>
      <c r="BR230" s="79">
        <v>0</v>
      </c>
      <c r="BS230" s="79">
        <v>0</v>
      </c>
      <c r="BT230" s="79">
        <v>0</v>
      </c>
      <c r="BU230" s="79">
        <v>0.8</v>
      </c>
      <c r="BV230" s="79">
        <v>0</v>
      </c>
      <c r="BW230" s="79">
        <v>0</v>
      </c>
      <c r="BX230" s="79">
        <v>0</v>
      </c>
      <c r="BZ230" s="79">
        <v>0</v>
      </c>
      <c r="CA230" s="79">
        <v>36.799999999999997</v>
      </c>
      <c r="CB230" s="79">
        <v>0.5</v>
      </c>
      <c r="CH230" s="79">
        <v>0</v>
      </c>
      <c r="CI230" s="79">
        <v>0</v>
      </c>
      <c r="CJ230" s="79">
        <v>0</v>
      </c>
      <c r="CL230" s="80" t="s">
        <v>52</v>
      </c>
      <c r="CM230" s="80" t="s">
        <v>52</v>
      </c>
      <c r="CN230" s="79">
        <v>0</v>
      </c>
      <c r="CO230" s="79">
        <v>1</v>
      </c>
      <c r="CP230" s="79">
        <v>0</v>
      </c>
      <c r="CQ230" s="79">
        <v>0</v>
      </c>
      <c r="CR230" s="79">
        <v>0</v>
      </c>
      <c r="CS230" s="79">
        <v>0</v>
      </c>
      <c r="CT230" s="79">
        <v>0</v>
      </c>
      <c r="CU230" s="79">
        <v>0</v>
      </c>
      <c r="CV230" s="79">
        <v>0</v>
      </c>
      <c r="CW230" s="79">
        <v>0</v>
      </c>
      <c r="CX230" s="79">
        <v>0</v>
      </c>
      <c r="CY230" s="79">
        <v>0</v>
      </c>
      <c r="CZ230" s="79">
        <v>0</v>
      </c>
      <c r="DA230" s="79">
        <v>0</v>
      </c>
      <c r="DB230" s="79">
        <v>0</v>
      </c>
      <c r="DO230" s="79">
        <v>1</v>
      </c>
      <c r="DP230" s="79">
        <v>1</v>
      </c>
      <c r="DQ230" s="79">
        <v>1</v>
      </c>
      <c r="DR230" s="79">
        <v>1</v>
      </c>
      <c r="DS230" s="79">
        <v>0</v>
      </c>
      <c r="DT230" s="79">
        <v>1</v>
      </c>
      <c r="DU230" s="79">
        <v>0</v>
      </c>
      <c r="DV230" s="79">
        <v>0</v>
      </c>
      <c r="DW230" s="79">
        <v>1</v>
      </c>
      <c r="DX230" s="79">
        <v>1</v>
      </c>
      <c r="DY230" s="79">
        <v>0</v>
      </c>
      <c r="DZ230" s="79">
        <v>0</v>
      </c>
      <c r="EA230" s="79">
        <v>1</v>
      </c>
      <c r="EB230" s="79">
        <v>1</v>
      </c>
      <c r="EC230" s="79">
        <v>0</v>
      </c>
      <c r="ED230" s="79">
        <v>0</v>
      </c>
      <c r="EE230" s="79">
        <v>650</v>
      </c>
      <c r="EF230" s="79">
        <v>0</v>
      </c>
      <c r="EH230" s="79">
        <v>0</v>
      </c>
      <c r="EI230" s="79">
        <v>0</v>
      </c>
      <c r="EJ230" s="79">
        <v>0</v>
      </c>
      <c r="EK230" s="79">
        <v>75</v>
      </c>
      <c r="EL230" s="79">
        <v>45</v>
      </c>
      <c r="EM230" s="79">
        <v>26000</v>
      </c>
      <c r="EN230" s="79">
        <v>260</v>
      </c>
      <c r="EO230" s="79">
        <v>32</v>
      </c>
      <c r="EP230" s="79">
        <v>33</v>
      </c>
      <c r="EQ230" s="79">
        <v>0</v>
      </c>
      <c r="ER230" s="79">
        <v>0</v>
      </c>
      <c r="ES230" s="79">
        <v>0</v>
      </c>
      <c r="ET230" s="79">
        <v>0</v>
      </c>
      <c r="EV230" s="79">
        <v>0</v>
      </c>
      <c r="EW230" s="79">
        <v>0</v>
      </c>
      <c r="EX230" s="79">
        <v>0</v>
      </c>
      <c r="EY230" s="79">
        <v>7.4</v>
      </c>
      <c r="EZ230" s="79">
        <v>0.5</v>
      </c>
      <c r="FA230" s="79">
        <v>33.4</v>
      </c>
      <c r="FB230" s="79">
        <v>100.4</v>
      </c>
      <c r="FC230" s="79">
        <v>23.8</v>
      </c>
      <c r="FD230" s="79">
        <v>34</v>
      </c>
      <c r="FE230" s="79">
        <v>73</v>
      </c>
      <c r="FF230" s="79">
        <v>101</v>
      </c>
      <c r="FG230" s="79">
        <v>6</v>
      </c>
      <c r="FJ230" s="79">
        <v>36</v>
      </c>
      <c r="FL230" s="79">
        <v>500</v>
      </c>
      <c r="FM230" s="79">
        <v>0</v>
      </c>
      <c r="FN230" s="79">
        <v>0</v>
      </c>
      <c r="FO230" s="79"/>
      <c r="FP230" s="79">
        <v>0</v>
      </c>
      <c r="FR230" s="79">
        <v>0</v>
      </c>
      <c r="FT230" s="79">
        <v>8</v>
      </c>
      <c r="FU230" s="79">
        <v>1</v>
      </c>
      <c r="FV230" s="79">
        <v>7</v>
      </c>
      <c r="FW230" s="81">
        <v>0.6</v>
      </c>
      <c r="FX230" s="58">
        <v>0.74999999999999989</v>
      </c>
      <c r="GC230" s="79">
        <v>0.6</v>
      </c>
      <c r="GH230" s="78">
        <v>0</v>
      </c>
      <c r="GI230" s="79">
        <v>0</v>
      </c>
      <c r="GJ230" s="79">
        <v>0</v>
      </c>
      <c r="GK230" s="79">
        <v>0</v>
      </c>
      <c r="GM230" s="79">
        <v>0</v>
      </c>
      <c r="GN230" s="78">
        <v>1</v>
      </c>
      <c r="GO230" s="79">
        <v>0</v>
      </c>
      <c r="GP230" s="79">
        <v>0</v>
      </c>
      <c r="GQ230" s="79">
        <v>0</v>
      </c>
      <c r="GR230" s="79">
        <v>0</v>
      </c>
      <c r="GS230" s="79">
        <v>0</v>
      </c>
      <c r="GT230" s="79">
        <v>0</v>
      </c>
      <c r="GU230" s="79">
        <v>0</v>
      </c>
      <c r="GV230" s="79">
        <v>0</v>
      </c>
      <c r="GW230" s="79">
        <v>0</v>
      </c>
      <c r="GX230" s="79">
        <v>0</v>
      </c>
      <c r="GY230" s="79">
        <v>0</v>
      </c>
      <c r="GZ230" s="79">
        <v>0</v>
      </c>
      <c r="HA230" s="79">
        <v>0</v>
      </c>
      <c r="HB230" s="79">
        <v>0</v>
      </c>
      <c r="HC230" s="79">
        <v>0</v>
      </c>
      <c r="HD230" s="79">
        <v>0</v>
      </c>
      <c r="HE230" s="79">
        <v>0</v>
      </c>
      <c r="HF230" s="79">
        <v>0</v>
      </c>
      <c r="HG230" s="79">
        <v>0</v>
      </c>
      <c r="HH230" s="79">
        <v>0</v>
      </c>
      <c r="HI230" s="79">
        <v>0</v>
      </c>
      <c r="HJ230" s="79">
        <v>0</v>
      </c>
      <c r="HK230" s="79">
        <v>0</v>
      </c>
      <c r="HL230" s="79">
        <v>0</v>
      </c>
      <c r="HM230" s="79">
        <v>0</v>
      </c>
      <c r="HN230" s="79">
        <v>0</v>
      </c>
      <c r="HO230" s="79">
        <v>0</v>
      </c>
      <c r="HP230" s="79">
        <v>0</v>
      </c>
      <c r="HQ230" s="79">
        <v>0</v>
      </c>
      <c r="HR230" s="79">
        <v>0</v>
      </c>
      <c r="HS230" s="79">
        <v>0</v>
      </c>
      <c r="HT230" s="79">
        <v>0</v>
      </c>
      <c r="HU230" s="79">
        <v>0</v>
      </c>
      <c r="HV230" s="79">
        <v>0</v>
      </c>
      <c r="HW230" s="79">
        <v>0</v>
      </c>
      <c r="HX230" s="79">
        <v>1.3</v>
      </c>
    </row>
    <row r="231" spans="1:232" s="52" customFormat="1" x14ac:dyDescent="0.35">
      <c r="A231" s="50" t="s">
        <v>292</v>
      </c>
      <c r="B231" s="93">
        <v>0</v>
      </c>
      <c r="C231" s="93">
        <v>0</v>
      </c>
      <c r="D231" s="90">
        <v>1</v>
      </c>
      <c r="E231" s="80">
        <v>1</v>
      </c>
      <c r="F231" s="5">
        <v>0.90795239999999999</v>
      </c>
      <c r="G231" s="5">
        <v>1.6134719999999999E-3</v>
      </c>
      <c r="H231" s="5">
        <v>1.8123759999999999E-4</v>
      </c>
      <c r="L231" s="5">
        <v>189.10290000000001</v>
      </c>
      <c r="M231" s="5">
        <v>71.461619999999996</v>
      </c>
      <c r="N231" s="5">
        <v>6.8174429999999999</v>
      </c>
      <c r="P231" s="52">
        <v>4.1778291823130838</v>
      </c>
      <c r="Q231" s="52">
        <v>2.3551700388749279</v>
      </c>
      <c r="R231" s="55">
        <v>0.20699519999999999</v>
      </c>
      <c r="S231" s="55">
        <v>8.710782</v>
      </c>
      <c r="T231" s="55">
        <v>0.31649169999999999</v>
      </c>
      <c r="U231" s="5">
        <v>-5.1645999999999997E-2</v>
      </c>
      <c r="V231" s="5">
        <v>-12.195316</v>
      </c>
      <c r="W231" s="5">
        <v>9.1791999999999999E-2</v>
      </c>
      <c r="X231" s="5">
        <v>6.9893999999999998E-2</v>
      </c>
      <c r="Z231" s="65">
        <v>1.134979</v>
      </c>
      <c r="AA231" s="65"/>
      <c r="AB231" s="65">
        <v>2.1690529999999999</v>
      </c>
      <c r="AC231" s="65"/>
      <c r="AD231" s="65"/>
      <c r="AE231" s="4">
        <v>1.044254</v>
      </c>
      <c r="AF231" s="5">
        <v>1.435347E-3</v>
      </c>
      <c r="AG231" s="5">
        <v>5.5641540000000002E-5</v>
      </c>
      <c r="AK231" s="4">
        <v>150.10570000000001</v>
      </c>
      <c r="AL231" s="4">
        <v>16.701180000000001</v>
      </c>
      <c r="AM231" s="4">
        <v>0.50235189999999996</v>
      </c>
      <c r="AO231" s="52">
        <v>12.401804433302798</v>
      </c>
      <c r="AP231" s="52">
        <v>2.8110229320793594</v>
      </c>
      <c r="AQ231" s="55">
        <v>0.15148220000000001</v>
      </c>
      <c r="AR231" s="55">
        <v>4.1266379999999998</v>
      </c>
      <c r="AS231" s="55">
        <v>6.4953260000000004</v>
      </c>
      <c r="AT231" s="4">
        <v>0.34714099999999998</v>
      </c>
      <c r="AU231" s="4">
        <v>-8.1565659999999998</v>
      </c>
      <c r="AV231" s="4">
        <v>3.2876000000000002E-2</v>
      </c>
      <c r="AW231" s="4">
        <v>2.3911000000000002E-2</v>
      </c>
      <c r="AY231" s="4">
        <v>1.2396910000000001</v>
      </c>
      <c r="BA231" s="4">
        <v>2.0149029999999999</v>
      </c>
      <c r="BB231" s="4"/>
      <c r="BC231" s="65"/>
      <c r="BD231" s="79">
        <v>62</v>
      </c>
      <c r="BE231" s="4">
        <v>0</v>
      </c>
      <c r="BF231" s="66">
        <v>0</v>
      </c>
      <c r="BG231" s="79">
        <v>70</v>
      </c>
      <c r="BH231" s="79">
        <v>167</v>
      </c>
      <c r="BI231" s="67">
        <f>BG231/(BH231/100*BH231/100)</f>
        <v>25.099501595611173</v>
      </c>
      <c r="BJ231" s="79">
        <v>39</v>
      </c>
      <c r="BK231" s="79">
        <v>0</v>
      </c>
      <c r="BL231" s="79">
        <v>0</v>
      </c>
      <c r="BM231" s="79"/>
      <c r="BN231" s="79">
        <v>0</v>
      </c>
      <c r="BO231" s="79">
        <v>0</v>
      </c>
      <c r="BQ231" s="79">
        <v>0</v>
      </c>
      <c r="BR231" s="79">
        <v>0</v>
      </c>
      <c r="BS231" s="79">
        <v>0</v>
      </c>
      <c r="BT231" s="79">
        <v>0</v>
      </c>
      <c r="BU231" s="79">
        <v>0.9</v>
      </c>
      <c r="BV231" s="79">
        <v>0</v>
      </c>
      <c r="BW231" s="79">
        <v>0</v>
      </c>
      <c r="BX231" s="79">
        <v>0</v>
      </c>
      <c r="BZ231" s="79">
        <v>1</v>
      </c>
      <c r="CA231" s="79">
        <v>37</v>
      </c>
      <c r="CB231" s="79">
        <v>0.3</v>
      </c>
      <c r="CH231" s="79">
        <v>0</v>
      </c>
      <c r="CI231" s="79">
        <v>0</v>
      </c>
      <c r="CJ231" s="79">
        <v>0</v>
      </c>
      <c r="CL231" s="80" t="s">
        <v>52</v>
      </c>
      <c r="CM231" s="80" t="s">
        <v>62</v>
      </c>
      <c r="CN231" s="79">
        <v>0</v>
      </c>
      <c r="CO231" s="79">
        <v>1</v>
      </c>
      <c r="CP231" s="79">
        <v>0</v>
      </c>
      <c r="CQ231" s="79">
        <v>0</v>
      </c>
      <c r="CR231" s="79">
        <v>0</v>
      </c>
      <c r="CS231" s="79">
        <v>0</v>
      </c>
      <c r="CT231" s="79">
        <v>0</v>
      </c>
      <c r="CU231" s="79">
        <v>0</v>
      </c>
      <c r="CV231" s="79">
        <v>0</v>
      </c>
      <c r="CW231" s="79">
        <v>0</v>
      </c>
      <c r="CX231" s="79">
        <v>0</v>
      </c>
      <c r="CY231" s="79">
        <v>0</v>
      </c>
      <c r="CZ231" s="79">
        <v>0</v>
      </c>
      <c r="DA231" s="79">
        <v>0</v>
      </c>
      <c r="DB231" s="79">
        <v>0</v>
      </c>
      <c r="DO231" s="79">
        <v>1</v>
      </c>
      <c r="DP231" s="79">
        <v>1</v>
      </c>
      <c r="DQ231" s="79">
        <v>1</v>
      </c>
      <c r="DR231" s="79">
        <v>1</v>
      </c>
      <c r="DS231" s="79">
        <v>0</v>
      </c>
      <c r="DT231" s="79">
        <v>1</v>
      </c>
      <c r="DU231" s="79">
        <v>0</v>
      </c>
      <c r="DV231" s="79">
        <v>0</v>
      </c>
      <c r="DW231" s="79">
        <v>1</v>
      </c>
      <c r="DX231" s="79">
        <v>1</v>
      </c>
      <c r="DY231" s="79">
        <v>0</v>
      </c>
      <c r="DZ231" s="79">
        <v>0</v>
      </c>
      <c r="EA231" s="79">
        <v>1</v>
      </c>
      <c r="EB231" s="79">
        <v>1</v>
      </c>
      <c r="EC231" s="79">
        <v>0</v>
      </c>
      <c r="ED231" s="79">
        <v>0</v>
      </c>
      <c r="EE231" s="79">
        <v>400</v>
      </c>
      <c r="EF231" s="79">
        <v>0</v>
      </c>
      <c r="EH231" s="79">
        <v>0</v>
      </c>
      <c r="EI231" s="79">
        <v>0</v>
      </c>
      <c r="EJ231" s="79">
        <v>0</v>
      </c>
      <c r="EK231" s="79">
        <v>48</v>
      </c>
      <c r="EL231" s="79">
        <v>28</v>
      </c>
      <c r="EM231" s="79">
        <v>23000</v>
      </c>
      <c r="EN231" s="79">
        <v>230</v>
      </c>
      <c r="EO231" s="79">
        <v>29</v>
      </c>
      <c r="EP231" s="79">
        <v>33.200000000000003</v>
      </c>
      <c r="EQ231" s="79">
        <v>0</v>
      </c>
      <c r="ER231" s="79">
        <v>0</v>
      </c>
      <c r="ES231" s="79">
        <v>0</v>
      </c>
      <c r="ET231" s="79">
        <v>0</v>
      </c>
      <c r="EV231" s="79">
        <v>0</v>
      </c>
      <c r="EW231" s="79">
        <v>0</v>
      </c>
      <c r="EX231" s="79">
        <v>0</v>
      </c>
      <c r="EY231" s="79">
        <v>7.3</v>
      </c>
      <c r="EZ231" s="79">
        <v>0.55000000000000004</v>
      </c>
      <c r="FA231" s="79">
        <v>36.6</v>
      </c>
      <c r="FB231" s="79">
        <v>40</v>
      </c>
      <c r="FC231" s="79">
        <v>19.100000000000001</v>
      </c>
      <c r="FD231" s="79">
        <v>35.4</v>
      </c>
      <c r="FE231" s="79">
        <v>87</v>
      </c>
      <c r="FF231" s="79">
        <v>108</v>
      </c>
      <c r="FG231" s="79">
        <v>5</v>
      </c>
      <c r="FJ231" s="79">
        <v>35</v>
      </c>
      <c r="FL231" s="79">
        <v>1580</v>
      </c>
      <c r="FM231" s="79">
        <v>1</v>
      </c>
      <c r="FN231" s="79">
        <v>1</v>
      </c>
      <c r="FO231" s="79"/>
      <c r="FP231" s="79">
        <v>0</v>
      </c>
      <c r="FR231" s="79">
        <v>0</v>
      </c>
      <c r="FT231" s="79">
        <v>16</v>
      </c>
      <c r="FU231" s="79">
        <v>3</v>
      </c>
      <c r="FV231" s="79">
        <v>10</v>
      </c>
      <c r="FW231" s="81">
        <v>0.7</v>
      </c>
      <c r="FX231" s="58">
        <v>0.77777777777777768</v>
      </c>
      <c r="GC231" s="79">
        <v>0.5</v>
      </c>
      <c r="GH231" s="78">
        <v>1</v>
      </c>
      <c r="GI231" s="79">
        <v>1</v>
      </c>
      <c r="GJ231" s="79">
        <v>0</v>
      </c>
      <c r="GK231" s="79">
        <v>0</v>
      </c>
      <c r="GM231" s="79">
        <v>0</v>
      </c>
      <c r="GN231" s="78">
        <v>1</v>
      </c>
      <c r="GO231" s="79">
        <v>0</v>
      </c>
      <c r="GP231" s="79">
        <v>0</v>
      </c>
      <c r="GQ231" s="79">
        <v>0</v>
      </c>
      <c r="GR231" s="79">
        <v>0</v>
      </c>
      <c r="GS231" s="79">
        <v>0</v>
      </c>
      <c r="GT231" s="79">
        <v>0</v>
      </c>
      <c r="GU231" s="79">
        <v>0</v>
      </c>
      <c r="GV231" s="79">
        <v>0</v>
      </c>
      <c r="GW231" s="79">
        <v>0</v>
      </c>
      <c r="GX231" s="79">
        <v>0</v>
      </c>
      <c r="GY231" s="79">
        <v>0</v>
      </c>
      <c r="GZ231" s="79">
        <v>0</v>
      </c>
      <c r="HA231" s="79">
        <v>0</v>
      </c>
      <c r="HB231" s="79">
        <v>0</v>
      </c>
      <c r="HC231" s="79">
        <v>0</v>
      </c>
      <c r="HD231" s="79">
        <v>0</v>
      </c>
      <c r="HE231" s="79">
        <v>0</v>
      </c>
      <c r="HF231" s="79">
        <v>0</v>
      </c>
      <c r="HG231" s="79">
        <v>0</v>
      </c>
      <c r="HH231" s="79">
        <v>0</v>
      </c>
      <c r="HI231" s="79">
        <v>0</v>
      </c>
      <c r="HJ231" s="79">
        <v>0</v>
      </c>
      <c r="HK231" s="79">
        <v>0</v>
      </c>
      <c r="HL231" s="79">
        <v>0</v>
      </c>
      <c r="HM231" s="79">
        <v>0</v>
      </c>
      <c r="HN231" s="79">
        <v>0</v>
      </c>
      <c r="HO231" s="79">
        <v>0</v>
      </c>
      <c r="HP231" s="79">
        <v>0</v>
      </c>
      <c r="HQ231" s="79">
        <v>0</v>
      </c>
      <c r="HR231" s="79">
        <v>0</v>
      </c>
      <c r="HS231" s="79">
        <v>0</v>
      </c>
      <c r="HT231" s="79">
        <v>0</v>
      </c>
      <c r="HU231" s="79">
        <v>0</v>
      </c>
      <c r="HV231" s="79">
        <v>0</v>
      </c>
      <c r="HW231" s="79">
        <v>0</v>
      </c>
      <c r="HX231" s="79">
        <v>1.3</v>
      </c>
    </row>
    <row r="232" spans="1:232" s="52" customFormat="1" x14ac:dyDescent="0.35">
      <c r="A232" s="50" t="s">
        <v>293</v>
      </c>
      <c r="B232" s="93">
        <v>0</v>
      </c>
      <c r="C232" s="93">
        <v>0</v>
      </c>
      <c r="D232" s="90">
        <v>0</v>
      </c>
      <c r="E232" s="94">
        <v>0</v>
      </c>
      <c r="F232" s="6">
        <v>0.73876520000000001</v>
      </c>
      <c r="G232" s="6">
        <v>5.4022670000000001E-4</v>
      </c>
      <c r="H232" s="6">
        <v>1.2064090000000001E-4</v>
      </c>
      <c r="L232" s="6">
        <v>170.70339999999999</v>
      </c>
      <c r="M232" s="6">
        <v>26.444130000000001</v>
      </c>
      <c r="N232" s="6">
        <v>4.1095199999999998</v>
      </c>
      <c r="P232" s="52">
        <v>5.4358968063633597</v>
      </c>
      <c r="Q232" s="52">
        <v>6.1293671341804723</v>
      </c>
      <c r="R232" s="55">
        <v>0.14871309999999999</v>
      </c>
      <c r="S232" s="55">
        <v>2.2993869999999998</v>
      </c>
      <c r="T232" s="55">
        <v>0.1661427</v>
      </c>
      <c r="U232" s="6">
        <v>5.6829999999999997E-3</v>
      </c>
      <c r="V232" s="6">
        <v>-23.820086</v>
      </c>
      <c r="W232" s="6">
        <v>5.5122999999999998E-2</v>
      </c>
      <c r="X232" s="6">
        <v>7.5692999999999996E-2</v>
      </c>
      <c r="Z232" s="6">
        <v>1.7917590000000001</v>
      </c>
      <c r="AA232" s="6"/>
      <c r="AB232" s="6">
        <v>1.7379560000000001</v>
      </c>
      <c r="AC232" s="6"/>
      <c r="AD232" s="6"/>
      <c r="AE232" s="4">
        <v>1.249377</v>
      </c>
      <c r="AF232" s="5">
        <v>4.5483600000000002E-4</v>
      </c>
      <c r="AG232" s="5">
        <v>3.465346E-4</v>
      </c>
      <c r="AK232" s="4">
        <v>104.6</v>
      </c>
      <c r="AL232" s="4">
        <v>17.055029999999999</v>
      </c>
      <c r="AM232" s="4">
        <v>0.83079720000000001</v>
      </c>
      <c r="AO232" s="52">
        <v>3.8863724186475834</v>
      </c>
      <c r="AP232" s="52">
        <v>10.636567606447109</v>
      </c>
      <c r="AQ232" s="55">
        <v>0.23223060000000001</v>
      </c>
      <c r="AR232" s="55">
        <v>0.72985029999999995</v>
      </c>
      <c r="AS232" s="55">
        <v>0.3894667</v>
      </c>
      <c r="AT232" s="4">
        <v>0.108362</v>
      </c>
      <c r="AU232" s="4">
        <v>7.6179009999999998</v>
      </c>
      <c r="AV232" s="4">
        <v>3.0813E-2</v>
      </c>
      <c r="AW232" s="4">
        <v>4.1499000000000001E-2</v>
      </c>
      <c r="AY232" s="4">
        <v>3.4965079999999999</v>
      </c>
      <c r="BA232" s="4">
        <v>1.3256699999999999</v>
      </c>
      <c r="BB232" s="4"/>
      <c r="BC232" s="6"/>
      <c r="BD232" s="76">
        <v>67</v>
      </c>
      <c r="BE232" s="3">
        <v>1</v>
      </c>
      <c r="BF232" s="66">
        <v>0</v>
      </c>
      <c r="BG232" s="76">
        <v>85</v>
      </c>
      <c r="BH232" s="76">
        <v>172</v>
      </c>
      <c r="BI232" s="67">
        <f>BG232/(BH232/100*BH232/100)</f>
        <v>28.731746890210928</v>
      </c>
      <c r="BJ232" s="76">
        <v>64</v>
      </c>
      <c r="BK232" s="76">
        <v>0</v>
      </c>
      <c r="BL232" s="76">
        <v>0</v>
      </c>
      <c r="BM232" s="76"/>
      <c r="BN232" s="76">
        <v>0</v>
      </c>
      <c r="BO232" s="76">
        <v>0</v>
      </c>
      <c r="BQ232" s="76">
        <v>0</v>
      </c>
      <c r="BR232" s="76">
        <v>0</v>
      </c>
      <c r="BS232" s="76">
        <v>0</v>
      </c>
      <c r="BT232" s="76">
        <v>0</v>
      </c>
      <c r="BU232" s="76">
        <v>1.1000000238418579</v>
      </c>
      <c r="BV232" s="76">
        <v>0</v>
      </c>
      <c r="BW232" s="76">
        <v>0</v>
      </c>
      <c r="BX232" s="76">
        <v>0</v>
      </c>
      <c r="BZ232" s="76">
        <v>0</v>
      </c>
      <c r="CA232" s="76">
        <v>40</v>
      </c>
      <c r="CB232" s="76">
        <v>0.5</v>
      </c>
      <c r="CH232" s="76">
        <v>0</v>
      </c>
      <c r="CI232" s="76">
        <v>0</v>
      </c>
      <c r="CJ232" s="76">
        <v>0</v>
      </c>
      <c r="CL232" s="76"/>
      <c r="CM232" s="76"/>
      <c r="CN232" s="76">
        <v>0</v>
      </c>
      <c r="CO232" s="76">
        <v>1</v>
      </c>
      <c r="CP232" s="76">
        <v>0</v>
      </c>
      <c r="CQ232" s="76">
        <v>0</v>
      </c>
      <c r="CR232" s="76">
        <v>0</v>
      </c>
      <c r="CS232" s="76">
        <v>0</v>
      </c>
      <c r="CT232" s="76">
        <v>0</v>
      </c>
      <c r="CU232" s="76">
        <v>0</v>
      </c>
      <c r="CV232" s="76">
        <v>0</v>
      </c>
      <c r="CW232" s="76">
        <v>0</v>
      </c>
      <c r="CX232" s="76">
        <v>0</v>
      </c>
      <c r="CY232" s="76">
        <v>0</v>
      </c>
      <c r="CZ232" s="76">
        <v>0</v>
      </c>
      <c r="DA232" s="76">
        <v>0</v>
      </c>
      <c r="DB232" s="76">
        <v>0</v>
      </c>
      <c r="DO232" s="76">
        <v>1</v>
      </c>
      <c r="DP232" s="76">
        <v>1</v>
      </c>
      <c r="DQ232" s="76">
        <v>1</v>
      </c>
      <c r="DR232" s="76">
        <v>1</v>
      </c>
      <c r="DS232" s="76">
        <v>0</v>
      </c>
      <c r="DT232" s="76">
        <v>1</v>
      </c>
      <c r="DU232" s="76">
        <v>0</v>
      </c>
      <c r="DV232" s="76">
        <v>0</v>
      </c>
      <c r="DW232" s="76">
        <v>1</v>
      </c>
      <c r="DX232" s="76">
        <v>1</v>
      </c>
      <c r="DY232" s="76">
        <v>0</v>
      </c>
      <c r="DZ232" s="76">
        <v>0</v>
      </c>
      <c r="EA232" s="76">
        <v>1</v>
      </c>
      <c r="EB232" s="76">
        <v>1</v>
      </c>
      <c r="EC232" s="76">
        <v>0</v>
      </c>
      <c r="ED232" s="76">
        <v>0</v>
      </c>
      <c r="EE232" s="76">
        <v>400</v>
      </c>
      <c r="EF232" s="76">
        <v>0</v>
      </c>
      <c r="EH232" s="76">
        <v>0</v>
      </c>
      <c r="EI232" s="76">
        <v>0</v>
      </c>
      <c r="EJ232" s="76">
        <v>0</v>
      </c>
      <c r="EK232" s="76">
        <v>41</v>
      </c>
      <c r="EL232" s="76">
        <v>27</v>
      </c>
      <c r="EM232" s="76">
        <v>25000</v>
      </c>
      <c r="EN232" s="76">
        <v>250</v>
      </c>
      <c r="EO232" s="76">
        <v>30</v>
      </c>
      <c r="EP232" s="76">
        <v>32</v>
      </c>
      <c r="EQ232" s="76">
        <v>0</v>
      </c>
      <c r="ER232" s="76">
        <v>0</v>
      </c>
      <c r="ES232" s="76">
        <v>0</v>
      </c>
      <c r="ET232" s="76">
        <v>0</v>
      </c>
      <c r="EV232" s="76">
        <v>0</v>
      </c>
      <c r="EW232" s="76">
        <v>0</v>
      </c>
      <c r="EX232" s="76">
        <v>0</v>
      </c>
      <c r="EY232" s="76">
        <v>7.5</v>
      </c>
      <c r="EZ232" s="76">
        <v>0.4699999988079071</v>
      </c>
      <c r="FA232" s="76">
        <v>34.799999237060547</v>
      </c>
      <c r="FB232" s="76">
        <v>180.80000305175781</v>
      </c>
      <c r="FC232" s="76">
        <v>26.299999237060547</v>
      </c>
      <c r="FD232" s="76">
        <v>34.700000762939453</v>
      </c>
      <c r="FE232" s="76">
        <v>73</v>
      </c>
      <c r="FF232" s="76">
        <v>129</v>
      </c>
      <c r="FG232" s="76">
        <v>9</v>
      </c>
      <c r="FJ232" s="76">
        <v>34</v>
      </c>
      <c r="FL232" s="76">
        <v>500</v>
      </c>
      <c r="FM232" s="76">
        <v>0</v>
      </c>
      <c r="FN232" s="76">
        <v>0</v>
      </c>
      <c r="FO232" s="76"/>
      <c r="FP232" s="76">
        <v>0</v>
      </c>
      <c r="FR232" s="76">
        <v>0</v>
      </c>
      <c r="FT232" s="76">
        <v>16</v>
      </c>
      <c r="FU232" s="76">
        <v>1</v>
      </c>
      <c r="FV232" s="76">
        <v>8</v>
      </c>
      <c r="FW232" s="77">
        <v>0.89999997615814209</v>
      </c>
      <c r="FX232" s="58">
        <v>0.81818177877378939</v>
      </c>
      <c r="GC232" s="76">
        <v>0.89999997615814209</v>
      </c>
      <c r="GH232" s="75">
        <v>0</v>
      </c>
      <c r="GI232" s="76">
        <v>0</v>
      </c>
      <c r="GJ232" s="76">
        <v>0</v>
      </c>
      <c r="GK232" s="76">
        <v>0</v>
      </c>
      <c r="GM232" s="76">
        <v>0</v>
      </c>
      <c r="GN232" s="75">
        <v>0</v>
      </c>
      <c r="GO232" s="76">
        <v>0</v>
      </c>
      <c r="GP232" s="76">
        <v>0</v>
      </c>
      <c r="GQ232" s="76">
        <v>0</v>
      </c>
      <c r="GR232" s="76">
        <v>0</v>
      </c>
      <c r="GS232" s="76">
        <v>0</v>
      </c>
      <c r="GT232" s="76">
        <v>0</v>
      </c>
      <c r="GU232" s="76">
        <v>0</v>
      </c>
      <c r="GV232" s="76">
        <v>0</v>
      </c>
      <c r="GW232" s="76">
        <v>0</v>
      </c>
      <c r="GX232" s="76">
        <v>0</v>
      </c>
      <c r="GY232" s="76">
        <v>0</v>
      </c>
      <c r="GZ232" s="76">
        <v>0</v>
      </c>
      <c r="HA232" s="76">
        <v>0</v>
      </c>
      <c r="HB232" s="76">
        <v>0</v>
      </c>
      <c r="HC232" s="76">
        <v>0</v>
      </c>
      <c r="HD232" s="76">
        <v>0</v>
      </c>
      <c r="HE232" s="76">
        <v>0</v>
      </c>
      <c r="HF232" s="76">
        <v>0</v>
      </c>
      <c r="HG232" s="76">
        <v>0</v>
      </c>
      <c r="HH232" s="76">
        <v>0</v>
      </c>
      <c r="HI232" s="76">
        <v>0</v>
      </c>
      <c r="HJ232" s="76">
        <v>0</v>
      </c>
      <c r="HK232" s="76">
        <v>0</v>
      </c>
      <c r="HL232" s="76">
        <v>0</v>
      </c>
      <c r="HM232" s="76">
        <v>0</v>
      </c>
      <c r="HN232" s="76">
        <v>0</v>
      </c>
      <c r="HO232" s="76">
        <v>0</v>
      </c>
      <c r="HP232" s="76">
        <v>0</v>
      </c>
      <c r="HQ232" s="76">
        <v>0</v>
      </c>
      <c r="HR232" s="76">
        <v>0</v>
      </c>
      <c r="HS232" s="76">
        <v>0</v>
      </c>
      <c r="HT232" s="76">
        <v>0</v>
      </c>
      <c r="HU232" s="76">
        <v>0</v>
      </c>
      <c r="HV232" s="76">
        <v>0</v>
      </c>
      <c r="HW232" s="76">
        <v>0</v>
      </c>
      <c r="HX232" s="76">
        <v>0.89999997615814209</v>
      </c>
    </row>
    <row r="234" spans="1:232" x14ac:dyDescent="0.35">
      <c r="B234" s="97"/>
      <c r="C234" s="98"/>
      <c r="D234" s="97"/>
      <c r="Y234" s="32"/>
      <c r="AC234" s="52"/>
      <c r="AD234" s="52"/>
      <c r="AQ234" s="32"/>
      <c r="AR234" s="32"/>
      <c r="AS234" s="32"/>
      <c r="AT234" s="32"/>
      <c r="AU234" s="32"/>
      <c r="AY234" s="52"/>
      <c r="AZ234" s="52"/>
      <c r="BA234" s="52"/>
      <c r="BB234" s="52"/>
      <c r="BC234" s="52"/>
      <c r="FK234" s="82"/>
      <c r="FM234" s="32"/>
      <c r="FN234" s="32"/>
    </row>
    <row r="235" spans="1:232" x14ac:dyDescent="0.35">
      <c r="B235" s="97"/>
      <c r="C235" s="98"/>
      <c r="D235" s="97"/>
      <c r="AC235" s="52"/>
      <c r="AD235" s="52"/>
      <c r="AQ235" s="32"/>
      <c r="AR235" s="32"/>
      <c r="AS235" s="32"/>
      <c r="AT235" s="32"/>
      <c r="AU235" s="32"/>
      <c r="AX235" s="52"/>
      <c r="AY235" s="52"/>
      <c r="AZ235" s="52"/>
      <c r="BA235" s="52"/>
      <c r="BB235" s="52"/>
      <c r="BC235" s="52"/>
      <c r="FI235" s="82"/>
      <c r="FM235" s="32"/>
      <c r="FN235" s="32"/>
    </row>
    <row r="236" spans="1:232" x14ac:dyDescent="0.35">
      <c r="B236" s="97"/>
      <c r="C236" s="98"/>
      <c r="D236" s="97"/>
      <c r="AC236" s="52"/>
      <c r="AD236" s="52"/>
      <c r="AQ236" s="32"/>
      <c r="AR236" s="32"/>
      <c r="AS236" s="32"/>
      <c r="AT236" s="32"/>
      <c r="AU236" s="32"/>
      <c r="AX236" s="52"/>
      <c r="AY236" s="52"/>
      <c r="AZ236" s="52"/>
      <c r="BA236" s="52"/>
      <c r="BB236" s="52"/>
      <c r="BC236" s="52"/>
      <c r="FI236" s="82"/>
      <c r="FM236" s="32"/>
      <c r="FN236" s="32"/>
    </row>
    <row r="237" spans="1:232" x14ac:dyDescent="0.35">
      <c r="B237" s="97"/>
      <c r="C237" s="98"/>
      <c r="D237" s="97"/>
      <c r="AC237" s="52"/>
      <c r="AD237" s="52"/>
      <c r="AQ237" s="32"/>
      <c r="AR237" s="32"/>
      <c r="AS237" s="32"/>
      <c r="AT237" s="32"/>
      <c r="AU237" s="32"/>
      <c r="AX237" s="52"/>
      <c r="AY237" s="52"/>
      <c r="AZ237" s="52"/>
      <c r="BA237" s="52"/>
      <c r="BB237" s="52"/>
      <c r="BC237" s="52"/>
      <c r="FI237" s="82"/>
      <c r="FM237" s="32"/>
      <c r="FN237" s="32"/>
    </row>
    <row r="238" spans="1:232" x14ac:dyDescent="0.35">
      <c r="B238" s="97"/>
      <c r="C238" s="98"/>
      <c r="D238" s="97"/>
      <c r="AC238" s="52"/>
      <c r="AD238" s="52"/>
      <c r="AQ238" s="32"/>
      <c r="AR238" s="32"/>
      <c r="AS238" s="32"/>
      <c r="AT238" s="32"/>
      <c r="AU238" s="32"/>
      <c r="AX238" s="52"/>
      <c r="AY238" s="52"/>
      <c r="AZ238" s="52"/>
      <c r="BA238" s="52"/>
      <c r="BB238" s="52"/>
      <c r="BC238" s="52"/>
      <c r="FI238" s="82"/>
      <c r="FM238" s="32"/>
      <c r="FN238" s="32"/>
    </row>
    <row r="239" spans="1:232" x14ac:dyDescent="0.35">
      <c r="B239" s="97"/>
      <c r="C239" s="98"/>
      <c r="D239" s="97"/>
      <c r="AC239" s="52"/>
      <c r="AD239" s="52"/>
      <c r="AQ239" s="32"/>
      <c r="AR239" s="32"/>
      <c r="AS239" s="32"/>
      <c r="AT239" s="32"/>
      <c r="AU239" s="32"/>
      <c r="AX239" s="52"/>
      <c r="AY239" s="52"/>
      <c r="AZ239" s="52"/>
      <c r="BA239" s="52"/>
      <c r="BB239" s="52"/>
      <c r="BC239" s="52"/>
      <c r="FI239" s="82"/>
      <c r="FM239" s="32"/>
      <c r="FN239" s="32"/>
    </row>
    <row r="240" spans="1:232" x14ac:dyDescent="0.35">
      <c r="B240" s="97"/>
      <c r="C240" s="98"/>
      <c r="D240" s="97"/>
      <c r="AC240" s="52"/>
      <c r="AD240" s="52"/>
      <c r="AQ240" s="32"/>
      <c r="AR240" s="32"/>
      <c r="AS240" s="32"/>
      <c r="AT240" s="32"/>
      <c r="AU240" s="32"/>
      <c r="AX240" s="52"/>
      <c r="AY240" s="52"/>
      <c r="AZ240" s="52"/>
      <c r="BA240" s="52"/>
      <c r="BB240" s="52"/>
      <c r="BC240" s="52"/>
      <c r="FI240" s="82"/>
      <c r="FM240" s="32"/>
      <c r="FN240" s="32"/>
    </row>
    <row r="241" spans="2:170" x14ac:dyDescent="0.35">
      <c r="B241" s="97"/>
      <c r="C241" s="98"/>
      <c r="D241" s="97"/>
      <c r="AC241" s="52"/>
      <c r="AD241" s="52"/>
      <c r="AQ241" s="32"/>
      <c r="AR241" s="32"/>
      <c r="AS241" s="32"/>
      <c r="AT241" s="32"/>
      <c r="AU241" s="32"/>
      <c r="AX241" s="52"/>
      <c r="AY241" s="52"/>
      <c r="AZ241" s="52"/>
      <c r="BA241" s="52"/>
      <c r="BB241" s="52"/>
      <c r="BC241" s="52"/>
      <c r="FI241" s="82"/>
      <c r="FM241" s="32"/>
      <c r="FN241" s="32"/>
    </row>
    <row r="242" spans="2:170" x14ac:dyDescent="0.35">
      <c r="B242" s="97"/>
      <c r="C242" s="98"/>
      <c r="D242" s="97"/>
      <c r="AC242" s="52"/>
      <c r="AD242" s="52"/>
      <c r="AQ242" s="32"/>
      <c r="AR242" s="32"/>
      <c r="AS242" s="32"/>
      <c r="AT242" s="32"/>
      <c r="AU242" s="32"/>
      <c r="AX242" s="52"/>
      <c r="AY242" s="52"/>
      <c r="AZ242" s="52"/>
      <c r="BA242" s="52"/>
      <c r="BB242" s="52"/>
      <c r="BC242" s="52"/>
      <c r="FI242" s="82"/>
      <c r="FM242" s="32"/>
      <c r="FN242" s="32"/>
    </row>
    <row r="243" spans="2:170" x14ac:dyDescent="0.35">
      <c r="B243" s="97"/>
      <c r="C243" s="98"/>
      <c r="D243" s="97"/>
      <c r="AC243" s="52"/>
      <c r="AD243" s="52"/>
      <c r="AQ243" s="32"/>
      <c r="AR243" s="32"/>
      <c r="AS243" s="32"/>
      <c r="AT243" s="32"/>
      <c r="AU243" s="32"/>
      <c r="AX243" s="52"/>
      <c r="AY243" s="52"/>
      <c r="AZ243" s="52"/>
      <c r="BA243" s="52"/>
      <c r="BB243" s="52"/>
      <c r="BC243" s="52"/>
      <c r="FI243" s="82"/>
      <c r="FM243" s="32"/>
      <c r="FN243" s="32"/>
    </row>
    <row r="244" spans="2:170" x14ac:dyDescent="0.35">
      <c r="B244" s="97"/>
      <c r="C244" s="98"/>
      <c r="D244" s="97"/>
      <c r="AC244" s="52"/>
      <c r="AD244" s="52"/>
      <c r="AQ244" s="32"/>
      <c r="AR244" s="32"/>
      <c r="AS244" s="32"/>
      <c r="AT244" s="32"/>
      <c r="AU244" s="32"/>
      <c r="AX244" s="52"/>
      <c r="AY244" s="52"/>
      <c r="AZ244" s="52"/>
      <c r="BA244" s="52"/>
      <c r="BB244" s="52"/>
      <c r="BC244" s="52"/>
      <c r="FI244" s="82"/>
      <c r="FM244" s="32"/>
      <c r="FN244" s="32"/>
    </row>
    <row r="245" spans="2:170" x14ac:dyDescent="0.35">
      <c r="B245" s="97"/>
      <c r="C245" s="98"/>
      <c r="D245" s="97"/>
      <c r="AC245" s="52"/>
      <c r="AD245" s="52"/>
      <c r="AQ245" s="32"/>
      <c r="AR245" s="32"/>
      <c r="AS245" s="32"/>
      <c r="AT245" s="32"/>
      <c r="AU245" s="32"/>
      <c r="AX245" s="52"/>
      <c r="AY245" s="52"/>
      <c r="AZ245" s="52"/>
      <c r="BA245" s="52"/>
      <c r="BB245" s="52"/>
      <c r="BC245" s="52"/>
      <c r="FI245" s="82"/>
      <c r="FM245" s="32"/>
      <c r="FN245" s="32"/>
    </row>
    <row r="246" spans="2:170" x14ac:dyDescent="0.35">
      <c r="B246" s="97"/>
      <c r="C246" s="98"/>
      <c r="D246" s="97"/>
      <c r="AC246" s="52"/>
      <c r="AD246" s="52"/>
      <c r="AQ246" s="32"/>
      <c r="AR246" s="32"/>
      <c r="AS246" s="32"/>
      <c r="AT246" s="32"/>
      <c r="AU246" s="32"/>
      <c r="AX246" s="52"/>
      <c r="AY246" s="52"/>
      <c r="AZ246" s="52"/>
      <c r="BA246" s="52"/>
      <c r="BB246" s="52"/>
      <c r="BC246" s="52"/>
      <c r="FI246" s="82"/>
      <c r="FM246" s="32"/>
      <c r="FN246" s="32"/>
    </row>
    <row r="247" spans="2:170" x14ac:dyDescent="0.35">
      <c r="B247" s="97"/>
      <c r="C247" s="98"/>
      <c r="D247" s="97"/>
      <c r="AC247" s="52"/>
      <c r="AD247" s="52"/>
      <c r="AQ247" s="32"/>
      <c r="AR247" s="32"/>
      <c r="AS247" s="32"/>
      <c r="AT247" s="32"/>
      <c r="AU247" s="32"/>
      <c r="AX247" s="52"/>
      <c r="AY247" s="52"/>
      <c r="AZ247" s="52"/>
      <c r="BA247" s="52"/>
      <c r="BB247" s="52"/>
      <c r="BC247" s="52"/>
      <c r="FI247" s="82"/>
      <c r="FM247" s="32"/>
      <c r="FN247" s="32"/>
    </row>
    <row r="248" spans="2:170" x14ac:dyDescent="0.35">
      <c r="B248" s="97"/>
      <c r="C248" s="98"/>
      <c r="D248" s="97"/>
      <c r="AC248" s="52"/>
      <c r="AD248" s="52"/>
      <c r="AQ248" s="32"/>
      <c r="AR248" s="32"/>
      <c r="AS248" s="32"/>
      <c r="AT248" s="32"/>
      <c r="AU248" s="32"/>
      <c r="AX248" s="52"/>
      <c r="AY248" s="52"/>
      <c r="AZ248" s="52"/>
      <c r="BA248" s="52"/>
      <c r="BB248" s="52"/>
      <c r="BC248" s="52"/>
      <c r="FI248" s="82"/>
      <c r="FM248" s="32"/>
      <c r="FN248" s="32"/>
    </row>
    <row r="249" spans="2:170" x14ac:dyDescent="0.35">
      <c r="B249" s="97"/>
      <c r="C249" s="98"/>
      <c r="D249" s="97"/>
      <c r="AC249" s="52"/>
      <c r="AD249" s="52"/>
      <c r="AQ249" s="32"/>
      <c r="AR249" s="32"/>
      <c r="AS249" s="32"/>
      <c r="AT249" s="32"/>
      <c r="AU249" s="32"/>
      <c r="AX249" s="52"/>
      <c r="AY249" s="52"/>
      <c r="AZ249" s="52"/>
      <c r="BA249" s="52"/>
      <c r="BB249" s="52"/>
      <c r="BC249" s="52"/>
      <c r="FI249" s="82"/>
      <c r="FM249" s="32"/>
      <c r="FN249" s="32"/>
    </row>
    <row r="250" spans="2:170" x14ac:dyDescent="0.35">
      <c r="B250" s="97"/>
      <c r="C250" s="98"/>
      <c r="D250" s="97"/>
      <c r="AC250" s="52"/>
      <c r="AD250" s="52"/>
      <c r="AQ250" s="32"/>
      <c r="AR250" s="32"/>
      <c r="AS250" s="32"/>
      <c r="AT250" s="32"/>
      <c r="AU250" s="32"/>
      <c r="AX250" s="52"/>
      <c r="AY250" s="52"/>
      <c r="AZ250" s="52"/>
      <c r="BA250" s="52"/>
      <c r="BB250" s="52"/>
      <c r="BC250" s="52"/>
      <c r="FI250" s="82"/>
      <c r="FM250" s="32"/>
      <c r="FN250" s="32"/>
    </row>
    <row r="251" spans="2:170" x14ac:dyDescent="0.35">
      <c r="B251" s="97"/>
      <c r="C251" s="98"/>
      <c r="D251" s="97"/>
      <c r="AC251" s="52"/>
      <c r="AD251" s="52"/>
      <c r="AQ251" s="32"/>
      <c r="AR251" s="32"/>
      <c r="AS251" s="32"/>
      <c r="AT251" s="32"/>
      <c r="AU251" s="32"/>
      <c r="AX251" s="52"/>
      <c r="AY251" s="52"/>
      <c r="AZ251" s="52"/>
      <c r="BA251" s="52"/>
      <c r="BB251" s="52"/>
      <c r="BC251" s="52"/>
      <c r="FI251" s="82"/>
      <c r="FM251" s="32"/>
      <c r="FN251" s="32"/>
    </row>
    <row r="252" spans="2:170" x14ac:dyDescent="0.35">
      <c r="B252" s="97"/>
      <c r="C252" s="98"/>
      <c r="D252" s="97"/>
      <c r="AC252" s="52"/>
      <c r="AD252" s="52"/>
      <c r="AQ252" s="32"/>
      <c r="AR252" s="32"/>
      <c r="AS252" s="32"/>
      <c r="AT252" s="32"/>
      <c r="AU252" s="32"/>
      <c r="AX252" s="52"/>
      <c r="AY252" s="52"/>
      <c r="AZ252" s="52"/>
      <c r="BA252" s="52"/>
      <c r="BB252" s="52"/>
      <c r="BC252" s="52"/>
      <c r="FI252" s="82"/>
      <c r="FM252" s="32"/>
      <c r="FN252" s="32"/>
    </row>
    <row r="253" spans="2:170" x14ac:dyDescent="0.35">
      <c r="B253" s="97"/>
      <c r="C253" s="98"/>
      <c r="D253" s="97"/>
      <c r="AC253" s="52"/>
      <c r="AD253" s="52"/>
      <c r="AQ253" s="32"/>
      <c r="AR253" s="32"/>
      <c r="AS253" s="32"/>
      <c r="AT253" s="32"/>
      <c r="AU253" s="32"/>
      <c r="AX253" s="52"/>
      <c r="AY253" s="52"/>
      <c r="AZ253" s="52"/>
      <c r="BA253" s="52"/>
      <c r="BB253" s="52"/>
      <c r="BC253" s="52"/>
      <c r="FI253" s="82"/>
      <c r="FM253" s="32"/>
      <c r="FN253" s="32"/>
    </row>
    <row r="254" spans="2:170" x14ac:dyDescent="0.35">
      <c r="B254" s="97"/>
      <c r="C254" s="98"/>
      <c r="D254" s="97"/>
      <c r="AC254" s="52"/>
      <c r="AD254" s="52"/>
      <c r="AQ254" s="32"/>
      <c r="AR254" s="32"/>
      <c r="AS254" s="32"/>
      <c r="AT254" s="32"/>
      <c r="AU254" s="32"/>
      <c r="AX254" s="52"/>
      <c r="AY254" s="52"/>
      <c r="AZ254" s="52"/>
      <c r="BA254" s="52"/>
      <c r="BB254" s="52"/>
      <c r="BC254" s="52"/>
      <c r="FI254" s="82"/>
      <c r="FM254" s="32"/>
      <c r="FN254" s="32"/>
    </row>
    <row r="255" spans="2:170" x14ac:dyDescent="0.35">
      <c r="B255" s="97"/>
      <c r="C255" s="98"/>
      <c r="D255" s="97"/>
      <c r="AC255" s="52"/>
      <c r="AD255" s="52"/>
      <c r="AQ255" s="32"/>
      <c r="AR255" s="32"/>
      <c r="AS255" s="32"/>
      <c r="AT255" s="32"/>
      <c r="AU255" s="32"/>
      <c r="AX255" s="52"/>
      <c r="AY255" s="52"/>
      <c r="AZ255" s="52"/>
      <c r="BA255" s="52"/>
      <c r="BB255" s="52"/>
      <c r="BC255" s="52"/>
      <c r="FI255" s="82"/>
      <c r="FM255" s="32"/>
      <c r="FN255" s="32"/>
    </row>
    <row r="256" spans="2:170" x14ac:dyDescent="0.35">
      <c r="B256" s="97"/>
      <c r="C256" s="98"/>
      <c r="D256" s="97"/>
      <c r="AC256" s="52"/>
      <c r="AD256" s="52"/>
      <c r="AQ256" s="32"/>
      <c r="AR256" s="32"/>
      <c r="AS256" s="32"/>
      <c r="AT256" s="32"/>
      <c r="AU256" s="32"/>
      <c r="AX256" s="52"/>
      <c r="AY256" s="52"/>
      <c r="AZ256" s="52"/>
      <c r="BA256" s="52"/>
      <c r="BB256" s="52"/>
      <c r="BC256" s="52"/>
      <c r="FI256" s="82"/>
      <c r="FM256" s="32"/>
      <c r="FN256" s="32"/>
    </row>
    <row r="257" spans="2:170" x14ac:dyDescent="0.35">
      <c r="B257" s="97"/>
      <c r="C257" s="98"/>
      <c r="D257" s="97"/>
      <c r="AC257" s="52"/>
      <c r="AD257" s="52"/>
      <c r="AQ257" s="32"/>
      <c r="AR257" s="32"/>
      <c r="AS257" s="32"/>
      <c r="AT257" s="32"/>
      <c r="AU257" s="32"/>
      <c r="AX257" s="52"/>
      <c r="AY257" s="52"/>
      <c r="AZ257" s="52"/>
      <c r="BA257" s="52"/>
      <c r="BB257" s="52"/>
      <c r="BC257" s="52"/>
      <c r="FI257" s="82"/>
      <c r="FM257" s="32"/>
      <c r="FN257" s="32"/>
    </row>
    <row r="258" spans="2:170" x14ac:dyDescent="0.35">
      <c r="B258" s="97"/>
      <c r="C258" s="98"/>
      <c r="D258" s="97"/>
      <c r="AC258" s="52"/>
      <c r="AD258" s="52"/>
      <c r="AQ258" s="32"/>
      <c r="AR258" s="32"/>
      <c r="AS258" s="32"/>
      <c r="AT258" s="32"/>
      <c r="AU258" s="32"/>
      <c r="AX258" s="52"/>
      <c r="AY258" s="52"/>
      <c r="AZ258" s="52"/>
      <c r="BA258" s="52"/>
      <c r="BB258" s="52"/>
      <c r="BC258" s="52"/>
      <c r="FI258" s="82"/>
      <c r="FM258" s="32"/>
      <c r="FN258" s="32"/>
    </row>
    <row r="259" spans="2:170" x14ac:dyDescent="0.35">
      <c r="B259" s="97"/>
      <c r="C259" s="98"/>
      <c r="D259" s="97"/>
      <c r="AC259" s="52"/>
      <c r="AD259" s="52"/>
      <c r="AQ259" s="32"/>
      <c r="AR259" s="32"/>
      <c r="AS259" s="32"/>
      <c r="AT259" s="32"/>
      <c r="AU259" s="32"/>
      <c r="AX259" s="52"/>
      <c r="AY259" s="52"/>
      <c r="AZ259" s="52"/>
      <c r="BA259" s="52"/>
      <c r="BB259" s="52"/>
      <c r="BC259" s="52"/>
      <c r="FI259" s="82"/>
      <c r="FM259" s="32"/>
      <c r="FN259" s="32"/>
    </row>
    <row r="260" spans="2:170" x14ac:dyDescent="0.35">
      <c r="B260" s="97"/>
      <c r="C260" s="98"/>
      <c r="D260" s="97"/>
      <c r="AC260" s="52"/>
      <c r="AD260" s="52"/>
      <c r="AQ260" s="32"/>
      <c r="AR260" s="32"/>
      <c r="AS260" s="32"/>
      <c r="AT260" s="32"/>
      <c r="AU260" s="32"/>
      <c r="AX260" s="52"/>
      <c r="AY260" s="52"/>
      <c r="AZ260" s="52"/>
      <c r="BA260" s="52"/>
      <c r="BB260" s="52"/>
      <c r="BC260" s="52"/>
      <c r="FI260" s="82"/>
      <c r="FM260" s="32"/>
      <c r="FN260" s="32"/>
    </row>
    <row r="261" spans="2:170" x14ac:dyDescent="0.35">
      <c r="B261" s="97"/>
      <c r="C261" s="98"/>
      <c r="D261" s="97"/>
      <c r="AC261" s="52"/>
      <c r="AD261" s="52"/>
      <c r="AQ261" s="32"/>
      <c r="AR261" s="32"/>
      <c r="AS261" s="32"/>
      <c r="AT261" s="32"/>
      <c r="AU261" s="32"/>
      <c r="AX261" s="52"/>
      <c r="AY261" s="52"/>
      <c r="AZ261" s="52"/>
      <c r="BA261" s="52"/>
      <c r="BB261" s="52"/>
      <c r="BC261" s="52"/>
      <c r="FI261" s="82"/>
      <c r="FM261" s="32"/>
      <c r="FN261" s="32"/>
    </row>
    <row r="262" spans="2:170" x14ac:dyDescent="0.35">
      <c r="B262" s="97"/>
      <c r="C262" s="98"/>
      <c r="D262" s="97"/>
      <c r="AC262" s="52"/>
      <c r="AD262" s="52"/>
      <c r="AQ262" s="32"/>
      <c r="AR262" s="32"/>
      <c r="AS262" s="32"/>
      <c r="AT262" s="32"/>
      <c r="AU262" s="32"/>
      <c r="AX262" s="52"/>
      <c r="AY262" s="52"/>
      <c r="AZ262" s="52"/>
      <c r="BA262" s="52"/>
      <c r="BB262" s="52"/>
      <c r="BC262" s="52"/>
      <c r="FI262" s="82"/>
      <c r="FM262" s="32"/>
      <c r="FN262" s="32"/>
    </row>
    <row r="263" spans="2:170" x14ac:dyDescent="0.35">
      <c r="B263" s="97"/>
      <c r="C263" s="98"/>
      <c r="D263" s="97"/>
      <c r="AC263" s="52"/>
      <c r="AD263" s="52"/>
      <c r="AQ263" s="32"/>
      <c r="AR263" s="32"/>
      <c r="AS263" s="32"/>
      <c r="AT263" s="32"/>
      <c r="AU263" s="32"/>
      <c r="AX263" s="52"/>
      <c r="AY263" s="52"/>
      <c r="AZ263" s="52"/>
      <c r="BA263" s="52"/>
      <c r="BB263" s="52"/>
      <c r="BC263" s="52"/>
      <c r="FI263" s="82"/>
      <c r="FM263" s="32"/>
      <c r="FN263" s="32"/>
    </row>
    <row r="264" spans="2:170" x14ac:dyDescent="0.35">
      <c r="B264" s="97"/>
      <c r="C264" s="98"/>
      <c r="D264" s="97"/>
      <c r="AC264" s="52"/>
      <c r="AD264" s="52"/>
      <c r="AQ264" s="32"/>
      <c r="AR264" s="32"/>
      <c r="AS264" s="32"/>
      <c r="AT264" s="32"/>
      <c r="AU264" s="32"/>
      <c r="AX264" s="52"/>
      <c r="AY264" s="52"/>
      <c r="AZ264" s="52"/>
      <c r="BA264" s="52"/>
      <c r="BB264" s="52"/>
      <c r="BC264" s="52"/>
      <c r="FI264" s="82"/>
      <c r="FM264" s="32"/>
      <c r="FN264" s="32"/>
    </row>
    <row r="265" spans="2:170" x14ac:dyDescent="0.35">
      <c r="B265" s="97"/>
      <c r="C265" s="98"/>
      <c r="D265" s="97"/>
      <c r="AC265" s="52"/>
      <c r="AD265" s="52"/>
      <c r="AQ265" s="32"/>
      <c r="AR265" s="32"/>
      <c r="AS265" s="32"/>
      <c r="AT265" s="32"/>
      <c r="AU265" s="32"/>
      <c r="AX265" s="52"/>
      <c r="AY265" s="52"/>
      <c r="AZ265" s="52"/>
      <c r="BA265" s="52"/>
      <c r="BB265" s="52"/>
      <c r="BC265" s="52"/>
      <c r="FI265" s="82"/>
      <c r="FM265" s="32"/>
      <c r="FN265" s="32"/>
    </row>
    <row r="266" spans="2:170" x14ac:dyDescent="0.35">
      <c r="B266" s="97"/>
      <c r="C266" s="98"/>
      <c r="D266" s="97"/>
      <c r="AC266" s="52"/>
      <c r="AD266" s="52"/>
      <c r="AQ266" s="32"/>
      <c r="AR266" s="32"/>
      <c r="AS266" s="32"/>
      <c r="AT266" s="32"/>
      <c r="AU266" s="32"/>
      <c r="AX266" s="52"/>
      <c r="AY266" s="52"/>
      <c r="AZ266" s="52"/>
      <c r="BA266" s="52"/>
      <c r="BB266" s="52"/>
      <c r="BC266" s="52"/>
      <c r="FI266" s="82"/>
      <c r="FM266" s="32"/>
      <c r="FN266" s="32"/>
    </row>
    <row r="267" spans="2:170" x14ac:dyDescent="0.35">
      <c r="B267" s="97"/>
      <c r="C267" s="98"/>
      <c r="D267" s="97"/>
      <c r="AC267" s="52"/>
      <c r="AD267" s="52"/>
      <c r="AQ267" s="32"/>
      <c r="AR267" s="32"/>
      <c r="AS267" s="32"/>
      <c r="AT267" s="32"/>
      <c r="AU267" s="32"/>
      <c r="AX267" s="52"/>
      <c r="AY267" s="52"/>
      <c r="AZ267" s="52"/>
      <c r="BA267" s="52"/>
      <c r="BB267" s="52"/>
      <c r="BC267" s="52"/>
      <c r="FI267" s="82"/>
      <c r="FM267" s="32"/>
      <c r="FN267" s="32"/>
    </row>
    <row r="268" spans="2:170" x14ac:dyDescent="0.35">
      <c r="B268" s="97"/>
      <c r="C268" s="98"/>
      <c r="D268" s="97"/>
      <c r="AC268" s="52"/>
      <c r="AD268" s="52"/>
      <c r="AQ268" s="32"/>
      <c r="AR268" s="32"/>
      <c r="AS268" s="32"/>
      <c r="AT268" s="32"/>
      <c r="AU268" s="32"/>
      <c r="AX268" s="52"/>
      <c r="AY268" s="52"/>
      <c r="AZ268" s="52"/>
      <c r="BA268" s="52"/>
      <c r="BB268" s="52"/>
      <c r="BC268" s="52"/>
      <c r="FI268" s="82"/>
      <c r="FM268" s="32"/>
      <c r="FN268" s="32"/>
    </row>
    <row r="269" spans="2:170" x14ac:dyDescent="0.35">
      <c r="B269" s="97"/>
      <c r="C269" s="98"/>
      <c r="D269" s="97"/>
      <c r="AQ269" s="32"/>
      <c r="AV269" s="52"/>
      <c r="FC269" s="82"/>
      <c r="FM269" s="32"/>
      <c r="FN269" s="32"/>
    </row>
    <row r="270" spans="2:170" x14ac:dyDescent="0.35">
      <c r="B270" s="97"/>
      <c r="C270" s="98"/>
      <c r="D270" s="97"/>
      <c r="AQ270" s="32"/>
      <c r="AV270" s="52"/>
      <c r="FC270" s="82"/>
      <c r="FM270" s="32"/>
      <c r="FN270" s="32"/>
    </row>
    <row r="271" spans="2:170" x14ac:dyDescent="0.35">
      <c r="B271" s="97"/>
      <c r="C271" s="98"/>
      <c r="D271" s="97"/>
      <c r="AQ271" s="32"/>
      <c r="AV271" s="52"/>
      <c r="FC271" s="82"/>
      <c r="FM271" s="32"/>
      <c r="FN271" s="32"/>
    </row>
    <row r="272" spans="2:170" x14ac:dyDescent="0.35">
      <c r="B272" s="97"/>
      <c r="C272" s="98"/>
      <c r="D272" s="97"/>
      <c r="AQ272" s="32"/>
      <c r="AV272" s="52"/>
      <c r="FC272" s="82"/>
      <c r="FM272" s="32"/>
      <c r="FN272" s="32"/>
    </row>
    <row r="273" spans="2:170" x14ac:dyDescent="0.35">
      <c r="B273" s="97"/>
      <c r="C273" s="98"/>
      <c r="D273" s="97"/>
      <c r="AQ273" s="32"/>
      <c r="AV273" s="52"/>
      <c r="FC273" s="82"/>
      <c r="FM273" s="32"/>
      <c r="FN273" s="32"/>
    </row>
    <row r="274" spans="2:170" x14ac:dyDescent="0.35">
      <c r="B274" s="97"/>
      <c r="C274" s="98"/>
      <c r="D274" s="97"/>
      <c r="AQ274" s="32"/>
      <c r="AV274" s="52"/>
      <c r="FC274" s="82"/>
      <c r="FM274" s="32"/>
      <c r="FN274" s="32"/>
    </row>
    <row r="275" spans="2:170" x14ac:dyDescent="0.35">
      <c r="B275" s="97"/>
      <c r="C275" s="98"/>
      <c r="D275" s="97"/>
      <c r="AQ275" s="32"/>
      <c r="AV275" s="52"/>
      <c r="FC275" s="82"/>
      <c r="FM275" s="32"/>
      <c r="FN275" s="32"/>
    </row>
    <row r="276" spans="2:170" x14ac:dyDescent="0.35">
      <c r="B276" s="97"/>
      <c r="C276" s="98"/>
      <c r="D276" s="97"/>
      <c r="AQ276" s="32"/>
      <c r="AV276" s="52"/>
      <c r="FC276" s="82"/>
      <c r="FM276" s="32"/>
      <c r="FN276" s="32"/>
    </row>
    <row r="277" spans="2:170" x14ac:dyDescent="0.35">
      <c r="B277" s="97"/>
      <c r="C277" s="98"/>
      <c r="D277" s="97"/>
      <c r="AQ277" s="32"/>
      <c r="AV277" s="52"/>
      <c r="FC277" s="82"/>
      <c r="FM277" s="32"/>
      <c r="FN277" s="32"/>
    </row>
    <row r="278" spans="2:170" x14ac:dyDescent="0.35">
      <c r="B278" s="97"/>
      <c r="C278" s="98"/>
      <c r="D278" s="97"/>
      <c r="AQ278" s="32"/>
      <c r="AV278" s="52"/>
      <c r="FC278" s="82"/>
      <c r="FM278" s="32"/>
      <c r="FN278" s="32"/>
    </row>
    <row r="279" spans="2:170" x14ac:dyDescent="0.35">
      <c r="B279" s="97"/>
      <c r="C279" s="98"/>
      <c r="D279" s="97"/>
      <c r="AQ279" s="32"/>
      <c r="AV279" s="52"/>
      <c r="FC279" s="82"/>
      <c r="FM279" s="32"/>
      <c r="FN279" s="32"/>
    </row>
    <row r="280" spans="2:170" x14ac:dyDescent="0.35">
      <c r="B280" s="97"/>
      <c r="C280" s="98"/>
      <c r="D280" s="97"/>
      <c r="AQ280" s="32"/>
      <c r="AV280" s="52"/>
      <c r="FC280" s="82"/>
      <c r="FM280" s="32"/>
      <c r="FN280" s="32"/>
    </row>
    <row r="281" spans="2:170" x14ac:dyDescent="0.35">
      <c r="B281" s="97"/>
      <c r="C281" s="98"/>
      <c r="D281" s="97"/>
      <c r="AQ281" s="32"/>
      <c r="AV281" s="52"/>
      <c r="FC281" s="82"/>
      <c r="FM281" s="32"/>
      <c r="FN281" s="32"/>
    </row>
    <row r="282" spans="2:170" x14ac:dyDescent="0.35">
      <c r="B282" s="97"/>
      <c r="C282" s="98"/>
      <c r="D282" s="97"/>
      <c r="AQ282" s="32"/>
      <c r="AV282" s="52"/>
      <c r="FC282" s="82"/>
      <c r="FM282" s="32"/>
      <c r="FN282" s="32"/>
    </row>
    <row r="283" spans="2:170" x14ac:dyDescent="0.35">
      <c r="B283" s="97"/>
      <c r="C283" s="98"/>
      <c r="D283" s="97"/>
      <c r="AQ283" s="32"/>
      <c r="AV283" s="52"/>
      <c r="FC283" s="82"/>
      <c r="FM283" s="32"/>
      <c r="FN283" s="32"/>
    </row>
    <row r="284" spans="2:170" x14ac:dyDescent="0.35">
      <c r="B284" s="97"/>
      <c r="C284" s="98"/>
      <c r="D284" s="97"/>
      <c r="AQ284" s="32"/>
      <c r="AV284" s="52"/>
      <c r="FC284" s="82"/>
      <c r="FM284" s="32"/>
      <c r="FN284" s="32"/>
    </row>
    <row r="285" spans="2:170" x14ac:dyDescent="0.35">
      <c r="B285" s="97"/>
      <c r="C285" s="98"/>
      <c r="D285" s="97"/>
      <c r="ET285" s="82"/>
      <c r="FM285" s="32"/>
      <c r="FN285" s="32"/>
    </row>
    <row r="286" spans="2:170" x14ac:dyDescent="0.35">
      <c r="B286" s="97"/>
      <c r="C286" s="98"/>
      <c r="D286" s="97"/>
      <c r="ET286" s="82"/>
      <c r="FM286" s="32"/>
      <c r="FN286" s="32"/>
    </row>
    <row r="287" spans="2:170" x14ac:dyDescent="0.35">
      <c r="B287" s="97"/>
      <c r="C287" s="98"/>
      <c r="D287" s="97"/>
      <c r="ET287" s="82"/>
      <c r="FM287" s="32"/>
      <c r="FN287" s="32"/>
    </row>
    <row r="288" spans="2:170" x14ac:dyDescent="0.35">
      <c r="B288" s="97"/>
      <c r="C288" s="98"/>
      <c r="D288" s="97"/>
      <c r="ET288" s="82"/>
      <c r="FM288" s="32"/>
      <c r="FN288" s="32"/>
    </row>
    <row r="289" spans="2:170" x14ac:dyDescent="0.35">
      <c r="B289" s="97"/>
      <c r="C289" s="98"/>
      <c r="D289" s="97"/>
      <c r="ET289" s="82"/>
      <c r="FM289" s="32"/>
      <c r="FN289" s="32"/>
    </row>
    <row r="290" spans="2:170" x14ac:dyDescent="0.35">
      <c r="B290" s="97"/>
      <c r="C290" s="98"/>
      <c r="D290" s="97"/>
      <c r="ET290" s="82"/>
      <c r="FM290" s="32"/>
      <c r="FN290" s="32"/>
    </row>
  </sheetData>
  <mergeCells count="3">
    <mergeCell ref="B1:E1"/>
    <mergeCell ref="F1:AD1"/>
    <mergeCell ref="AE1:BC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36"/>
  <sheetViews>
    <sheetView topLeftCell="A8" workbookViewId="0">
      <selection activeCell="E22" sqref="E22"/>
    </sheetView>
  </sheetViews>
  <sheetFormatPr defaultRowHeight="14.5" x14ac:dyDescent="0.35"/>
  <cols>
    <col min="3" max="3" width="32.1796875" bestFit="1" customWidth="1"/>
    <col min="4" max="4" width="5.08984375" customWidth="1"/>
    <col min="5" max="5" width="86" bestFit="1" customWidth="1"/>
    <col min="6" max="6" width="44.08984375" bestFit="1" customWidth="1"/>
    <col min="7" max="7" width="33.90625" customWidth="1"/>
  </cols>
  <sheetData>
    <row r="2" spans="3:7" x14ac:dyDescent="0.35">
      <c r="F2" s="1" t="s">
        <v>476</v>
      </c>
    </row>
    <row r="4" spans="3:7" ht="15" thickBot="1" x14ac:dyDescent="0.4">
      <c r="C4" s="10" t="s">
        <v>418</v>
      </c>
      <c r="E4" t="s">
        <v>555</v>
      </c>
      <c r="F4" t="s">
        <v>475</v>
      </c>
    </row>
    <row r="5" spans="3:7" ht="15" thickBot="1" x14ac:dyDescent="0.4">
      <c r="C5" s="9" t="s">
        <v>416</v>
      </c>
      <c r="E5" t="s">
        <v>554</v>
      </c>
    </row>
    <row r="6" spans="3:7" ht="15" thickBot="1" x14ac:dyDescent="0.4">
      <c r="C6" s="10" t="s">
        <v>0</v>
      </c>
      <c r="E6" t="s">
        <v>552</v>
      </c>
    </row>
    <row r="7" spans="3:7" ht="15" thickBot="1" x14ac:dyDescent="0.4">
      <c r="C7" s="12" t="s">
        <v>1</v>
      </c>
      <c r="E7" t="s">
        <v>553</v>
      </c>
    </row>
    <row r="8" spans="3:7" x14ac:dyDescent="0.35">
      <c r="C8" s="7"/>
    </row>
    <row r="9" spans="3:7" s="7" customFormat="1" ht="43" customHeight="1" x14ac:dyDescent="0.35">
      <c r="C9" s="31" t="s">
        <v>556</v>
      </c>
      <c r="D9" s="31"/>
      <c r="E9" s="31"/>
      <c r="F9" s="8"/>
    </row>
    <row r="10" spans="3:7" ht="15" thickBot="1" x14ac:dyDescent="0.4">
      <c r="C10" s="14" t="s">
        <v>421</v>
      </c>
      <c r="E10" t="s">
        <v>488</v>
      </c>
      <c r="F10" t="s">
        <v>477</v>
      </c>
      <c r="G10" t="s">
        <v>557</v>
      </c>
    </row>
    <row r="11" spans="3:7" ht="15" thickBot="1" x14ac:dyDescent="0.4">
      <c r="C11" s="14" t="s">
        <v>422</v>
      </c>
      <c r="E11" t="s">
        <v>490</v>
      </c>
      <c r="F11" t="s">
        <v>477</v>
      </c>
    </row>
    <row r="12" spans="3:7" ht="15" thickBot="1" x14ac:dyDescent="0.4">
      <c r="C12" s="14" t="s">
        <v>451</v>
      </c>
      <c r="E12" t="s">
        <v>491</v>
      </c>
      <c r="F12" t="s">
        <v>477</v>
      </c>
    </row>
    <row r="13" spans="3:7" ht="15" thickBot="1" x14ac:dyDescent="0.4">
      <c r="C13" s="14" t="s">
        <v>424</v>
      </c>
      <c r="E13" t="s">
        <v>494</v>
      </c>
      <c r="F13" t="s">
        <v>477</v>
      </c>
    </row>
    <row r="14" spans="3:7" ht="15" thickBot="1" x14ac:dyDescent="0.4">
      <c r="C14" s="14" t="s">
        <v>423</v>
      </c>
      <c r="E14" t="s">
        <v>492</v>
      </c>
      <c r="F14" t="s">
        <v>477</v>
      </c>
    </row>
    <row r="15" spans="3:7" ht="15" thickBot="1" x14ac:dyDescent="0.4">
      <c r="C15" s="14" t="s">
        <v>425</v>
      </c>
      <c r="E15" t="s">
        <v>478</v>
      </c>
      <c r="F15" t="s">
        <v>477</v>
      </c>
    </row>
    <row r="16" spans="3:7" ht="15" thickBot="1" x14ac:dyDescent="0.4">
      <c r="C16" s="14" t="s">
        <v>426</v>
      </c>
      <c r="E16" t="s">
        <v>489</v>
      </c>
      <c r="F16" t="s">
        <v>479</v>
      </c>
    </row>
    <row r="17" spans="3:6" ht="15" thickBot="1" x14ac:dyDescent="0.4">
      <c r="C17" s="14" t="s">
        <v>427</v>
      </c>
      <c r="E17" t="s">
        <v>493</v>
      </c>
      <c r="F17" t="s">
        <v>479</v>
      </c>
    </row>
    <row r="18" spans="3:6" ht="15" thickBot="1" x14ac:dyDescent="0.4">
      <c r="C18" s="14" t="s">
        <v>428</v>
      </c>
      <c r="E18" t="s">
        <v>495</v>
      </c>
      <c r="F18" t="s">
        <v>479</v>
      </c>
    </row>
    <row r="19" spans="3:6" ht="15" thickBot="1" x14ac:dyDescent="0.4">
      <c r="C19" s="14" t="s">
        <v>429</v>
      </c>
      <c r="E19" t="s">
        <v>496</v>
      </c>
      <c r="F19" t="s">
        <v>479</v>
      </c>
    </row>
    <row r="20" spans="3:6" ht="15" thickBot="1" x14ac:dyDescent="0.4">
      <c r="C20" s="15" t="s">
        <v>430</v>
      </c>
      <c r="E20" t="s">
        <v>497</v>
      </c>
      <c r="F20" t="s">
        <v>480</v>
      </c>
    </row>
    <row r="21" spans="3:6" ht="15" thickBot="1" x14ac:dyDescent="0.4">
      <c r="C21" s="15" t="s">
        <v>431</v>
      </c>
      <c r="E21" t="s">
        <v>498</v>
      </c>
      <c r="F21" t="s">
        <v>480</v>
      </c>
    </row>
    <row r="22" spans="3:6" ht="15" thickBot="1" x14ac:dyDescent="0.4">
      <c r="C22" s="14" t="s">
        <v>432</v>
      </c>
      <c r="E22" t="s">
        <v>499</v>
      </c>
      <c r="F22" t="s">
        <v>480</v>
      </c>
    </row>
    <row r="23" spans="3:6" ht="15" thickBot="1" x14ac:dyDescent="0.4">
      <c r="C23" s="14" t="s">
        <v>433</v>
      </c>
      <c r="E23" t="s">
        <v>500</v>
      </c>
      <c r="F23" t="s">
        <v>480</v>
      </c>
    </row>
    <row r="24" spans="3:6" ht="15" thickBot="1" x14ac:dyDescent="0.4">
      <c r="C24" s="14" t="s">
        <v>434</v>
      </c>
      <c r="E24" t="s">
        <v>501</v>
      </c>
      <c r="F24" t="s">
        <v>480</v>
      </c>
    </row>
    <row r="25" spans="3:6" ht="15" thickBot="1" x14ac:dyDescent="0.4">
      <c r="C25" s="16" t="s">
        <v>435</v>
      </c>
      <c r="E25" t="s">
        <v>502</v>
      </c>
      <c r="F25" t="s">
        <v>480</v>
      </c>
    </row>
    <row r="26" spans="3:6" ht="15" thickBot="1" x14ac:dyDescent="0.4">
      <c r="C26" s="16" t="s">
        <v>436</v>
      </c>
      <c r="E26" t="s">
        <v>503</v>
      </c>
      <c r="F26" t="s">
        <v>480</v>
      </c>
    </row>
    <row r="27" spans="3:6" ht="15" thickBot="1" x14ac:dyDescent="0.4">
      <c r="C27" s="14" t="s">
        <v>437</v>
      </c>
      <c r="E27" t="s">
        <v>504</v>
      </c>
      <c r="F27" t="s">
        <v>481</v>
      </c>
    </row>
    <row r="28" spans="3:6" ht="15" thickBot="1" x14ac:dyDescent="0.4">
      <c r="C28" s="14" t="s">
        <v>438</v>
      </c>
      <c r="E28" t="s">
        <v>505</v>
      </c>
      <c r="F28" t="s">
        <v>481</v>
      </c>
    </row>
    <row r="29" spans="3:6" ht="15" thickBot="1" x14ac:dyDescent="0.4">
      <c r="C29" s="14" t="s">
        <v>439</v>
      </c>
      <c r="E29" t="s">
        <v>483</v>
      </c>
      <c r="F29" t="s">
        <v>477</v>
      </c>
    </row>
    <row r="30" spans="3:6" ht="15" thickBot="1" x14ac:dyDescent="0.4">
      <c r="C30" s="14" t="s">
        <v>440</v>
      </c>
      <c r="E30" t="s">
        <v>482</v>
      </c>
      <c r="F30" t="s">
        <v>477</v>
      </c>
    </row>
    <row r="31" spans="3:6" ht="15" thickBot="1" x14ac:dyDescent="0.4">
      <c r="C31" s="14" t="s">
        <v>441</v>
      </c>
      <c r="E31" t="s">
        <v>484</v>
      </c>
      <c r="F31" t="s">
        <v>479</v>
      </c>
    </row>
    <row r="32" spans="3:6" ht="15" thickBot="1" x14ac:dyDescent="0.4">
      <c r="C32" s="14" t="s">
        <v>442</v>
      </c>
      <c r="E32" t="s">
        <v>485</v>
      </c>
      <c r="F32" t="s">
        <v>479</v>
      </c>
    </row>
    <row r="33" spans="3:7" ht="15" thickBot="1" x14ac:dyDescent="0.4">
      <c r="C33" s="14" t="s">
        <v>444</v>
      </c>
      <c r="E33" t="s">
        <v>486</v>
      </c>
      <c r="F33" t="s">
        <v>480</v>
      </c>
    </row>
    <row r="34" spans="3:7" ht="15" thickBot="1" x14ac:dyDescent="0.4">
      <c r="C34" s="14" t="s">
        <v>443</v>
      </c>
      <c r="E34" t="s">
        <v>487</v>
      </c>
      <c r="F34" t="s">
        <v>480</v>
      </c>
    </row>
    <row r="35" spans="3:7" ht="15" thickBot="1" x14ac:dyDescent="0.4">
      <c r="C35" s="20" t="s">
        <v>445</v>
      </c>
      <c r="E35" t="s">
        <v>488</v>
      </c>
      <c r="F35" t="s">
        <v>506</v>
      </c>
      <c r="G35" t="s">
        <v>558</v>
      </c>
    </row>
    <row r="36" spans="3:7" ht="15" thickBot="1" x14ac:dyDescent="0.4">
      <c r="C36" s="17" t="s">
        <v>446</v>
      </c>
      <c r="E36" t="s">
        <v>490</v>
      </c>
      <c r="F36" t="s">
        <v>506</v>
      </c>
    </row>
    <row r="37" spans="3:7" ht="15" thickBot="1" x14ac:dyDescent="0.4">
      <c r="C37" s="17" t="s">
        <v>450</v>
      </c>
      <c r="E37" t="s">
        <v>491</v>
      </c>
      <c r="F37" t="s">
        <v>506</v>
      </c>
    </row>
    <row r="38" spans="3:7" ht="15" thickBot="1" x14ac:dyDescent="0.4">
      <c r="C38" s="17" t="s">
        <v>447</v>
      </c>
      <c r="E38" t="s">
        <v>494</v>
      </c>
      <c r="F38" t="s">
        <v>506</v>
      </c>
    </row>
    <row r="39" spans="3:7" ht="15" thickBot="1" x14ac:dyDescent="0.4">
      <c r="C39" s="17" t="s">
        <v>448</v>
      </c>
      <c r="E39" t="s">
        <v>492</v>
      </c>
      <c r="F39" t="s">
        <v>506</v>
      </c>
    </row>
    <row r="40" spans="3:7" ht="15" thickBot="1" x14ac:dyDescent="0.4">
      <c r="C40" s="17" t="s">
        <v>449</v>
      </c>
      <c r="E40" t="s">
        <v>478</v>
      </c>
      <c r="F40" t="s">
        <v>506</v>
      </c>
    </row>
    <row r="41" spans="3:7" ht="15" thickBot="1" x14ac:dyDescent="0.4">
      <c r="C41" s="11" t="s">
        <v>452</v>
      </c>
      <c r="E41" t="s">
        <v>489</v>
      </c>
      <c r="F41" t="s">
        <v>507</v>
      </c>
    </row>
    <row r="42" spans="3:7" ht="15" thickBot="1" x14ac:dyDescent="0.4">
      <c r="C42" s="11" t="s">
        <v>453</v>
      </c>
      <c r="E42" t="s">
        <v>493</v>
      </c>
      <c r="F42" t="s">
        <v>507</v>
      </c>
    </row>
    <row r="43" spans="3:7" ht="15" thickBot="1" x14ac:dyDescent="0.4">
      <c r="C43" s="17" t="s">
        <v>454</v>
      </c>
      <c r="E43" t="s">
        <v>495</v>
      </c>
      <c r="F43" t="s">
        <v>507</v>
      </c>
    </row>
    <row r="44" spans="3:7" ht="15" thickBot="1" x14ac:dyDescent="0.4">
      <c r="C44" s="17" t="s">
        <v>455</v>
      </c>
      <c r="E44" t="s">
        <v>496</v>
      </c>
      <c r="F44" t="s">
        <v>507</v>
      </c>
    </row>
    <row r="45" spans="3:7" ht="15" thickBot="1" x14ac:dyDescent="0.4">
      <c r="C45" s="18" t="s">
        <v>456</v>
      </c>
      <c r="E45" t="s">
        <v>497</v>
      </c>
      <c r="F45" t="s">
        <v>508</v>
      </c>
    </row>
    <row r="46" spans="3:7" ht="15" thickBot="1" x14ac:dyDescent="0.4">
      <c r="C46" s="18" t="s">
        <v>457</v>
      </c>
      <c r="E46" t="s">
        <v>498</v>
      </c>
      <c r="F46" t="s">
        <v>508</v>
      </c>
    </row>
    <row r="47" spans="3:7" ht="15" thickBot="1" x14ac:dyDescent="0.4">
      <c r="C47" s="17" t="s">
        <v>458</v>
      </c>
      <c r="E47" t="s">
        <v>499</v>
      </c>
      <c r="F47" t="s">
        <v>508</v>
      </c>
    </row>
    <row r="48" spans="3:7" ht="15" thickBot="1" x14ac:dyDescent="0.4">
      <c r="C48" s="17" t="s">
        <v>459</v>
      </c>
      <c r="E48" t="s">
        <v>500</v>
      </c>
      <c r="F48" t="s">
        <v>508</v>
      </c>
    </row>
    <row r="49" spans="3:6" ht="15" thickBot="1" x14ac:dyDescent="0.4">
      <c r="C49" s="17" t="s">
        <v>460</v>
      </c>
      <c r="E49" t="s">
        <v>501</v>
      </c>
      <c r="F49" t="s">
        <v>508</v>
      </c>
    </row>
    <row r="50" spans="3:6" ht="15" thickBot="1" x14ac:dyDescent="0.4">
      <c r="C50" s="19" t="s">
        <v>461</v>
      </c>
      <c r="E50" t="s">
        <v>502</v>
      </c>
      <c r="F50" t="s">
        <v>508</v>
      </c>
    </row>
    <row r="51" spans="3:6" ht="15" thickBot="1" x14ac:dyDescent="0.4">
      <c r="C51" s="19" t="s">
        <v>462</v>
      </c>
      <c r="E51" t="s">
        <v>503</v>
      </c>
      <c r="F51" t="s">
        <v>508</v>
      </c>
    </row>
    <row r="52" spans="3:6" ht="15" thickBot="1" x14ac:dyDescent="0.4">
      <c r="C52" s="17" t="s">
        <v>463</v>
      </c>
      <c r="E52" t="s">
        <v>504</v>
      </c>
      <c r="F52" t="s">
        <v>509</v>
      </c>
    </row>
    <row r="53" spans="3:6" ht="15" thickBot="1" x14ac:dyDescent="0.4">
      <c r="C53" s="17" t="s">
        <v>464</v>
      </c>
      <c r="E53" t="s">
        <v>505</v>
      </c>
      <c r="F53" t="s">
        <v>509</v>
      </c>
    </row>
    <row r="54" spans="3:6" ht="15" thickBot="1" x14ac:dyDescent="0.4">
      <c r="C54" s="17" t="s">
        <v>465</v>
      </c>
      <c r="E54" t="s">
        <v>483</v>
      </c>
      <c r="F54" t="s">
        <v>506</v>
      </c>
    </row>
    <row r="55" spans="3:6" ht="15" thickBot="1" x14ac:dyDescent="0.4">
      <c r="C55" s="17" t="s">
        <v>466</v>
      </c>
      <c r="E55" t="s">
        <v>482</v>
      </c>
      <c r="F55" t="s">
        <v>506</v>
      </c>
    </row>
    <row r="56" spans="3:6" ht="15" thickBot="1" x14ac:dyDescent="0.4">
      <c r="C56" s="17" t="s">
        <v>467</v>
      </c>
      <c r="E56" t="s">
        <v>484</v>
      </c>
      <c r="F56" t="s">
        <v>507</v>
      </c>
    </row>
    <row r="57" spans="3:6" ht="15" thickBot="1" x14ac:dyDescent="0.4">
      <c r="C57" s="17" t="s">
        <v>468</v>
      </c>
      <c r="E57" t="s">
        <v>485</v>
      </c>
      <c r="F57" t="s">
        <v>507</v>
      </c>
    </row>
    <row r="58" spans="3:6" ht="15" thickBot="1" x14ac:dyDescent="0.4">
      <c r="C58" s="17" t="s">
        <v>469</v>
      </c>
      <c r="E58" t="s">
        <v>486</v>
      </c>
      <c r="F58" t="s">
        <v>508</v>
      </c>
    </row>
    <row r="59" spans="3:6" ht="15" thickBot="1" x14ac:dyDescent="0.4">
      <c r="C59" s="21" t="s">
        <v>470</v>
      </c>
      <c r="E59" t="s">
        <v>487</v>
      </c>
      <c r="F59" t="s">
        <v>508</v>
      </c>
    </row>
    <row r="60" spans="3:6" ht="15" thickBot="1" x14ac:dyDescent="0.4">
      <c r="C60" s="26"/>
    </row>
    <row r="61" spans="3:6" ht="29.5" customHeight="1" x14ac:dyDescent="0.35">
      <c r="C61" s="30" t="s">
        <v>510</v>
      </c>
      <c r="D61" s="30"/>
      <c r="E61" s="30"/>
      <c r="F61" s="8"/>
    </row>
    <row r="62" spans="3:6" ht="15" thickBot="1" x14ac:dyDescent="0.4">
      <c r="C62" s="22" t="s">
        <v>382</v>
      </c>
      <c r="D62" s="27"/>
      <c r="E62" s="27"/>
    </row>
    <row r="63" spans="3:6" ht="15" thickBot="1" x14ac:dyDescent="0.4">
      <c r="C63" s="22" t="s">
        <v>383</v>
      </c>
      <c r="D63" s="27"/>
      <c r="E63" s="27"/>
    </row>
    <row r="64" spans="3:6" ht="15" thickBot="1" x14ac:dyDescent="0.4">
      <c r="C64" s="22" t="s">
        <v>296</v>
      </c>
      <c r="F64" t="s">
        <v>511</v>
      </c>
    </row>
    <row r="65" spans="3:6" ht="15" thickBot="1" x14ac:dyDescent="0.4">
      <c r="C65" s="22" t="s">
        <v>295</v>
      </c>
      <c r="F65" t="s">
        <v>511</v>
      </c>
    </row>
    <row r="66" spans="3:6" ht="15" thickBot="1" x14ac:dyDescent="0.4">
      <c r="C66" s="22" t="s">
        <v>2</v>
      </c>
      <c r="E66" t="s">
        <v>545</v>
      </c>
      <c r="F66" t="s">
        <v>511</v>
      </c>
    </row>
    <row r="67" spans="3:6" ht="15" thickBot="1" x14ac:dyDescent="0.4">
      <c r="C67" s="22" t="s">
        <v>297</v>
      </c>
      <c r="F67" t="s">
        <v>511</v>
      </c>
    </row>
    <row r="68" spans="3:6" ht="15" thickBot="1" x14ac:dyDescent="0.4">
      <c r="C68" s="22" t="s">
        <v>3</v>
      </c>
      <c r="E68" t="s">
        <v>546</v>
      </c>
      <c r="F68" t="s">
        <v>511</v>
      </c>
    </row>
    <row r="69" spans="3:6" ht="15" thickBot="1" x14ac:dyDescent="0.4">
      <c r="C69" s="22" t="s">
        <v>298</v>
      </c>
      <c r="E69" t="s">
        <v>547</v>
      </c>
      <c r="F69" t="s">
        <v>511</v>
      </c>
    </row>
    <row r="70" spans="3:6" ht="15" thickBot="1" x14ac:dyDescent="0.4">
      <c r="C70" s="22" t="s">
        <v>4</v>
      </c>
      <c r="F70" t="s">
        <v>511</v>
      </c>
    </row>
    <row r="71" spans="3:6" ht="15" thickBot="1" x14ac:dyDescent="0.4">
      <c r="C71" s="22" t="s">
        <v>5</v>
      </c>
      <c r="F71" t="s">
        <v>511</v>
      </c>
    </row>
    <row r="72" spans="3:6" ht="15" thickBot="1" x14ac:dyDescent="0.4">
      <c r="C72" s="22" t="s">
        <v>299</v>
      </c>
      <c r="F72" t="s">
        <v>511</v>
      </c>
    </row>
    <row r="73" spans="3:6" ht="15" thickBot="1" x14ac:dyDescent="0.4">
      <c r="C73" s="22" t="s">
        <v>300</v>
      </c>
      <c r="F73" t="s">
        <v>511</v>
      </c>
    </row>
    <row r="74" spans="3:6" ht="15" thickBot="1" x14ac:dyDescent="0.4">
      <c r="C74" s="22" t="s">
        <v>301</v>
      </c>
      <c r="E74" t="s">
        <v>473</v>
      </c>
      <c r="F74" t="s">
        <v>511</v>
      </c>
    </row>
    <row r="75" spans="3:6" ht="15" thickBot="1" x14ac:dyDescent="0.4">
      <c r="C75" s="22" t="s">
        <v>302</v>
      </c>
      <c r="F75" t="s">
        <v>511</v>
      </c>
    </row>
    <row r="76" spans="3:6" ht="15" thickBot="1" x14ac:dyDescent="0.4">
      <c r="C76" s="22" t="s">
        <v>303</v>
      </c>
      <c r="F76" t="s">
        <v>511</v>
      </c>
    </row>
    <row r="77" spans="3:6" ht="15" thickBot="1" x14ac:dyDescent="0.4">
      <c r="C77" s="22" t="s">
        <v>548</v>
      </c>
      <c r="F77" t="s">
        <v>511</v>
      </c>
    </row>
    <row r="78" spans="3:6" ht="15" thickBot="1" x14ac:dyDescent="0.4">
      <c r="C78" s="25" t="s">
        <v>309</v>
      </c>
      <c r="F78" t="s">
        <v>511</v>
      </c>
    </row>
    <row r="79" spans="3:6" ht="15" thickBot="1" x14ac:dyDescent="0.4">
      <c r="C79" s="22" t="s">
        <v>308</v>
      </c>
      <c r="F79" t="s">
        <v>511</v>
      </c>
    </row>
    <row r="80" spans="3:6" ht="15" thickBot="1" x14ac:dyDescent="0.4">
      <c r="C80" s="25" t="s">
        <v>471</v>
      </c>
      <c r="E80" t="s">
        <v>472</v>
      </c>
      <c r="F80" t="s">
        <v>511</v>
      </c>
    </row>
    <row r="81" spans="3:6" ht="15" thickBot="1" x14ac:dyDescent="0.4">
      <c r="C81" s="25" t="s">
        <v>305</v>
      </c>
      <c r="E81" t="s">
        <v>474</v>
      </c>
      <c r="F81" t="s">
        <v>511</v>
      </c>
    </row>
    <row r="82" spans="3:6" ht="15" thickBot="1" x14ac:dyDescent="0.4">
      <c r="C82" s="22" t="s">
        <v>306</v>
      </c>
      <c r="F82" t="s">
        <v>511</v>
      </c>
    </row>
    <row r="83" spans="3:6" ht="15" thickBot="1" x14ac:dyDescent="0.4">
      <c r="C83" s="22" t="s">
        <v>307</v>
      </c>
      <c r="F83" t="s">
        <v>511</v>
      </c>
    </row>
    <row r="84" spans="3:6" ht="15" thickBot="1" x14ac:dyDescent="0.4">
      <c r="C84" s="25" t="s">
        <v>6</v>
      </c>
      <c r="E84" t="s">
        <v>352</v>
      </c>
      <c r="F84" t="s">
        <v>512</v>
      </c>
    </row>
    <row r="85" spans="3:6" ht="15" thickBot="1" x14ac:dyDescent="0.4">
      <c r="C85" s="22" t="s">
        <v>310</v>
      </c>
      <c r="F85" t="s">
        <v>512</v>
      </c>
    </row>
    <row r="86" spans="3:6" ht="15" thickBot="1" x14ac:dyDescent="0.4">
      <c r="C86" s="22" t="s">
        <v>311</v>
      </c>
      <c r="F86" t="s">
        <v>512</v>
      </c>
    </row>
    <row r="87" spans="3:6" ht="15" thickBot="1" x14ac:dyDescent="0.4">
      <c r="C87" s="22" t="s">
        <v>7</v>
      </c>
      <c r="F87" t="s">
        <v>512</v>
      </c>
    </row>
    <row r="88" spans="3:6" ht="15" thickBot="1" x14ac:dyDescent="0.4">
      <c r="C88" s="22" t="s">
        <v>8</v>
      </c>
      <c r="F88" t="s">
        <v>512</v>
      </c>
    </row>
    <row r="89" spans="3:6" ht="15" thickBot="1" x14ac:dyDescent="0.4">
      <c r="C89" s="22" t="s">
        <v>9</v>
      </c>
      <c r="F89" t="s">
        <v>512</v>
      </c>
    </row>
    <row r="90" spans="3:6" ht="15" thickBot="1" x14ac:dyDescent="0.4">
      <c r="C90" s="22" t="s">
        <v>10</v>
      </c>
      <c r="F90" t="s">
        <v>512</v>
      </c>
    </row>
    <row r="91" spans="3:6" ht="15" thickBot="1" x14ac:dyDescent="0.4">
      <c r="C91" s="22" t="s">
        <v>11</v>
      </c>
      <c r="F91" t="s">
        <v>512</v>
      </c>
    </row>
    <row r="92" spans="3:6" ht="15" thickBot="1" x14ac:dyDescent="0.4">
      <c r="C92" s="22" t="s">
        <v>357</v>
      </c>
      <c r="F92" t="s">
        <v>512</v>
      </c>
    </row>
    <row r="93" spans="3:6" ht="15" thickBot="1" x14ac:dyDescent="0.4">
      <c r="C93" s="22" t="s">
        <v>358</v>
      </c>
      <c r="F93" t="s">
        <v>519</v>
      </c>
    </row>
    <row r="94" spans="3:6" ht="15" thickBot="1" x14ac:dyDescent="0.4">
      <c r="C94" s="22" t="s">
        <v>550</v>
      </c>
      <c r="F94" t="s">
        <v>512</v>
      </c>
    </row>
    <row r="95" spans="3:6" ht="15" thickBot="1" x14ac:dyDescent="0.4">
      <c r="C95" s="22" t="s">
        <v>359</v>
      </c>
      <c r="F95" t="s">
        <v>512</v>
      </c>
    </row>
    <row r="96" spans="3:6" ht="15" thickBot="1" x14ac:dyDescent="0.4">
      <c r="C96" s="22" t="s">
        <v>360</v>
      </c>
      <c r="F96" t="s">
        <v>512</v>
      </c>
    </row>
    <row r="97" spans="3:6" ht="15" thickBot="1" x14ac:dyDescent="0.4">
      <c r="C97" s="22" t="s">
        <v>356</v>
      </c>
      <c r="F97" t="s">
        <v>512</v>
      </c>
    </row>
    <row r="98" spans="3:6" ht="15" thickBot="1" x14ac:dyDescent="0.4">
      <c r="C98" s="22" t="s">
        <v>361</v>
      </c>
      <c r="F98" t="s">
        <v>512</v>
      </c>
    </row>
    <row r="99" spans="3:6" ht="15" thickBot="1" x14ac:dyDescent="0.4">
      <c r="C99" s="22" t="s">
        <v>363</v>
      </c>
      <c r="F99" t="s">
        <v>512</v>
      </c>
    </row>
    <row r="100" spans="3:6" ht="15" thickBot="1" x14ac:dyDescent="0.4">
      <c r="C100" s="22" t="s">
        <v>362</v>
      </c>
      <c r="F100" t="s">
        <v>512</v>
      </c>
    </row>
    <row r="101" spans="3:6" ht="15" thickBot="1" x14ac:dyDescent="0.4">
      <c r="C101" s="22" t="s">
        <v>365</v>
      </c>
      <c r="F101" t="s">
        <v>512</v>
      </c>
    </row>
    <row r="102" spans="3:6" ht="15" thickBot="1" x14ac:dyDescent="0.4">
      <c r="C102" s="22" t="s">
        <v>364</v>
      </c>
      <c r="F102" t="s">
        <v>512</v>
      </c>
    </row>
    <row r="103" spans="3:6" ht="15" thickBot="1" x14ac:dyDescent="0.4">
      <c r="C103" s="22" t="s">
        <v>366</v>
      </c>
      <c r="F103" t="s">
        <v>512</v>
      </c>
    </row>
    <row r="104" spans="3:6" ht="15" thickBot="1" x14ac:dyDescent="0.4">
      <c r="C104" s="22" t="s">
        <v>367</v>
      </c>
      <c r="F104" t="s">
        <v>512</v>
      </c>
    </row>
    <row r="105" spans="3:6" ht="15" thickBot="1" x14ac:dyDescent="0.4">
      <c r="C105" s="22" t="s">
        <v>368</v>
      </c>
      <c r="E105" t="s">
        <v>521</v>
      </c>
      <c r="F105" t="s">
        <v>512</v>
      </c>
    </row>
    <row r="106" spans="3:6" ht="15" thickBot="1" x14ac:dyDescent="0.4">
      <c r="C106" s="22" t="s">
        <v>12</v>
      </c>
      <c r="F106" t="s">
        <v>512</v>
      </c>
    </row>
    <row r="107" spans="3:6" ht="15" thickBot="1" x14ac:dyDescent="0.4">
      <c r="C107" s="22" t="s">
        <v>369</v>
      </c>
      <c r="F107" t="s">
        <v>512</v>
      </c>
    </row>
    <row r="108" spans="3:6" ht="15" thickBot="1" x14ac:dyDescent="0.4">
      <c r="C108" s="22" t="s">
        <v>13</v>
      </c>
      <c r="F108" t="s">
        <v>512</v>
      </c>
    </row>
    <row r="109" spans="3:6" ht="15" thickBot="1" x14ac:dyDescent="0.4">
      <c r="C109" s="22" t="s">
        <v>370</v>
      </c>
      <c r="F109" t="s">
        <v>512</v>
      </c>
    </row>
    <row r="110" spans="3:6" ht="15" thickBot="1" x14ac:dyDescent="0.4">
      <c r="C110" s="22" t="s">
        <v>371</v>
      </c>
      <c r="F110" t="s">
        <v>512</v>
      </c>
    </row>
    <row r="111" spans="3:6" ht="15" thickBot="1" x14ac:dyDescent="0.4">
      <c r="C111" s="22" t="s">
        <v>372</v>
      </c>
      <c r="F111" t="s">
        <v>512</v>
      </c>
    </row>
    <row r="112" spans="3:6" ht="15" thickBot="1" x14ac:dyDescent="0.4">
      <c r="C112" s="22" t="s">
        <v>373</v>
      </c>
      <c r="F112" t="s">
        <v>512</v>
      </c>
    </row>
    <row r="113" spans="3:6" ht="15" thickBot="1" x14ac:dyDescent="0.4">
      <c r="C113" s="22" t="s">
        <v>374</v>
      </c>
      <c r="F113" t="s">
        <v>512</v>
      </c>
    </row>
    <row r="114" spans="3:6" ht="15" thickBot="1" x14ac:dyDescent="0.4">
      <c r="C114" s="22" t="s">
        <v>375</v>
      </c>
      <c r="F114" t="s">
        <v>512</v>
      </c>
    </row>
    <row r="115" spans="3:6" ht="15" thickBot="1" x14ac:dyDescent="0.4">
      <c r="C115" s="22" t="s">
        <v>14</v>
      </c>
      <c r="E115" t="s">
        <v>522</v>
      </c>
      <c r="F115" t="s">
        <v>512</v>
      </c>
    </row>
    <row r="116" spans="3:6" ht="15" thickBot="1" x14ac:dyDescent="0.4">
      <c r="C116" s="22" t="s">
        <v>15</v>
      </c>
      <c r="E116" t="s">
        <v>523</v>
      </c>
      <c r="F116" t="s">
        <v>512</v>
      </c>
    </row>
    <row r="117" spans="3:6" ht="15" thickBot="1" x14ac:dyDescent="0.4">
      <c r="C117" s="22" t="s">
        <v>16</v>
      </c>
      <c r="E117" t="s">
        <v>524</v>
      </c>
      <c r="F117" t="s">
        <v>512</v>
      </c>
    </row>
    <row r="118" spans="3:6" ht="15" thickBot="1" x14ac:dyDescent="0.4">
      <c r="C118" s="22" t="s">
        <v>17</v>
      </c>
      <c r="E118" t="s">
        <v>525</v>
      </c>
      <c r="F118" t="s">
        <v>512</v>
      </c>
    </row>
    <row r="119" spans="3:6" ht="15" thickBot="1" x14ac:dyDescent="0.4">
      <c r="C119" s="22" t="s">
        <v>18</v>
      </c>
      <c r="E119" t="s">
        <v>526</v>
      </c>
      <c r="F119" t="s">
        <v>512</v>
      </c>
    </row>
    <row r="120" spans="3:6" ht="15" thickBot="1" x14ac:dyDescent="0.4">
      <c r="C120" s="22" t="s">
        <v>19</v>
      </c>
      <c r="E120" t="s">
        <v>527</v>
      </c>
      <c r="F120" t="s">
        <v>512</v>
      </c>
    </row>
    <row r="121" spans="3:6" ht="15" thickBot="1" x14ac:dyDescent="0.4">
      <c r="C121" s="22" t="s">
        <v>20</v>
      </c>
      <c r="E121" t="s">
        <v>528</v>
      </c>
      <c r="F121" t="s">
        <v>512</v>
      </c>
    </row>
    <row r="122" spans="3:6" ht="15" thickBot="1" x14ac:dyDescent="0.4">
      <c r="C122" s="22" t="s">
        <v>21</v>
      </c>
      <c r="E122" t="s">
        <v>529</v>
      </c>
      <c r="F122" t="s">
        <v>512</v>
      </c>
    </row>
    <row r="123" spans="3:6" ht="15" thickBot="1" x14ac:dyDescent="0.4">
      <c r="C123" s="22" t="s">
        <v>376</v>
      </c>
      <c r="E123" t="s">
        <v>514</v>
      </c>
      <c r="F123" t="s">
        <v>513</v>
      </c>
    </row>
    <row r="124" spans="3:6" ht="15" thickBot="1" x14ac:dyDescent="0.4">
      <c r="C124" s="22" t="s">
        <v>377</v>
      </c>
      <c r="F124" t="s">
        <v>513</v>
      </c>
    </row>
    <row r="125" spans="3:6" ht="15" thickBot="1" x14ac:dyDescent="0.4">
      <c r="C125" s="22" t="s">
        <v>378</v>
      </c>
      <c r="F125" t="s">
        <v>513</v>
      </c>
    </row>
    <row r="126" spans="3:6" ht="15" thickBot="1" x14ac:dyDescent="0.4">
      <c r="C126" s="22" t="s">
        <v>379</v>
      </c>
      <c r="F126" t="s">
        <v>513</v>
      </c>
    </row>
    <row r="127" spans="3:6" ht="15" thickBot="1" x14ac:dyDescent="0.4">
      <c r="C127" s="22" t="s">
        <v>380</v>
      </c>
      <c r="F127" t="s">
        <v>513</v>
      </c>
    </row>
    <row r="128" spans="3:6" ht="15" thickBot="1" x14ac:dyDescent="0.4">
      <c r="C128" s="22" t="s">
        <v>22</v>
      </c>
      <c r="F128" t="s">
        <v>513</v>
      </c>
    </row>
    <row r="129" spans="3:6" ht="15" thickBot="1" x14ac:dyDescent="0.4">
      <c r="C129" s="22" t="s">
        <v>23</v>
      </c>
      <c r="F129" t="s">
        <v>513</v>
      </c>
    </row>
    <row r="130" spans="3:6" ht="15" thickBot="1" x14ac:dyDescent="0.4">
      <c r="C130" s="22" t="s">
        <v>381</v>
      </c>
      <c r="F130" t="s">
        <v>513</v>
      </c>
    </row>
    <row r="131" spans="3:6" ht="15" thickBot="1" x14ac:dyDescent="0.4">
      <c r="C131" s="22" t="s">
        <v>386</v>
      </c>
      <c r="F131" t="s">
        <v>513</v>
      </c>
    </row>
    <row r="132" spans="3:6" ht="15" thickBot="1" x14ac:dyDescent="0.4">
      <c r="C132" s="22" t="s">
        <v>384</v>
      </c>
      <c r="F132" t="s">
        <v>513</v>
      </c>
    </row>
    <row r="133" spans="3:6" ht="15" thickBot="1" x14ac:dyDescent="0.4">
      <c r="C133" s="22" t="s">
        <v>385</v>
      </c>
      <c r="F133" t="s">
        <v>513</v>
      </c>
    </row>
    <row r="134" spans="3:6" ht="15" thickBot="1" x14ac:dyDescent="0.4">
      <c r="C134" s="22" t="s">
        <v>24</v>
      </c>
      <c r="F134" t="s">
        <v>513</v>
      </c>
    </row>
    <row r="135" spans="3:6" ht="15" thickBot="1" x14ac:dyDescent="0.4">
      <c r="C135" s="22" t="s">
        <v>25</v>
      </c>
      <c r="F135" t="s">
        <v>513</v>
      </c>
    </row>
    <row r="136" spans="3:6" ht="15" thickBot="1" x14ac:dyDescent="0.4">
      <c r="C136" s="22" t="s">
        <v>26</v>
      </c>
      <c r="F136" t="s">
        <v>513</v>
      </c>
    </row>
    <row r="137" spans="3:6" ht="15" thickBot="1" x14ac:dyDescent="0.4">
      <c r="C137" s="22" t="s">
        <v>27</v>
      </c>
      <c r="F137" t="s">
        <v>513</v>
      </c>
    </row>
    <row r="138" spans="3:6" ht="15" thickBot="1" x14ac:dyDescent="0.4">
      <c r="C138" s="22" t="s">
        <v>387</v>
      </c>
      <c r="F138" t="s">
        <v>513</v>
      </c>
    </row>
    <row r="139" spans="3:6" ht="15" thickBot="1" x14ac:dyDescent="0.4">
      <c r="C139" s="22" t="s">
        <v>28</v>
      </c>
      <c r="F139" t="s">
        <v>513</v>
      </c>
    </row>
    <row r="140" spans="3:6" ht="15" thickBot="1" x14ac:dyDescent="0.4">
      <c r="C140" s="23" t="s">
        <v>406</v>
      </c>
      <c r="F140" t="s">
        <v>513</v>
      </c>
    </row>
    <row r="141" spans="3:6" ht="15" thickBot="1" x14ac:dyDescent="0.4">
      <c r="C141" s="23" t="s">
        <v>405</v>
      </c>
      <c r="F141" t="s">
        <v>513</v>
      </c>
    </row>
    <row r="142" spans="3:6" ht="15" thickBot="1" x14ac:dyDescent="0.4">
      <c r="C142" s="23" t="s">
        <v>404</v>
      </c>
      <c r="F142" t="s">
        <v>513</v>
      </c>
    </row>
    <row r="143" spans="3:6" ht="15" thickBot="1" x14ac:dyDescent="0.4">
      <c r="C143" s="23" t="s">
        <v>403</v>
      </c>
      <c r="F143" t="s">
        <v>513</v>
      </c>
    </row>
    <row r="144" spans="3:6" ht="15" thickBot="1" x14ac:dyDescent="0.4">
      <c r="C144" s="23" t="s">
        <v>402</v>
      </c>
      <c r="F144" t="s">
        <v>513</v>
      </c>
    </row>
    <row r="145" spans="3:6" ht="15" thickBot="1" x14ac:dyDescent="0.4">
      <c r="C145" s="22" t="s">
        <v>388</v>
      </c>
      <c r="E145" t="s">
        <v>551</v>
      </c>
      <c r="F145" t="s">
        <v>513</v>
      </c>
    </row>
    <row r="146" spans="3:6" ht="15" thickBot="1" x14ac:dyDescent="0.4">
      <c r="C146" s="22" t="s">
        <v>389</v>
      </c>
      <c r="E146" t="s">
        <v>551</v>
      </c>
      <c r="F146" t="s">
        <v>513</v>
      </c>
    </row>
    <row r="147" spans="3:6" ht="15" thickBot="1" x14ac:dyDescent="0.4">
      <c r="C147" s="22" t="s">
        <v>390</v>
      </c>
      <c r="F147" t="s">
        <v>513</v>
      </c>
    </row>
    <row r="148" spans="3:6" ht="15" thickBot="1" x14ac:dyDescent="0.4">
      <c r="C148" s="22" t="s">
        <v>391</v>
      </c>
      <c r="F148" t="s">
        <v>513</v>
      </c>
    </row>
    <row r="149" spans="3:6" ht="15" thickBot="1" x14ac:dyDescent="0.4">
      <c r="C149" s="25" t="s">
        <v>392</v>
      </c>
      <c r="E149" t="s">
        <v>515</v>
      </c>
      <c r="F149" t="s">
        <v>513</v>
      </c>
    </row>
    <row r="150" spans="3:6" ht="15" thickBot="1" x14ac:dyDescent="0.4">
      <c r="C150" s="25" t="s">
        <v>393</v>
      </c>
      <c r="E150" t="s">
        <v>516</v>
      </c>
      <c r="F150" t="s">
        <v>513</v>
      </c>
    </row>
    <row r="151" spans="3:6" ht="15" thickBot="1" x14ac:dyDescent="0.4">
      <c r="C151" s="22" t="s">
        <v>517</v>
      </c>
      <c r="E151" t="s">
        <v>518</v>
      </c>
      <c r="F151" t="s">
        <v>513</v>
      </c>
    </row>
    <row r="152" spans="3:6" ht="15" thickBot="1" x14ac:dyDescent="0.4">
      <c r="C152" s="22" t="s">
        <v>394</v>
      </c>
      <c r="F152" t="s">
        <v>513</v>
      </c>
    </row>
    <row r="153" spans="3:6" ht="15" thickBot="1" x14ac:dyDescent="0.4">
      <c r="C153" s="22" t="s">
        <v>395</v>
      </c>
      <c r="F153" t="s">
        <v>513</v>
      </c>
    </row>
    <row r="154" spans="3:6" ht="15" thickBot="1" x14ac:dyDescent="0.4">
      <c r="C154" s="23" t="s">
        <v>397</v>
      </c>
      <c r="F154" t="s">
        <v>513</v>
      </c>
    </row>
    <row r="155" spans="3:6" ht="15" thickBot="1" x14ac:dyDescent="0.4">
      <c r="C155" s="22" t="s">
        <v>29</v>
      </c>
      <c r="E155" t="s">
        <v>530</v>
      </c>
      <c r="F155" t="s">
        <v>513</v>
      </c>
    </row>
    <row r="156" spans="3:6" ht="15" thickBot="1" x14ac:dyDescent="0.4">
      <c r="C156" s="22" t="s">
        <v>30</v>
      </c>
      <c r="E156" t="s">
        <v>531</v>
      </c>
      <c r="F156" t="s">
        <v>513</v>
      </c>
    </row>
    <row r="157" spans="3:6" ht="15" thickBot="1" x14ac:dyDescent="0.4">
      <c r="C157" s="22" t="s">
        <v>396</v>
      </c>
      <c r="F157" t="s">
        <v>513</v>
      </c>
    </row>
    <row r="158" spans="3:6" ht="15" thickBot="1" x14ac:dyDescent="0.4">
      <c r="C158" s="22" t="s">
        <v>31</v>
      </c>
      <c r="F158" t="s">
        <v>513</v>
      </c>
    </row>
    <row r="159" spans="3:6" ht="15" thickBot="1" x14ac:dyDescent="0.4">
      <c r="C159" s="22" t="s">
        <v>32</v>
      </c>
      <c r="F159" t="s">
        <v>513</v>
      </c>
    </row>
    <row r="160" spans="3:6" ht="15" thickBot="1" x14ac:dyDescent="0.4">
      <c r="C160" s="22" t="s">
        <v>33</v>
      </c>
      <c r="F160" t="s">
        <v>513</v>
      </c>
    </row>
    <row r="161" spans="3:6" ht="15" thickBot="1" x14ac:dyDescent="0.4">
      <c r="C161" s="22" t="s">
        <v>34</v>
      </c>
      <c r="F161" t="s">
        <v>513</v>
      </c>
    </row>
    <row r="162" spans="3:6" ht="15" thickBot="1" x14ac:dyDescent="0.4">
      <c r="C162" s="22" t="s">
        <v>35</v>
      </c>
      <c r="F162" t="s">
        <v>513</v>
      </c>
    </row>
    <row r="163" spans="3:6" ht="15" thickBot="1" x14ac:dyDescent="0.4">
      <c r="C163" s="22" t="s">
        <v>36</v>
      </c>
      <c r="F163" t="s">
        <v>513</v>
      </c>
    </row>
    <row r="164" spans="3:6" ht="15" thickBot="1" x14ac:dyDescent="0.4">
      <c r="C164" s="22" t="s">
        <v>354</v>
      </c>
      <c r="F164" t="s">
        <v>513</v>
      </c>
    </row>
    <row r="165" spans="3:6" ht="15" thickBot="1" x14ac:dyDescent="0.4">
      <c r="C165" s="22" t="s">
        <v>355</v>
      </c>
      <c r="F165" t="s">
        <v>513</v>
      </c>
    </row>
    <row r="166" spans="3:6" ht="15" thickBot="1" x14ac:dyDescent="0.4">
      <c r="C166" s="22" t="s">
        <v>37</v>
      </c>
      <c r="F166" t="s">
        <v>513</v>
      </c>
    </row>
    <row r="167" spans="3:6" ht="15" thickBot="1" x14ac:dyDescent="0.4">
      <c r="C167" s="22" t="s">
        <v>38</v>
      </c>
      <c r="F167" t="s">
        <v>513</v>
      </c>
    </row>
    <row r="168" spans="3:6" ht="15" thickBot="1" x14ac:dyDescent="0.4">
      <c r="C168" s="25" t="s">
        <v>353</v>
      </c>
      <c r="F168" t="s">
        <v>513</v>
      </c>
    </row>
    <row r="169" spans="3:6" ht="15" thickBot="1" x14ac:dyDescent="0.4">
      <c r="C169" s="22" t="s">
        <v>39</v>
      </c>
      <c r="F169" t="s">
        <v>513</v>
      </c>
    </row>
    <row r="170" spans="3:6" ht="15" thickBot="1" x14ac:dyDescent="0.4">
      <c r="C170" s="22" t="s">
        <v>352</v>
      </c>
      <c r="F170" t="s">
        <v>513</v>
      </c>
    </row>
    <row r="171" spans="3:6" ht="15" thickBot="1" x14ac:dyDescent="0.4">
      <c r="C171" s="22" t="s">
        <v>40</v>
      </c>
      <c r="F171" t="s">
        <v>513</v>
      </c>
    </row>
    <row r="172" spans="3:6" ht="15" thickBot="1" x14ac:dyDescent="0.4">
      <c r="C172" s="22" t="s">
        <v>407</v>
      </c>
      <c r="F172" t="s">
        <v>513</v>
      </c>
    </row>
    <row r="173" spans="3:6" ht="15" thickBot="1" x14ac:dyDescent="0.4">
      <c r="C173" s="22" t="s">
        <v>408</v>
      </c>
      <c r="F173" t="s">
        <v>513</v>
      </c>
    </row>
    <row r="174" spans="3:6" ht="15" thickBot="1" x14ac:dyDescent="0.4">
      <c r="C174" s="22" t="s">
        <v>409</v>
      </c>
      <c r="F174" t="s">
        <v>513</v>
      </c>
    </row>
    <row r="175" spans="3:6" ht="15" thickBot="1" x14ac:dyDescent="0.4">
      <c r="C175" s="22" t="s">
        <v>410</v>
      </c>
      <c r="F175" t="s">
        <v>513</v>
      </c>
    </row>
    <row r="176" spans="3:6" ht="15" thickBot="1" x14ac:dyDescent="0.4">
      <c r="C176" s="22" t="s">
        <v>411</v>
      </c>
      <c r="F176" t="s">
        <v>513</v>
      </c>
    </row>
    <row r="177" spans="3:7" ht="15" thickBot="1" x14ac:dyDescent="0.4">
      <c r="C177" s="22" t="s">
        <v>412</v>
      </c>
      <c r="F177" t="s">
        <v>513</v>
      </c>
    </row>
    <row r="178" spans="3:7" ht="15" thickBot="1" x14ac:dyDescent="0.4">
      <c r="C178" s="22" t="s">
        <v>413</v>
      </c>
      <c r="F178" t="s">
        <v>513</v>
      </c>
    </row>
    <row r="179" spans="3:7" ht="15" thickBot="1" x14ac:dyDescent="0.4">
      <c r="C179" s="22" t="s">
        <v>414</v>
      </c>
      <c r="F179" t="s">
        <v>513</v>
      </c>
    </row>
    <row r="180" spans="3:7" ht="15" thickBot="1" x14ac:dyDescent="0.4">
      <c r="C180" s="22" t="s">
        <v>351</v>
      </c>
      <c r="E180" t="s">
        <v>532</v>
      </c>
      <c r="F180" t="s">
        <v>513</v>
      </c>
    </row>
    <row r="181" spans="3:7" ht="15" thickBot="1" x14ac:dyDescent="0.4">
      <c r="C181" s="22" t="s">
        <v>350</v>
      </c>
      <c r="F181" t="s">
        <v>519</v>
      </c>
    </row>
    <row r="182" spans="3:7" ht="15" thickBot="1" x14ac:dyDescent="0.4">
      <c r="C182" s="22" t="s">
        <v>349</v>
      </c>
      <c r="F182" t="s">
        <v>519</v>
      </c>
    </row>
    <row r="183" spans="3:7" ht="15" thickBot="1" x14ac:dyDescent="0.4">
      <c r="C183" s="25" t="s">
        <v>348</v>
      </c>
      <c r="F183" t="s">
        <v>519</v>
      </c>
    </row>
    <row r="184" spans="3:7" ht="15" thickBot="1" x14ac:dyDescent="0.4">
      <c r="C184" s="25" t="s">
        <v>41</v>
      </c>
      <c r="F184" t="s">
        <v>519</v>
      </c>
    </row>
    <row r="185" spans="3:7" ht="15" thickBot="1" x14ac:dyDescent="0.4">
      <c r="C185" s="25" t="s">
        <v>42</v>
      </c>
      <c r="E185" t="s">
        <v>537</v>
      </c>
      <c r="F185" t="s">
        <v>519</v>
      </c>
    </row>
    <row r="186" spans="3:7" ht="15" thickBot="1" x14ac:dyDescent="0.4">
      <c r="C186" s="25" t="s">
        <v>347</v>
      </c>
      <c r="E186" t="s">
        <v>538</v>
      </c>
      <c r="F186" t="s">
        <v>519</v>
      </c>
    </row>
    <row r="187" spans="3:7" ht="15" thickBot="1" x14ac:dyDescent="0.4">
      <c r="C187" s="28" t="s">
        <v>415</v>
      </c>
      <c r="E187" t="s">
        <v>539</v>
      </c>
      <c r="F187" t="s">
        <v>519</v>
      </c>
      <c r="G187" t="s">
        <v>543</v>
      </c>
    </row>
    <row r="188" spans="3:7" ht="15" thickBot="1" x14ac:dyDescent="0.4">
      <c r="C188" s="28" t="s">
        <v>416</v>
      </c>
      <c r="E188" t="s">
        <v>540</v>
      </c>
      <c r="F188" t="s">
        <v>519</v>
      </c>
      <c r="G188" t="s">
        <v>543</v>
      </c>
    </row>
    <row r="189" spans="3:7" ht="15" thickBot="1" x14ac:dyDescent="0.4">
      <c r="C189" s="22" t="s">
        <v>342</v>
      </c>
      <c r="F189" t="s">
        <v>519</v>
      </c>
    </row>
    <row r="190" spans="3:7" ht="15" thickBot="1" x14ac:dyDescent="0.4">
      <c r="C190" s="22" t="s">
        <v>343</v>
      </c>
      <c r="F190" t="s">
        <v>519</v>
      </c>
    </row>
    <row r="191" spans="3:7" ht="15" thickBot="1" x14ac:dyDescent="0.4">
      <c r="C191" s="22" t="s">
        <v>344</v>
      </c>
      <c r="E191" t="s">
        <v>536</v>
      </c>
      <c r="F191" t="s">
        <v>519</v>
      </c>
    </row>
    <row r="192" spans="3:7" ht="15" thickBot="1" x14ac:dyDescent="0.4">
      <c r="C192" s="22" t="s">
        <v>346</v>
      </c>
      <c r="F192" t="s">
        <v>519</v>
      </c>
    </row>
    <row r="193" spans="3:7" ht="15" thickBot="1" x14ac:dyDescent="0.4">
      <c r="C193" s="22" t="s">
        <v>345</v>
      </c>
      <c r="F193" t="s">
        <v>519</v>
      </c>
    </row>
    <row r="194" spans="3:7" ht="15" thickBot="1" x14ac:dyDescent="0.4">
      <c r="C194" s="13" t="s">
        <v>0</v>
      </c>
      <c r="E194" t="s">
        <v>541</v>
      </c>
      <c r="F194" t="s">
        <v>519</v>
      </c>
      <c r="G194" t="s">
        <v>543</v>
      </c>
    </row>
    <row r="195" spans="3:7" ht="15" thickBot="1" x14ac:dyDescent="0.4">
      <c r="C195" s="22" t="s">
        <v>399</v>
      </c>
      <c r="E195" t="s">
        <v>520</v>
      </c>
      <c r="F195" t="s">
        <v>519</v>
      </c>
    </row>
    <row r="196" spans="3:7" ht="15" thickBot="1" x14ac:dyDescent="0.4">
      <c r="C196" s="22" t="s">
        <v>398</v>
      </c>
      <c r="E196" t="s">
        <v>535</v>
      </c>
      <c r="F196" t="s">
        <v>519</v>
      </c>
    </row>
    <row r="197" spans="3:7" ht="15" thickBot="1" x14ac:dyDescent="0.4">
      <c r="C197" s="22" t="s">
        <v>43</v>
      </c>
      <c r="E197" t="s">
        <v>533</v>
      </c>
      <c r="F197" t="s">
        <v>519</v>
      </c>
    </row>
    <row r="198" spans="3:7" ht="15" thickBot="1" x14ac:dyDescent="0.4">
      <c r="C198" s="22" t="s">
        <v>44</v>
      </c>
      <c r="E198" t="s">
        <v>534</v>
      </c>
      <c r="F198" t="s">
        <v>519</v>
      </c>
    </row>
    <row r="199" spans="3:7" ht="15" thickBot="1" x14ac:dyDescent="0.4">
      <c r="C199" s="22" t="s">
        <v>400</v>
      </c>
      <c r="F199" t="s">
        <v>519</v>
      </c>
    </row>
    <row r="200" spans="3:7" ht="15" thickBot="1" x14ac:dyDescent="0.4">
      <c r="C200" s="13" t="s">
        <v>401</v>
      </c>
      <c r="E200" t="s">
        <v>542</v>
      </c>
      <c r="F200" t="s">
        <v>519</v>
      </c>
      <c r="G200" t="s">
        <v>543</v>
      </c>
    </row>
    <row r="201" spans="3:7" ht="15" thickBot="1" x14ac:dyDescent="0.4">
      <c r="C201" s="22" t="s">
        <v>340</v>
      </c>
      <c r="F201" t="s">
        <v>519</v>
      </c>
    </row>
    <row r="202" spans="3:7" ht="15" thickBot="1" x14ac:dyDescent="0.4">
      <c r="C202" s="22" t="s">
        <v>341</v>
      </c>
      <c r="F202" t="s">
        <v>519</v>
      </c>
    </row>
    <row r="203" spans="3:7" ht="15" thickBot="1" x14ac:dyDescent="0.4">
      <c r="C203" s="22" t="s">
        <v>339</v>
      </c>
      <c r="F203" t="s">
        <v>519</v>
      </c>
    </row>
    <row r="204" spans="3:7" ht="15" thickBot="1" x14ac:dyDescent="0.4">
      <c r="C204" s="22" t="s">
        <v>45</v>
      </c>
      <c r="F204" t="s">
        <v>519</v>
      </c>
    </row>
    <row r="205" spans="3:7" ht="15" thickBot="1" x14ac:dyDescent="0.4">
      <c r="C205" s="22" t="s">
        <v>46</v>
      </c>
      <c r="F205" t="s">
        <v>519</v>
      </c>
    </row>
    <row r="206" spans="3:7" ht="15" thickBot="1" x14ac:dyDescent="0.4">
      <c r="C206" s="22" t="s">
        <v>338</v>
      </c>
      <c r="F206" t="s">
        <v>519</v>
      </c>
    </row>
    <row r="207" spans="3:7" ht="15" thickBot="1" x14ac:dyDescent="0.4">
      <c r="C207" s="22" t="s">
        <v>336</v>
      </c>
      <c r="F207" t="s">
        <v>519</v>
      </c>
    </row>
    <row r="208" spans="3:7" ht="15" thickBot="1" x14ac:dyDescent="0.4">
      <c r="C208" s="22" t="s">
        <v>337</v>
      </c>
      <c r="F208" t="s">
        <v>519</v>
      </c>
    </row>
    <row r="209" spans="3:6" ht="15" thickBot="1" x14ac:dyDescent="0.4">
      <c r="C209" s="22" t="s">
        <v>334</v>
      </c>
      <c r="F209" t="s">
        <v>519</v>
      </c>
    </row>
    <row r="210" spans="3:6" ht="15" thickBot="1" x14ac:dyDescent="0.4">
      <c r="C210" s="22" t="s">
        <v>333</v>
      </c>
      <c r="F210" t="s">
        <v>519</v>
      </c>
    </row>
    <row r="211" spans="3:6" ht="15" thickBot="1" x14ac:dyDescent="0.4">
      <c r="C211" s="22" t="s">
        <v>335</v>
      </c>
      <c r="F211" t="s">
        <v>519</v>
      </c>
    </row>
    <row r="212" spans="3:6" ht="15" thickBot="1" x14ac:dyDescent="0.4">
      <c r="C212" s="22" t="s">
        <v>329</v>
      </c>
      <c r="F212" t="s">
        <v>519</v>
      </c>
    </row>
    <row r="213" spans="3:6" ht="15" thickBot="1" x14ac:dyDescent="0.4">
      <c r="C213" s="22" t="s">
        <v>330</v>
      </c>
      <c r="F213" t="s">
        <v>519</v>
      </c>
    </row>
    <row r="214" spans="3:6" ht="15" thickBot="1" x14ac:dyDescent="0.4">
      <c r="C214" s="22" t="s">
        <v>332</v>
      </c>
      <c r="F214" t="s">
        <v>519</v>
      </c>
    </row>
    <row r="215" spans="3:6" ht="15" thickBot="1" x14ac:dyDescent="0.4">
      <c r="C215" s="22" t="s">
        <v>331</v>
      </c>
      <c r="F215" t="s">
        <v>519</v>
      </c>
    </row>
    <row r="216" spans="3:6" ht="15" thickBot="1" x14ac:dyDescent="0.4">
      <c r="C216" s="22" t="s">
        <v>47</v>
      </c>
      <c r="F216" t="s">
        <v>519</v>
      </c>
    </row>
    <row r="217" spans="3:6" ht="15" thickBot="1" x14ac:dyDescent="0.4">
      <c r="C217" s="22" t="s">
        <v>328</v>
      </c>
      <c r="F217" t="s">
        <v>519</v>
      </c>
    </row>
    <row r="218" spans="3:6" ht="15" thickBot="1" x14ac:dyDescent="0.4">
      <c r="C218" s="22" t="s">
        <v>327</v>
      </c>
      <c r="F218" t="s">
        <v>519</v>
      </c>
    </row>
    <row r="219" spans="3:6" ht="15" thickBot="1" x14ac:dyDescent="0.4">
      <c r="C219" s="22" t="s">
        <v>544</v>
      </c>
      <c r="F219" t="s">
        <v>519</v>
      </c>
    </row>
    <row r="220" spans="3:6" ht="15" thickBot="1" x14ac:dyDescent="0.4">
      <c r="C220" s="22" t="s">
        <v>326</v>
      </c>
      <c r="F220" t="s">
        <v>519</v>
      </c>
    </row>
    <row r="221" spans="3:6" ht="15" thickBot="1" x14ac:dyDescent="0.4">
      <c r="C221" s="22" t="s">
        <v>325</v>
      </c>
      <c r="F221" t="s">
        <v>519</v>
      </c>
    </row>
    <row r="222" spans="3:6" ht="15" thickBot="1" x14ac:dyDescent="0.4">
      <c r="C222" s="22" t="s">
        <v>48</v>
      </c>
      <c r="F222" t="s">
        <v>519</v>
      </c>
    </row>
    <row r="223" spans="3:6" ht="15" thickBot="1" x14ac:dyDescent="0.4">
      <c r="C223" s="22" t="s">
        <v>49</v>
      </c>
      <c r="F223" t="s">
        <v>519</v>
      </c>
    </row>
    <row r="224" spans="3:6" ht="15" thickBot="1" x14ac:dyDescent="0.4">
      <c r="C224" s="22" t="s">
        <v>313</v>
      </c>
      <c r="F224" t="s">
        <v>519</v>
      </c>
    </row>
    <row r="225" spans="3:6" ht="15" thickBot="1" x14ac:dyDescent="0.4">
      <c r="C225" s="22" t="s">
        <v>314</v>
      </c>
      <c r="F225" t="s">
        <v>519</v>
      </c>
    </row>
    <row r="226" spans="3:6" ht="15" thickBot="1" x14ac:dyDescent="0.4">
      <c r="C226" s="22" t="s">
        <v>315</v>
      </c>
      <c r="F226" t="s">
        <v>519</v>
      </c>
    </row>
    <row r="227" spans="3:6" ht="15" thickBot="1" x14ac:dyDescent="0.4">
      <c r="C227" s="22" t="s">
        <v>316</v>
      </c>
      <c r="F227" t="s">
        <v>519</v>
      </c>
    </row>
    <row r="228" spans="3:6" ht="15" thickBot="1" x14ac:dyDescent="0.4">
      <c r="C228" s="22" t="s">
        <v>317</v>
      </c>
      <c r="F228" t="s">
        <v>519</v>
      </c>
    </row>
    <row r="229" spans="3:6" ht="15" thickBot="1" x14ac:dyDescent="0.4">
      <c r="C229" s="22" t="s">
        <v>318</v>
      </c>
      <c r="F229" t="s">
        <v>519</v>
      </c>
    </row>
    <row r="230" spans="3:6" ht="15" thickBot="1" x14ac:dyDescent="0.4">
      <c r="C230" s="22" t="s">
        <v>319</v>
      </c>
      <c r="F230" t="s">
        <v>519</v>
      </c>
    </row>
    <row r="231" spans="3:6" ht="15" thickBot="1" x14ac:dyDescent="0.4">
      <c r="C231" s="22" t="s">
        <v>320</v>
      </c>
      <c r="F231" t="s">
        <v>519</v>
      </c>
    </row>
    <row r="232" spans="3:6" ht="15" thickBot="1" x14ac:dyDescent="0.4">
      <c r="C232" s="22" t="s">
        <v>321</v>
      </c>
      <c r="F232" t="s">
        <v>519</v>
      </c>
    </row>
    <row r="233" spans="3:6" ht="15" thickBot="1" x14ac:dyDescent="0.4">
      <c r="C233" s="22" t="s">
        <v>322</v>
      </c>
      <c r="F233" t="s">
        <v>519</v>
      </c>
    </row>
    <row r="234" spans="3:6" ht="15" thickBot="1" x14ac:dyDescent="0.4">
      <c r="C234" s="22" t="s">
        <v>323</v>
      </c>
      <c r="F234" t="s">
        <v>519</v>
      </c>
    </row>
    <row r="235" spans="3:6" ht="15" thickBot="1" x14ac:dyDescent="0.4">
      <c r="C235" s="22" t="s">
        <v>324</v>
      </c>
      <c r="F235" t="s">
        <v>519</v>
      </c>
    </row>
    <row r="236" spans="3:6" ht="15" thickBot="1" x14ac:dyDescent="0.4">
      <c r="C236" s="24" t="s">
        <v>50</v>
      </c>
      <c r="F236" t="s">
        <v>511</v>
      </c>
    </row>
  </sheetData>
  <mergeCells count="2">
    <mergeCell ref="C61:E61"/>
    <mergeCell ref="C9:E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dataset1</vt:lpstr>
      <vt:lpstr>legend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Vlasta Bari</dc:creator>
  <cp:lastModifiedBy>Vlasta Bari</cp:lastModifiedBy>
  <dcterms:created xsi:type="dcterms:W3CDTF">2024-03-06T15:18:24Z</dcterms:created>
  <dcterms:modified xsi:type="dcterms:W3CDTF">2024-04-05T13:16:16Z</dcterms:modified>
</cp:coreProperties>
</file>