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Área de Trabalho\"/>
    </mc:Choice>
  </mc:AlternateContent>
  <xr:revisionPtr revIDLastSave="0" documentId="8_{9BE8C6AC-55F7-4BD1-B649-E25662473E43}" xr6:coauthVersionLast="47" xr6:coauthVersionMax="47" xr10:uidLastSave="{00000000-0000-0000-0000-000000000000}"/>
  <bookViews>
    <workbookView xWindow="-120" yWindow="-120" windowWidth="20730" windowHeight="11040" xr2:uid="{A64A7AA1-EA19-43A5-8D31-8DFADA8C871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63" i="1" l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<sst xmlns="http://schemas.openxmlformats.org/spreadsheetml/2006/main" count="116" uniqueCount="115">
  <si>
    <t>Área relativa nos cromatogramas (%)</t>
  </si>
  <si>
    <t>Composto</t>
  </si>
  <si>
    <t>LRI exp</t>
  </si>
  <si>
    <t>LRI lit</t>
  </si>
  <si>
    <r>
      <rPr>
        <sz val="10"/>
        <color theme="1"/>
        <rFont val="Calibri"/>
        <family val="2"/>
      </rPr>
      <t>Δ</t>
    </r>
    <r>
      <rPr>
        <sz val="10"/>
        <color theme="1"/>
        <rFont val="Times New Roman"/>
        <family val="1"/>
      </rPr>
      <t xml:space="preserve"> LRI</t>
    </r>
  </si>
  <si>
    <t>Red Label</t>
  </si>
  <si>
    <t>RL1</t>
  </si>
  <si>
    <t>RL2</t>
  </si>
  <si>
    <t>RL3</t>
  </si>
  <si>
    <t>RL4</t>
  </si>
  <si>
    <t>RL5</t>
  </si>
  <si>
    <t>RL6</t>
  </si>
  <si>
    <t>RL7</t>
  </si>
  <si>
    <t>RL8</t>
  </si>
  <si>
    <t>RL9</t>
  </si>
  <si>
    <t>RL10</t>
  </si>
  <si>
    <t>RL11</t>
  </si>
  <si>
    <t>RL12</t>
  </si>
  <si>
    <t>RL13</t>
  </si>
  <si>
    <t>RL14</t>
  </si>
  <si>
    <t>RL15</t>
  </si>
  <si>
    <t>RL16</t>
  </si>
  <si>
    <t>RL17</t>
  </si>
  <si>
    <t>RL18</t>
  </si>
  <si>
    <t>RL19</t>
  </si>
  <si>
    <t>RL20</t>
  </si>
  <si>
    <t>RL21</t>
  </si>
  <si>
    <t>Black Label</t>
  </si>
  <si>
    <t>BL1</t>
  </si>
  <si>
    <t>BL2</t>
  </si>
  <si>
    <t>BL3</t>
  </si>
  <si>
    <t>BL4</t>
  </si>
  <si>
    <t>Jack Daniels Old n7</t>
  </si>
  <si>
    <t>JD1</t>
  </si>
  <si>
    <t>JD2</t>
  </si>
  <si>
    <t>JD3</t>
  </si>
  <si>
    <t>JD4</t>
  </si>
  <si>
    <t>JD5</t>
  </si>
  <si>
    <t>Ballantine's Finest</t>
  </si>
  <si>
    <t>BLL1</t>
  </si>
  <si>
    <t>BLL2</t>
  </si>
  <si>
    <t>BLL3</t>
  </si>
  <si>
    <t>Gold Label</t>
  </si>
  <si>
    <t>GL1</t>
  </si>
  <si>
    <t>Jack Daniel's Honey</t>
  </si>
  <si>
    <t>JDH1</t>
  </si>
  <si>
    <t>JDH2</t>
  </si>
  <si>
    <t>Jack Daniel's Apple</t>
  </si>
  <si>
    <t>JDA1</t>
  </si>
  <si>
    <t>Old Eight</t>
  </si>
  <si>
    <t>OE1</t>
  </si>
  <si>
    <t>White Horse</t>
  </si>
  <si>
    <t>WH1</t>
  </si>
  <si>
    <t>N1</t>
  </si>
  <si>
    <t>N2</t>
  </si>
  <si>
    <t>Acetato de etila</t>
  </si>
  <si>
    <t>Etanol</t>
  </si>
  <si>
    <t>Propanoato de etila</t>
  </si>
  <si>
    <t>Tolueno</t>
  </si>
  <si>
    <t>2-metil-butirato de etila</t>
  </si>
  <si>
    <t>Acetato de butila</t>
  </si>
  <si>
    <t>Hexanal</t>
  </si>
  <si>
    <t>Isobutanol</t>
  </si>
  <si>
    <t>Acetato isoamílico</t>
  </si>
  <si>
    <t>D-Limoneno</t>
  </si>
  <si>
    <t>Álcool isoamílico</t>
  </si>
  <si>
    <t xml:space="preserve"> Trans-2-Hexanal</t>
  </si>
  <si>
    <t>Hexanoato de etila</t>
  </si>
  <si>
    <t>Estireno</t>
  </si>
  <si>
    <t>m-Cimeno</t>
  </si>
  <si>
    <t>Acetato de hexila</t>
  </si>
  <si>
    <t>Heptanoato de etila</t>
  </si>
  <si>
    <t>Acetato de cis-3-hexenila</t>
  </si>
  <si>
    <t>1-Hexanol</t>
  </si>
  <si>
    <t>Octanoato de etila</t>
  </si>
  <si>
    <t>1-Heptanol</t>
  </si>
  <si>
    <t>p-mentona</t>
  </si>
  <si>
    <t>Furfural</t>
  </si>
  <si>
    <t>Heptanoato de alila</t>
  </si>
  <si>
    <t>Benzaldeído</t>
  </si>
  <si>
    <t>Nonanoato de etila</t>
  </si>
  <si>
    <t>1-Octanol</t>
  </si>
  <si>
    <t>Octil formiato</t>
  </si>
  <si>
    <t>5-metil-furaldeído</t>
  </si>
  <si>
    <t>L-4-terpineol</t>
  </si>
  <si>
    <t>Thujopseno</t>
  </si>
  <si>
    <t>Decanoato de etila</t>
  </si>
  <si>
    <t>Dietil succinato</t>
  </si>
  <si>
    <t>1-Nonanol</t>
  </si>
  <si>
    <t>Cis-4-Decen-1-ol</t>
  </si>
  <si>
    <t>Octanoato isoamílico</t>
  </si>
  <si>
    <t>2-Undecanol</t>
  </si>
  <si>
    <t>Decanoato de isobutila</t>
  </si>
  <si>
    <t>Acetato de benzila</t>
  </si>
  <si>
    <t>Undecanoato de etila</t>
  </si>
  <si>
    <t>1-Decanol</t>
  </si>
  <si>
    <t>Salicilato de metila</t>
  </si>
  <si>
    <t>Benzoato de isobutila</t>
  </si>
  <si>
    <t>Acetato de fenetila</t>
  </si>
  <si>
    <t>Anetol</t>
  </si>
  <si>
    <t>Dodecanoato de etila</t>
  </si>
  <si>
    <t>Decanoato de isopentila</t>
  </si>
  <si>
    <t>Álcool fenetílico</t>
  </si>
  <si>
    <t>1-Dodecanol</t>
  </si>
  <si>
    <t>p-Anisaldeído</t>
  </si>
  <si>
    <t>Tetradecanoato de etila</t>
  </si>
  <si>
    <t>Ácido octanoico</t>
  </si>
  <si>
    <t>Hexadecanoato de etila</t>
  </si>
  <si>
    <t>Ácido decanoico</t>
  </si>
  <si>
    <t>9-Hexadecenoato de etila</t>
  </si>
  <si>
    <t>2,4-Di-tert-butilfenol</t>
  </si>
  <si>
    <t>Ácido dodecanoico</t>
  </si>
  <si>
    <t>Diisobutil ftalato</t>
  </si>
  <si>
    <t>Benzoato de benzila</t>
  </si>
  <si>
    <t>Soma da área cromatográfica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</si>
</sst>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Times New Roman"/>
      <family val="2"/>
    </font>
    <font>
      <sz val="10"/>
      <color theme="1"/>
      <name val="Calibri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E83D-9FD8-47E9-A055-CCB15CF82C14}">
  <dimension ref="A1:BC63"/>
  <sheetViews>
    <sheetView tabSelected="1" topLeftCell="E1" zoomScale="69" zoomScaleNormal="69" workbookViewId="0">
      <selection activeCell="N11" sqref="N11"/>
    </sheetView>
  </sheetViews>
  <sheetFormatPr defaultRowHeight="15" x14ac:dyDescent="0.25"/>
  <sheetData>
    <row r="1" spans="1:55" x14ac:dyDescent="0.25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38.25" x14ac:dyDescent="0.25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6" t="s">
        <v>43</v>
      </c>
      <c r="AR3" s="6" t="s">
        <v>43</v>
      </c>
      <c r="AS3" s="4" t="s">
        <v>44</v>
      </c>
      <c r="AT3" s="4" t="s">
        <v>45</v>
      </c>
      <c r="AU3" s="4" t="s">
        <v>46</v>
      </c>
      <c r="AV3" s="4" t="s">
        <v>47</v>
      </c>
      <c r="AW3" s="4" t="s">
        <v>48</v>
      </c>
      <c r="AX3" s="4" t="s">
        <v>49</v>
      </c>
      <c r="AY3" s="4" t="s">
        <v>50</v>
      </c>
      <c r="AZ3" s="4" t="s">
        <v>51</v>
      </c>
      <c r="BA3" s="4" t="s">
        <v>52</v>
      </c>
      <c r="BB3" s="6" t="s">
        <v>53</v>
      </c>
      <c r="BC3" s="6" t="s">
        <v>54</v>
      </c>
    </row>
    <row r="4" spans="1:55" ht="25.5" x14ac:dyDescent="0.25">
      <c r="A4" s="4" t="s">
        <v>55</v>
      </c>
      <c r="B4" s="4">
        <v>874</v>
      </c>
      <c r="C4" s="4">
        <v>889</v>
      </c>
      <c r="D4" s="4">
        <f t="shared" ref="D4:D62" si="0">ABS(B4-C4)</f>
        <v>15</v>
      </c>
      <c r="E4" s="4">
        <v>0.51</v>
      </c>
      <c r="F4" s="6"/>
      <c r="G4" s="6"/>
      <c r="H4" s="6"/>
      <c r="I4" s="6">
        <v>0.89</v>
      </c>
      <c r="J4" s="4"/>
      <c r="K4" s="6"/>
      <c r="L4" s="4"/>
      <c r="M4" s="4"/>
      <c r="N4" s="4"/>
      <c r="O4" s="4"/>
      <c r="P4" s="6"/>
      <c r="Q4" s="6">
        <v>1.1000000000000001</v>
      </c>
      <c r="R4" s="6">
        <v>4.12</v>
      </c>
      <c r="S4" s="6">
        <v>3.37</v>
      </c>
      <c r="T4" s="6">
        <v>3.01</v>
      </c>
      <c r="U4" s="6">
        <v>3.67</v>
      </c>
      <c r="V4" s="6">
        <v>3.6</v>
      </c>
      <c r="W4" s="6">
        <v>4.6100000000000003</v>
      </c>
      <c r="X4" s="6">
        <v>2.2200000000000002</v>
      </c>
      <c r="Y4" s="6">
        <v>3.33</v>
      </c>
      <c r="Z4" s="6">
        <v>0.82</v>
      </c>
      <c r="AA4" s="6">
        <v>0.66</v>
      </c>
      <c r="AB4" s="6">
        <v>1.02</v>
      </c>
      <c r="AC4" s="6"/>
      <c r="AD4" s="6"/>
      <c r="AE4" s="4"/>
      <c r="AF4" s="4"/>
      <c r="AG4" s="6"/>
      <c r="AH4" s="6">
        <v>4.2300000000000004</v>
      </c>
      <c r="AI4" s="6">
        <v>0.74</v>
      </c>
      <c r="AJ4" s="6">
        <v>3.42</v>
      </c>
      <c r="AK4" s="6"/>
      <c r="AL4" s="4"/>
      <c r="AM4" s="6">
        <v>1.1499999999999999</v>
      </c>
      <c r="AN4" s="6"/>
      <c r="AO4" s="6"/>
      <c r="AP4" s="4"/>
      <c r="AQ4" s="6"/>
      <c r="AR4" s="6"/>
      <c r="AS4" s="4">
        <v>0.82</v>
      </c>
      <c r="AT4" s="6"/>
      <c r="AU4" s="6">
        <v>1.1599999999999999</v>
      </c>
      <c r="AV4" s="4">
        <v>0.53</v>
      </c>
      <c r="AW4" s="6">
        <v>2.27</v>
      </c>
      <c r="AX4" s="4">
        <v>0.77</v>
      </c>
      <c r="AY4" s="6">
        <v>1.76</v>
      </c>
      <c r="AZ4" s="4">
        <v>0.47</v>
      </c>
      <c r="BA4" s="6"/>
      <c r="BB4" s="6"/>
      <c r="BC4" s="6"/>
    </row>
    <row r="5" spans="1:55" x14ac:dyDescent="0.25">
      <c r="A5" s="4" t="s">
        <v>56</v>
      </c>
      <c r="B5" s="4">
        <v>932</v>
      </c>
      <c r="C5" s="4">
        <v>933</v>
      </c>
      <c r="D5" s="4">
        <f t="shared" si="0"/>
        <v>1</v>
      </c>
      <c r="E5" s="4">
        <v>26.44</v>
      </c>
      <c r="F5" s="6">
        <v>58.13</v>
      </c>
      <c r="G5" s="6">
        <v>60.09</v>
      </c>
      <c r="H5" s="6">
        <v>55.53</v>
      </c>
      <c r="I5" s="6">
        <v>54.33</v>
      </c>
      <c r="J5" s="4">
        <v>61.33</v>
      </c>
      <c r="K5" s="6">
        <v>82.9</v>
      </c>
      <c r="L5" s="4">
        <v>83.99</v>
      </c>
      <c r="M5" s="4">
        <v>85.17</v>
      </c>
      <c r="N5" s="4">
        <v>87.07</v>
      </c>
      <c r="O5" s="4">
        <v>88.08</v>
      </c>
      <c r="P5" s="6">
        <v>37.04</v>
      </c>
      <c r="Q5" s="6">
        <v>16.97</v>
      </c>
      <c r="R5" s="6">
        <v>38.42</v>
      </c>
      <c r="S5" s="6">
        <v>51.64</v>
      </c>
      <c r="T5" s="6">
        <v>46.79</v>
      </c>
      <c r="U5" s="6">
        <v>46.91</v>
      </c>
      <c r="V5" s="6">
        <v>48.08</v>
      </c>
      <c r="W5" s="6">
        <v>24.57</v>
      </c>
      <c r="X5" s="6">
        <v>58.86</v>
      </c>
      <c r="Y5" s="6">
        <v>46.58</v>
      </c>
      <c r="Z5" s="6">
        <v>20</v>
      </c>
      <c r="AA5" s="6">
        <v>14.86</v>
      </c>
      <c r="AB5" s="6">
        <v>82.31</v>
      </c>
      <c r="AC5" s="6">
        <v>71.64</v>
      </c>
      <c r="AD5" s="6">
        <v>63.73</v>
      </c>
      <c r="AE5" s="4">
        <v>83.98</v>
      </c>
      <c r="AF5" s="4">
        <v>38.42</v>
      </c>
      <c r="AG5" s="6">
        <v>80.709999999999994</v>
      </c>
      <c r="AH5" s="6">
        <v>54.76</v>
      </c>
      <c r="AI5" s="6">
        <v>75.650000000000006</v>
      </c>
      <c r="AJ5" s="6">
        <v>65.7</v>
      </c>
      <c r="AK5" s="6">
        <v>77.599999999999994</v>
      </c>
      <c r="AL5" s="4">
        <v>19.27</v>
      </c>
      <c r="AM5" s="6">
        <v>74.099999999999994</v>
      </c>
      <c r="AN5" s="6">
        <v>79</v>
      </c>
      <c r="AO5" s="6">
        <v>71.099999999999994</v>
      </c>
      <c r="AP5" s="4">
        <v>26.39</v>
      </c>
      <c r="AQ5" s="6">
        <v>63.42</v>
      </c>
      <c r="AR5" s="6">
        <v>22.98</v>
      </c>
      <c r="AS5" s="4">
        <v>71.099999999999994</v>
      </c>
      <c r="AT5" s="6">
        <v>52.41</v>
      </c>
      <c r="AU5" s="6">
        <v>64.319999999999993</v>
      </c>
      <c r="AV5" s="4">
        <v>32.26</v>
      </c>
      <c r="AW5" s="6">
        <v>45.95</v>
      </c>
      <c r="AX5" s="4">
        <v>33.340000000000003</v>
      </c>
      <c r="AY5" s="6">
        <v>50.72</v>
      </c>
      <c r="AZ5" s="4">
        <v>16.27</v>
      </c>
      <c r="BA5" s="6">
        <v>71.75</v>
      </c>
      <c r="BB5" s="6">
        <v>74.180000000000007</v>
      </c>
      <c r="BC5" s="6">
        <v>88.82</v>
      </c>
    </row>
    <row r="6" spans="1:55" ht="25.5" x14ac:dyDescent="0.25">
      <c r="A6" s="4" t="s">
        <v>57</v>
      </c>
      <c r="B6" s="4">
        <v>950</v>
      </c>
      <c r="C6" s="4">
        <v>939</v>
      </c>
      <c r="D6" s="4">
        <f t="shared" si="0"/>
        <v>11</v>
      </c>
      <c r="E6" s="4"/>
      <c r="F6" s="6">
        <v>1.9</v>
      </c>
      <c r="G6" s="6">
        <v>0.71</v>
      </c>
      <c r="H6" s="6">
        <v>0.56999999999999995</v>
      </c>
      <c r="I6" s="6"/>
      <c r="J6" s="4"/>
      <c r="K6" s="6"/>
      <c r="L6" s="4"/>
      <c r="M6" s="4"/>
      <c r="N6" s="4"/>
      <c r="O6" s="4"/>
      <c r="P6" s="6"/>
      <c r="Q6" s="6">
        <v>0.56999999999999995</v>
      </c>
      <c r="R6" s="6">
        <v>1.04</v>
      </c>
      <c r="S6" s="6">
        <v>0.97</v>
      </c>
      <c r="T6" s="6">
        <v>1.1200000000000001</v>
      </c>
      <c r="U6" s="6">
        <v>1.18</v>
      </c>
      <c r="V6" s="6">
        <v>0.99</v>
      </c>
      <c r="W6" s="6">
        <v>2.0499999999999998</v>
      </c>
      <c r="X6" s="6">
        <v>0.69</v>
      </c>
      <c r="Y6" s="6">
        <v>0.85</v>
      </c>
      <c r="Z6" s="6">
        <v>0.54</v>
      </c>
      <c r="AA6" s="6"/>
      <c r="AB6" s="6"/>
      <c r="AC6" s="6"/>
      <c r="AD6" s="6"/>
      <c r="AE6" s="4"/>
      <c r="AF6" s="4"/>
      <c r="AG6" s="6"/>
      <c r="AH6" s="6">
        <v>0.52</v>
      </c>
      <c r="AI6" s="6"/>
      <c r="AJ6" s="6"/>
      <c r="AK6" s="6"/>
      <c r="AL6" s="4"/>
      <c r="AM6" s="6"/>
      <c r="AN6" s="6"/>
      <c r="AO6" s="6"/>
      <c r="AP6" s="4"/>
      <c r="AQ6" s="6"/>
      <c r="AR6" s="6"/>
      <c r="AS6" s="4"/>
      <c r="AT6" s="6">
        <v>0.74</v>
      </c>
      <c r="AU6" s="6"/>
      <c r="AV6" s="4"/>
      <c r="AW6" s="6"/>
      <c r="AX6" s="4"/>
      <c r="AY6" s="6"/>
      <c r="AZ6" s="4"/>
      <c r="BA6" s="6"/>
      <c r="BB6" s="6"/>
      <c r="BC6" s="6"/>
    </row>
    <row r="7" spans="1:55" x14ac:dyDescent="0.25">
      <c r="A7" s="4" t="s">
        <v>58</v>
      </c>
      <c r="B7" s="4">
        <v>1031</v>
      </c>
      <c r="C7" s="4">
        <v>1036</v>
      </c>
      <c r="D7" s="4">
        <f t="shared" si="0"/>
        <v>5</v>
      </c>
      <c r="E7" s="4"/>
      <c r="F7" s="6"/>
      <c r="G7" s="6"/>
      <c r="H7" s="6"/>
      <c r="I7" s="6"/>
      <c r="J7" s="4"/>
      <c r="K7" s="6"/>
      <c r="L7" s="4"/>
      <c r="M7" s="4"/>
      <c r="N7" s="4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>
        <v>1.1000000000000001</v>
      </c>
      <c r="AD7" s="6"/>
      <c r="AE7" s="4"/>
      <c r="AF7" s="4"/>
      <c r="AG7" s="6"/>
      <c r="AH7" s="6"/>
      <c r="AI7" s="6"/>
      <c r="AJ7" s="6"/>
      <c r="AK7" s="6"/>
      <c r="AL7" s="4"/>
      <c r="AM7" s="6"/>
      <c r="AN7" s="6"/>
      <c r="AO7" s="6"/>
      <c r="AP7" s="4"/>
      <c r="AQ7" s="6"/>
      <c r="AR7" s="6"/>
      <c r="AS7" s="4"/>
      <c r="AT7" s="6"/>
      <c r="AU7" s="6"/>
      <c r="AV7" s="4"/>
      <c r="AW7" s="6"/>
      <c r="AX7" s="4"/>
      <c r="AY7" s="6"/>
      <c r="AZ7" s="4"/>
      <c r="BA7" s="6"/>
      <c r="BB7" s="6"/>
      <c r="BC7" s="6"/>
    </row>
    <row r="8" spans="1:55" x14ac:dyDescent="0.25">
      <c r="A8" s="6" t="s">
        <v>59</v>
      </c>
      <c r="B8" s="4">
        <v>1048</v>
      </c>
      <c r="C8" s="4">
        <v>1055</v>
      </c>
      <c r="D8" s="4">
        <f t="shared" si="0"/>
        <v>7</v>
      </c>
      <c r="E8" s="4"/>
      <c r="F8" s="6"/>
      <c r="G8" s="6"/>
      <c r="H8" s="6"/>
      <c r="I8" s="6"/>
      <c r="J8" s="4"/>
      <c r="K8" s="6"/>
      <c r="L8" s="4"/>
      <c r="M8" s="4"/>
      <c r="N8" s="4"/>
      <c r="O8" s="4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4"/>
      <c r="AF8" s="4"/>
      <c r="AG8" s="6"/>
      <c r="AH8" s="6"/>
      <c r="AI8" s="6"/>
      <c r="AJ8" s="6"/>
      <c r="AK8" s="6"/>
      <c r="AL8" s="4"/>
      <c r="AM8" s="6"/>
      <c r="AN8" s="6"/>
      <c r="AO8" s="6"/>
      <c r="AP8" s="4"/>
      <c r="AQ8" s="6"/>
      <c r="AR8" s="6"/>
      <c r="AS8" s="4"/>
      <c r="AT8" s="6"/>
      <c r="AU8" s="6"/>
      <c r="AV8" s="4">
        <v>7.76</v>
      </c>
      <c r="AW8" s="6"/>
      <c r="AX8" s="4"/>
      <c r="AY8" s="6"/>
      <c r="AZ8" s="4"/>
      <c r="BA8" s="6"/>
      <c r="BB8" s="6"/>
      <c r="BC8" s="6"/>
    </row>
    <row r="9" spans="1:55" ht="25.5" x14ac:dyDescent="0.25">
      <c r="A9" s="4" t="s">
        <v>60</v>
      </c>
      <c r="B9" s="4">
        <v>1070</v>
      </c>
      <c r="C9" s="4">
        <v>1075</v>
      </c>
      <c r="D9" s="4">
        <f t="shared" si="0"/>
        <v>5</v>
      </c>
      <c r="E9" s="4"/>
      <c r="F9" s="6"/>
      <c r="G9" s="6"/>
      <c r="H9" s="6"/>
      <c r="I9" s="6"/>
      <c r="J9" s="4"/>
      <c r="K9" s="6"/>
      <c r="L9" s="4"/>
      <c r="M9" s="4"/>
      <c r="N9" s="4"/>
      <c r="O9" s="4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4"/>
      <c r="AF9" s="4"/>
      <c r="AG9" s="6"/>
      <c r="AH9" s="6"/>
      <c r="AI9" s="6"/>
      <c r="AJ9" s="6"/>
      <c r="AK9" s="6"/>
      <c r="AL9" s="4"/>
      <c r="AM9" s="6"/>
      <c r="AN9" s="6"/>
      <c r="AO9" s="6"/>
      <c r="AP9" s="4"/>
      <c r="AQ9" s="6"/>
      <c r="AR9" s="6"/>
      <c r="AS9" s="4"/>
      <c r="AT9" s="6"/>
      <c r="AU9" s="6"/>
      <c r="AV9" s="4">
        <v>0.38</v>
      </c>
      <c r="AW9" s="6"/>
      <c r="AX9" s="4"/>
      <c r="AY9" s="6"/>
      <c r="AZ9" s="4"/>
      <c r="BA9" s="6"/>
      <c r="BB9" s="6"/>
      <c r="BC9" s="6"/>
    </row>
    <row r="10" spans="1:55" x14ac:dyDescent="0.25">
      <c r="A10" s="4" t="s">
        <v>61</v>
      </c>
      <c r="B10" s="4">
        <v>1077</v>
      </c>
      <c r="C10" s="4">
        <v>1087</v>
      </c>
      <c r="D10" s="4">
        <f t="shared" si="0"/>
        <v>10</v>
      </c>
      <c r="E10" s="4"/>
      <c r="F10" s="6"/>
      <c r="G10" s="6"/>
      <c r="H10" s="6"/>
      <c r="I10" s="6"/>
      <c r="J10" s="4"/>
      <c r="K10" s="6"/>
      <c r="L10" s="4"/>
      <c r="M10" s="4"/>
      <c r="N10" s="4"/>
      <c r="O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4"/>
      <c r="AF10" s="4"/>
      <c r="AG10" s="6"/>
      <c r="AH10" s="6"/>
      <c r="AI10" s="6"/>
      <c r="AJ10" s="6"/>
      <c r="AK10" s="6"/>
      <c r="AL10" s="4"/>
      <c r="AM10" s="6"/>
      <c r="AN10" s="6"/>
      <c r="AO10" s="6"/>
      <c r="AP10" s="4"/>
      <c r="AQ10" s="6"/>
      <c r="AR10" s="6"/>
      <c r="AS10" s="4"/>
      <c r="AT10" s="6"/>
      <c r="AU10" s="6"/>
      <c r="AV10" s="4">
        <v>1.92</v>
      </c>
      <c r="AW10" s="6"/>
      <c r="AX10" s="4"/>
      <c r="AY10" s="6"/>
      <c r="AZ10" s="4"/>
      <c r="BA10" s="6"/>
      <c r="BB10" s="6"/>
      <c r="BC10" s="6"/>
    </row>
    <row r="11" spans="1:55" ht="25.5" x14ac:dyDescent="0.25">
      <c r="A11" s="4" t="s">
        <v>62</v>
      </c>
      <c r="B11" s="4">
        <v>1098</v>
      </c>
      <c r="C11" s="4">
        <v>1108</v>
      </c>
      <c r="D11" s="4">
        <f t="shared" si="0"/>
        <v>10</v>
      </c>
      <c r="E11" s="4">
        <v>0.2</v>
      </c>
      <c r="F11" s="6"/>
      <c r="G11" s="6"/>
      <c r="H11" s="6"/>
      <c r="I11" s="6">
        <v>0.36</v>
      </c>
      <c r="J11" s="4"/>
      <c r="K11" s="6"/>
      <c r="L11" s="4"/>
      <c r="M11" s="4"/>
      <c r="N11" s="4"/>
      <c r="O11" s="4"/>
      <c r="P11" s="6">
        <v>0.17</v>
      </c>
      <c r="Q11" s="6">
        <v>0.16</v>
      </c>
      <c r="R11" s="6">
        <v>0.4</v>
      </c>
      <c r="S11" s="6"/>
      <c r="T11" s="6">
        <v>0.35</v>
      </c>
      <c r="U11" s="6">
        <v>0.41</v>
      </c>
      <c r="V11" s="6">
        <v>0.37</v>
      </c>
      <c r="W11" s="6"/>
      <c r="X11" s="6">
        <v>0.3</v>
      </c>
      <c r="Y11" s="6">
        <v>0.4</v>
      </c>
      <c r="Z11" s="6">
        <v>0.14000000000000001</v>
      </c>
      <c r="AA11" s="6">
        <v>0.2</v>
      </c>
      <c r="AB11" s="6"/>
      <c r="AC11" s="6"/>
      <c r="AD11" s="6"/>
      <c r="AE11" s="4"/>
      <c r="AF11" s="4">
        <v>0.76</v>
      </c>
      <c r="AG11" s="6"/>
      <c r="AH11" s="6"/>
      <c r="AI11" s="6"/>
      <c r="AJ11" s="6"/>
      <c r="AK11" s="6"/>
      <c r="AL11" s="4">
        <v>0.11</v>
      </c>
      <c r="AM11" s="6"/>
      <c r="AN11" s="6"/>
      <c r="AO11" s="6"/>
      <c r="AP11" s="4">
        <v>0.41</v>
      </c>
      <c r="AQ11" s="6"/>
      <c r="AR11" s="6">
        <v>0.8</v>
      </c>
      <c r="AS11" s="4">
        <v>0.32</v>
      </c>
      <c r="AT11" s="6"/>
      <c r="AU11" s="6">
        <v>0.28999999999999998</v>
      </c>
      <c r="AV11" s="4"/>
      <c r="AW11" s="6">
        <v>0.65</v>
      </c>
      <c r="AX11" s="4">
        <v>0.42</v>
      </c>
      <c r="AY11" s="6">
        <v>0.52</v>
      </c>
      <c r="AZ11" s="4">
        <v>0.2</v>
      </c>
      <c r="BA11" s="6"/>
      <c r="BB11" s="6"/>
      <c r="BC11" s="6"/>
    </row>
    <row r="12" spans="1:55" ht="25.5" x14ac:dyDescent="0.25">
      <c r="A12" s="4" t="s">
        <v>63</v>
      </c>
      <c r="B12" s="4">
        <v>1119</v>
      </c>
      <c r="C12" s="4">
        <v>1121</v>
      </c>
      <c r="D12" s="4">
        <f t="shared" si="0"/>
        <v>2</v>
      </c>
      <c r="E12" s="4">
        <v>0.36</v>
      </c>
      <c r="F12" s="6">
        <v>0.82</v>
      </c>
      <c r="G12" s="6">
        <v>0.36</v>
      </c>
      <c r="H12" s="6">
        <v>0.87</v>
      </c>
      <c r="I12" s="6">
        <v>1.23</v>
      </c>
      <c r="J12" s="4">
        <v>1.26</v>
      </c>
      <c r="K12" s="6"/>
      <c r="L12" s="4"/>
      <c r="M12" s="4"/>
      <c r="N12" s="4"/>
      <c r="O12" s="4"/>
      <c r="P12" s="6"/>
      <c r="Q12" s="6"/>
      <c r="R12" s="6">
        <v>0.44</v>
      </c>
      <c r="S12" s="6"/>
      <c r="T12" s="6">
        <v>0.35</v>
      </c>
      <c r="U12" s="6">
        <v>0.43</v>
      </c>
      <c r="V12" s="6">
        <v>0.41</v>
      </c>
      <c r="W12" s="6"/>
      <c r="X12" s="6">
        <v>0.33</v>
      </c>
      <c r="Y12" s="6">
        <v>0.42</v>
      </c>
      <c r="Z12" s="6"/>
      <c r="AA12" s="6">
        <v>0.47</v>
      </c>
      <c r="AB12" s="6">
        <v>1.49</v>
      </c>
      <c r="AC12" s="6"/>
      <c r="AD12" s="6"/>
      <c r="AE12" s="4"/>
      <c r="AF12" s="4">
        <v>4.3600000000000003</v>
      </c>
      <c r="AG12" s="6"/>
      <c r="AH12" s="6"/>
      <c r="AI12" s="6">
        <v>0.8</v>
      </c>
      <c r="AJ12" s="6">
        <v>2.16</v>
      </c>
      <c r="AK12" s="6"/>
      <c r="AL12" s="4"/>
      <c r="AM12" s="6">
        <v>1.72</v>
      </c>
      <c r="AN12" s="6">
        <v>0.7</v>
      </c>
      <c r="AO12" s="6"/>
      <c r="AP12" s="4">
        <v>0.38</v>
      </c>
      <c r="AQ12" s="6">
        <v>1.58</v>
      </c>
      <c r="AR12" s="6"/>
      <c r="AS12" s="4">
        <v>1.1000000000000001</v>
      </c>
      <c r="AT12" s="6"/>
      <c r="AU12" s="6">
        <v>4.33</v>
      </c>
      <c r="AV12" s="4">
        <v>10.61</v>
      </c>
      <c r="AW12" s="6"/>
      <c r="AX12" s="4">
        <v>1.1299999999999999</v>
      </c>
      <c r="AY12" s="6">
        <v>3.87</v>
      </c>
      <c r="AZ12" s="4">
        <v>0.57999999999999996</v>
      </c>
      <c r="BA12" s="6"/>
      <c r="BB12" s="6"/>
      <c r="BC12" s="6"/>
    </row>
    <row r="13" spans="1:55" ht="25.5" x14ac:dyDescent="0.25">
      <c r="A13" s="4" t="s">
        <v>64</v>
      </c>
      <c r="B13" s="4">
        <v>1183</v>
      </c>
      <c r="C13" s="4">
        <v>1183</v>
      </c>
      <c r="D13" s="4">
        <f t="shared" si="0"/>
        <v>0</v>
      </c>
      <c r="E13" s="4"/>
      <c r="F13" s="6"/>
      <c r="G13" s="6"/>
      <c r="H13" s="6"/>
      <c r="I13" s="6"/>
      <c r="J13" s="4"/>
      <c r="K13" s="6"/>
      <c r="L13" s="4"/>
      <c r="M13" s="4"/>
      <c r="N13" s="4"/>
      <c r="O13" s="4"/>
      <c r="P13" s="6"/>
      <c r="Q13" s="6">
        <v>0.16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4"/>
      <c r="AF13" s="4"/>
      <c r="AG13" s="6"/>
      <c r="AH13" s="6"/>
      <c r="AI13" s="6"/>
      <c r="AJ13" s="6"/>
      <c r="AK13" s="6"/>
      <c r="AL13" s="4"/>
      <c r="AM13" s="6"/>
      <c r="AN13" s="6"/>
      <c r="AO13" s="6"/>
      <c r="AP13" s="4"/>
      <c r="AQ13" s="6"/>
      <c r="AR13" s="6"/>
      <c r="AS13" s="4"/>
      <c r="AT13" s="6"/>
      <c r="AU13" s="6"/>
      <c r="AV13" s="4"/>
      <c r="AW13" s="6"/>
      <c r="AX13" s="4"/>
      <c r="AY13" s="6"/>
      <c r="AZ13" s="4"/>
      <c r="BA13" s="6"/>
      <c r="BB13" s="6"/>
      <c r="BC13" s="6"/>
    </row>
    <row r="14" spans="1:55" ht="25.5" x14ac:dyDescent="0.25">
      <c r="A14" s="4" t="s">
        <v>65</v>
      </c>
      <c r="B14" s="4">
        <v>1209</v>
      </c>
      <c r="C14" s="4">
        <v>1203</v>
      </c>
      <c r="D14" s="4">
        <f t="shared" si="0"/>
        <v>6</v>
      </c>
      <c r="E14" s="4">
        <v>1.04</v>
      </c>
      <c r="F14" s="6">
        <v>4.1900000000000004</v>
      </c>
      <c r="G14" s="6">
        <v>3.39</v>
      </c>
      <c r="H14" s="6">
        <v>4.42</v>
      </c>
      <c r="I14" s="6"/>
      <c r="J14" s="4">
        <v>11.56</v>
      </c>
      <c r="K14" s="6"/>
      <c r="L14" s="4"/>
      <c r="M14" s="4"/>
      <c r="N14" s="4"/>
      <c r="O14" s="4"/>
      <c r="P14" s="6">
        <v>0.88</v>
      </c>
      <c r="Q14" s="6">
        <v>0.9</v>
      </c>
      <c r="R14" s="6">
        <v>2.96</v>
      </c>
      <c r="S14" s="6">
        <v>2.4900000000000002</v>
      </c>
      <c r="T14" s="6">
        <v>2.74</v>
      </c>
      <c r="U14" s="6">
        <v>2.92</v>
      </c>
      <c r="V14" s="6">
        <v>2.91</v>
      </c>
      <c r="W14" s="6">
        <v>4.1500000000000004</v>
      </c>
      <c r="X14" s="6">
        <v>2.37</v>
      </c>
      <c r="Y14" s="6">
        <v>2.82</v>
      </c>
      <c r="Z14" s="6">
        <v>0.75</v>
      </c>
      <c r="AA14" s="6">
        <v>1.1499999999999999</v>
      </c>
      <c r="AB14" s="6">
        <v>3.43</v>
      </c>
      <c r="AC14" s="6">
        <v>2.64</v>
      </c>
      <c r="AD14" s="6"/>
      <c r="AE14" s="4"/>
      <c r="AF14" s="4">
        <v>10.8</v>
      </c>
      <c r="AG14" s="6"/>
      <c r="AH14" s="6">
        <v>3.43</v>
      </c>
      <c r="AI14" s="6">
        <v>4.09</v>
      </c>
      <c r="AJ14" s="6">
        <v>5.58</v>
      </c>
      <c r="AK14" s="6"/>
      <c r="AL14" s="4">
        <v>1</v>
      </c>
      <c r="AM14" s="6">
        <v>4.3499999999999996</v>
      </c>
      <c r="AN14" s="6">
        <v>1.69</v>
      </c>
      <c r="AO14" s="6"/>
      <c r="AP14" s="4">
        <v>3.19</v>
      </c>
      <c r="AQ14" s="6">
        <v>6</v>
      </c>
      <c r="AR14" s="6">
        <v>17.75</v>
      </c>
      <c r="AS14" s="4">
        <v>5.5</v>
      </c>
      <c r="AT14" s="6">
        <v>1.25</v>
      </c>
      <c r="AU14" s="6">
        <v>12.32</v>
      </c>
      <c r="AV14" s="4">
        <v>2.33</v>
      </c>
      <c r="AW14" s="6"/>
      <c r="AX14" s="4">
        <v>4.74</v>
      </c>
      <c r="AY14" s="6">
        <v>10.5</v>
      </c>
      <c r="AZ14" s="4">
        <v>0.75</v>
      </c>
      <c r="BA14" s="6">
        <v>3.19</v>
      </c>
      <c r="BB14" s="6">
        <v>3.13</v>
      </c>
      <c r="BC14" s="6"/>
    </row>
    <row r="15" spans="1:55" ht="25.5" x14ac:dyDescent="0.25">
      <c r="A15" s="4" t="s">
        <v>66</v>
      </c>
      <c r="B15" s="4">
        <v>1409</v>
      </c>
      <c r="C15" s="4">
        <v>1405</v>
      </c>
      <c r="D15" s="4">
        <f t="shared" si="0"/>
        <v>4</v>
      </c>
      <c r="E15" s="4"/>
      <c r="F15" s="6"/>
      <c r="G15" s="6"/>
      <c r="H15" s="6"/>
      <c r="I15" s="6"/>
      <c r="J15" s="4"/>
      <c r="K15" s="6"/>
      <c r="L15" s="4"/>
      <c r="M15" s="4"/>
      <c r="N15" s="4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4"/>
      <c r="AF15" s="4"/>
      <c r="AG15" s="6"/>
      <c r="AH15" s="6"/>
      <c r="AI15" s="6"/>
      <c r="AJ15" s="6"/>
      <c r="AK15" s="6"/>
      <c r="AL15" s="4"/>
      <c r="AM15" s="6"/>
      <c r="AN15" s="6"/>
      <c r="AO15" s="6"/>
      <c r="AP15" s="4"/>
      <c r="AQ15" s="6"/>
      <c r="AR15" s="6"/>
      <c r="AS15" s="4"/>
      <c r="AT15" s="6"/>
      <c r="AU15" s="6"/>
      <c r="AV15" s="4">
        <v>2.08</v>
      </c>
      <c r="AW15" s="6">
        <v>1.83</v>
      </c>
      <c r="AX15" s="4"/>
      <c r="AY15" s="6"/>
      <c r="AZ15" s="4"/>
      <c r="BA15" s="6"/>
      <c r="BB15" s="6"/>
      <c r="BC15" s="6"/>
    </row>
    <row r="16" spans="1:55" ht="25.5" x14ac:dyDescent="0.25">
      <c r="A16" s="4" t="s">
        <v>67</v>
      </c>
      <c r="B16" s="4">
        <v>1232</v>
      </c>
      <c r="C16" s="4">
        <v>1233</v>
      </c>
      <c r="D16" s="4">
        <f t="shared" si="0"/>
        <v>1</v>
      </c>
      <c r="E16" s="4">
        <v>0.7</v>
      </c>
      <c r="F16" s="6">
        <v>1.1399999999999999</v>
      </c>
      <c r="G16" s="6">
        <v>2.2400000000000002</v>
      </c>
      <c r="H16" s="6">
        <v>1.96</v>
      </c>
      <c r="I16" s="6">
        <v>2.15</v>
      </c>
      <c r="J16" s="4"/>
      <c r="K16" s="6"/>
      <c r="L16" s="4"/>
      <c r="M16" s="4"/>
      <c r="N16" s="4"/>
      <c r="O16" s="4"/>
      <c r="P16" s="6">
        <v>0.83</v>
      </c>
      <c r="Q16" s="6">
        <v>0.95</v>
      </c>
      <c r="R16" s="6">
        <v>2.5299999999999998</v>
      </c>
      <c r="S16" s="6">
        <v>1.62</v>
      </c>
      <c r="T16" s="6">
        <v>1.65</v>
      </c>
      <c r="U16" s="6">
        <v>1.78</v>
      </c>
      <c r="V16" s="6">
        <v>1.97</v>
      </c>
      <c r="W16" s="6">
        <v>2.99</v>
      </c>
      <c r="X16" s="6">
        <v>1.55</v>
      </c>
      <c r="Y16" s="6">
        <v>1.42</v>
      </c>
      <c r="Z16" s="6">
        <v>0.63</v>
      </c>
      <c r="AA16" s="6">
        <v>1.27</v>
      </c>
      <c r="AB16" s="6"/>
      <c r="AC16" s="6"/>
      <c r="AD16" s="6"/>
      <c r="AE16" s="4"/>
      <c r="AF16" s="4">
        <v>2.62</v>
      </c>
      <c r="AG16" s="6"/>
      <c r="AH16" s="6">
        <v>1.61</v>
      </c>
      <c r="AI16" s="6"/>
      <c r="AJ16" s="6"/>
      <c r="AK16" s="6"/>
      <c r="AL16" s="4">
        <v>0.79</v>
      </c>
      <c r="AM16" s="6"/>
      <c r="AN16" s="6"/>
      <c r="AO16" s="6"/>
      <c r="AP16" s="4">
        <v>3.07</v>
      </c>
      <c r="AQ16" s="6"/>
      <c r="AR16" s="6">
        <v>4.12</v>
      </c>
      <c r="AS16" s="4">
        <v>0.72</v>
      </c>
      <c r="AT16" s="6">
        <v>0.79</v>
      </c>
      <c r="AU16" s="6">
        <v>1.65</v>
      </c>
      <c r="AV16" s="4">
        <v>4.99</v>
      </c>
      <c r="AW16" s="6"/>
      <c r="AX16" s="4">
        <v>1.61</v>
      </c>
      <c r="AY16" s="6">
        <v>3.25</v>
      </c>
      <c r="AZ16" s="4">
        <v>0.66</v>
      </c>
      <c r="BA16" s="6"/>
      <c r="BB16" s="6"/>
      <c r="BC16" s="6"/>
    </row>
    <row r="17" spans="1:55" x14ac:dyDescent="0.25">
      <c r="A17" s="4" t="s">
        <v>68</v>
      </c>
      <c r="B17" s="4">
        <v>1252</v>
      </c>
      <c r="C17" s="4">
        <v>1251</v>
      </c>
      <c r="D17" s="4">
        <f t="shared" si="0"/>
        <v>1</v>
      </c>
      <c r="E17" s="4"/>
      <c r="F17" s="6"/>
      <c r="G17" s="6"/>
      <c r="H17" s="6"/>
      <c r="I17" s="6"/>
      <c r="J17" s="4"/>
      <c r="K17" s="6"/>
      <c r="L17" s="4"/>
      <c r="M17" s="4"/>
      <c r="N17" s="4"/>
      <c r="O17" s="4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>
        <v>0.19</v>
      </c>
      <c r="AB17" s="6"/>
      <c r="AC17" s="6"/>
      <c r="AD17" s="6"/>
      <c r="AE17" s="4"/>
      <c r="AF17" s="4"/>
      <c r="AG17" s="6"/>
      <c r="AH17" s="6"/>
      <c r="AI17" s="6"/>
      <c r="AJ17" s="6"/>
      <c r="AK17" s="6"/>
      <c r="AL17" s="4">
        <v>0.11</v>
      </c>
      <c r="AM17" s="6"/>
      <c r="AN17" s="6"/>
      <c r="AO17" s="6"/>
      <c r="AP17" s="4"/>
      <c r="AQ17" s="6"/>
      <c r="AR17" s="6"/>
      <c r="AS17" s="4"/>
      <c r="AT17" s="6"/>
      <c r="AU17" s="6"/>
      <c r="AV17" s="4"/>
      <c r="AW17" s="6"/>
      <c r="AX17" s="4"/>
      <c r="AY17" s="6"/>
      <c r="AZ17" s="4">
        <v>0.37</v>
      </c>
      <c r="BA17" s="6"/>
      <c r="BB17" s="6"/>
      <c r="BC17" s="6"/>
    </row>
    <row r="18" spans="1:55" x14ac:dyDescent="0.25">
      <c r="A18" s="4" t="s">
        <v>69</v>
      </c>
      <c r="B18" s="4">
        <v>1264</v>
      </c>
      <c r="C18" s="4">
        <v>1263</v>
      </c>
      <c r="D18" s="4">
        <f t="shared" si="0"/>
        <v>1</v>
      </c>
      <c r="E18" s="4"/>
      <c r="F18" s="6"/>
      <c r="G18" s="6"/>
      <c r="H18" s="6"/>
      <c r="I18" s="6"/>
      <c r="J18" s="4"/>
      <c r="K18" s="6"/>
      <c r="L18" s="4"/>
      <c r="M18" s="4"/>
      <c r="N18" s="4"/>
      <c r="O18" s="4"/>
      <c r="P18" s="6"/>
      <c r="Q18" s="6"/>
      <c r="R18" s="6"/>
      <c r="S18" s="6"/>
      <c r="T18" s="6">
        <v>0.28999999999999998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4"/>
      <c r="AF18" s="4"/>
      <c r="AG18" s="6"/>
      <c r="AH18" s="6"/>
      <c r="AI18" s="6"/>
      <c r="AJ18" s="6"/>
      <c r="AK18" s="6"/>
      <c r="AL18" s="4"/>
      <c r="AM18" s="6"/>
      <c r="AN18" s="6"/>
      <c r="AO18" s="6"/>
      <c r="AP18" s="4"/>
      <c r="AQ18" s="6"/>
      <c r="AR18" s="6"/>
      <c r="AS18" s="4"/>
      <c r="AT18" s="6"/>
      <c r="AU18" s="6"/>
      <c r="AV18" s="4"/>
      <c r="AW18" s="6"/>
      <c r="AX18" s="4"/>
      <c r="AY18" s="6"/>
      <c r="AZ18" s="4"/>
      <c r="BA18" s="6"/>
      <c r="BB18" s="6"/>
      <c r="BC18" s="6"/>
    </row>
    <row r="19" spans="1:55" ht="25.5" x14ac:dyDescent="0.25">
      <c r="A19" s="4" t="s">
        <v>70</v>
      </c>
      <c r="B19" s="4">
        <v>1271</v>
      </c>
      <c r="C19" s="4">
        <v>1275</v>
      </c>
      <c r="D19" s="4">
        <f t="shared" si="0"/>
        <v>4</v>
      </c>
      <c r="E19" s="4"/>
      <c r="F19" s="6"/>
      <c r="G19" s="6"/>
      <c r="H19" s="6"/>
      <c r="I19" s="6"/>
      <c r="J19" s="4"/>
      <c r="K19" s="6"/>
      <c r="L19" s="4"/>
      <c r="M19" s="4"/>
      <c r="N19" s="4"/>
      <c r="O19" s="4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4"/>
      <c r="AF19" s="4">
        <v>0.61</v>
      </c>
      <c r="AG19" s="6"/>
      <c r="AH19" s="6"/>
      <c r="AI19" s="6"/>
      <c r="AJ19" s="6"/>
      <c r="AK19" s="6"/>
      <c r="AL19" s="4"/>
      <c r="AM19" s="6"/>
      <c r="AN19" s="6"/>
      <c r="AO19" s="6"/>
      <c r="AP19" s="4"/>
      <c r="AQ19" s="6"/>
      <c r="AR19" s="6"/>
      <c r="AS19" s="4"/>
      <c r="AT19" s="6"/>
      <c r="AU19" s="6"/>
      <c r="AV19" s="4">
        <v>11.46</v>
      </c>
      <c r="AW19" s="6"/>
      <c r="AX19" s="4"/>
      <c r="AY19" s="6"/>
      <c r="AZ19" s="4"/>
      <c r="BA19" s="6"/>
      <c r="BB19" s="6"/>
      <c r="BC19" s="6"/>
    </row>
    <row r="20" spans="1:55" ht="25.5" x14ac:dyDescent="0.25">
      <c r="A20" s="4" t="s">
        <v>71</v>
      </c>
      <c r="B20" s="4">
        <v>1332</v>
      </c>
      <c r="C20" s="4">
        <v>1336</v>
      </c>
      <c r="D20" s="4">
        <f t="shared" si="0"/>
        <v>4</v>
      </c>
      <c r="E20" s="4"/>
      <c r="F20" s="6">
        <v>4.41</v>
      </c>
      <c r="G20" s="6">
        <v>5.94</v>
      </c>
      <c r="H20" s="6">
        <v>4.05</v>
      </c>
      <c r="I20" s="6"/>
      <c r="J20" s="4"/>
      <c r="K20" s="6"/>
      <c r="L20" s="4"/>
      <c r="M20" s="4"/>
      <c r="N20" s="4"/>
      <c r="O20" s="4"/>
      <c r="P20" s="6">
        <v>3.67</v>
      </c>
      <c r="Q20" s="6">
        <v>4.1900000000000004</v>
      </c>
      <c r="R20" s="6">
        <v>9.0399999999999991</v>
      </c>
      <c r="S20" s="6">
        <v>5.69</v>
      </c>
      <c r="T20" s="6">
        <v>7.56</v>
      </c>
      <c r="U20" s="6">
        <v>7.61</v>
      </c>
      <c r="V20" s="6">
        <v>5.49</v>
      </c>
      <c r="W20" s="6">
        <v>9.58</v>
      </c>
      <c r="X20" s="6">
        <v>3.92</v>
      </c>
      <c r="Y20" s="6">
        <v>9.06</v>
      </c>
      <c r="Z20" s="6">
        <v>2.91</v>
      </c>
      <c r="AA20" s="6"/>
      <c r="AB20" s="6"/>
      <c r="AC20" s="6"/>
      <c r="AD20" s="6"/>
      <c r="AE20" s="4"/>
      <c r="AF20" s="4">
        <v>0.9</v>
      </c>
      <c r="AG20" s="6"/>
      <c r="AH20" s="6">
        <v>4.97</v>
      </c>
      <c r="AI20" s="6"/>
      <c r="AJ20" s="6"/>
      <c r="AK20" s="6"/>
      <c r="AL20" s="4"/>
      <c r="AM20" s="6"/>
      <c r="AN20" s="6"/>
      <c r="AO20" s="6"/>
      <c r="AP20" s="4"/>
      <c r="AQ20" s="6"/>
      <c r="AR20" s="6"/>
      <c r="AS20" s="4"/>
      <c r="AT20" s="6">
        <v>2.0699999999999998</v>
      </c>
      <c r="AU20" s="6"/>
      <c r="AV20" s="4"/>
      <c r="AW20" s="6">
        <v>3.4</v>
      </c>
      <c r="AX20" s="4"/>
      <c r="AY20" s="6"/>
      <c r="AZ20" s="4"/>
      <c r="BA20" s="6"/>
      <c r="BB20" s="6"/>
      <c r="BC20" s="6"/>
    </row>
    <row r="21" spans="1:55" ht="38.25" x14ac:dyDescent="0.25">
      <c r="A21" s="4" t="s">
        <v>72</v>
      </c>
      <c r="B21" s="4">
        <v>1316</v>
      </c>
      <c r="C21" s="4">
        <v>1320</v>
      </c>
      <c r="D21" s="4">
        <f t="shared" si="0"/>
        <v>4</v>
      </c>
      <c r="E21" s="4"/>
      <c r="F21" s="6"/>
      <c r="G21" s="6"/>
      <c r="H21" s="6"/>
      <c r="I21" s="6"/>
      <c r="J21" s="4"/>
      <c r="K21" s="6"/>
      <c r="L21" s="4"/>
      <c r="M21" s="4"/>
      <c r="N21" s="4"/>
      <c r="O21" s="4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4"/>
      <c r="AF21" s="4"/>
      <c r="AG21" s="6"/>
      <c r="AH21" s="6"/>
      <c r="AI21" s="6"/>
      <c r="AJ21" s="6"/>
      <c r="AK21" s="6"/>
      <c r="AL21" s="4"/>
      <c r="AM21" s="6"/>
      <c r="AN21" s="6"/>
      <c r="AO21" s="6"/>
      <c r="AP21" s="4"/>
      <c r="AQ21" s="6"/>
      <c r="AR21" s="6"/>
      <c r="AS21" s="4"/>
      <c r="AT21" s="6"/>
      <c r="AU21" s="6"/>
      <c r="AV21" s="4">
        <v>1.8</v>
      </c>
      <c r="AW21" s="6"/>
      <c r="AX21" s="4"/>
      <c r="AY21" s="6"/>
      <c r="AZ21" s="4"/>
      <c r="BA21" s="6"/>
      <c r="BB21" s="6"/>
      <c r="BC21" s="6"/>
    </row>
    <row r="22" spans="1:55" x14ac:dyDescent="0.25">
      <c r="A22" s="4" t="s">
        <v>73</v>
      </c>
      <c r="B22" s="4">
        <v>1352</v>
      </c>
      <c r="C22" s="4">
        <v>1348</v>
      </c>
      <c r="D22" s="4">
        <f t="shared" si="0"/>
        <v>4</v>
      </c>
      <c r="E22" s="4"/>
      <c r="F22" s="6"/>
      <c r="G22" s="6"/>
      <c r="H22" s="6"/>
      <c r="I22" s="6"/>
      <c r="J22" s="4"/>
      <c r="K22" s="6"/>
      <c r="L22" s="4"/>
      <c r="M22" s="4"/>
      <c r="N22" s="4"/>
      <c r="O22" s="4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4"/>
      <c r="AF22" s="4">
        <v>0.26</v>
      </c>
      <c r="AG22" s="6"/>
      <c r="AH22" s="6"/>
      <c r="AI22" s="6"/>
      <c r="AJ22" s="6"/>
      <c r="AK22" s="6"/>
      <c r="AL22" s="4"/>
      <c r="AM22" s="6"/>
      <c r="AN22" s="6"/>
      <c r="AO22" s="6"/>
      <c r="AP22" s="4"/>
      <c r="AQ22" s="6"/>
      <c r="AR22" s="6">
        <v>0.76</v>
      </c>
      <c r="AS22" s="4"/>
      <c r="AT22" s="6"/>
      <c r="AU22" s="6">
        <v>0.41</v>
      </c>
      <c r="AV22" s="4">
        <v>2.5099999999999998</v>
      </c>
      <c r="AW22" s="6"/>
      <c r="AX22" s="4"/>
      <c r="AY22" s="6"/>
      <c r="AZ22" s="4"/>
      <c r="BA22" s="6"/>
      <c r="BB22" s="6"/>
      <c r="BC22" s="6"/>
    </row>
    <row r="23" spans="1:55" ht="25.5" x14ac:dyDescent="0.25">
      <c r="A23" s="4" t="s">
        <v>74</v>
      </c>
      <c r="B23" s="4">
        <v>1438</v>
      </c>
      <c r="C23" s="4">
        <v>1433</v>
      </c>
      <c r="D23" s="4">
        <f t="shared" si="0"/>
        <v>5</v>
      </c>
      <c r="E23" s="4">
        <v>13.4</v>
      </c>
      <c r="F23" s="6">
        <v>1.33</v>
      </c>
      <c r="G23" s="6">
        <v>1.87</v>
      </c>
      <c r="H23" s="6">
        <v>0.93</v>
      </c>
      <c r="I23" s="6">
        <v>10.28</v>
      </c>
      <c r="J23" s="4"/>
      <c r="K23" s="6"/>
      <c r="L23" s="4"/>
      <c r="M23" s="4"/>
      <c r="N23" s="4"/>
      <c r="O23" s="4"/>
      <c r="P23" s="6">
        <v>4.55</v>
      </c>
      <c r="Q23" s="6">
        <v>5.12</v>
      </c>
      <c r="R23" s="6">
        <v>3.51</v>
      </c>
      <c r="S23" s="6">
        <v>2.97</v>
      </c>
      <c r="T23" s="6">
        <v>3.28</v>
      </c>
      <c r="U23" s="6">
        <v>3.24</v>
      </c>
      <c r="V23" s="6">
        <v>3.53</v>
      </c>
      <c r="W23" s="6">
        <v>4.18</v>
      </c>
      <c r="X23" s="6">
        <v>2.42</v>
      </c>
      <c r="Y23" s="6">
        <v>3.61</v>
      </c>
      <c r="Z23" s="6">
        <v>4.05</v>
      </c>
      <c r="AA23" s="6">
        <v>12.55</v>
      </c>
      <c r="AB23" s="6">
        <v>0.7</v>
      </c>
      <c r="AC23" s="6"/>
      <c r="AD23" s="6"/>
      <c r="AE23" s="4"/>
      <c r="AF23" s="4">
        <v>8.89</v>
      </c>
      <c r="AG23" s="6"/>
      <c r="AH23" s="6">
        <v>1.19</v>
      </c>
      <c r="AI23" s="6"/>
      <c r="AJ23" s="6">
        <v>0.7</v>
      </c>
      <c r="AK23" s="6"/>
      <c r="AL23" s="4">
        <v>11.98</v>
      </c>
      <c r="AM23" s="6"/>
      <c r="AN23" s="6">
        <v>0.77</v>
      </c>
      <c r="AO23" s="6"/>
      <c r="AP23" s="4">
        <v>24.35</v>
      </c>
      <c r="AQ23" s="6"/>
      <c r="AR23" s="6">
        <v>8.02</v>
      </c>
      <c r="AS23" s="4">
        <v>1.02</v>
      </c>
      <c r="AT23" s="6">
        <v>0.9</v>
      </c>
      <c r="AU23" s="6">
        <v>0.62</v>
      </c>
      <c r="AV23" s="4">
        <v>4.38</v>
      </c>
      <c r="AW23" s="6">
        <v>1.68</v>
      </c>
      <c r="AX23" s="4">
        <v>10.52</v>
      </c>
      <c r="AY23" s="6">
        <v>5.97</v>
      </c>
      <c r="AZ23" s="4">
        <v>9.85</v>
      </c>
      <c r="BA23" s="6"/>
      <c r="BB23" s="6"/>
      <c r="BC23" s="6"/>
    </row>
    <row r="24" spans="1:55" ht="25.5" x14ac:dyDescent="0.25">
      <c r="A24" s="4" t="s">
        <v>75</v>
      </c>
      <c r="B24" s="4">
        <v>1453</v>
      </c>
      <c r="C24" s="4">
        <v>1452</v>
      </c>
      <c r="D24" s="4">
        <f t="shared" si="0"/>
        <v>1</v>
      </c>
      <c r="E24" s="4"/>
      <c r="F24" s="6"/>
      <c r="G24" s="6"/>
      <c r="H24" s="6"/>
      <c r="I24" s="6"/>
      <c r="J24" s="4"/>
      <c r="K24" s="6"/>
      <c r="L24" s="4"/>
      <c r="M24" s="4"/>
      <c r="N24" s="4"/>
      <c r="O24" s="4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4"/>
      <c r="AF24" s="4"/>
      <c r="AG24" s="6"/>
      <c r="AH24" s="6"/>
      <c r="AI24" s="6"/>
      <c r="AJ24" s="6"/>
      <c r="AK24" s="6"/>
      <c r="AL24" s="4"/>
      <c r="AM24" s="6"/>
      <c r="AN24" s="6"/>
      <c r="AO24" s="6"/>
      <c r="AP24" s="4"/>
      <c r="AQ24" s="6"/>
      <c r="AR24" s="6"/>
      <c r="AS24" s="4"/>
      <c r="AT24" s="6"/>
      <c r="AU24" s="6">
        <v>0.26</v>
      </c>
      <c r="AV24" s="4"/>
      <c r="AW24" s="6"/>
      <c r="AX24" s="4"/>
      <c r="AY24" s="6"/>
      <c r="AZ24" s="4"/>
      <c r="BA24" s="6"/>
      <c r="BB24" s="6"/>
      <c r="BC24" s="6"/>
    </row>
    <row r="25" spans="1:55" x14ac:dyDescent="0.25">
      <c r="A25" s="4" t="s">
        <v>76</v>
      </c>
      <c r="B25" s="4">
        <v>1451</v>
      </c>
      <c r="C25" s="4">
        <v>1451</v>
      </c>
      <c r="D25" s="4">
        <f t="shared" si="0"/>
        <v>0</v>
      </c>
      <c r="E25" s="4"/>
      <c r="F25" s="6"/>
      <c r="G25" s="6"/>
      <c r="H25" s="6"/>
      <c r="I25" s="6"/>
      <c r="J25" s="4"/>
      <c r="K25" s="6"/>
      <c r="L25" s="4"/>
      <c r="M25" s="4"/>
      <c r="N25" s="4"/>
      <c r="O25" s="4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4"/>
      <c r="AF25" s="4"/>
      <c r="AG25" s="6"/>
      <c r="AH25" s="6"/>
      <c r="AI25" s="6"/>
      <c r="AJ25" s="6"/>
      <c r="AK25" s="6"/>
      <c r="AL25" s="4"/>
      <c r="AM25" s="6"/>
      <c r="AN25" s="6"/>
      <c r="AO25" s="6"/>
      <c r="AP25" s="4"/>
      <c r="AQ25" s="6"/>
      <c r="AR25" s="6"/>
      <c r="AS25" s="4"/>
      <c r="AT25" s="6">
        <v>0.2</v>
      </c>
      <c r="AU25" s="6"/>
      <c r="AV25" s="4"/>
      <c r="AW25" s="6"/>
      <c r="AX25" s="4"/>
      <c r="AY25" s="6"/>
      <c r="AZ25" s="4"/>
      <c r="BA25" s="6"/>
      <c r="BB25" s="6"/>
      <c r="BC25" s="6"/>
    </row>
    <row r="26" spans="1:55" x14ac:dyDescent="0.25">
      <c r="A26" s="4" t="s">
        <v>77</v>
      </c>
      <c r="B26" s="4">
        <v>1466</v>
      </c>
      <c r="C26" s="4">
        <v>1465</v>
      </c>
      <c r="D26" s="4">
        <f t="shared" si="0"/>
        <v>1</v>
      </c>
      <c r="E26" s="4">
        <v>0.57999999999999996</v>
      </c>
      <c r="F26" s="6">
        <v>1.21</v>
      </c>
      <c r="G26" s="6">
        <v>0.94</v>
      </c>
      <c r="H26" s="6">
        <v>1.32</v>
      </c>
      <c r="I26" s="6">
        <v>0.96</v>
      </c>
      <c r="J26" s="4">
        <v>1.73</v>
      </c>
      <c r="K26" s="6">
        <v>1.1599999999999999</v>
      </c>
      <c r="L26" s="4">
        <v>1.04</v>
      </c>
      <c r="M26" s="4"/>
      <c r="N26" s="4"/>
      <c r="O26" s="4"/>
      <c r="P26" s="6">
        <v>0.83</v>
      </c>
      <c r="Q26" s="6">
        <v>0.84</v>
      </c>
      <c r="R26" s="6">
        <v>1.0900000000000001</v>
      </c>
      <c r="S26" s="6">
        <v>0.97</v>
      </c>
      <c r="T26" s="6">
        <v>1</v>
      </c>
      <c r="U26" s="6">
        <v>1.05</v>
      </c>
      <c r="V26" s="6">
        <v>1.1100000000000001</v>
      </c>
      <c r="W26" s="6">
        <v>1.43</v>
      </c>
      <c r="X26" s="6">
        <v>0.85</v>
      </c>
      <c r="Y26" s="6">
        <v>1.08</v>
      </c>
      <c r="Z26" s="6">
        <v>0.73</v>
      </c>
      <c r="AA26" s="6">
        <v>1.06</v>
      </c>
      <c r="AB26" s="6">
        <v>0.66</v>
      </c>
      <c r="AC26" s="6">
        <v>0.54</v>
      </c>
      <c r="AD26" s="6">
        <v>2.12</v>
      </c>
      <c r="AE26" s="4"/>
      <c r="AF26" s="4">
        <v>4.16</v>
      </c>
      <c r="AG26" s="6"/>
      <c r="AH26" s="6">
        <v>1.0900000000000001</v>
      </c>
      <c r="AI26" s="6">
        <v>1.1399999999999999</v>
      </c>
      <c r="AJ26" s="6">
        <v>2.5099999999999998</v>
      </c>
      <c r="AK26" s="6">
        <v>1.51</v>
      </c>
      <c r="AL26" s="4">
        <v>0.68</v>
      </c>
      <c r="AM26" s="6">
        <v>0.96</v>
      </c>
      <c r="AN26" s="6">
        <v>0.49</v>
      </c>
      <c r="AO26" s="6">
        <v>1.64</v>
      </c>
      <c r="AP26" s="4">
        <v>1.55</v>
      </c>
      <c r="AQ26" s="6">
        <v>1.42</v>
      </c>
      <c r="AR26" s="6">
        <v>3.37</v>
      </c>
      <c r="AS26" s="4">
        <v>1.63</v>
      </c>
      <c r="AT26" s="6">
        <v>0.44</v>
      </c>
      <c r="AU26" s="6">
        <v>3.37</v>
      </c>
      <c r="AV26" s="4">
        <v>1.17</v>
      </c>
      <c r="AW26" s="6">
        <v>2.38</v>
      </c>
      <c r="AX26" s="4">
        <v>2.4500000000000002</v>
      </c>
      <c r="AY26" s="6">
        <v>3.42</v>
      </c>
      <c r="AZ26" s="4">
        <v>0.54</v>
      </c>
      <c r="BA26" s="6"/>
      <c r="BB26" s="6">
        <v>0.64</v>
      </c>
      <c r="BC26" s="6"/>
    </row>
    <row r="27" spans="1:55" ht="25.5" x14ac:dyDescent="0.25">
      <c r="A27" s="4" t="s">
        <v>78</v>
      </c>
      <c r="B27" s="4">
        <v>1471</v>
      </c>
      <c r="C27" s="4">
        <v>1468</v>
      </c>
      <c r="D27" s="4">
        <f t="shared" si="0"/>
        <v>3</v>
      </c>
      <c r="E27" s="4"/>
      <c r="F27" s="6"/>
      <c r="G27" s="6"/>
      <c r="H27" s="6"/>
      <c r="I27" s="6"/>
      <c r="J27" s="4"/>
      <c r="K27" s="6"/>
      <c r="L27" s="4"/>
      <c r="M27" s="4"/>
      <c r="N27" s="4"/>
      <c r="O27" s="4"/>
      <c r="P27" s="6"/>
      <c r="Q27" s="6">
        <v>0.28999999999999998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4"/>
      <c r="AF27" s="4"/>
      <c r="AG27" s="6"/>
      <c r="AH27" s="6"/>
      <c r="AI27" s="6"/>
      <c r="AJ27" s="6"/>
      <c r="AK27" s="6"/>
      <c r="AL27" s="4"/>
      <c r="AM27" s="6"/>
      <c r="AN27" s="6"/>
      <c r="AO27" s="6"/>
      <c r="AP27" s="4"/>
      <c r="AQ27" s="6"/>
      <c r="AR27" s="6"/>
      <c r="AS27" s="4"/>
      <c r="AT27" s="6"/>
      <c r="AU27" s="6"/>
      <c r="AV27" s="4"/>
      <c r="AW27" s="6"/>
      <c r="AX27" s="4"/>
      <c r="AY27" s="6"/>
      <c r="AZ27" s="4"/>
      <c r="BA27" s="6"/>
      <c r="BB27" s="6"/>
      <c r="BC27" s="6"/>
    </row>
    <row r="28" spans="1:55" ht="25.5" x14ac:dyDescent="0.25">
      <c r="A28" s="4" t="s">
        <v>79</v>
      </c>
      <c r="B28" s="4">
        <v>1519</v>
      </c>
      <c r="C28" s="4">
        <v>1520</v>
      </c>
      <c r="D28" s="4">
        <f t="shared" si="0"/>
        <v>1</v>
      </c>
      <c r="E28" s="4">
        <v>0.18</v>
      </c>
      <c r="F28" s="6"/>
      <c r="G28" s="6"/>
      <c r="H28" s="6"/>
      <c r="I28" s="6"/>
      <c r="J28" s="4"/>
      <c r="K28" s="6"/>
      <c r="L28" s="4"/>
      <c r="M28" s="4"/>
      <c r="N28" s="4"/>
      <c r="O28" s="4"/>
      <c r="P28" s="6">
        <v>3.73</v>
      </c>
      <c r="Q28" s="6">
        <v>3.54</v>
      </c>
      <c r="R28" s="6"/>
      <c r="S28" s="6"/>
      <c r="T28" s="6"/>
      <c r="U28" s="6"/>
      <c r="V28" s="6"/>
      <c r="W28" s="6"/>
      <c r="X28" s="6"/>
      <c r="Y28" s="6"/>
      <c r="Z28" s="6">
        <v>3.49</v>
      </c>
      <c r="AA28" s="6">
        <v>0.28999999999999998</v>
      </c>
      <c r="AB28" s="6"/>
      <c r="AC28" s="6"/>
      <c r="AD28" s="6"/>
      <c r="AE28" s="4"/>
      <c r="AF28" s="4"/>
      <c r="AG28" s="6"/>
      <c r="AH28" s="6"/>
      <c r="AI28" s="6"/>
      <c r="AJ28" s="6"/>
      <c r="AK28" s="6"/>
      <c r="AL28" s="4">
        <v>0.25</v>
      </c>
      <c r="AM28" s="6"/>
      <c r="AN28" s="6"/>
      <c r="AO28" s="6"/>
      <c r="AP28" s="4">
        <v>0.6</v>
      </c>
      <c r="AQ28" s="6"/>
      <c r="AR28" s="6">
        <v>1.18</v>
      </c>
      <c r="AS28" s="4">
        <v>1.0900000000000001</v>
      </c>
      <c r="AT28" s="6"/>
      <c r="AU28" s="6">
        <v>1.76</v>
      </c>
      <c r="AV28" s="4">
        <v>0.4</v>
      </c>
      <c r="AW28" s="6">
        <v>0.46</v>
      </c>
      <c r="AX28" s="4">
        <v>0.74</v>
      </c>
      <c r="AY28" s="6">
        <v>0.82</v>
      </c>
      <c r="AZ28" s="4">
        <v>0.14000000000000001</v>
      </c>
      <c r="BA28" s="6"/>
      <c r="BB28" s="6"/>
      <c r="BC28" s="6"/>
    </row>
    <row r="29" spans="1:55" ht="25.5" x14ac:dyDescent="0.25">
      <c r="A29" s="4" t="s">
        <v>80</v>
      </c>
      <c r="B29" s="4">
        <v>1535</v>
      </c>
      <c r="C29" s="4">
        <v>1531</v>
      </c>
      <c r="D29" s="4">
        <f t="shared" si="0"/>
        <v>4</v>
      </c>
      <c r="E29" s="4"/>
      <c r="F29" s="6">
        <v>1.33</v>
      </c>
      <c r="G29" s="6">
        <v>1.7</v>
      </c>
      <c r="H29" s="6">
        <v>1.37</v>
      </c>
      <c r="I29" s="6"/>
      <c r="J29" s="4"/>
      <c r="K29" s="6"/>
      <c r="L29" s="4"/>
      <c r="M29" s="4"/>
      <c r="N29" s="4"/>
      <c r="O29" s="4"/>
      <c r="P29" s="6">
        <v>12.77</v>
      </c>
      <c r="Q29" s="6">
        <v>15.29</v>
      </c>
      <c r="R29" s="6">
        <v>5.55</v>
      </c>
      <c r="S29" s="6">
        <v>4.33</v>
      </c>
      <c r="T29" s="6">
        <v>4.54</v>
      </c>
      <c r="U29" s="6">
        <v>4.21</v>
      </c>
      <c r="V29" s="6">
        <v>4.49</v>
      </c>
      <c r="W29" s="6">
        <v>3.89</v>
      </c>
      <c r="X29" s="6">
        <v>3.07</v>
      </c>
      <c r="Y29" s="6">
        <v>4.7300000000000004</v>
      </c>
      <c r="Z29" s="6">
        <v>14.08</v>
      </c>
      <c r="AA29" s="6">
        <v>0.12</v>
      </c>
      <c r="AB29" s="6"/>
      <c r="AC29" s="6"/>
      <c r="AD29" s="6"/>
      <c r="AE29" s="4"/>
      <c r="AF29" s="4">
        <v>0.66</v>
      </c>
      <c r="AG29" s="6"/>
      <c r="AH29" s="6">
        <v>1.65</v>
      </c>
      <c r="AI29" s="6"/>
      <c r="AJ29" s="6"/>
      <c r="AK29" s="6"/>
      <c r="AL29" s="4">
        <v>0.15</v>
      </c>
      <c r="AM29" s="6"/>
      <c r="AN29" s="6"/>
      <c r="AO29" s="6"/>
      <c r="AP29" s="4"/>
      <c r="AQ29" s="6"/>
      <c r="AR29" s="6"/>
      <c r="AS29" s="4"/>
      <c r="AT29" s="6">
        <v>0.45</v>
      </c>
      <c r="AU29" s="6"/>
      <c r="AV29" s="4"/>
      <c r="AW29" s="6">
        <v>0.92</v>
      </c>
      <c r="AX29" s="4"/>
      <c r="AY29" s="6"/>
      <c r="AZ29" s="4">
        <v>0.17</v>
      </c>
      <c r="BA29" s="6"/>
      <c r="BB29" s="6"/>
      <c r="BC29" s="6"/>
    </row>
    <row r="30" spans="1:55" x14ac:dyDescent="0.25">
      <c r="A30" s="4" t="s">
        <v>81</v>
      </c>
      <c r="B30" s="4">
        <v>1556</v>
      </c>
      <c r="C30" s="4">
        <v>1552</v>
      </c>
      <c r="D30" s="4">
        <f t="shared" si="0"/>
        <v>4</v>
      </c>
      <c r="E30" s="4"/>
      <c r="F30" s="6"/>
      <c r="G30" s="6"/>
      <c r="H30" s="6"/>
      <c r="I30" s="6"/>
      <c r="J30" s="4"/>
      <c r="K30" s="6"/>
      <c r="L30" s="4"/>
      <c r="M30" s="4"/>
      <c r="N30" s="4"/>
      <c r="O30" s="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26.1</v>
      </c>
      <c r="AB30" s="6"/>
      <c r="AC30" s="6"/>
      <c r="AD30" s="6"/>
      <c r="AE30" s="4"/>
      <c r="AF30" s="4">
        <v>0.45</v>
      </c>
      <c r="AG30" s="6"/>
      <c r="AH30" s="6"/>
      <c r="AI30" s="6"/>
      <c r="AJ30" s="6"/>
      <c r="AK30" s="6"/>
      <c r="AL30" s="4"/>
      <c r="AM30" s="6"/>
      <c r="AN30" s="6"/>
      <c r="AO30" s="6"/>
      <c r="AP30" s="4"/>
      <c r="AQ30" s="6"/>
      <c r="AR30" s="6"/>
      <c r="AS30" s="4"/>
      <c r="AT30" s="6"/>
      <c r="AU30" s="6"/>
      <c r="AV30" s="4"/>
      <c r="AW30" s="6">
        <v>0.94</v>
      </c>
      <c r="AX30" s="4"/>
      <c r="AY30" s="6"/>
      <c r="AZ30" s="4"/>
      <c r="BA30" s="6"/>
      <c r="BB30" s="6"/>
      <c r="BC30" s="6"/>
    </row>
    <row r="31" spans="1:55" ht="25.5" x14ac:dyDescent="0.25">
      <c r="A31" s="4" t="s">
        <v>82</v>
      </c>
      <c r="B31" s="4">
        <v>1560</v>
      </c>
      <c r="C31" s="4">
        <v>1555</v>
      </c>
      <c r="D31" s="4">
        <f t="shared" si="0"/>
        <v>5</v>
      </c>
      <c r="E31" s="4"/>
      <c r="F31" s="6"/>
      <c r="G31" s="6"/>
      <c r="H31" s="6"/>
      <c r="I31" s="6"/>
      <c r="J31" s="4"/>
      <c r="K31" s="6"/>
      <c r="L31" s="4"/>
      <c r="M31" s="4"/>
      <c r="N31" s="4"/>
      <c r="O31" s="4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4"/>
      <c r="AF31" s="4"/>
      <c r="AG31" s="6"/>
      <c r="AH31" s="6"/>
      <c r="AI31" s="6"/>
      <c r="AJ31" s="6"/>
      <c r="AK31" s="6"/>
      <c r="AL31" s="4"/>
      <c r="AM31" s="6"/>
      <c r="AN31" s="6"/>
      <c r="AO31" s="6"/>
      <c r="AP31" s="4"/>
      <c r="AQ31" s="6"/>
      <c r="AR31" s="6"/>
      <c r="AS31" s="4"/>
      <c r="AT31" s="6"/>
      <c r="AU31" s="6">
        <v>0.44</v>
      </c>
      <c r="AV31" s="4"/>
      <c r="AW31" s="6"/>
      <c r="AX31" s="4"/>
      <c r="AY31" s="6"/>
      <c r="AZ31" s="4"/>
      <c r="BA31" s="6"/>
      <c r="BB31" s="6"/>
      <c r="BC31" s="6"/>
    </row>
    <row r="32" spans="1:55" ht="25.5" x14ac:dyDescent="0.25">
      <c r="A32" s="4" t="s">
        <v>83</v>
      </c>
      <c r="B32" s="4">
        <v>1572</v>
      </c>
      <c r="C32" s="4">
        <v>1573</v>
      </c>
      <c r="D32" s="4">
        <f t="shared" si="0"/>
        <v>1</v>
      </c>
      <c r="E32" s="4"/>
      <c r="F32" s="6"/>
      <c r="G32" s="6"/>
      <c r="H32" s="6"/>
      <c r="I32" s="6"/>
      <c r="J32" s="4"/>
      <c r="K32" s="6"/>
      <c r="L32" s="4"/>
      <c r="M32" s="4"/>
      <c r="N32" s="4"/>
      <c r="O32" s="4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4"/>
      <c r="AF32" s="4">
        <v>0.56999999999999995</v>
      </c>
      <c r="AG32" s="6"/>
      <c r="AH32" s="6"/>
      <c r="AI32" s="6"/>
      <c r="AJ32" s="6"/>
      <c r="AK32" s="6"/>
      <c r="AL32" s="4"/>
      <c r="AM32" s="6"/>
      <c r="AN32" s="6"/>
      <c r="AO32" s="6"/>
      <c r="AP32" s="4"/>
      <c r="AQ32" s="6"/>
      <c r="AR32" s="6"/>
      <c r="AS32" s="4">
        <v>0.26</v>
      </c>
      <c r="AT32" s="6"/>
      <c r="AU32" s="6">
        <v>0.47</v>
      </c>
      <c r="AV32" s="4"/>
      <c r="AW32" s="6"/>
      <c r="AX32" s="4"/>
      <c r="AY32" s="6"/>
      <c r="AZ32" s="4"/>
      <c r="BA32" s="6"/>
      <c r="BB32" s="6"/>
      <c r="BC32" s="6"/>
    </row>
    <row r="33" spans="1:55" ht="25.5" x14ac:dyDescent="0.25">
      <c r="A33" s="4" t="s">
        <v>84</v>
      </c>
      <c r="B33" s="4">
        <v>1597</v>
      </c>
      <c r="C33" s="4">
        <v>1593</v>
      </c>
      <c r="D33" s="4">
        <f t="shared" si="0"/>
        <v>4</v>
      </c>
      <c r="E33" s="4"/>
      <c r="F33" s="6">
        <v>6.46</v>
      </c>
      <c r="G33" s="6">
        <v>4.7</v>
      </c>
      <c r="H33" s="6">
        <v>7.29</v>
      </c>
      <c r="I33" s="6"/>
      <c r="J33" s="4"/>
      <c r="K33" s="6"/>
      <c r="L33" s="4"/>
      <c r="M33" s="4"/>
      <c r="N33" s="4"/>
      <c r="O33" s="4"/>
      <c r="P33" s="6">
        <v>1.41</v>
      </c>
      <c r="Q33" s="6">
        <v>1.32</v>
      </c>
      <c r="R33" s="6">
        <v>5.58</v>
      </c>
      <c r="S33" s="6">
        <v>4.8499999999999996</v>
      </c>
      <c r="T33" s="6">
        <v>5.28</v>
      </c>
      <c r="U33" s="6">
        <v>5.28</v>
      </c>
      <c r="V33" s="6">
        <v>5.74</v>
      </c>
      <c r="W33" s="6">
        <v>7.96</v>
      </c>
      <c r="X33" s="6">
        <v>4.24</v>
      </c>
      <c r="Y33" s="6">
        <v>5.35</v>
      </c>
      <c r="Z33" s="6">
        <v>0.9</v>
      </c>
      <c r="AA33" s="6"/>
      <c r="AB33" s="6"/>
      <c r="AC33" s="6">
        <v>0.5</v>
      </c>
      <c r="AD33" s="6"/>
      <c r="AE33" s="4"/>
      <c r="AF33" s="4"/>
      <c r="AG33" s="6"/>
      <c r="AH33" s="6">
        <v>5.82</v>
      </c>
      <c r="AI33" s="6">
        <v>0.71</v>
      </c>
      <c r="AJ33" s="6"/>
      <c r="AK33" s="6"/>
      <c r="AL33" s="4"/>
      <c r="AM33" s="6">
        <v>0.46</v>
      </c>
      <c r="AN33" s="6"/>
      <c r="AO33" s="6"/>
      <c r="AP33" s="4"/>
      <c r="AQ33" s="6">
        <v>0.85</v>
      </c>
      <c r="AR33" s="6"/>
      <c r="AS33" s="4"/>
      <c r="AT33" s="6">
        <v>2.2599999999999998</v>
      </c>
      <c r="AU33" s="6"/>
      <c r="AV33" s="4"/>
      <c r="AW33" s="6">
        <v>6.85</v>
      </c>
      <c r="AX33" s="4"/>
      <c r="AY33" s="6"/>
      <c r="AZ33" s="4"/>
      <c r="BA33" s="6"/>
      <c r="BB33" s="6"/>
      <c r="BC33" s="6"/>
    </row>
    <row r="34" spans="1:55" ht="25.5" x14ac:dyDescent="0.25">
      <c r="A34" s="4" t="s">
        <v>85</v>
      </c>
      <c r="B34" s="4">
        <v>1608</v>
      </c>
      <c r="C34" s="4">
        <v>1618</v>
      </c>
      <c r="D34" s="4">
        <f t="shared" si="0"/>
        <v>10</v>
      </c>
      <c r="E34" s="4"/>
      <c r="F34" s="6"/>
      <c r="G34" s="6"/>
      <c r="H34" s="6"/>
      <c r="I34" s="6"/>
      <c r="J34" s="4"/>
      <c r="K34" s="6"/>
      <c r="L34" s="4"/>
      <c r="M34" s="4"/>
      <c r="N34" s="4"/>
      <c r="O34" s="4"/>
      <c r="P34" s="6">
        <v>0.09</v>
      </c>
      <c r="Q34" s="6">
        <v>0.1</v>
      </c>
      <c r="R34" s="6"/>
      <c r="S34" s="6"/>
      <c r="T34" s="6"/>
      <c r="U34" s="6"/>
      <c r="V34" s="6"/>
      <c r="W34" s="6"/>
      <c r="X34" s="6"/>
      <c r="Y34" s="6"/>
      <c r="Z34" s="6">
        <v>0.11</v>
      </c>
      <c r="AA34" s="6"/>
      <c r="AB34" s="6"/>
      <c r="AC34" s="6"/>
      <c r="AD34" s="6"/>
      <c r="AE34" s="4"/>
      <c r="AF34" s="4"/>
      <c r="AG34" s="6"/>
      <c r="AH34" s="6"/>
      <c r="AI34" s="6"/>
      <c r="AJ34" s="6"/>
      <c r="AK34" s="6"/>
      <c r="AL34" s="4"/>
      <c r="AM34" s="6"/>
      <c r="AN34" s="6"/>
      <c r="AO34" s="6"/>
      <c r="AP34" s="4"/>
      <c r="AQ34" s="6"/>
      <c r="AR34" s="6"/>
      <c r="AS34" s="4"/>
      <c r="AT34" s="6"/>
      <c r="AU34" s="6"/>
      <c r="AV34" s="4"/>
      <c r="AW34" s="6"/>
      <c r="AX34" s="4"/>
      <c r="AY34" s="6"/>
      <c r="AZ34" s="4"/>
      <c r="BA34" s="6"/>
      <c r="BB34" s="6"/>
      <c r="BC34" s="6"/>
    </row>
    <row r="35" spans="1:55" ht="25.5" x14ac:dyDescent="0.25">
      <c r="A35" s="4" t="s">
        <v>86</v>
      </c>
      <c r="B35" s="4">
        <v>1638</v>
      </c>
      <c r="C35" s="4">
        <v>1638</v>
      </c>
      <c r="D35" s="4">
        <f t="shared" si="0"/>
        <v>0</v>
      </c>
      <c r="E35" s="4">
        <v>29.89</v>
      </c>
      <c r="F35" s="6">
        <v>1.37</v>
      </c>
      <c r="G35" s="6">
        <v>1.8</v>
      </c>
      <c r="H35" s="6">
        <v>2</v>
      </c>
      <c r="I35" s="6">
        <v>4.66</v>
      </c>
      <c r="J35" s="4">
        <v>1.31</v>
      </c>
      <c r="K35" s="6"/>
      <c r="L35" s="4"/>
      <c r="M35" s="4"/>
      <c r="N35" s="4"/>
      <c r="O35" s="4"/>
      <c r="P35" s="6">
        <v>34.020000000000003</v>
      </c>
      <c r="Q35" s="6">
        <v>40.24</v>
      </c>
      <c r="R35" s="6">
        <v>13.11</v>
      </c>
      <c r="S35" s="6">
        <v>7.23</v>
      </c>
      <c r="T35" s="6">
        <v>6.9</v>
      </c>
      <c r="U35" s="6">
        <v>6.21</v>
      </c>
      <c r="V35" s="6">
        <v>5.89</v>
      </c>
      <c r="W35" s="6">
        <v>6.59</v>
      </c>
      <c r="X35" s="6">
        <v>4.22</v>
      </c>
      <c r="Y35" s="6">
        <v>5.98</v>
      </c>
      <c r="Z35" s="6">
        <v>40.520000000000003</v>
      </c>
      <c r="AA35" s="6"/>
      <c r="AB35" s="6">
        <v>3.7</v>
      </c>
      <c r="AC35" s="6">
        <v>6.24</v>
      </c>
      <c r="AD35" s="6"/>
      <c r="AE35" s="4"/>
      <c r="AF35" s="4">
        <v>4.54</v>
      </c>
      <c r="AG35" s="6"/>
      <c r="AH35" s="6">
        <v>2.08</v>
      </c>
      <c r="AI35" s="6">
        <v>0.56000000000000005</v>
      </c>
      <c r="AJ35" s="6"/>
      <c r="AK35" s="6"/>
      <c r="AL35" s="4">
        <v>25.78</v>
      </c>
      <c r="AM35" s="6">
        <v>0.75</v>
      </c>
      <c r="AN35" s="6">
        <v>0.8</v>
      </c>
      <c r="AO35" s="6"/>
      <c r="AP35" s="4">
        <v>11.43</v>
      </c>
      <c r="AQ35" s="6">
        <v>2.48</v>
      </c>
      <c r="AR35" s="6">
        <v>2.4900000000000002</v>
      </c>
      <c r="AS35" s="4"/>
      <c r="AT35" s="6">
        <v>1.98</v>
      </c>
      <c r="AU35" s="6"/>
      <c r="AV35" s="4">
        <v>4.57</v>
      </c>
      <c r="AW35" s="6">
        <v>1.1200000000000001</v>
      </c>
      <c r="AX35" s="4">
        <v>8.8699999999999992</v>
      </c>
      <c r="AY35" s="6">
        <v>0.56000000000000005</v>
      </c>
      <c r="AZ35" s="4">
        <v>29</v>
      </c>
      <c r="BA35" s="6"/>
      <c r="BB35" s="6">
        <v>0.62</v>
      </c>
      <c r="BC35" s="6"/>
    </row>
    <row r="36" spans="1:55" ht="25.5" x14ac:dyDescent="0.25">
      <c r="A36" s="4" t="s">
        <v>87</v>
      </c>
      <c r="B36" s="4">
        <v>1676</v>
      </c>
      <c r="C36" s="4">
        <v>1675</v>
      </c>
      <c r="D36" s="4">
        <f t="shared" si="0"/>
        <v>1</v>
      </c>
      <c r="E36" s="4"/>
      <c r="F36" s="6"/>
      <c r="G36" s="6"/>
      <c r="H36" s="6"/>
      <c r="I36" s="6"/>
      <c r="J36" s="4"/>
      <c r="K36" s="6"/>
      <c r="L36" s="4"/>
      <c r="M36" s="4"/>
      <c r="N36" s="4"/>
      <c r="O36" s="4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0.12</v>
      </c>
      <c r="AB36" s="6"/>
      <c r="AC36" s="6"/>
      <c r="AD36" s="6"/>
      <c r="AE36" s="4"/>
      <c r="AF36" s="4"/>
      <c r="AG36" s="6"/>
      <c r="AH36" s="6"/>
      <c r="AI36" s="6"/>
      <c r="AJ36" s="6"/>
      <c r="AK36" s="6"/>
      <c r="AL36" s="4"/>
      <c r="AM36" s="6"/>
      <c r="AN36" s="6"/>
      <c r="AO36" s="6"/>
      <c r="AP36" s="4"/>
      <c r="AQ36" s="6"/>
      <c r="AR36" s="6">
        <v>0.43</v>
      </c>
      <c r="AS36" s="4"/>
      <c r="AT36" s="6"/>
      <c r="AU36" s="6"/>
      <c r="AV36" s="4"/>
      <c r="AW36" s="6"/>
      <c r="AX36" s="4"/>
      <c r="AY36" s="6"/>
      <c r="AZ36" s="4"/>
      <c r="BA36" s="6"/>
      <c r="BB36" s="6"/>
      <c r="BC36" s="6"/>
    </row>
    <row r="37" spans="1:55" x14ac:dyDescent="0.25">
      <c r="A37" s="4" t="s">
        <v>88</v>
      </c>
      <c r="B37" s="4">
        <v>1654</v>
      </c>
      <c r="C37" s="4">
        <v>1658</v>
      </c>
      <c r="D37" s="4">
        <f>ABS(B37-C37)</f>
        <v>4</v>
      </c>
      <c r="E37" s="4"/>
      <c r="F37" s="6"/>
      <c r="G37" s="6"/>
      <c r="H37" s="6"/>
      <c r="I37" s="6"/>
      <c r="J37" s="4"/>
      <c r="K37" s="6"/>
      <c r="L37" s="4"/>
      <c r="M37" s="4"/>
      <c r="N37" s="4"/>
      <c r="O37" s="4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4"/>
      <c r="AF37" s="4">
        <v>1.0900000000000001</v>
      </c>
      <c r="AG37" s="6"/>
      <c r="AH37" s="6"/>
      <c r="AI37" s="6"/>
      <c r="AJ37" s="6"/>
      <c r="AK37" s="6"/>
      <c r="AL37" s="4"/>
      <c r="AM37" s="6"/>
      <c r="AN37" s="6"/>
      <c r="AO37" s="6"/>
      <c r="AP37" s="4"/>
      <c r="AQ37" s="6"/>
      <c r="AR37" s="6"/>
      <c r="AS37" s="4">
        <v>0.28999999999999998</v>
      </c>
      <c r="AT37" s="6"/>
      <c r="AU37" s="6">
        <v>0.51</v>
      </c>
      <c r="AV37" s="4"/>
      <c r="AW37" s="6"/>
      <c r="AX37" s="4"/>
      <c r="AY37" s="6"/>
      <c r="AZ37" s="4"/>
      <c r="BA37" s="6"/>
      <c r="BB37" s="6"/>
      <c r="BC37" s="6"/>
    </row>
    <row r="38" spans="1:55" ht="38.25" x14ac:dyDescent="0.25">
      <c r="A38" s="4" t="s">
        <v>89</v>
      </c>
      <c r="B38" s="4">
        <v>1788</v>
      </c>
      <c r="C38" s="4">
        <v>1784</v>
      </c>
      <c r="D38" s="4">
        <f t="shared" si="0"/>
        <v>4</v>
      </c>
      <c r="E38" s="4"/>
      <c r="F38" s="6"/>
      <c r="G38" s="6"/>
      <c r="H38" s="6"/>
      <c r="I38" s="6"/>
      <c r="J38" s="4"/>
      <c r="K38" s="6"/>
      <c r="L38" s="4"/>
      <c r="M38" s="4"/>
      <c r="N38" s="4"/>
      <c r="O38" s="4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4"/>
      <c r="AF38" s="4">
        <v>2.61</v>
      </c>
      <c r="AG38" s="6"/>
      <c r="AH38" s="6"/>
      <c r="AI38" s="6"/>
      <c r="AJ38" s="6"/>
      <c r="AK38" s="6"/>
      <c r="AL38" s="4"/>
      <c r="AM38" s="6"/>
      <c r="AN38" s="6"/>
      <c r="AO38" s="6"/>
      <c r="AP38" s="4"/>
      <c r="AQ38" s="6"/>
      <c r="AR38" s="6"/>
      <c r="AS38" s="4"/>
      <c r="AT38" s="6"/>
      <c r="AU38" s="6"/>
      <c r="AV38" s="4"/>
      <c r="AW38" s="6"/>
      <c r="AX38" s="4"/>
      <c r="AY38" s="6"/>
      <c r="AZ38" s="4"/>
      <c r="BA38" s="6"/>
      <c r="BB38" s="6"/>
      <c r="BC38" s="6"/>
    </row>
    <row r="39" spans="1:55" ht="25.5" x14ac:dyDescent="0.25">
      <c r="A39" s="4" t="s">
        <v>90</v>
      </c>
      <c r="B39" s="4">
        <v>1658</v>
      </c>
      <c r="C39" s="4">
        <v>1658</v>
      </c>
      <c r="D39" s="4">
        <f t="shared" si="0"/>
        <v>0</v>
      </c>
      <c r="E39" s="4"/>
      <c r="F39" s="6"/>
      <c r="G39" s="6"/>
      <c r="H39" s="6"/>
      <c r="I39" s="6"/>
      <c r="J39" s="4"/>
      <c r="K39" s="6"/>
      <c r="L39" s="4"/>
      <c r="M39" s="4"/>
      <c r="N39" s="4"/>
      <c r="O39" s="4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0.37</v>
      </c>
      <c r="AB39" s="6"/>
      <c r="AC39" s="6"/>
      <c r="AD39" s="6"/>
      <c r="AE39" s="4"/>
      <c r="AF39" s="4"/>
      <c r="AG39" s="6"/>
      <c r="AH39" s="6"/>
      <c r="AI39" s="6"/>
      <c r="AJ39" s="6"/>
      <c r="AK39" s="6"/>
      <c r="AL39" s="4">
        <v>0.21</v>
      </c>
      <c r="AM39" s="6"/>
      <c r="AN39" s="6"/>
      <c r="AO39" s="6"/>
      <c r="AP39" s="4"/>
      <c r="AQ39" s="6"/>
      <c r="AR39" s="6"/>
      <c r="AS39" s="4"/>
      <c r="AT39" s="6"/>
      <c r="AU39" s="6"/>
      <c r="AV39" s="4"/>
      <c r="AW39" s="6"/>
      <c r="AX39" s="4"/>
      <c r="AY39" s="6"/>
      <c r="AZ39" s="4">
        <v>0.34</v>
      </c>
      <c r="BA39" s="6"/>
      <c r="BB39" s="6"/>
      <c r="BC39" s="6"/>
    </row>
    <row r="40" spans="1:55" ht="38.25" x14ac:dyDescent="0.25">
      <c r="A40" s="4" t="s">
        <v>91</v>
      </c>
      <c r="B40" s="4">
        <v>1719</v>
      </c>
      <c r="C40" s="4">
        <v>1723</v>
      </c>
      <c r="D40" s="4">
        <f t="shared" si="0"/>
        <v>4</v>
      </c>
      <c r="E40" s="4">
        <v>0.21</v>
      </c>
      <c r="F40" s="6"/>
      <c r="G40" s="6"/>
      <c r="H40" s="6"/>
      <c r="I40" s="6"/>
      <c r="J40" s="4"/>
      <c r="K40" s="6"/>
      <c r="L40" s="4"/>
      <c r="M40" s="4"/>
      <c r="N40" s="4"/>
      <c r="O40" s="4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4"/>
      <c r="AF40" s="4"/>
      <c r="AG40" s="6"/>
      <c r="AH40" s="6"/>
      <c r="AI40" s="6"/>
      <c r="AJ40" s="6"/>
      <c r="AK40" s="6"/>
      <c r="AL40" s="4"/>
      <c r="AM40" s="6"/>
      <c r="AN40" s="6"/>
      <c r="AO40" s="6"/>
      <c r="AP40" s="4"/>
      <c r="AQ40" s="6"/>
      <c r="AR40" s="6"/>
      <c r="AS40" s="4"/>
      <c r="AT40" s="6"/>
      <c r="AU40" s="6"/>
      <c r="AV40" s="4"/>
      <c r="AW40" s="6"/>
      <c r="AX40" s="4"/>
      <c r="AY40" s="6"/>
      <c r="AZ40" s="4"/>
      <c r="BA40" s="6"/>
      <c r="BB40" s="6"/>
      <c r="BC40" s="6"/>
    </row>
    <row r="41" spans="1:55" ht="38.25" x14ac:dyDescent="0.25">
      <c r="A41" s="4" t="s">
        <v>92</v>
      </c>
      <c r="B41" s="4">
        <v>1753</v>
      </c>
      <c r="C41" s="4">
        <v>1751</v>
      </c>
      <c r="D41" s="4">
        <f t="shared" si="0"/>
        <v>2</v>
      </c>
      <c r="E41" s="4"/>
      <c r="F41" s="6"/>
      <c r="G41" s="6"/>
      <c r="H41" s="6"/>
      <c r="I41" s="6"/>
      <c r="J41" s="4"/>
      <c r="K41" s="6"/>
      <c r="L41" s="4"/>
      <c r="M41" s="4"/>
      <c r="N41" s="4"/>
      <c r="O41" s="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4"/>
      <c r="AF41" s="4"/>
      <c r="AG41" s="6"/>
      <c r="AH41" s="6"/>
      <c r="AI41" s="6"/>
      <c r="AJ41" s="6"/>
      <c r="AK41" s="6"/>
      <c r="AL41" s="4"/>
      <c r="AM41" s="6"/>
      <c r="AN41" s="6"/>
      <c r="AO41" s="6"/>
      <c r="AP41" s="4"/>
      <c r="AQ41" s="6"/>
      <c r="AR41" s="6"/>
      <c r="AS41" s="4"/>
      <c r="AT41" s="6"/>
      <c r="AU41" s="6"/>
      <c r="AV41" s="4"/>
      <c r="AW41" s="6"/>
      <c r="AX41" s="4"/>
      <c r="AY41" s="6"/>
      <c r="AZ41" s="4">
        <v>0.23</v>
      </c>
      <c r="BA41" s="6"/>
      <c r="BB41" s="6"/>
      <c r="BC41" s="6"/>
    </row>
    <row r="42" spans="1:55" ht="25.5" x14ac:dyDescent="0.25">
      <c r="A42" s="4" t="s">
        <v>93</v>
      </c>
      <c r="B42" s="4">
        <v>1725</v>
      </c>
      <c r="C42" s="4">
        <v>1733</v>
      </c>
      <c r="D42" s="4">
        <f t="shared" si="0"/>
        <v>8</v>
      </c>
      <c r="E42" s="4"/>
      <c r="F42" s="6"/>
      <c r="G42" s="6"/>
      <c r="H42" s="6"/>
      <c r="I42" s="6"/>
      <c r="J42" s="4"/>
      <c r="K42" s="6"/>
      <c r="L42" s="4"/>
      <c r="M42" s="4"/>
      <c r="N42" s="4"/>
      <c r="O42" s="4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0.28000000000000003</v>
      </c>
      <c r="AB42" s="6"/>
      <c r="AC42" s="6"/>
      <c r="AD42" s="6"/>
      <c r="AE42" s="4"/>
      <c r="AF42" s="4"/>
      <c r="AG42" s="6"/>
      <c r="AH42" s="6"/>
      <c r="AI42" s="6"/>
      <c r="AJ42" s="6"/>
      <c r="AK42" s="6"/>
      <c r="AL42" s="4"/>
      <c r="AM42" s="6"/>
      <c r="AN42" s="6"/>
      <c r="AO42" s="6"/>
      <c r="AP42" s="4"/>
      <c r="AQ42" s="6"/>
      <c r="AR42" s="6"/>
      <c r="AS42" s="4">
        <v>0.52</v>
      </c>
      <c r="AT42" s="6"/>
      <c r="AU42" s="6">
        <v>0.95</v>
      </c>
      <c r="AV42" s="4"/>
      <c r="AW42" s="6"/>
      <c r="AX42" s="4"/>
      <c r="AY42" s="6">
        <v>0.57999999999999996</v>
      </c>
      <c r="AZ42" s="4"/>
      <c r="BA42" s="6"/>
      <c r="BB42" s="6"/>
      <c r="BC42" s="6"/>
    </row>
    <row r="43" spans="1:55" ht="38.25" x14ac:dyDescent="0.25">
      <c r="A43" s="4" t="s">
        <v>94</v>
      </c>
      <c r="B43" s="4">
        <v>1739</v>
      </c>
      <c r="C43" s="4">
        <v>1737</v>
      </c>
      <c r="D43" s="4">
        <f t="shared" si="0"/>
        <v>2</v>
      </c>
      <c r="E43" s="4"/>
      <c r="F43" s="6"/>
      <c r="G43" s="6"/>
      <c r="H43" s="6"/>
      <c r="I43" s="6"/>
      <c r="J43" s="4"/>
      <c r="K43" s="6"/>
      <c r="L43" s="4"/>
      <c r="M43" s="4"/>
      <c r="N43" s="4"/>
      <c r="O43" s="4"/>
      <c r="P43" s="6">
        <v>0.08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4"/>
      <c r="AF43" s="4"/>
      <c r="AG43" s="6"/>
      <c r="AH43" s="6"/>
      <c r="AI43" s="6"/>
      <c r="AJ43" s="6"/>
      <c r="AK43" s="6"/>
      <c r="AL43" s="4"/>
      <c r="AM43" s="6"/>
      <c r="AN43" s="6"/>
      <c r="AO43" s="6"/>
      <c r="AP43" s="4"/>
      <c r="AQ43" s="6"/>
      <c r="AR43" s="6"/>
      <c r="AS43" s="4"/>
      <c r="AT43" s="6"/>
      <c r="AU43" s="6"/>
      <c r="AV43" s="4"/>
      <c r="AW43" s="6"/>
      <c r="AX43" s="4"/>
      <c r="AY43" s="6"/>
      <c r="AZ43" s="4"/>
      <c r="BA43" s="6"/>
      <c r="BB43" s="6"/>
      <c r="BC43" s="6"/>
    </row>
    <row r="44" spans="1:55" x14ac:dyDescent="0.25">
      <c r="A44" s="4" t="s">
        <v>95</v>
      </c>
      <c r="B44" s="4">
        <v>1760</v>
      </c>
      <c r="C44" s="4">
        <v>1763</v>
      </c>
      <c r="D44" s="4">
        <f t="shared" si="0"/>
        <v>3</v>
      </c>
      <c r="E44" s="4"/>
      <c r="F44" s="6"/>
      <c r="G44" s="6"/>
      <c r="H44" s="6"/>
      <c r="I44" s="6">
        <v>0.5</v>
      </c>
      <c r="J44" s="4"/>
      <c r="K44" s="6"/>
      <c r="L44" s="4">
        <v>0.84</v>
      </c>
      <c r="M44" s="4"/>
      <c r="N44" s="4"/>
      <c r="O44" s="4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0.28999999999999998</v>
      </c>
      <c r="AB44" s="6"/>
      <c r="AC44" s="6"/>
      <c r="AD44" s="6"/>
      <c r="AE44" s="4"/>
      <c r="AF44" s="4"/>
      <c r="AG44" s="6"/>
      <c r="AH44" s="6"/>
      <c r="AI44" s="6"/>
      <c r="AJ44" s="6"/>
      <c r="AK44" s="6"/>
      <c r="AL44" s="4"/>
      <c r="AM44" s="6"/>
      <c r="AN44" s="6"/>
      <c r="AO44" s="6"/>
      <c r="AP44" s="4">
        <v>0.76</v>
      </c>
      <c r="AQ44" s="6"/>
      <c r="AR44" s="6">
        <v>1</v>
      </c>
      <c r="AS44" s="4"/>
      <c r="AT44" s="6"/>
      <c r="AU44" s="6"/>
      <c r="AV44" s="4"/>
      <c r="AW44" s="6"/>
      <c r="AX44" s="4">
        <v>0.82</v>
      </c>
      <c r="AY44" s="6"/>
      <c r="AZ44" s="4"/>
      <c r="BA44" s="6"/>
      <c r="BB44" s="6"/>
      <c r="BC44" s="6"/>
    </row>
    <row r="45" spans="1:55" ht="25.5" x14ac:dyDescent="0.25">
      <c r="A45" s="4" t="s">
        <v>96</v>
      </c>
      <c r="B45" s="4">
        <v>1770</v>
      </c>
      <c r="C45" s="4">
        <v>1763</v>
      </c>
      <c r="D45" s="4">
        <f t="shared" si="0"/>
        <v>7</v>
      </c>
      <c r="E45" s="4"/>
      <c r="F45" s="6"/>
      <c r="G45" s="6"/>
      <c r="H45" s="6"/>
      <c r="I45" s="6"/>
      <c r="J45" s="4"/>
      <c r="K45" s="6"/>
      <c r="L45" s="4"/>
      <c r="M45" s="4"/>
      <c r="N45" s="4"/>
      <c r="O45" s="4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4"/>
      <c r="AF45" s="4"/>
      <c r="AG45" s="6"/>
      <c r="AH45" s="6"/>
      <c r="AI45" s="6"/>
      <c r="AJ45" s="6"/>
      <c r="AK45" s="6"/>
      <c r="AL45" s="4"/>
      <c r="AM45" s="6"/>
      <c r="AN45" s="6"/>
      <c r="AO45" s="6"/>
      <c r="AP45" s="4"/>
      <c r="AQ45" s="6"/>
      <c r="AR45" s="6"/>
      <c r="AS45" s="4"/>
      <c r="AT45" s="6"/>
      <c r="AU45" s="6"/>
      <c r="AV45" s="4"/>
      <c r="AW45" s="6"/>
      <c r="AX45" s="4"/>
      <c r="AY45" s="6"/>
      <c r="AZ45" s="4"/>
      <c r="BA45" s="6"/>
      <c r="BB45" s="6"/>
      <c r="BC45" s="6"/>
    </row>
    <row r="46" spans="1:55" ht="38.25" x14ac:dyDescent="0.25">
      <c r="A46" s="4" t="s">
        <v>97</v>
      </c>
      <c r="B46" s="4">
        <v>1786</v>
      </c>
      <c r="C46" s="4">
        <v>1785</v>
      </c>
      <c r="D46" s="4">
        <f t="shared" si="0"/>
        <v>1</v>
      </c>
      <c r="E46" s="4"/>
      <c r="F46" s="6"/>
      <c r="G46" s="6">
        <v>0.37</v>
      </c>
      <c r="H46" s="6">
        <v>0.41</v>
      </c>
      <c r="I46" s="6"/>
      <c r="J46" s="4"/>
      <c r="K46" s="6"/>
      <c r="L46" s="4"/>
      <c r="M46" s="4"/>
      <c r="N46" s="4"/>
      <c r="O46" s="4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4"/>
      <c r="AF46" s="4"/>
      <c r="AG46" s="6"/>
      <c r="AH46" s="6">
        <v>0.45</v>
      </c>
      <c r="AI46" s="6"/>
      <c r="AJ46" s="6"/>
      <c r="AK46" s="6"/>
      <c r="AL46" s="4"/>
      <c r="AM46" s="6"/>
      <c r="AN46" s="6"/>
      <c r="AO46" s="6"/>
      <c r="AP46" s="4"/>
      <c r="AQ46" s="6"/>
      <c r="AR46" s="6"/>
      <c r="AS46" s="4"/>
      <c r="AT46" s="6"/>
      <c r="AU46" s="6"/>
      <c r="AV46" s="4"/>
      <c r="AW46" s="6"/>
      <c r="AX46" s="4"/>
      <c r="AY46" s="6"/>
      <c r="AZ46" s="4"/>
      <c r="BA46" s="6"/>
      <c r="BB46" s="6"/>
      <c r="BC46" s="6"/>
    </row>
    <row r="47" spans="1:55" ht="25.5" x14ac:dyDescent="0.25">
      <c r="A47" s="4" t="s">
        <v>98</v>
      </c>
      <c r="B47" s="4">
        <v>1816</v>
      </c>
      <c r="C47" s="4">
        <v>1809</v>
      </c>
      <c r="D47" s="4">
        <f t="shared" si="0"/>
        <v>7</v>
      </c>
      <c r="E47" s="4">
        <v>1.72</v>
      </c>
      <c r="F47" s="6"/>
      <c r="G47" s="6"/>
      <c r="H47" s="6"/>
      <c r="I47" s="6">
        <v>3.2</v>
      </c>
      <c r="J47" s="4">
        <v>1.31</v>
      </c>
      <c r="K47" s="6"/>
      <c r="L47" s="4"/>
      <c r="M47" s="4"/>
      <c r="N47" s="4"/>
      <c r="O47" s="4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1.89</v>
      </c>
      <c r="AB47" s="6">
        <v>0.6</v>
      </c>
      <c r="AC47" s="6"/>
      <c r="AD47" s="6"/>
      <c r="AE47" s="4"/>
      <c r="AF47" s="4">
        <v>4.6500000000000004</v>
      </c>
      <c r="AG47" s="6"/>
      <c r="AH47" s="6"/>
      <c r="AI47" s="6">
        <v>1.23</v>
      </c>
      <c r="AJ47" s="6"/>
      <c r="AK47" s="6"/>
      <c r="AL47" s="4">
        <v>0.3</v>
      </c>
      <c r="AM47" s="6">
        <v>0.81</v>
      </c>
      <c r="AN47" s="6"/>
      <c r="AO47" s="6"/>
      <c r="AP47" s="4">
        <v>1.08</v>
      </c>
      <c r="AQ47" s="6">
        <v>1.47</v>
      </c>
      <c r="AR47" s="6">
        <v>0.89</v>
      </c>
      <c r="AS47" s="4">
        <v>1.46</v>
      </c>
      <c r="AT47" s="6"/>
      <c r="AU47" s="6">
        <v>2.38</v>
      </c>
      <c r="AV47" s="4">
        <v>1.37</v>
      </c>
      <c r="AW47" s="6"/>
      <c r="AX47" s="4">
        <v>3.27</v>
      </c>
      <c r="AY47" s="6">
        <v>2.74</v>
      </c>
      <c r="AZ47" s="4">
        <v>2.2400000000000002</v>
      </c>
      <c r="BA47" s="6"/>
      <c r="BB47" s="6"/>
      <c r="BC47" s="6"/>
    </row>
    <row r="48" spans="1:55" x14ac:dyDescent="0.25">
      <c r="A48" s="4" t="s">
        <v>99</v>
      </c>
      <c r="B48" s="4">
        <v>1824</v>
      </c>
      <c r="C48" s="4">
        <v>1830</v>
      </c>
      <c r="D48" s="4">
        <f t="shared" si="0"/>
        <v>6</v>
      </c>
      <c r="E48" s="4"/>
      <c r="F48" s="6"/>
      <c r="G48" s="6"/>
      <c r="H48" s="6"/>
      <c r="I48" s="6"/>
      <c r="J48" s="4"/>
      <c r="K48" s="6"/>
      <c r="L48" s="4"/>
      <c r="M48" s="4"/>
      <c r="N48" s="4"/>
      <c r="O48" s="4"/>
      <c r="P48" s="6">
        <v>0.2</v>
      </c>
      <c r="Q48" s="6">
        <v>0.16</v>
      </c>
      <c r="R48" s="6"/>
      <c r="S48" s="6"/>
      <c r="T48" s="6"/>
      <c r="U48" s="6"/>
      <c r="V48" s="6"/>
      <c r="W48" s="6"/>
      <c r="X48" s="6"/>
      <c r="Y48" s="6"/>
      <c r="Z48" s="6">
        <v>0.17</v>
      </c>
      <c r="AA48" s="6"/>
      <c r="AB48" s="6"/>
      <c r="AC48" s="6"/>
      <c r="AD48" s="6"/>
      <c r="AE48" s="4"/>
      <c r="AF48" s="4"/>
      <c r="AG48" s="6"/>
      <c r="AH48" s="6"/>
      <c r="AI48" s="6"/>
      <c r="AJ48" s="6"/>
      <c r="AK48" s="6"/>
      <c r="AL48" s="4"/>
      <c r="AM48" s="6"/>
      <c r="AN48" s="6"/>
      <c r="AO48" s="6"/>
      <c r="AP48" s="4"/>
      <c r="AQ48" s="6"/>
      <c r="AR48" s="6"/>
      <c r="AS48" s="4"/>
      <c r="AT48" s="6"/>
      <c r="AU48" s="6"/>
      <c r="AV48" s="4"/>
      <c r="AW48" s="6"/>
      <c r="AX48" s="4"/>
      <c r="AY48" s="6"/>
      <c r="AZ48" s="4"/>
      <c r="BA48" s="6"/>
      <c r="BB48" s="6"/>
      <c r="BC48" s="6"/>
    </row>
    <row r="49" spans="1:55" ht="38.25" x14ac:dyDescent="0.25">
      <c r="A49" s="4" t="s">
        <v>100</v>
      </c>
      <c r="B49" s="4">
        <v>1843</v>
      </c>
      <c r="C49" s="4">
        <v>1848</v>
      </c>
      <c r="D49" s="4">
        <f t="shared" si="0"/>
        <v>5</v>
      </c>
      <c r="E49" s="4">
        <v>16.45</v>
      </c>
      <c r="F49" s="6"/>
      <c r="G49" s="6"/>
      <c r="H49" s="6"/>
      <c r="I49" s="6">
        <v>0.54</v>
      </c>
      <c r="J49" s="4"/>
      <c r="K49" s="6"/>
      <c r="L49" s="4"/>
      <c r="M49" s="4"/>
      <c r="N49" s="4"/>
      <c r="O49" s="4"/>
      <c r="P49" s="6">
        <v>3.63</v>
      </c>
      <c r="Q49" s="6">
        <v>2.97</v>
      </c>
      <c r="R49" s="6">
        <v>0.89</v>
      </c>
      <c r="S49" s="6"/>
      <c r="T49" s="6"/>
      <c r="U49" s="6"/>
      <c r="V49" s="6"/>
      <c r="W49" s="6"/>
      <c r="X49" s="6"/>
      <c r="Y49" s="6"/>
      <c r="Z49" s="6">
        <v>3.76</v>
      </c>
      <c r="AA49" s="6">
        <v>18.7</v>
      </c>
      <c r="AB49" s="6">
        <v>1.2</v>
      </c>
      <c r="AC49" s="6"/>
      <c r="AD49" s="6"/>
      <c r="AE49" s="4"/>
      <c r="AF49" s="4">
        <v>0.64</v>
      </c>
      <c r="AG49" s="6"/>
      <c r="AH49" s="6"/>
      <c r="AI49" s="6"/>
      <c r="AJ49" s="6"/>
      <c r="AK49" s="6"/>
      <c r="AL49" s="4">
        <v>23.01</v>
      </c>
      <c r="AM49" s="6">
        <v>0.43</v>
      </c>
      <c r="AN49" s="6"/>
      <c r="AO49" s="6"/>
      <c r="AP49" s="4">
        <v>2.6</v>
      </c>
      <c r="AQ49" s="6">
        <v>1.06</v>
      </c>
      <c r="AR49" s="6"/>
      <c r="AS49" s="4"/>
      <c r="AT49" s="6"/>
      <c r="AU49" s="6"/>
      <c r="AV49" s="4">
        <v>1.69</v>
      </c>
      <c r="AW49" s="6"/>
      <c r="AX49" s="4">
        <v>9.32</v>
      </c>
      <c r="AY49" s="6"/>
      <c r="AZ49" s="4">
        <v>24.75</v>
      </c>
      <c r="BA49" s="6"/>
      <c r="BB49" s="6"/>
      <c r="BC49" s="6"/>
    </row>
    <row r="50" spans="1:55" ht="38.25" x14ac:dyDescent="0.25">
      <c r="A50" s="4" t="s">
        <v>101</v>
      </c>
      <c r="B50" s="4">
        <v>1860</v>
      </c>
      <c r="C50" s="4">
        <v>1859</v>
      </c>
      <c r="D50" s="4">
        <f t="shared" si="0"/>
        <v>1</v>
      </c>
      <c r="E50" s="4">
        <v>0.49</v>
      </c>
      <c r="F50" s="6"/>
      <c r="G50" s="6"/>
      <c r="H50" s="6"/>
      <c r="I50" s="6"/>
      <c r="J50" s="4"/>
      <c r="K50" s="6"/>
      <c r="L50" s="4"/>
      <c r="M50" s="4"/>
      <c r="N50" s="4"/>
      <c r="O50" s="4"/>
      <c r="P50" s="6">
        <v>0.21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0.81</v>
      </c>
      <c r="AB50" s="6"/>
      <c r="AC50" s="6"/>
      <c r="AD50" s="6"/>
      <c r="AE50" s="4"/>
      <c r="AF50" s="4"/>
      <c r="AG50" s="6"/>
      <c r="AH50" s="6"/>
      <c r="AI50" s="6"/>
      <c r="AJ50" s="6"/>
      <c r="AK50" s="6"/>
      <c r="AL50" s="4">
        <v>0.53</v>
      </c>
      <c r="AM50" s="6"/>
      <c r="AN50" s="6"/>
      <c r="AO50" s="6"/>
      <c r="AP50" s="4"/>
      <c r="AQ50" s="6"/>
      <c r="AR50" s="6"/>
      <c r="AS50" s="4"/>
      <c r="AT50" s="6"/>
      <c r="AU50" s="6"/>
      <c r="AV50" s="4"/>
      <c r="AW50" s="6"/>
      <c r="AX50" s="4">
        <v>0.43</v>
      </c>
      <c r="AY50" s="6"/>
      <c r="AZ50" s="4">
        <v>1.4</v>
      </c>
      <c r="BA50" s="6"/>
      <c r="BB50" s="6"/>
      <c r="BC50" s="6"/>
    </row>
    <row r="51" spans="1:55" ht="25.5" x14ac:dyDescent="0.25">
      <c r="A51" s="4" t="s">
        <v>102</v>
      </c>
      <c r="B51" s="4">
        <v>1907</v>
      </c>
      <c r="C51" s="4">
        <v>1905</v>
      </c>
      <c r="D51" s="4">
        <f t="shared" si="0"/>
        <v>2</v>
      </c>
      <c r="E51" s="4">
        <v>0.53</v>
      </c>
      <c r="F51" s="6"/>
      <c r="G51" s="6"/>
      <c r="H51" s="6"/>
      <c r="I51" s="6">
        <v>1.29</v>
      </c>
      <c r="J51" s="4"/>
      <c r="K51" s="6"/>
      <c r="L51" s="4"/>
      <c r="M51" s="4"/>
      <c r="N51" s="4"/>
      <c r="O51" s="4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0.86</v>
      </c>
      <c r="AB51" s="6"/>
      <c r="AC51" s="6"/>
      <c r="AD51" s="6"/>
      <c r="AE51" s="4"/>
      <c r="AF51" s="4">
        <v>1.47</v>
      </c>
      <c r="AG51" s="6"/>
      <c r="AH51" s="6"/>
      <c r="AI51" s="6"/>
      <c r="AJ51" s="6">
        <v>0.64</v>
      </c>
      <c r="AK51" s="6"/>
      <c r="AL51" s="4">
        <v>0.56999999999999995</v>
      </c>
      <c r="AM51" s="6">
        <v>0.47</v>
      </c>
      <c r="AN51" s="6"/>
      <c r="AO51" s="6"/>
      <c r="AP51" s="4">
        <v>1.71</v>
      </c>
      <c r="AQ51" s="6">
        <v>0.91</v>
      </c>
      <c r="AR51" s="6">
        <v>4.04</v>
      </c>
      <c r="AS51" s="4">
        <v>0.76</v>
      </c>
      <c r="AT51" s="6"/>
      <c r="AU51" s="6">
        <v>1.41</v>
      </c>
      <c r="AV51" s="4">
        <v>0.38</v>
      </c>
      <c r="AW51" s="6"/>
      <c r="AX51" s="4">
        <v>2.46</v>
      </c>
      <c r="AY51" s="6">
        <v>2.4</v>
      </c>
      <c r="AZ51" s="4">
        <v>0.47</v>
      </c>
      <c r="BA51" s="6"/>
      <c r="BB51" s="6"/>
      <c r="BC51" s="6"/>
    </row>
    <row r="52" spans="1:55" ht="38.25" x14ac:dyDescent="0.25">
      <c r="A52" s="4" t="s">
        <v>103</v>
      </c>
      <c r="B52" s="4">
        <v>1965</v>
      </c>
      <c r="C52" s="4">
        <v>1962</v>
      </c>
      <c r="D52" s="4">
        <f t="shared" si="0"/>
        <v>3</v>
      </c>
      <c r="E52" s="4">
        <v>0.41</v>
      </c>
      <c r="F52" s="6"/>
      <c r="G52" s="6"/>
      <c r="H52" s="6"/>
      <c r="I52" s="6"/>
      <c r="J52" s="4"/>
      <c r="K52" s="6"/>
      <c r="L52" s="4"/>
      <c r="M52" s="4"/>
      <c r="N52" s="4"/>
      <c r="O52" s="4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0.41</v>
      </c>
      <c r="AB52" s="6"/>
      <c r="AC52" s="6"/>
      <c r="AD52" s="6"/>
      <c r="AE52" s="4"/>
      <c r="AF52" s="4"/>
      <c r="AG52" s="6"/>
      <c r="AH52" s="6"/>
      <c r="AI52" s="6"/>
      <c r="AJ52" s="6"/>
      <c r="AK52" s="6"/>
      <c r="AL52" s="4">
        <v>0.35</v>
      </c>
      <c r="AM52" s="6"/>
      <c r="AN52" s="6"/>
      <c r="AO52" s="6"/>
      <c r="AP52" s="4">
        <v>0.54</v>
      </c>
      <c r="AQ52" s="6"/>
      <c r="AR52" s="6"/>
      <c r="AS52" s="4"/>
      <c r="AT52" s="6"/>
      <c r="AU52" s="6"/>
      <c r="AV52" s="4"/>
      <c r="AW52" s="6"/>
      <c r="AX52" s="4"/>
      <c r="AY52" s="6"/>
      <c r="AZ52" s="4">
        <v>0.23</v>
      </c>
      <c r="BA52" s="6"/>
      <c r="BB52" s="6"/>
      <c r="BC52" s="6"/>
    </row>
    <row r="53" spans="1:55" ht="38.25" x14ac:dyDescent="0.25">
      <c r="A53" s="4" t="s">
        <v>104</v>
      </c>
      <c r="B53" s="4">
        <v>2018</v>
      </c>
      <c r="C53" s="4">
        <v>2016</v>
      </c>
      <c r="D53" s="4">
        <f t="shared" si="0"/>
        <v>2</v>
      </c>
      <c r="E53" s="4"/>
      <c r="F53" s="6"/>
      <c r="G53" s="6"/>
      <c r="H53" s="6"/>
      <c r="I53" s="6"/>
      <c r="J53" s="4"/>
      <c r="K53" s="6"/>
      <c r="L53" s="4"/>
      <c r="M53" s="4"/>
      <c r="N53" s="4"/>
      <c r="O53" s="4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4"/>
      <c r="AF53" s="4"/>
      <c r="AG53" s="6"/>
      <c r="AH53" s="6"/>
      <c r="AI53" s="6"/>
      <c r="AJ53" s="6"/>
      <c r="AK53" s="6"/>
      <c r="AL53" s="4"/>
      <c r="AM53" s="6"/>
      <c r="AN53" s="6"/>
      <c r="AO53" s="6"/>
      <c r="AP53" s="4"/>
      <c r="AQ53" s="6"/>
      <c r="AR53" s="6"/>
      <c r="AS53" s="4">
        <v>0.67</v>
      </c>
      <c r="AT53" s="6"/>
      <c r="AU53" s="6">
        <v>1.1599999999999999</v>
      </c>
      <c r="AV53" s="4"/>
      <c r="AW53" s="6"/>
      <c r="AX53" s="4"/>
      <c r="AY53" s="6"/>
      <c r="AZ53" s="4"/>
      <c r="BA53" s="6"/>
      <c r="BB53" s="6"/>
      <c r="BC53" s="6"/>
    </row>
    <row r="54" spans="1:55" ht="38.25" x14ac:dyDescent="0.25">
      <c r="A54" s="4" t="s">
        <v>105</v>
      </c>
      <c r="B54" s="4">
        <v>2045</v>
      </c>
      <c r="C54" s="4">
        <v>2044</v>
      </c>
      <c r="D54" s="4">
        <f t="shared" si="0"/>
        <v>1</v>
      </c>
      <c r="E54" s="4">
        <v>1.05</v>
      </c>
      <c r="F54" s="6"/>
      <c r="G54" s="6"/>
      <c r="H54" s="6"/>
      <c r="I54" s="6"/>
      <c r="J54" s="4"/>
      <c r="K54" s="6"/>
      <c r="L54" s="4"/>
      <c r="M54" s="4"/>
      <c r="N54" s="4"/>
      <c r="O54" s="4"/>
      <c r="P54" s="6">
        <v>0.31</v>
      </c>
      <c r="Q54" s="6">
        <v>0.34</v>
      </c>
      <c r="R54" s="6"/>
      <c r="S54" s="6"/>
      <c r="T54" s="6"/>
      <c r="U54" s="6"/>
      <c r="V54" s="6"/>
      <c r="W54" s="6"/>
      <c r="X54" s="6"/>
      <c r="Y54" s="6"/>
      <c r="Z54" s="6">
        <v>0.51</v>
      </c>
      <c r="AA54" s="6">
        <v>1.71</v>
      </c>
      <c r="AB54" s="6"/>
      <c r="AC54" s="6"/>
      <c r="AD54" s="6"/>
      <c r="AE54" s="4"/>
      <c r="AF54" s="4"/>
      <c r="AG54" s="6"/>
      <c r="AH54" s="6"/>
      <c r="AI54" s="6"/>
      <c r="AJ54" s="6"/>
      <c r="AK54" s="6"/>
      <c r="AL54" s="4">
        <v>2.0699999999999998</v>
      </c>
      <c r="AM54" s="6"/>
      <c r="AN54" s="6"/>
      <c r="AO54" s="6"/>
      <c r="AP54" s="4">
        <v>0.22</v>
      </c>
      <c r="AQ54" s="6"/>
      <c r="AR54" s="6"/>
      <c r="AS54" s="4"/>
      <c r="AT54" s="6"/>
      <c r="AU54" s="6"/>
      <c r="AV54" s="4"/>
      <c r="AW54" s="6"/>
      <c r="AX54" s="4">
        <v>0.61</v>
      </c>
      <c r="AY54" s="6"/>
      <c r="AZ54" s="4">
        <v>1.9</v>
      </c>
      <c r="BA54" s="6"/>
      <c r="BB54" s="6"/>
      <c r="BC54" s="6"/>
    </row>
    <row r="55" spans="1:55" ht="25.5" x14ac:dyDescent="0.25">
      <c r="A55" s="4" t="s">
        <v>106</v>
      </c>
      <c r="B55" s="4">
        <v>2057</v>
      </c>
      <c r="C55" s="4">
        <v>2051</v>
      </c>
      <c r="D55" s="4">
        <f t="shared" si="0"/>
        <v>6</v>
      </c>
      <c r="E55" s="4">
        <v>0.51</v>
      </c>
      <c r="F55" s="6"/>
      <c r="G55" s="6"/>
      <c r="H55" s="6"/>
      <c r="I55" s="6">
        <v>1.1299999999999999</v>
      </c>
      <c r="J55" s="4"/>
      <c r="K55" s="6"/>
      <c r="L55" s="4"/>
      <c r="M55" s="4"/>
      <c r="N55" s="4"/>
      <c r="O55" s="4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1.1100000000000001</v>
      </c>
      <c r="AB55" s="6"/>
      <c r="AC55" s="6"/>
      <c r="AD55" s="6"/>
      <c r="AE55" s="4"/>
      <c r="AF55" s="4"/>
      <c r="AG55" s="6"/>
      <c r="AH55" s="6"/>
      <c r="AI55" s="6"/>
      <c r="AJ55" s="6"/>
      <c r="AK55" s="6"/>
      <c r="AL55" s="4">
        <v>0.53</v>
      </c>
      <c r="AM55" s="6"/>
      <c r="AN55" s="6"/>
      <c r="AO55" s="6"/>
      <c r="AP55" s="4">
        <v>2.89</v>
      </c>
      <c r="AQ55" s="6"/>
      <c r="AR55" s="6">
        <v>2.48</v>
      </c>
      <c r="AS55" s="4"/>
      <c r="AT55" s="6"/>
      <c r="AU55" s="6"/>
      <c r="AV55" s="4"/>
      <c r="AW55" s="6"/>
      <c r="AX55" s="4">
        <v>1.45</v>
      </c>
      <c r="AY55" s="6">
        <v>0.33</v>
      </c>
      <c r="AZ55" s="4">
        <v>0.41</v>
      </c>
      <c r="BA55" s="6"/>
      <c r="BB55" s="6"/>
      <c r="BC55" s="6"/>
    </row>
    <row r="56" spans="1:55" ht="38.25" x14ac:dyDescent="0.25">
      <c r="A56" s="4" t="s">
        <v>107</v>
      </c>
      <c r="B56" s="4">
        <v>2248</v>
      </c>
      <c r="C56" s="4">
        <v>2245</v>
      </c>
      <c r="D56" s="4">
        <f t="shared" si="0"/>
        <v>3</v>
      </c>
      <c r="E56" s="4">
        <v>0.24</v>
      </c>
      <c r="F56" s="6"/>
      <c r="G56" s="6"/>
      <c r="H56" s="6"/>
      <c r="I56" s="6"/>
      <c r="J56" s="4"/>
      <c r="K56" s="6"/>
      <c r="L56" s="4"/>
      <c r="M56" s="4"/>
      <c r="N56" s="4"/>
      <c r="O56" s="4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1</v>
      </c>
      <c r="AB56" s="6"/>
      <c r="AC56" s="6"/>
      <c r="AD56" s="6"/>
      <c r="AE56" s="4"/>
      <c r="AF56" s="4"/>
      <c r="AG56" s="6"/>
      <c r="AH56" s="6"/>
      <c r="AI56" s="6"/>
      <c r="AJ56" s="6"/>
      <c r="AK56" s="6"/>
      <c r="AL56" s="4">
        <v>0.69</v>
      </c>
      <c r="AM56" s="6"/>
      <c r="AN56" s="6"/>
      <c r="AO56" s="6"/>
      <c r="AP56" s="4"/>
      <c r="AQ56" s="6"/>
      <c r="AR56" s="6"/>
      <c r="AS56" s="4"/>
      <c r="AT56" s="6"/>
      <c r="AU56" s="6"/>
      <c r="AV56" s="4"/>
      <c r="AW56" s="6"/>
      <c r="AX56" s="4"/>
      <c r="AY56" s="6"/>
      <c r="AZ56" s="4">
        <v>0.35</v>
      </c>
      <c r="BA56" s="6"/>
      <c r="BB56" s="6"/>
      <c r="BC56" s="6"/>
    </row>
    <row r="57" spans="1:55" ht="25.5" x14ac:dyDescent="0.25">
      <c r="A57" s="4" t="s">
        <v>108</v>
      </c>
      <c r="B57" s="4">
        <v>2267</v>
      </c>
      <c r="C57" s="4">
        <v>2267</v>
      </c>
      <c r="D57" s="4">
        <f t="shared" si="0"/>
        <v>0</v>
      </c>
      <c r="E57" s="4">
        <v>2.74</v>
      </c>
      <c r="F57" s="6"/>
      <c r="G57" s="6"/>
      <c r="H57" s="6"/>
      <c r="I57" s="6">
        <v>2.74</v>
      </c>
      <c r="J57" s="4"/>
      <c r="K57" s="6"/>
      <c r="L57" s="4"/>
      <c r="M57" s="4"/>
      <c r="N57" s="4"/>
      <c r="O57" s="4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3.59</v>
      </c>
      <c r="AB57" s="6"/>
      <c r="AC57" s="6"/>
      <c r="AD57" s="6"/>
      <c r="AE57" s="4"/>
      <c r="AF57" s="4"/>
      <c r="AG57" s="6"/>
      <c r="AH57" s="6"/>
      <c r="AI57" s="6"/>
      <c r="AJ57" s="6"/>
      <c r="AK57" s="6"/>
      <c r="AL57" s="4">
        <v>2.76</v>
      </c>
      <c r="AM57" s="6"/>
      <c r="AN57" s="6"/>
      <c r="AO57" s="6"/>
      <c r="AP57" s="4">
        <v>8.48</v>
      </c>
      <c r="AQ57" s="6"/>
      <c r="AR57" s="6">
        <v>1.76</v>
      </c>
      <c r="AS57" s="4"/>
      <c r="AT57" s="6">
        <v>0.28000000000000003</v>
      </c>
      <c r="AU57" s="6"/>
      <c r="AV57" s="4"/>
      <c r="AW57" s="6">
        <v>3.06</v>
      </c>
      <c r="AX57" s="4">
        <v>3.34</v>
      </c>
      <c r="AY57" s="6">
        <v>0.54</v>
      </c>
      <c r="AZ57" s="4">
        <v>1.57</v>
      </c>
      <c r="BA57" s="6"/>
      <c r="BB57" s="6"/>
      <c r="BC57" s="6"/>
    </row>
    <row r="58" spans="1:55" ht="51" x14ac:dyDescent="0.25">
      <c r="A58" s="4" t="s">
        <v>109</v>
      </c>
      <c r="B58" s="4">
        <v>2273</v>
      </c>
      <c r="C58" s="4">
        <v>2277</v>
      </c>
      <c r="D58" s="4">
        <f t="shared" si="0"/>
        <v>4</v>
      </c>
      <c r="E58" s="4"/>
      <c r="F58" s="6"/>
      <c r="G58" s="6"/>
      <c r="H58" s="6"/>
      <c r="I58" s="6"/>
      <c r="J58" s="4"/>
      <c r="K58" s="6"/>
      <c r="L58" s="4"/>
      <c r="M58" s="4"/>
      <c r="N58" s="4"/>
      <c r="O58" s="4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1.74</v>
      </c>
      <c r="AB58" s="6"/>
      <c r="AC58" s="6"/>
      <c r="AD58" s="6"/>
      <c r="AE58" s="4"/>
      <c r="AF58" s="4"/>
      <c r="AG58" s="6"/>
      <c r="AH58" s="6"/>
      <c r="AI58" s="6"/>
      <c r="AJ58" s="6"/>
      <c r="AK58" s="6"/>
      <c r="AL58" s="4">
        <v>1.07</v>
      </c>
      <c r="AM58" s="6"/>
      <c r="AN58" s="6"/>
      <c r="AO58" s="6"/>
      <c r="AP58" s="4"/>
      <c r="AQ58" s="6"/>
      <c r="AR58" s="6"/>
      <c r="AS58" s="4"/>
      <c r="AT58" s="6"/>
      <c r="AU58" s="6"/>
      <c r="AV58" s="4"/>
      <c r="AW58" s="6"/>
      <c r="AX58" s="4"/>
      <c r="AY58" s="6"/>
      <c r="AZ58" s="4">
        <v>0.98</v>
      </c>
      <c r="BA58" s="6"/>
      <c r="BB58" s="6"/>
      <c r="BC58" s="6"/>
    </row>
    <row r="59" spans="1:55" ht="25.5" x14ac:dyDescent="0.25">
      <c r="A59" s="4" t="s">
        <v>110</v>
      </c>
      <c r="B59" s="4">
        <v>2308</v>
      </c>
      <c r="C59" s="4">
        <v>2316</v>
      </c>
      <c r="D59" s="4">
        <f t="shared" si="0"/>
        <v>8</v>
      </c>
      <c r="E59" s="4"/>
      <c r="F59" s="6"/>
      <c r="G59" s="6"/>
      <c r="H59" s="6"/>
      <c r="I59" s="6"/>
      <c r="J59" s="4"/>
      <c r="K59" s="6">
        <v>0.59</v>
      </c>
      <c r="L59" s="4"/>
      <c r="M59" s="4"/>
      <c r="N59" s="4"/>
      <c r="O59" s="4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4"/>
      <c r="AF59" s="4"/>
      <c r="AG59" s="6">
        <v>1.1499999999999999</v>
      </c>
      <c r="AH59" s="6"/>
      <c r="AI59" s="6">
        <v>0.76</v>
      </c>
      <c r="AJ59" s="6"/>
      <c r="AK59" s="6">
        <v>0.6</v>
      </c>
      <c r="AL59" s="4"/>
      <c r="AM59" s="6">
        <v>0.38</v>
      </c>
      <c r="AN59" s="6"/>
      <c r="AO59" s="6">
        <v>1.02</v>
      </c>
      <c r="AP59" s="4">
        <v>0.27</v>
      </c>
      <c r="AQ59" s="6">
        <v>0.66</v>
      </c>
      <c r="AR59" s="6"/>
      <c r="AS59" s="4">
        <v>0.27</v>
      </c>
      <c r="AT59" s="6"/>
      <c r="AU59" s="6"/>
      <c r="AV59" s="4">
        <v>0.47</v>
      </c>
      <c r="AW59" s="6"/>
      <c r="AX59" s="4"/>
      <c r="AY59" s="6"/>
      <c r="AZ59" s="4"/>
      <c r="BA59" s="6"/>
      <c r="BB59" s="6"/>
      <c r="BC59" s="6"/>
    </row>
    <row r="60" spans="1:55" ht="38.25" x14ac:dyDescent="0.25">
      <c r="A60" s="4" t="s">
        <v>111</v>
      </c>
      <c r="B60" s="4">
        <v>2478</v>
      </c>
      <c r="C60" s="4">
        <v>2474</v>
      </c>
      <c r="D60" s="4">
        <f t="shared" si="0"/>
        <v>4</v>
      </c>
      <c r="E60" s="4">
        <v>1.61</v>
      </c>
      <c r="F60" s="6"/>
      <c r="G60" s="6"/>
      <c r="H60" s="6"/>
      <c r="I60" s="6">
        <v>0.66</v>
      </c>
      <c r="J60" s="4"/>
      <c r="K60" s="6"/>
      <c r="L60" s="4"/>
      <c r="M60" s="4"/>
      <c r="N60" s="4"/>
      <c r="O60" s="4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1.1399999999999999</v>
      </c>
      <c r="AB60" s="6"/>
      <c r="AC60" s="6"/>
      <c r="AD60" s="6"/>
      <c r="AE60" s="4"/>
      <c r="AF60" s="4"/>
      <c r="AG60" s="6"/>
      <c r="AH60" s="6"/>
      <c r="AI60" s="6"/>
      <c r="AJ60" s="6"/>
      <c r="AK60" s="6"/>
      <c r="AL60" s="4">
        <v>1.01</v>
      </c>
      <c r="AM60" s="6"/>
      <c r="AN60" s="6"/>
      <c r="AO60" s="6"/>
      <c r="AP60" s="4">
        <v>1.99</v>
      </c>
      <c r="AQ60" s="6"/>
      <c r="AR60" s="6"/>
      <c r="AS60" s="4"/>
      <c r="AT60" s="6"/>
      <c r="AU60" s="6"/>
      <c r="AV60" s="4"/>
      <c r="AW60" s="6"/>
      <c r="AX60" s="4">
        <v>0.75</v>
      </c>
      <c r="AY60" s="6"/>
      <c r="AZ60" s="4">
        <v>0.63</v>
      </c>
      <c r="BA60" s="6"/>
      <c r="BB60" s="6"/>
      <c r="BC60" s="6"/>
    </row>
    <row r="61" spans="1:55" ht="25.5" x14ac:dyDescent="0.25">
      <c r="A61" s="4" t="s">
        <v>112</v>
      </c>
      <c r="B61" s="4">
        <v>2529</v>
      </c>
      <c r="C61" s="4">
        <v>2526</v>
      </c>
      <c r="D61" s="4">
        <f t="shared" si="0"/>
        <v>3</v>
      </c>
      <c r="E61" s="4"/>
      <c r="F61" s="6">
        <v>0.73</v>
      </c>
      <c r="G61" s="6">
        <v>0.52</v>
      </c>
      <c r="H61" s="6">
        <v>0.67</v>
      </c>
      <c r="I61" s="6"/>
      <c r="J61" s="4"/>
      <c r="K61" s="6"/>
      <c r="L61" s="4"/>
      <c r="M61" s="4"/>
      <c r="N61" s="4"/>
      <c r="O61" s="4"/>
      <c r="P61" s="6"/>
      <c r="Q61" s="6">
        <v>7.0000000000000007E-2</v>
      </c>
      <c r="R61" s="6">
        <v>0.38</v>
      </c>
      <c r="S61" s="6">
        <v>0.4</v>
      </c>
      <c r="T61" s="6">
        <v>0.46</v>
      </c>
      <c r="U61" s="6">
        <v>0.45</v>
      </c>
      <c r="V61" s="6">
        <v>0.54</v>
      </c>
      <c r="W61" s="6">
        <v>0.77</v>
      </c>
      <c r="X61" s="6">
        <v>0.42</v>
      </c>
      <c r="Y61" s="6">
        <v>0.46</v>
      </c>
      <c r="Z61" s="6"/>
      <c r="AA61" s="6"/>
      <c r="AB61" s="6"/>
      <c r="AC61" s="6"/>
      <c r="AD61" s="6"/>
      <c r="AE61" s="4"/>
      <c r="AF61" s="4"/>
      <c r="AG61" s="6"/>
      <c r="AH61" s="6">
        <v>1.03</v>
      </c>
      <c r="AI61" s="6"/>
      <c r="AJ61" s="6"/>
      <c r="AK61" s="6"/>
      <c r="AL61" s="4"/>
      <c r="AM61" s="6"/>
      <c r="AN61" s="6"/>
      <c r="AO61" s="6"/>
      <c r="AP61" s="4"/>
      <c r="AQ61" s="6"/>
      <c r="AR61" s="6"/>
      <c r="AS61" s="4"/>
      <c r="AT61" s="6">
        <v>0.36</v>
      </c>
      <c r="AU61" s="6"/>
      <c r="AV61" s="4"/>
      <c r="AW61" s="6"/>
      <c r="AX61" s="4"/>
      <c r="AY61" s="6"/>
      <c r="AZ61" s="4"/>
      <c r="BA61" s="6"/>
      <c r="BB61" s="6"/>
      <c r="BC61" s="6"/>
    </row>
    <row r="62" spans="1:55" ht="25.5" x14ac:dyDescent="0.25">
      <c r="A62" s="2" t="s">
        <v>113</v>
      </c>
      <c r="B62" s="2">
        <v>2616</v>
      </c>
      <c r="C62" s="2">
        <v>2618</v>
      </c>
      <c r="D62" s="2">
        <f t="shared" si="0"/>
        <v>2</v>
      </c>
      <c r="E62" s="2"/>
      <c r="F62" s="7"/>
      <c r="G62" s="7"/>
      <c r="H62" s="7"/>
      <c r="I62" s="7"/>
      <c r="J62" s="2"/>
      <c r="K62" s="7"/>
      <c r="L62" s="2"/>
      <c r="M62" s="2"/>
      <c r="N62" s="2"/>
      <c r="O62" s="2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2"/>
      <c r="AF62" s="2"/>
      <c r="AG62" s="7"/>
      <c r="AH62" s="7"/>
      <c r="AI62" s="7"/>
      <c r="AJ62" s="7">
        <v>0.78</v>
      </c>
      <c r="AK62" s="7"/>
      <c r="AL62" s="2"/>
      <c r="AM62" s="7"/>
      <c r="AN62" s="7"/>
      <c r="AO62" s="7"/>
      <c r="AP62" s="2"/>
      <c r="AQ62" s="7"/>
      <c r="AR62" s="7"/>
      <c r="AS62" s="2">
        <v>2.2799999999999998</v>
      </c>
      <c r="AT62" s="7"/>
      <c r="AU62" s="7">
        <v>1.43</v>
      </c>
      <c r="AV62" s="2"/>
      <c r="AW62" s="7"/>
      <c r="AX62" s="2"/>
      <c r="AY62" s="7"/>
      <c r="AZ62" s="2"/>
      <c r="BA62" s="7"/>
      <c r="BB62" s="7"/>
      <c r="BC62" s="7"/>
    </row>
    <row r="63" spans="1:55" x14ac:dyDescent="0.25">
      <c r="A63" s="8" t="s">
        <v>114</v>
      </c>
      <c r="B63" s="8"/>
      <c r="C63" s="8"/>
      <c r="D63" s="8"/>
      <c r="E63" s="9">
        <f>SUM(E4:E62)</f>
        <v>99.259999999999977</v>
      </c>
      <c r="F63" s="9">
        <f>SUM(F4:F62)</f>
        <v>83.02</v>
      </c>
      <c r="G63" s="9">
        <f>SUM(G4:G62)</f>
        <v>84.63</v>
      </c>
      <c r="H63" s="9">
        <f>SUM(H4:H62)</f>
        <v>81.390000000000015</v>
      </c>
      <c r="I63" s="9">
        <f>SUM(I4:I62)</f>
        <v>84.919999999999987</v>
      </c>
      <c r="J63" s="9">
        <f>SUM(J4:J62)</f>
        <v>78.5</v>
      </c>
      <c r="K63" s="9">
        <f>SUM(K4:K62)</f>
        <v>84.65</v>
      </c>
      <c r="L63" s="9">
        <f>SUM(L4:L62)</f>
        <v>85.87</v>
      </c>
      <c r="M63" s="9">
        <f>SUM(M4:M62)</f>
        <v>85.17</v>
      </c>
      <c r="N63" s="9">
        <f>SUM(N4:N62)</f>
        <v>87.07</v>
      </c>
      <c r="O63" s="9">
        <f>SUM(O4:O62)</f>
        <v>88.08</v>
      </c>
      <c r="P63" s="9">
        <f>SUM(P4:P62)</f>
        <v>104.42</v>
      </c>
      <c r="Q63" s="9">
        <f>SUM(Q4:Q62)</f>
        <v>95.28</v>
      </c>
      <c r="R63" s="9">
        <f>SUM(R4:R62)</f>
        <v>89.059999999999988</v>
      </c>
      <c r="S63" s="9">
        <f>SUM(S4:S62)</f>
        <v>86.53</v>
      </c>
      <c r="T63" s="9">
        <f>SUM(T4:T62)</f>
        <v>85.320000000000007</v>
      </c>
      <c r="U63" s="9">
        <f>SUM(U4:U62)</f>
        <v>85.34999999999998</v>
      </c>
      <c r="V63" s="9">
        <f>SUM(V4:V62)</f>
        <v>85.11999999999999</v>
      </c>
      <c r="W63" s="9">
        <f>SUM(W4:W62)</f>
        <v>72.77</v>
      </c>
      <c r="X63" s="9">
        <f>SUM(X4:X62)</f>
        <v>85.45999999999998</v>
      </c>
      <c r="Y63" s="9">
        <f>SUM(Y4:Y62)</f>
        <v>86.089999999999989</v>
      </c>
      <c r="Z63" s="9">
        <f>SUM(Z4:Z62)</f>
        <v>94.110000000000014</v>
      </c>
      <c r="AA63" s="9">
        <f>SUM(AA4:AA62)</f>
        <v>92.939999999999984</v>
      </c>
      <c r="AB63" s="9">
        <f>SUM(AB4:AB62)</f>
        <v>95.11</v>
      </c>
      <c r="AC63" s="9">
        <f>SUM(AC4:AC62)</f>
        <v>82.66</v>
      </c>
      <c r="AD63" s="9">
        <f>SUM(AD4:AD62)</f>
        <v>65.849999999999994</v>
      </c>
      <c r="AE63" s="9">
        <f>SUM(AE4:AE62)</f>
        <v>83.98</v>
      </c>
      <c r="AF63" s="9">
        <f>SUM(AF4:AF62)</f>
        <v>88.460000000000008</v>
      </c>
      <c r="AG63" s="9">
        <f>SUM(AG4:AG62)</f>
        <v>81.86</v>
      </c>
      <c r="AH63" s="9">
        <f>SUM(AH4:AH62)</f>
        <v>82.830000000000013</v>
      </c>
      <c r="AI63" s="9">
        <f>SUM(AI4:AI62)</f>
        <v>85.68</v>
      </c>
      <c r="AJ63" s="9">
        <f>SUM(AJ4:AJ62)</f>
        <v>81.490000000000009</v>
      </c>
      <c r="AK63" s="9">
        <f>SUM(AK4:AK62)</f>
        <v>79.709999999999994</v>
      </c>
      <c r="AL63" s="9">
        <f>SUM(AL4:AL62)</f>
        <v>93.219999999999985</v>
      </c>
      <c r="AM63" s="9">
        <f>SUM(AM4:AM62)</f>
        <v>85.579999999999984</v>
      </c>
      <c r="AN63" s="9">
        <f>SUM(AN4:AN62)</f>
        <v>83.449999999999989</v>
      </c>
      <c r="AO63" s="9">
        <f>SUM(AO4:AO62)</f>
        <v>73.759999999999991</v>
      </c>
      <c r="AP63" s="9">
        <f>SUM(AP4:AP62)</f>
        <v>91.91</v>
      </c>
      <c r="AQ63" s="9">
        <f>SUM(AQ4:AQ62)</f>
        <v>79.849999999999994</v>
      </c>
      <c r="AR63" s="9">
        <f>SUM(AR4:AR62)</f>
        <v>72.070000000000007</v>
      </c>
      <c r="AS63" s="9">
        <f>SUM(AS4:AS62)</f>
        <v>89.809999999999974</v>
      </c>
      <c r="AT63" s="9">
        <f>SUM(AT4:AT62)</f>
        <v>64.13</v>
      </c>
      <c r="AU63" s="9">
        <f>SUM(AU4:AU62)</f>
        <v>99.240000000000009</v>
      </c>
      <c r="AV63" s="9">
        <f>SUM(AV4:AV62)</f>
        <v>93.06</v>
      </c>
      <c r="AW63" s="9">
        <f>SUM(AW4:AW62)</f>
        <v>71.510000000000005</v>
      </c>
      <c r="AX63" s="9">
        <f>SUM(AX4:AX62)</f>
        <v>87.04</v>
      </c>
      <c r="AY63" s="9">
        <f>SUM(AY4:AY62)</f>
        <v>87.98</v>
      </c>
      <c r="AZ63" s="9">
        <f>SUM(AZ4:AZ62)</f>
        <v>94.5</v>
      </c>
      <c r="BA63" s="9">
        <f>SUM(BA4:BA62)</f>
        <v>74.94</v>
      </c>
      <c r="BB63" s="9">
        <f>SUM(BB4:BB62)</f>
        <v>78.570000000000007</v>
      </c>
      <c r="BC63" s="9">
        <f>SUM(BC4:BC62)</f>
        <v>88.82</v>
      </c>
    </row>
  </sheetData>
  <mergeCells count="3">
    <mergeCell ref="E1:BC2"/>
    <mergeCell ref="A63:D63"/>
    <mergeCell ref="A1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2022-12-18T18:59:46Z</dcterms:created>
  <dcterms:modified xsi:type="dcterms:W3CDTF">2022-12-18T19:00:42Z</dcterms:modified>
</cp:coreProperties>
</file>