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ÍTOR AGUIRRE CAUS\Desktop\PUCRS\PUCRS_8_Semestre\ComputacaoParalela\T2_Paralela\"/>
    </mc:Choice>
  </mc:AlternateContent>
  <xr:revisionPtr revIDLastSave="0" documentId="13_ncr:1_{E34270C3-0BC5-4528-BE93-34D1CBC8107D}" xr6:coauthVersionLast="47" xr6:coauthVersionMax="47" xr10:uidLastSave="{00000000-0000-0000-0000-000000000000}"/>
  <bookViews>
    <workbookView xWindow="105" yWindow="0" windowWidth="20385" windowHeight="10920" xr2:uid="{788C1D4F-81BC-499C-A246-E560649E8222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F4" i="1" s="1"/>
  <c r="F5" i="1"/>
  <c r="D6" i="1"/>
  <c r="F6" i="1" s="1"/>
  <c r="D7" i="1"/>
  <c r="F7" i="1" s="1"/>
  <c r="D8" i="1"/>
  <c r="F8" i="1" s="1"/>
  <c r="AA4" i="1"/>
  <c r="AA5" i="1"/>
  <c r="AB5" i="1" s="1"/>
  <c r="D3" i="1"/>
  <c r="F3" i="1" s="1"/>
  <c r="AA6" i="1"/>
  <c r="AB6" i="1" s="1"/>
  <c r="AA3" i="1"/>
  <c r="AB3" i="1" s="1"/>
  <c r="AB4" i="1"/>
  <c r="AA7" i="1"/>
  <c r="AB7" i="1" s="1"/>
</calcChain>
</file>

<file path=xl/sharedStrings.xml><?xml version="1.0" encoding="utf-8"?>
<sst xmlns="http://schemas.openxmlformats.org/spreadsheetml/2006/main" count="22" uniqueCount="21">
  <si>
    <t>Núcleos</t>
  </si>
  <si>
    <t>Tempo de Execução (s)</t>
  </si>
  <si>
    <t>Speed-Up</t>
  </si>
  <si>
    <t>Speed-Up Ideal</t>
  </si>
  <si>
    <t>Eficiência</t>
  </si>
  <si>
    <t>Escalabilidade Forte</t>
  </si>
  <si>
    <t>Threads</t>
  </si>
  <si>
    <t>Tempo paralelo</t>
  </si>
  <si>
    <t xml:space="preserve">Tempo seq. </t>
  </si>
  <si>
    <t>Speedup</t>
  </si>
  <si>
    <t>Speed-up ideal</t>
  </si>
  <si>
    <t>Escalabilidade Fraca</t>
  </si>
  <si>
    <t>2</t>
  </si>
  <si>
    <t>string</t>
  </si>
  <si>
    <t>zzzzzz</t>
  </si>
  <si>
    <t>bzzzzzz</t>
  </si>
  <si>
    <t>dzzzzzz</t>
  </si>
  <si>
    <t>hzzzzzz</t>
  </si>
  <si>
    <t>pzzzzzz</t>
  </si>
  <si>
    <t>b</t>
  </si>
  <si>
    <t>Total palavras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</si>
</sst>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10"/>
      <color indexed="9"/>
      <name val="Helvetica Neue"/>
    </font>
    <font>
      <u/>
      <sz val="10"/>
      <color indexed="9"/>
      <name val="Helvetica Neue"/>
    </font>
    <font>
      <b/>
      <sz val="10"/>
      <color theme="1"/>
      <name val="Helvetica Neue"/>
    </font>
    <font>
      <sz val="10"/>
      <color theme="1"/>
      <name val="Helvetica Neue"/>
    </font>
    <font>
      <b/>
      <sz val="12"/>
      <color theme="1"/>
      <name val="Helvetica Neue"/>
    </font>
    <font>
      <b/>
      <sz val="13"/>
      <color theme="1"/>
      <name val="Helvetica Neue"/>
    </font>
    <font>
      <sz val="12"/>
      <color theme="1"/>
      <name val="Helvetica Neue"/>
    </font>
    <font>
      <b/>
      <sz val="10"/>
      <color indexed="8"/>
      <name val="Helvetica Neue"/>
    </font>
    <font>
      <u/>
      <sz val="10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vertical="top"/>
    </xf>
    <xf numFmtId="164" fontId="7" fillId="2" borderId="1" xfId="0" applyNumberFormat="1" applyFont="1" applyFill="1" applyBorder="1" applyAlignment="1">
      <alignment vertical="top"/>
    </xf>
    <xf numFmtId="1" fontId="7" fillId="2" borderId="1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2639733184775"/>
          <c:y val="0.10240332677474352"/>
          <c:w val="0.7237583839910865"/>
          <c:h val="0.72002339138491545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rgbClr val="E7A03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'[1]Sheet 1 - Table 1'!$B$3:$B$8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Planilha1!$F$3:$F$8</c:f>
              <c:numCache>
                <c:formatCode>0.0</c:formatCode>
                <c:ptCount val="6"/>
                <c:pt idx="0">
                  <c:v>1</c:v>
                </c:pt>
                <c:pt idx="1">
                  <c:v>0.49884714090945548</c:v>
                </c:pt>
                <c:pt idx="2">
                  <c:v>0.70534954924306859</c:v>
                </c:pt>
                <c:pt idx="3">
                  <c:v>0.72605637912921672</c:v>
                </c:pt>
                <c:pt idx="4">
                  <c:v>0.55526914836636321</c:v>
                </c:pt>
                <c:pt idx="5">
                  <c:v>0.32369509783513739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F-42A2-BCB7-57E25D35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10"/>
        <c:axId val="3"/>
        <c:axId val="4"/>
      </c:barChart>
      <c:lineChart>
        <c:grouping val="standard"/>
        <c:varyColors val="0"/>
        <c:ser>
          <c:idx val="0"/>
          <c:order val="0"/>
          <c:spPr>
            <a:ln w="38100">
              <a:solidFill>
                <a:srgbClr val="2E578B"/>
              </a:solidFill>
              <a:prstDash val="solid"/>
            </a:ln>
          </c:spPr>
          <c:marker>
            <c:symbol val="circle"/>
            <c:size val="14"/>
            <c:spPr>
              <a:solidFill>
                <a:srgbClr val="FFFFFF"/>
              </a:solidFill>
              <a:ln>
                <a:solidFill>
                  <a:srgbClr val="2E578B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Planilha1!$E$3:$E$8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Planilha1!$D$3:$D$8</c:f>
              <c:numCache>
                <c:formatCode>0.0</c:formatCode>
                <c:ptCount val="6"/>
                <c:pt idx="0">
                  <c:v>1</c:v>
                </c:pt>
                <c:pt idx="1">
                  <c:v>0.99769428181891096</c:v>
                </c:pt>
                <c:pt idx="2">
                  <c:v>2.8213981969722743</c:v>
                </c:pt>
                <c:pt idx="3">
                  <c:v>5.8084510330337338</c:v>
                </c:pt>
                <c:pt idx="4">
                  <c:v>8.8843063738618113</c:v>
                </c:pt>
                <c:pt idx="5">
                  <c:v>10.358243130724397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F-42A2-BCB7-57E25D3532B1}"/>
            </c:ext>
          </c:extLst>
        </c:ser>
        <c:ser>
          <c:idx val="1"/>
          <c:order val="1"/>
          <c:spPr>
            <a:ln w="38100">
              <a:solidFill>
                <a:srgbClr val="5D9548"/>
              </a:solidFill>
              <a:prstDash val="solid"/>
            </a:ln>
          </c:spPr>
          <c:marker>
            <c:symbol val="circle"/>
            <c:size val="14"/>
            <c:spPr>
              <a:solidFill>
                <a:srgbClr val="FFFFFF"/>
              </a:solidFill>
              <a:ln>
                <a:solidFill>
                  <a:srgbClr val="5D9548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Planilha1!$E$3:$E$8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Planilha1!$E$3:$E$8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F-42A2-BCB7-57E25D35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24879"/>
        <c:axId val="1"/>
      </c:lineChart>
      <c:catAx>
        <c:axId val="117342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Helvetica Neue Medium"/>
                    <a:ea typeface="Helvetica Neue Medium"/>
                    <a:cs typeface="Helvetica Neue Medium"/>
                  </a:defRPr>
                </a:pPr>
                <a:r>
                  <a:rPr lang="pt-BR"/>
                  <a:t>Núcleos</a:t>
                </a:r>
              </a:p>
            </c:rich>
          </c:tx>
          <c:layout>
            <c:manualLayout>
              <c:xMode val="edge"/>
              <c:yMode val="edge"/>
              <c:x val="0.42154380308760619"/>
              <c:y val="0.878428636358052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2"/>
          <c:min val="0"/>
        </c:scaling>
        <c:delete val="0"/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Helvetica Neue Medium"/>
                    <a:ea typeface="Helvetica Neue Medium"/>
                    <a:cs typeface="Helvetica Neue Medium"/>
                  </a:defRPr>
                </a:pPr>
                <a:r>
                  <a:rPr lang="pt-BR"/>
                  <a:t>Fator de Aceleração</a:t>
                </a:r>
              </a:p>
            </c:rich>
          </c:tx>
          <c:layout>
            <c:manualLayout>
              <c:xMode val="edge"/>
              <c:yMode val="edge"/>
              <c:x val="1.0376340752681505E-2"/>
              <c:y val="0.283209224431969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pt-BR"/>
          </a:p>
        </c:txPr>
        <c:crossAx val="1173424879"/>
        <c:crosses val="autoZero"/>
        <c:crossBetween val="between"/>
        <c:majorUnit val="4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Helvetica Neue Medium"/>
                    <a:ea typeface="Helvetica Neue Medium"/>
                    <a:cs typeface="Helvetica Neue Medium"/>
                  </a:defRPr>
                </a:pPr>
                <a:r>
                  <a:rPr lang="pt-BR"/>
                  <a:t>Eficiência</a:t>
                </a:r>
              </a:p>
            </c:rich>
          </c:tx>
          <c:layout>
            <c:manualLayout>
              <c:xMode val="edge"/>
              <c:yMode val="edge"/>
              <c:x val="0.88848478585846069"/>
              <c:y val="0.37441202844964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pt-BR"/>
          </a:p>
        </c:txPr>
        <c:crossAx val="3"/>
        <c:crosses val="max"/>
        <c:crossBetween val="between"/>
        <c:majorUnit val="0.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974703949407899"/>
          <c:y val="0.94883093591460199"/>
          <c:w val="0.57200253511618127"/>
          <c:h val="4.48013889059499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1"/>
          <c:tx>
            <c:v>Eficiência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Planilha1!$AB$3:$AB$7</c:f>
              <c:numCache>
                <c:formatCode>General</c:formatCode>
                <c:ptCount val="5"/>
                <c:pt idx="0">
                  <c:v>1</c:v>
                </c:pt>
                <c:pt idx="1">
                  <c:v>0.99744649377179295</c:v>
                </c:pt>
                <c:pt idx="2">
                  <c:v>0.99426083804044019</c:v>
                </c:pt>
                <c:pt idx="3">
                  <c:v>0.95392873076065132</c:v>
                </c:pt>
                <c:pt idx="4">
                  <c:v>0.52464911061700947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B-4A98-9315-47374E12B4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8753647"/>
        <c:axId val="1258749327"/>
      </c:barChart>
      <c:lineChart>
        <c:grouping val="standard"/>
        <c:varyColors val="0"/>
        <c:ser>
          <c:idx val="4"/>
          <c:order val="0"/>
          <c:tx>
            <c:v>Speed-up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3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Planilha1!$AC$3:$AC$7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Planilha1!$AA$3:$AA$7</c:f>
              <c:numCache>
                <c:formatCode>General</c:formatCode>
                <c:ptCount val="5"/>
                <c:pt idx="0">
                  <c:v>1</c:v>
                </c:pt>
                <c:pt idx="1">
                  <c:v>1.9948929875435859</c:v>
                </c:pt>
                <c:pt idx="2">
                  <c:v>3.9770433521617607</c:v>
                </c:pt>
                <c:pt idx="3">
                  <c:v>7.6314298460852106</c:v>
                </c:pt>
                <c:pt idx="4">
                  <c:v>8.3943857698721516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A98-9315-47374E12B484}"/>
            </c:ext>
          </c:extLst>
        </c:ser>
        <c:ser>
          <c:idx val="0"/>
          <c:order val="2"/>
          <c:tx>
            <c:v>Speed-up Ideal</c:v>
          </c:tx>
          <c:dLbls>
            <c:dLbl>
              <c:idx val="0"/>
              <c:layout>
                <c:manualLayout>
                  <c:x val="-3.8415597966913462E-2"/>
                  <c:y val="-2.221433933855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9D-4243-B14D-A612E274D50A}"/>
                </c:ext>
              </c:extLst>
            </c:dLbl>
            <c:dLbl>
              <c:idx val="1"/>
              <c:layout>
                <c:manualLayout>
                  <c:x val="-3.3805726210883846E-2"/>
                  <c:y val="-3.3321509007827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9D-4243-B14D-A612E274D50A}"/>
                </c:ext>
              </c:extLst>
            </c:dLbl>
            <c:dLbl>
              <c:idx val="2"/>
              <c:layout>
                <c:manualLayout>
                  <c:x val="-3.534235012956044E-2"/>
                  <c:y val="-3.9985810809392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9D-4243-B14D-A612E274D50A}"/>
                </c:ext>
              </c:extLst>
            </c:dLbl>
            <c:dLbl>
              <c:idx val="3"/>
              <c:layout>
                <c:manualLayout>
                  <c:x val="-3.995222188559E-2"/>
                  <c:y val="-1.9992905404696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9D-4243-B14D-A612E274D50A}"/>
                </c:ext>
              </c:extLst>
            </c:dLbl>
            <c:dLbl>
              <c:idx val="4"/>
              <c:layout>
                <c:manualLayout>
                  <c:x val="-5.8391708909708573E-2"/>
                  <c:y val="-4.44286786771028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9D-4243-B14D-A612E274D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>
                    <a:solidFill>
                      <a:schemeClr val="tx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Planilha1!$AC$3:$AC$7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Planilha1!$AC$3:$AC$7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B-4A98-9315-47374E12B4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3418159"/>
        <c:axId val="1"/>
      </c:lineChart>
      <c:catAx>
        <c:axId val="117341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Speed-Up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418159"/>
        <c:crosses val="autoZero"/>
        <c:crossBetween val="between"/>
      </c:valAx>
      <c:valAx>
        <c:axId val="1258749327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pt-BR"/>
          </a:p>
        </c:txPr>
        <c:crossAx val="1258753647"/>
        <c:crosses val="max"/>
        <c:crossBetween val="between"/>
      </c:valAx>
      <c:catAx>
        <c:axId val="125875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258749327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76013</xdr:colOff>
      <xdr:row>12</xdr:row>
      <xdr:rowOff>132604</xdr:rowOff>
    </xdr:from>
    <xdr:to>
      <xdr:col>19</xdr:col>
      <xdr:colOff>113367</xdr:colOff>
      <xdr:row>36</xdr:row>
      <xdr:rowOff>142129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5DDB16-3FD8-45BA-B036-004F16A4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539748</xdr:colOff>
      <xdr:row>1</xdr:row>
      <xdr:rowOff>317499</xdr:rowOff>
    </xdr:from>
    <xdr:to>
      <xdr:col>45</xdr:col>
      <xdr:colOff>96049</xdr:colOff>
      <xdr:row>31</xdr:row>
      <xdr:rowOff>115420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FD7315-3547-4D88-B595-707E79582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&#205;TOR%20AGUIRRE%20CAUS\Documents\Modelos%20Personalizados%20do%20Office\speedUp_atualizado.xltx" TargetMode="External"/><Relationship Id="rId1" Type="http://schemas.openxmlformats.org/officeDocument/2006/relationships/externalLinkPath" Target="/Users/V&#205;TOR%20AGUIRRE%20CAUS/Documents/Modelos%20Personalizados%20do%20Office/speedUp_atualizado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 - Table 1"/>
      <sheetName val="Planilha1"/>
    </sheetNames>
    <sheetDataSet>
      <sheetData sheetId="0">
        <row r="2">
          <cell r="D2" t="str">
            <v>Speed-Up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8</v>
          </cell>
        </row>
        <row r="8">
          <cell r="B8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04EF-8041-420F-B5ED-C2A90B6AD145}">
  <dimension ref="A1:AJ43"/>
  <sheetViews>
    <sheetView tabSelected="1" topLeftCell="A11" zoomScale="91" zoomScaleNormal="91" workbookViewId="0">
      <selection activeCell="X3" sqref="X3"/>
    </sheetView>
  </sheetViews>
  <sheetFormatPr defaultColWidth="8.140625" defaultRowHeight="15"/>
  <cols>
    <col min="1" max="1" width="10.5703125" bestFit="1" customWidth="1"/>
    <col min="2" max="2" width="10.28515625" bestFit="1" customWidth="1"/>
    <col min="3" max="3" width="27.5703125" bestFit="1" customWidth="1"/>
    <col min="4" max="4" width="12.28515625" bestFit="1" customWidth="1"/>
    <col min="5" max="5" width="18.28515625" bestFit="1" customWidth="1"/>
    <col min="6" max="6" width="11.85546875" bestFit="1" customWidth="1"/>
    <col min="8" max="8" width="10.28515625" customWidth="1"/>
    <col min="20" max="20" width="15.42578125" customWidth="1"/>
    <col min="23" max="23" width="9.5703125" bestFit="1" customWidth="1"/>
    <col min="24" max="24" width="10.42578125" bestFit="1" customWidth="1"/>
    <col min="25" max="25" width="9.5703125" bestFit="1" customWidth="1"/>
    <col min="26" max="26" width="11.7109375" bestFit="1" customWidth="1"/>
    <col min="27" max="28" width="13.140625" bestFit="1" customWidth="1"/>
    <col min="29" max="29" width="11" bestFit="1" customWidth="1"/>
  </cols>
  <sheetData>
    <row r="1" spans="1:36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31.5">
      <c r="A2" s="12" t="s">
        <v>20</v>
      </c>
      <c r="B2" s="11" t="s">
        <v>0</v>
      </c>
      <c r="C2" s="12" t="s">
        <v>1</v>
      </c>
      <c r="D2" s="11" t="s">
        <v>2</v>
      </c>
      <c r="E2" s="11" t="s">
        <v>3</v>
      </c>
      <c r="F2" s="11" t="s">
        <v>4</v>
      </c>
      <c r="G2" s="4"/>
      <c r="H2" s="10" t="s">
        <v>5</v>
      </c>
      <c r="I2" s="10"/>
      <c r="J2" s="4"/>
      <c r="K2" s="4"/>
      <c r="L2" s="4"/>
      <c r="M2" s="4"/>
      <c r="N2" s="5"/>
      <c r="O2" s="5"/>
      <c r="P2" s="5"/>
      <c r="Q2" s="5"/>
      <c r="R2" s="5"/>
      <c r="S2" s="4"/>
      <c r="T2" s="4"/>
      <c r="U2" s="4"/>
      <c r="V2" s="4"/>
      <c r="W2" s="17" t="s">
        <v>6</v>
      </c>
      <c r="X2" s="17" t="s">
        <v>13</v>
      </c>
      <c r="Y2" s="17" t="s">
        <v>7</v>
      </c>
      <c r="Z2" s="17" t="s">
        <v>8</v>
      </c>
      <c r="AA2" s="17" t="s">
        <v>9</v>
      </c>
      <c r="AB2" s="17" t="s">
        <v>4</v>
      </c>
      <c r="AC2" s="17" t="s">
        <v>10</v>
      </c>
      <c r="AD2" s="2"/>
      <c r="AE2" s="1"/>
      <c r="AF2" s="1"/>
      <c r="AG2" s="1"/>
      <c r="AH2" s="1"/>
      <c r="AI2" s="1"/>
      <c r="AJ2" s="1"/>
    </row>
    <row r="3" spans="1:36">
      <c r="A3" s="16">
        <v>64</v>
      </c>
      <c r="B3" s="13">
        <v>1</v>
      </c>
      <c r="C3" s="13">
        <v>497.61</v>
      </c>
      <c r="D3" s="14">
        <f>$C$3/C3</f>
        <v>1</v>
      </c>
      <c r="E3" s="15">
        <v>1</v>
      </c>
      <c r="F3" s="14">
        <f>(D3/B3)</f>
        <v>1</v>
      </c>
      <c r="G3" s="4"/>
      <c r="H3" s="10"/>
      <c r="I3" s="10"/>
      <c r="J3" s="4"/>
      <c r="K3" s="4"/>
      <c r="L3" s="4"/>
      <c r="M3" s="4"/>
      <c r="N3" s="6"/>
      <c r="O3" s="7"/>
      <c r="P3" s="8"/>
      <c r="Q3" s="9"/>
      <c r="R3" s="8"/>
      <c r="S3" s="4"/>
      <c r="T3" s="10" t="s">
        <v>11</v>
      </c>
      <c r="U3" s="10"/>
      <c r="V3" s="4"/>
      <c r="W3" s="19">
        <v>1</v>
      </c>
      <c r="X3" s="21" t="s">
        <v>14</v>
      </c>
      <c r="Y3" s="18">
        <v>848.92</v>
      </c>
      <c r="Z3" s="18">
        <v>848.92</v>
      </c>
      <c r="AA3" s="19">
        <f>Z3/Y3</f>
        <v>1</v>
      </c>
      <c r="AB3" s="19">
        <f>AA3/W3</f>
        <v>1</v>
      </c>
      <c r="AC3" s="20">
        <v>1</v>
      </c>
      <c r="AD3" s="1"/>
      <c r="AE3" s="1"/>
      <c r="AF3" s="1"/>
      <c r="AG3" s="1"/>
      <c r="AH3" s="1"/>
      <c r="AI3" s="1"/>
      <c r="AJ3" s="1"/>
    </row>
    <row r="4" spans="1:36">
      <c r="A4" s="16">
        <v>64</v>
      </c>
      <c r="B4" s="13">
        <v>2</v>
      </c>
      <c r="C4" s="13">
        <v>498.76</v>
      </c>
      <c r="D4" s="14">
        <f t="shared" ref="D4:D8" si="0">$C$3/C4</f>
        <v>0.99769428181891096</v>
      </c>
      <c r="E4" s="15">
        <v>2</v>
      </c>
      <c r="F4" s="14">
        <f t="shared" ref="F4:F8" si="1">(D4/B4)</f>
        <v>0.49884714090945548</v>
      </c>
      <c r="G4" s="4"/>
      <c r="H4" s="4"/>
      <c r="I4" s="4"/>
      <c r="J4" s="4"/>
      <c r="K4" s="4"/>
      <c r="L4" s="4"/>
      <c r="M4" s="4"/>
      <c r="N4" s="6"/>
      <c r="O4" s="7"/>
      <c r="P4" s="8"/>
      <c r="Q4" s="9"/>
      <c r="R4" s="8"/>
      <c r="S4" s="4"/>
      <c r="T4" s="10"/>
      <c r="U4" s="10"/>
      <c r="V4" s="4"/>
      <c r="W4" s="19" t="s">
        <v>12</v>
      </c>
      <c r="X4" s="21" t="s">
        <v>15</v>
      </c>
      <c r="Y4" s="19">
        <v>851.77</v>
      </c>
      <c r="Z4" s="19">
        <v>1699.19</v>
      </c>
      <c r="AA4" s="19">
        <f>Z4/Y4</f>
        <v>1.9948929875435859</v>
      </c>
      <c r="AB4" s="19">
        <f>AA4/W4</f>
        <v>0.99744649377179295</v>
      </c>
      <c r="AC4" s="20">
        <v>2</v>
      </c>
      <c r="AD4" s="1"/>
      <c r="AE4" s="1"/>
      <c r="AF4" s="1"/>
      <c r="AG4" s="1"/>
      <c r="AH4" s="1"/>
      <c r="AI4" s="1"/>
      <c r="AJ4" s="1"/>
    </row>
    <row r="5" spans="1:36">
      <c r="A5" s="16">
        <v>64</v>
      </c>
      <c r="B5" s="13">
        <v>4</v>
      </c>
      <c r="C5" s="13">
        <v>176.37</v>
      </c>
      <c r="D5" s="14">
        <f>$C$3/C5</f>
        <v>2.8213981969722743</v>
      </c>
      <c r="E5" s="13">
        <v>4</v>
      </c>
      <c r="F5" s="14">
        <f t="shared" si="1"/>
        <v>0.70534954924306859</v>
      </c>
      <c r="G5" s="4"/>
      <c r="H5" s="4"/>
      <c r="I5" s="4"/>
      <c r="J5" s="4"/>
      <c r="K5" s="4"/>
      <c r="L5" s="4"/>
      <c r="M5" s="4"/>
      <c r="N5" s="6"/>
      <c r="O5" s="7"/>
      <c r="P5" s="8"/>
      <c r="Q5" s="9"/>
      <c r="R5" s="8"/>
      <c r="S5" s="4"/>
      <c r="T5" s="4"/>
      <c r="U5" s="4"/>
      <c r="V5" s="4"/>
      <c r="W5" s="19">
        <v>4</v>
      </c>
      <c r="X5" s="19" t="s">
        <v>16</v>
      </c>
      <c r="Y5" s="19">
        <v>855.09</v>
      </c>
      <c r="Z5" s="19">
        <v>3400.73</v>
      </c>
      <c r="AA5" s="19">
        <f>Z5/Y5</f>
        <v>3.9770433521617607</v>
      </c>
      <c r="AB5" s="19">
        <f>AA5/W5</f>
        <v>0.99426083804044019</v>
      </c>
      <c r="AC5" s="20">
        <v>4</v>
      </c>
      <c r="AD5" s="1"/>
      <c r="AE5" s="1"/>
      <c r="AF5" s="1"/>
      <c r="AG5" s="1"/>
      <c r="AH5" s="1"/>
      <c r="AI5" s="1"/>
      <c r="AJ5" s="1"/>
    </row>
    <row r="6" spans="1:36">
      <c r="A6" s="16">
        <v>64</v>
      </c>
      <c r="B6" s="13">
        <v>8</v>
      </c>
      <c r="C6" s="13">
        <v>85.67</v>
      </c>
      <c r="D6" s="14">
        <f t="shared" si="0"/>
        <v>5.8084510330337338</v>
      </c>
      <c r="E6" s="15">
        <v>8</v>
      </c>
      <c r="F6" s="14">
        <f t="shared" si="1"/>
        <v>0.72605637912921672</v>
      </c>
      <c r="G6" s="4"/>
      <c r="H6" s="4"/>
      <c r="I6" s="4"/>
      <c r="J6" s="4"/>
      <c r="K6" s="4"/>
      <c r="L6" s="4"/>
      <c r="M6" s="4"/>
      <c r="N6" s="6"/>
      <c r="O6" s="7"/>
      <c r="P6" s="8"/>
      <c r="Q6" s="9"/>
      <c r="R6" s="8"/>
      <c r="S6" s="4"/>
      <c r="T6" s="4"/>
      <c r="U6" s="4"/>
      <c r="V6" s="4"/>
      <c r="W6" s="19">
        <v>8</v>
      </c>
      <c r="X6" s="19" t="s">
        <v>17</v>
      </c>
      <c r="Y6" s="19">
        <v>896.6</v>
      </c>
      <c r="Z6" s="19">
        <v>6842.34</v>
      </c>
      <c r="AA6" s="19">
        <f>Z6/Y6</f>
        <v>7.6314298460852106</v>
      </c>
      <c r="AB6" s="19">
        <f>AA6/W6</f>
        <v>0.95392873076065132</v>
      </c>
      <c r="AC6" s="20">
        <v>8</v>
      </c>
      <c r="AD6" s="1"/>
      <c r="AE6" s="1"/>
      <c r="AF6" s="1"/>
      <c r="AG6" s="1"/>
      <c r="AH6" s="1"/>
      <c r="AI6" s="1"/>
      <c r="AJ6" s="1"/>
    </row>
    <row r="7" spans="1:36">
      <c r="A7" s="16">
        <v>64</v>
      </c>
      <c r="B7" s="13">
        <v>16</v>
      </c>
      <c r="C7" s="13">
        <v>56.01</v>
      </c>
      <c r="D7" s="14">
        <f t="shared" si="0"/>
        <v>8.8843063738618113</v>
      </c>
      <c r="E7" s="15">
        <v>16</v>
      </c>
      <c r="F7" s="14">
        <f t="shared" si="1"/>
        <v>0.55526914836636321</v>
      </c>
      <c r="G7" s="4"/>
      <c r="H7" s="4"/>
      <c r="I7" s="4"/>
      <c r="J7" s="4"/>
      <c r="K7" s="4"/>
      <c r="L7" s="4"/>
      <c r="M7" s="4"/>
      <c r="N7" s="6"/>
      <c r="O7" s="7"/>
      <c r="P7" s="8"/>
      <c r="Q7" s="9"/>
      <c r="R7" s="8"/>
      <c r="S7" s="4"/>
      <c r="T7" s="4"/>
      <c r="U7" s="4"/>
      <c r="V7" s="4"/>
      <c r="W7" s="20">
        <v>16</v>
      </c>
      <c r="X7" s="20" t="s">
        <v>18</v>
      </c>
      <c r="Y7" s="20">
        <v>1619.1</v>
      </c>
      <c r="Z7" s="20">
        <v>13591.35</v>
      </c>
      <c r="AA7" s="19">
        <f>Z7/Y7</f>
        <v>8.3943857698721516</v>
      </c>
      <c r="AB7" s="19">
        <f>AA7/W7</f>
        <v>0.52464911061700947</v>
      </c>
      <c r="AC7" s="20">
        <v>16</v>
      </c>
      <c r="AD7" s="1"/>
      <c r="AE7" s="1"/>
      <c r="AF7" s="1"/>
      <c r="AG7" s="1"/>
      <c r="AH7" s="1"/>
      <c r="AI7" s="1"/>
      <c r="AJ7" s="1"/>
    </row>
    <row r="8" spans="1:36">
      <c r="A8" s="16">
        <v>64</v>
      </c>
      <c r="B8" s="13">
        <v>32</v>
      </c>
      <c r="C8" s="13">
        <v>48.04</v>
      </c>
      <c r="D8" s="14">
        <f t="shared" si="0"/>
        <v>10.358243130724397</v>
      </c>
      <c r="E8" s="15">
        <v>32</v>
      </c>
      <c r="F8" s="14">
        <f t="shared" si="1"/>
        <v>0.32369509783513739</v>
      </c>
      <c r="G8" s="4"/>
      <c r="H8" s="4"/>
      <c r="I8" s="4"/>
      <c r="J8" s="4"/>
      <c r="K8" s="4"/>
      <c r="L8" s="4"/>
      <c r="M8" s="4"/>
      <c r="N8" s="6"/>
      <c r="O8" s="7"/>
      <c r="P8" s="8"/>
      <c r="Q8" s="9"/>
      <c r="R8" s="8"/>
      <c r="S8" s="4"/>
      <c r="T8" s="4"/>
      <c r="U8" s="4"/>
      <c r="V8" s="22"/>
      <c r="W8" s="23">
        <v>32</v>
      </c>
      <c r="X8" s="23"/>
      <c r="Y8" s="23"/>
      <c r="Z8" s="23"/>
      <c r="AA8" s="23"/>
      <c r="AB8" s="23"/>
      <c r="AC8" s="24"/>
      <c r="AD8" s="1"/>
      <c r="AE8" s="1"/>
      <c r="AF8" s="1"/>
      <c r="AG8" s="1"/>
      <c r="AH8" s="1"/>
      <c r="AI8" s="1"/>
      <c r="AJ8" s="1"/>
    </row>
    <row r="9" spans="1:36">
      <c r="A9" s="3"/>
      <c r="B9" s="7"/>
      <c r="C9" s="7"/>
      <c r="D9" s="7"/>
      <c r="E9" s="7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"/>
      <c r="X9" s="1"/>
      <c r="Y9" s="1" t="s">
        <v>19</v>
      </c>
      <c r="Z9" s="2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2"/>
      <c r="AG20" s="1"/>
      <c r="AH20" s="1"/>
      <c r="AI20" s="1"/>
      <c r="AJ20" s="1"/>
    </row>
    <row r="21" spans="1:3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</sheetData>
  <mergeCells count="2">
    <mergeCell ref="H2:I3"/>
    <mergeCell ref="T3:U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Vítor Aguirre Caús</dc:creator>
  <cp:lastModifiedBy>Vítor Aguirre Caús</cp:lastModifiedBy>
  <dcterms:created xsi:type="dcterms:W3CDTF">2025-08-26T21:28:32Z</dcterms:created>
  <dcterms:modified xsi:type="dcterms:W3CDTF">2025-10-14T04:16:35Z</dcterms:modified>
</cp:coreProperties>
</file>