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8D547A42-A5BA-47C9-8E58-2DAD7C5927EF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Base" sheetId="4" r:id="rId4"/>
    <sheet name="Planilha Dinamica" sheetId="5" r:id="rId5"/>
    <sheet name="Dashboard" sheetId="6" r:id="rId6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5" l="1"/>
  <c r="U7" i="5"/>
  <c r="U3" i="5"/>
  <c r="U4" i="5" s="1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C3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9" i="5" l="1"/>
</calcChain>
</file>

<file path=xl/sharedStrings.xml><?xml version="1.0" encoding="utf-8"?>
<sst xmlns="http://schemas.openxmlformats.org/spreadsheetml/2006/main" count="4528" uniqueCount="4466">
  <si>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</si>
  <si>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</si>
  <si>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</si>
  <si>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</si>
  <si>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</si>
  <si>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</si>
  <si>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</si>
  <si>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</si>
  <si>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</si>
  <si>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</si>
  <si>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</si>
  <si>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</si>
  <si>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</si>
  <si>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</si>
  <si>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</si>
  <si>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</si>
  <si>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</si>
  <si>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</si>
  <si>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</si>
  <si>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</si>
  <si>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</si>
  <si>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</si>
  <si>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</si>
  <si>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</si>
  <si>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</si>
  <si>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</si>
  <si>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</si>
  <si>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</si>
  <si>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</si>
  <si>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</si>
  <si>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</si>
  <si>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</si>
  <si>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</si>
  <si>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</si>
  <si>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</si>
  <si>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</si>
  <si>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</si>
  <si>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</si>
  <si>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</si>
  <si>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</si>
  <si>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</si>
  <si>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</si>
  <si>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</si>
  <si>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</si>
  <si>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</si>
  <si>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</si>
  <si>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</si>
  <si>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</si>
  <si>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</si>
  <si>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</si>
  <si>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</si>
  <si>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</si>
  <si>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</si>
  <si>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</si>
  <si>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</si>
  <si>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</si>
  <si>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</si>
  <si>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</si>
  <si>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</si>
  <si>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</si>
  <si>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</si>
  <si>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</si>
  <si>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</si>
  <si>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</si>
  <si>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</si>
  <si>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</si>
  <si>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</si>
  <si>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</si>
  <si>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</si>
  <si>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</si>
  <si>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</si>
  <si>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</si>
  <si>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</si>
  <si>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</si>
  <si>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</si>
  <si>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</si>
  <si>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</si>
  <si>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</si>
  <si>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</si>
  <si>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</si>
  <si>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</si>
  <si>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</si>
  <si>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</si>
  <si>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</si>
  <si>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</si>
  <si>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</si>
  <si>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</si>
  <si>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</si>
  <si>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</si>
  <si>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</si>
  <si>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</si>
  <si>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</si>
  <si>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</si>
  <si>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</si>
  <si>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</si>
  <si>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</si>
  <si>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</si>
  <si>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</si>
  <si>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</si>
  <si>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</si>
  <si>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</si>
  <si>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</si>
  <si>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</si>
  <si>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</si>
  <si>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</si>
  <si>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</si>
  <si>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</si>
  <si>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</si>
  <si>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</si>
  <si>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</si>
  <si>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</si>
  <si>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</si>
  <si>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</si>
  <si>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</si>
  <si>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</si>
  <si>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</si>
  <si>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</si>
  <si>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</si>
  <si>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</si>
  <si>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</si>
  <si>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</si>
  <si>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</si>
  <si>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</si>
  <si>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</si>
  <si>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</si>
  <si>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</si>
  <si>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</si>
  <si>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</si>
  <si>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</si>
  <si>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</si>
  <si>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</si>
  <si>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</si>
  <si>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</si>
  <si>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</si>
  <si>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</si>
  <si>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</si>
  <si>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</si>
  <si>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</si>
  <si>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</si>
  <si>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</si>
  <si>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</si>
  <si>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</si>
  <si>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</si>
  <si>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</si>
  <si>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</si>
  <si>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</si>
  <si>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</si>
  <si>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</si>
  <si>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</si>
  <si>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</si>
  <si>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</si>
  <si>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</si>
  <si>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</si>
  <si>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</si>
  <si>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</si>
  <si>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</si>
  <si>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</si>
  <si>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</si>
  <si>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</si>
  <si>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</si>
  <si>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</si>
  <si>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</si>
  <si>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</si>
  <si>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</si>
  <si>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</si>
  <si>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</si>
  <si>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</si>
  <si>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</si>
  <si>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</si>
  <si>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</si>
  <si>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</si>
  <si>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</si>
  <si>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</si>
  <si>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</si>
  <si>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</si>
  <si>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</si>
  <si>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</si>
  <si>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</si>
  <si>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</si>
  <si>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</si>
  <si>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</si>
  <si>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</si>
  <si>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</si>
  <si>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</si>
  <si>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</si>
  <si>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</si>
  <si>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</si>
  <si>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</si>
  <si>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</si>
  <si>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</si>
  <si>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</si>
  <si>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</si>
  <si>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</si>
  <si>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</si>
  <si>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</si>
  <si>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</si>
  <si>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</si>
  <si>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</si>
  <si>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</si>
  <si>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</si>
  <si>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</si>
  <si>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</si>
  <si>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</si>
  <si>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</si>
  <si>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</si>
  <si>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</si>
  <si>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</si>
  <si>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</si>
  <si>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</si>
  <si>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</si>
  <si>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</si>
  <si>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</si>
  <si>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</si>
  <si>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</si>
  <si>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</si>
  <si>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</si>
  <si>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</si>
  <si>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</si>
  <si>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</si>
  <si>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</si>
  <si>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</si>
  <si>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</si>
  <si>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</si>
  <si>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</si>
  <si>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</si>
  <si>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</si>
  <si>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</si>
  <si>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</si>
  <si>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</si>
  <si>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</si>
  <si>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</si>
  <si>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</si>
  <si>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</si>
  <si>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</si>
  <si>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</si>
  <si>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</si>
  <si>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</si>
  <si>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</si>
  <si>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</si>
  <si>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</si>
  <si>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</si>
  <si>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</si>
  <si>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</si>
  <si>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</si>
  <si>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</si>
  <si>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</si>
  <si>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</si>
  <si>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</si>
  <si>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</si>
  <si>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</si>
  <si>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</si>
  <si>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</si>
  <si>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</si>
  <si>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</si>
  <si>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</si>
  <si>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</si>
  <si>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</si>
  <si>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</si>
  <si>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</si>
  <si>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</si>
  <si>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</si>
  <si>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</si>
  <si>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</si>
  <si>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</si>
  <si>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</si>
  <si>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</si>
  <si>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</si>
  <si>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</si>
  <si>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</si>
  <si>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</si>
  <si>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</si>
  <si>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</si>
  <si>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</si>
  <si>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</si>
  <si>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</si>
  <si>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</si>
  <si>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</si>
  <si>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</si>
  <si>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</si>
  <si>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</si>
  <si>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</si>
  <si>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</si>
  <si>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</si>
  <si>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</si>
  <si>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</si>
  <si>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</si>
  <si>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</si>
  <si>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</si>
  <si>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</si>
  <si>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</si>
  <si>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</si>
  <si>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</si>
  <si>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</si>
  <si>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</si>
  <si>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</si>
  <si>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</si>
  <si>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</si>
  <si>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</si>
  <si>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</si>
  <si>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</si>
  <si>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</si>
  <si>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</si>
  <si>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</si>
  <si>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</si>
  <si>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</si>
  <si>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</si>
  <si>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</si>
  <si>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</si>
  <si>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</si>
  <si>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</si>
  <si>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</si>
  <si>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</si>
  <si>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</si>
  <si>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</si>
  <si>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</si>
  <si>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</si>
  <si>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</si>
  <si>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</si>
  <si>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</si>
  <si>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</si>
  <si>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</si>
  <si>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</si>
  <si>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</si>
  <si>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</si>
  <si>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</si>
  <si>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</si>
  <si>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</si>
  <si>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</si>
  <si>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</si>
  <si>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</si>
  <si>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</si>
  <si>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</si>
  <si>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</si>
  <si>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</si>
  <si>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</si>
  <si>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</si>
  <si>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</si>
  <si>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</si>
  <si>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</si>
  <si>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</si>
  <si>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</si>
  <si>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</si>
  <si>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</si>
  <si>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</si>
  <si>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</si>
  <si>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</si>
  <si>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</si>
  <si>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</si>
  <si>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</si>
  <si>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</si>
  <si>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</si>
  <si>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</si>
  <si>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</si>
  <si>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</si>
  <si>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</si>
  <si>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</si>
  <si>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</si>
  <si>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</si>
  <si>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</si>
  <si>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</si>
  <si>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</si>
  <si>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</si>
  <si>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</si>
  <si>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</si>
  <si>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</si>
  <si>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</si>
  <si>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</si>
  <si>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</si>
  <si>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</si>
  <si>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</si>
  <si>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</si>
  <si>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</si>
  <si>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</si>
  <si>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</si>
  <si>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</si>
  <si>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</si>
  <si>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</si>
  <si>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</si>
  <si>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</si>
  <si>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</si>
  <si>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</si>
  <si>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</si>
  <si>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</si>
  <si>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</si>
  <si>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</si>
  <si>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</si>
  <si>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</si>
  <si>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</si>
  <si>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</si>
  <si>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</si>
  <si>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</si>
  <si>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</si>
  <si>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</si>
  <si>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</si>
  <si>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</si>
  <si>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</si>
  <si>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</si>
  <si>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</si>
  <si>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</si>
  <si>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</si>
  <si>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</si>
  <si>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</si>
  <si>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</si>
  <si>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</si>
  <si>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</si>
  <si>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</si>
  <si>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</si>
  <si>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</si>
  <si>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</si>
  <si>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</si>
  <si>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</si>
  <si>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</si>
  <si>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</si>
  <si>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</si>
  <si>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</si>
  <si>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</si>
  <si>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</si>
  <si>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</si>
  <si>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</si>
  <si>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</si>
  <si>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</si>
  <si>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</si>
  <si>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</si>
  <si>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</si>
  <si>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</si>
  <si>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</si>
  <si>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</si>
  <si>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</si>
  <si>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</si>
  <si>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</si>
  <si>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</si>
  <si>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</si>
  <si>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</si>
  <si>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</si>
  <si>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</si>
  <si>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</si>
  <si>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</si>
  <si>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</si>
  <si>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</si>
  <si>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</si>
  <si>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</si>
  <si>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</si>
  <si>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</si>
  <si>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</si>
  <si>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</si>
  <si>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</si>
  <si>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</si>
  <si>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</si>
  <si>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</si>
  <si>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</si>
  <si>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</si>
  <si>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</si>
  <si>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</si>
  <si>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</si>
  <si>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</si>
  <si>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</si>
  <si>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</si>
  <si>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</si>
  <si>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</si>
  <si>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</si>
  <si>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</si>
  <si>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</si>
  <si>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</si>
  <si>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</si>
  <si>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</si>
  <si>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</si>
  <si>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</si>
  <si>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</si>
  <si>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</si>
  <si>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</si>
  <si>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</si>
  <si>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</si>
  <si>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</si>
  <si>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</si>
  <si>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</si>
  <si>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</si>
  <si>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</si>
  <si>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</si>
  <si>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</si>
  <si>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</si>
  <si>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</si>
  <si>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</si>
  <si>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</si>
  <si>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</si>
  <si>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</si>
  <si>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</si>
  <si>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</si>
  <si>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</si>
  <si>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</si>
  <si>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</si>
  <si>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</si>
  <si>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</si>
  <si>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</si>
  <si>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</si>
  <si>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</si>
  <si>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</si>
  <si>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</si>
  <si>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</si>
  <si>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</si>
  <si>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</si>
  <si>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</si>
  <si>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</si>
  <si>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</si>
  <si>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</si>
  <si>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</si>
  <si>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</si>
  <si>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</si>
  <si>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</si>
  <si>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</si>
  <si>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</si>
  <si>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</si>
  <si>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</si>
  <si>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</si>
  <si>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</si>
  <si>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</si>
  <si>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</si>
  <si>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</si>
  <si>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</si>
  <si>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</si>
  <si>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</si>
  <si>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</si>
  <si>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</si>
  <si>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</si>
  <si>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</si>
  <si>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</si>
  <si>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</si>
  <si>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</si>
  <si>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</si>
  <si>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</si>
  <si>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</si>
  <si>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</si>
  <si>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</si>
  <si>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</si>
  <si>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</si>
  <si>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</si>
  <si>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</si>
  <si>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</si>
  <si>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</si>
  <si>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</si>
  <si>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</si>
  <si>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</si>
  <si>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</si>
  <si>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</si>
  <si>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</si>
  <si>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</si>
  <si>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</si>
  <si>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</si>
  <si>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</si>
  <si>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</si>
  <si>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</si>
  <si>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</si>
  <si>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</si>
  <si>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</si>
  <si>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</si>
  <si>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</si>
  <si>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</si>
  <si>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</si>
  <si>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</si>
  <si>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</si>
  <si>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</si>
  <si>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</si>
  <si>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</si>
  <si>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</si>
  <si>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</si>
  <si>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</si>
  <si>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</si>
  <si>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</si>
  <si>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</si>
  <si>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</si>
  <si>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</si>
  <si>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</si>
  <si>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</si>
  <si>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</si>
  <si>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</si>
  <si>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</si>
  <si>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</si>
  <si>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</si>
  <si>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</si>
  <si>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</si>
  <si>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</si>
  <si>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</si>
  <si>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</si>
  <si>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</si>
  <si>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</si>
  <si>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</si>
  <si>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</si>
  <si>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</si>
  <si>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</si>
  <si>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</si>
  <si>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</si>
  <si>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</si>
  <si>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</si>
  <si>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</si>
  <si>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</si>
  <si>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</si>
  <si>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</si>
  <si>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</si>
  <si>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</si>
  <si>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</si>
  <si>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</si>
  <si>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</si>
  <si>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</si>
  <si>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</si>
  <si>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</si>
  <si>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</si>
  <si>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</si>
  <si>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</si>
  <si>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</si>
  <si>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</si>
  <si>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</si>
  <si>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</si>
  <si>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</si>
  <si>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</si>
  <si>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</si>
  <si>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</si>
  <si>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</si>
  <si>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</si>
  <si>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</si>
  <si>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</si>
  <si>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</si>
  <si>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</si>
  <si>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</si>
  <si>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</si>
  <si>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</si>
  <si>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</si>
  <si>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</si>
  <si>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</si>
  <si>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</si>
  <si>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</si>
  <si>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</si>
  <si>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</si>
  <si>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</si>
  <si>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</si>
  <si>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</si>
  <si>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</si>
  <si>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</si>
  <si>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</si>
  <si>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</si>
  <si>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</si>
  <si>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</si>
  <si>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</si>
  <si>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</si>
  <si>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</si>
  <si>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</si>
  <si>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</si>
  <si>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</si>
  <si>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</si>
  <si>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</si>
  <si>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</si>
  <si>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</si>
  <si>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</si>
  <si>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</si>
  <si>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</si>
  <si>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</si>
  <si>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</si>
  <si>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</si>
  <si>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</si>
  <si>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</si>
  <si>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</si>
  <si>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</si>
  <si>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</si>
  <si>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</si>
  <si>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</si>
  <si>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</si>
  <si>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</si>
  <si>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</si>
  <si>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</si>
  <si>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</si>
  <si>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</si>
  <si>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</si>
  <si>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</si>
  <si>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</si>
  <si>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</si>
  <si>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</si>
  <si>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</si>
  <si>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</si>
  <si>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</si>
  <si>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</si>
  <si>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</si>
  <si>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</si>
  <si>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</si>
  <si>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</si>
  <si>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</si>
  <si>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</si>
  <si>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</si>
  <si>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</si>
  <si>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</si>
  <si>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</si>
  <si>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</si>
  <si>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</si>
  <si>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</si>
  <si>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</si>
  <si>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</si>
  <si>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</si>
  <si>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</si>
  <si>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</si>
  <si>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</si>
  <si>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</si>
  <si>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</si>
  <si>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</si>
  <si>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</si>
  <si>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</si>
  <si>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</si>
  <si>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</si>
  <si>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</si>
  <si>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</si>
  <si>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</si>
  <si>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</si>
  <si>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</si>
  <si>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</si>
  <si>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</si>
  <si>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</si>
  <si>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</si>
  <si>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</si>
  <si>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</si>
  <si>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</si>
  <si>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</si>
  <si>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</si>
  <si>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</si>
  <si>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</si>
  <si>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</si>
  <si>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</si>
  <si>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</si>
  <si>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</si>
  <si>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</si>
  <si>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</si>
  <si>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</si>
  <si>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</si>
  <si>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</si>
  <si>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</si>
  <si>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</si>
  <si>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</si>
  <si>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</si>
  <si>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</si>
  <si>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</si>
  <si>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</si>
  <si>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</si>
  <si>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</si>
  <si>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</si>
  <si>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</si>
  <si>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</si>
  <si>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</si>
  <si>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</si>
  <si>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</si>
  <si>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</si>
  <si>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</si>
  <si>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</si>
  <si>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</si>
  <si>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</si>
  <si>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</si>
  <si>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</si>
  <si>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</si>
  <si>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</si>
  <si>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</si>
  <si>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</si>
  <si>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</si>
  <si>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</si>
  <si>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</si>
  <si>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</si>
  <si>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</si>
  <si>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</si>
  <si>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</si>
  <si>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</si>
  <si>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</si>
  <si>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</si>
  <si>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</si>
  <si>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</si>
  <si>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</si>
  <si>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</si>
  <si>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</si>
  <si>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</si>
  <si>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</si>
  <si>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</si>
  <si>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</si>
  <si>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</si>
  <si>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</si>
  <si>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</si>
  <si>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</si>
  <si>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</si>
  <si>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</si>
  <si>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</si>
  <si>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</si>
  <si>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</si>
  <si>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</si>
  <si>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</si>
  <si>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</si>
  <si>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</si>
  <si>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</si>
  <si>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</si>
  <si>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</si>
  <si>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</si>
  <si>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</si>
  <si>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</si>
  <si>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</si>
  <si>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</si>
  <si>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</si>
  <si>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</si>
  <si>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</si>
  <si>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</si>
  <si>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</si>
  <si>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</si>
  <si>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</si>
  <si>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</si>
  <si>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</si>
  <si>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</si>
  <si>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</si>
  <si>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</si>
  <si>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</si>
  <si>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</si>
  <si>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</si>
  <si>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</si>
  <si>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</si>
  <si>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</si>
  <si>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</si>
  <si>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</si>
  <si>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</si>
  <si>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</si>
  <si>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</si>
  <si>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</si>
  <si>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</si>
  <si>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</si>
  <si>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</si>
  <si>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</si>
  <si>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</si>
  <si>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</si>
  <si>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</si>
  <si>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</si>
  <si>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</si>
  <si>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</si>
  <si>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</si>
  <si>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</si>
  <si>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</si>
  <si>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</si>
  <si>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</si>
  <si>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</si>
  <si>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</si>
  <si>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</si>
  <si>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</si>
  <si>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</si>
  <si>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</si>
  <si>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</si>
  <si>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</si>
  <si>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</si>
  <si>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</si>
  <si>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</si>
  <si>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</si>
  <si>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</si>
  <si>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</si>
  <si>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</si>
  <si>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</si>
  <si>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</si>
  <si>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</si>
  <si>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</si>
  <si>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</si>
  <si>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</si>
  <si>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</si>
  <si>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</si>
  <si>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</si>
  <si>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</si>
  <si>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</si>
  <si>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</si>
  <si>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</si>
  <si>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</si>
  <si>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</si>
  <si>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</si>
  <si>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</si>
  <si>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</si>
  <si>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</si>
  <si>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</si>
  <si>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</si>
  <si>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</si>
  <si>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</si>
  <si>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</si>
  <si>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</si>
  <si>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</si>
  <si>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</si>
  <si>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</si>
  <si>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</si>
  <si>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</si>
  <si>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</si>
  <si>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</si>
  <si>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</si>
  <si>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</si>
  <si>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</si>
  <si>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</si>
  <si>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</si>
  <si>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</si>
  <si>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</si>
  <si>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</si>
  <si>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</si>
  <si>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</si>
  <si>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</si>
  <si>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</si>
  <si>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</si>
  <si>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</si>
  <si>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</si>
  <si>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</si>
  <si>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</si>
  <si>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</si>
  <si>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</si>
  <si>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</si>
  <si>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</si>
  <si>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</si>
  <si>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</si>
  <si>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</si>
  <si>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</si>
  <si>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</si>
  <si>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</si>
  <si>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</si>
  <si>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</si>
  <si>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</si>
  <si>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</si>
  <si>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</si>
  <si>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</si>
  <si>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</si>
  <si>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</si>
  <si>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</si>
  <si>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</si>
  <si>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</si>
  <si>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</si>
  <si>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</si>
  <si>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</si>
  <si>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</si>
  <si>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</si>
  <si>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</si>
  <si>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</si>
  <si>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</si>
  <si>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</si>
  <si>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</si>
  <si>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</si>
  <si>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</si>
  <si>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</si>
  <si>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</si>
  <si>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</si>
  <si>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</si>
  <si>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</si>
  <si>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</si>
  <si>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</si>
  <si>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</si>
  <si>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</si>
  <si>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</si>
  <si>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</si>
  <si>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</si>
  <si>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</si>
  <si>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</si>
  <si>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</si>
  <si>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</si>
  <si>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</si>
  <si>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</si>
  <si>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</si>
  <si>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</si>
  <si>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</si>
  <si>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</si>
  <si>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</si>
  <si>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</si>
  <si>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</si>
  <si>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</si>
  <si>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</si>
  <si>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</si>
  <si>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</si>
  <si>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</si>
  <si>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</si>
  <si>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</si>
  <si>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</si>
  <si>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</si>
  <si>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</si>
  <si>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</si>
  <si>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</si>
  <si>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</si>
  <si>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</si>
  <si>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</si>
  <si>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</si>
  <si>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</si>
  <si>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</si>
  <si>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</si>
  <si>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</si>
  <si>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</si>
  <si>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</si>
  <si>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</si>
  <si>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</si>
  <si>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</si>
  <si>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</si>
  <si>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</si>
  <si>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</si>
  <si>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</si>
  <si>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</si>
  <si>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</si>
  <si>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</si>
  <si>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</si>
  <si>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</si>
  <si>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</si>
  <si>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</si>
  <si>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</si>
  <si>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</si>
  <si>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</si>
  <si>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</si>
  <si>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</si>
  <si>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</si>
  <si>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</si>
  <si>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</si>
  <si>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</si>
  <si>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</si>
  <si>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</si>
  <si>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</si>
  <si>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</si>
  <si>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</si>
  <si>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</si>
  <si>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</si>
  <si>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</si>
  <si>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</si>
  <si>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</si>
  <si>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</si>
  <si>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</si>
  <si>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</si>
  <si>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</si>
  <si>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</si>
  <si>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</si>
  <si>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</si>
  <si>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</si>
  <si>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</si>
  <si>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</si>
  <si>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</si>
  <si>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</si>
  <si>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</si>
  <si>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</si>
  <si>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</si>
  <si>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</si>
  <si>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</si>
  <si>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</si>
  <si>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</si>
  <si>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</si>
  <si>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</si>
  <si>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</si>
  <si>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</si>
  <si>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</si>
  <si>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</si>
  <si>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</si>
  <si>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</si>
  <si>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</si>
  <si>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</si>
  <si>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</si>
  <si>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</si>
  <si>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</si>
  <si>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</si>
  <si>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</si>
  <si>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</si>
  <si>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</si>
  <si>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</si>
  <si>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</si>
  <si>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</si>
  <si>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</si>
  <si>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</si>
  <si>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</si>
  <si>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</si>
  <si>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</si>
  <si>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</si>
  <si>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</si>
  <si>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</si>
  <si>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</si>
  <si>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</si>
  <si>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</si>
  <si>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</si>
  <si>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</si>
  <si>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</si>
  <si>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</si>
  <si>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</si>
  <si>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</si>
  <si>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</si>
  <si>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</si>
  <si>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</si>
  <si>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</si>
  <si>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</si>
  <si>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</si>
  <si>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</si>
  <si>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</si>
  <si>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</si>
  <si>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</si>
  <si>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</si>
  <si>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</si>
  <si>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</si>
  <si>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</si>
  <si>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</si>
  <si>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</si>
  <si>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</si>
  <si>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</si>
  <si>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</si>
  <si>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</si>
  <si>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</si>
  <si>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</si>
  <si>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</si>
  <si>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</si>
  <si>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</si>
  <si>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</si>
  <si>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</si>
  <si>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</si>
  <si>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</si>
  <si>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</si>
  <si>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</si>
  <si>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</si>
  <si>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</si>
  <si>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</si>
  <si>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</si>
  <si>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</si>
  <si>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</si>
  <si>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</si>
  <si>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</si>
  <si>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</si>
  <si>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</si>
  <si>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</si>
  <si>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</si>
  <si>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</si>
  <si>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</si>
  <si>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</si>
  <si>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</si>
  <si>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</si>
  <si>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</si>
  <si>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</si>
  <si>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</si>
  <si>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</si>
  <si>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</si>
  <si>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</si>
  <si>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</si>
  <si>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</si>
  <si>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</si>
  <si>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</si>
  <si>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</si>
  <si>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</si>
  <si>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</si>
  <si>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</si>
  <si>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</si>
  <si>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</si>
  <si>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</si>
  <si>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</si>
  <si>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</si>
  <si>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</si>
  <si>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</si>
  <si>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</si>
  <si>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</si>
  <si>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</si>
  <si>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</si>
  <si>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</si>
  <si>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</si>
  <si>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</si>
  <si>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</si>
  <si>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</si>
  <si>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</si>
  <si>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</si>
  <si>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</si>
  <si>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</si>
  <si>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</si>
  <si>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</si>
  <si>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</si>
  <si>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</si>
  <si>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</si>
  <si>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</si>
  <si>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</si>
  <si>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</si>
  <si>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</si>
  <si>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</si>
  <si>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</si>
  <si>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</si>
  <si>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</si>
  <si>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</si>
  <si>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</si>
  <si>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</si>
  <si>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</si>
  <si>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</si>
  <si>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</si>
  <si>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</si>
  <si>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</si>
  <si>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</si>
  <si>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</si>
  <si>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</si>
  <si>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</si>
  <si>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</si>
  <si>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</si>
  <si>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</si>
  <si>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</si>
  <si>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</si>
  <si>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</si>
  <si>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</si>
  <si>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</si>
  <si>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</si>
  <si>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</si>
  <si>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</si>
  <si>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</si>
  <si>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</si>
  <si>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</si>
  <si>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</si>
  <si>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</si>
  <si>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</si>
  <si>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</si>
  <si>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</si>
  <si>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</si>
  <si>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</si>
  <si>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</si>
  <si>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</si>
  <si>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</si>
  <si>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</si>
  <si>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</si>
  <si>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</si>
  <si>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</si>
  <si>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</si>
  <si>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</si>
  <si>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</si>
  <si>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</si>
  <si>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</si>
  <si>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</si>
  <si>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</si>
  <si>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</si>
  <si>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</si>
  <si>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</si>
  <si>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</si>
  <si>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</si>
  <si>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</si>
  <si>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</si>
  <si>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</si>
  <si>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</si>
  <si>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</si>
  <si>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</si>
  <si>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</si>
  <si>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</si>
  <si>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</si>
  <si>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</si>
  <si>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</si>
  <si>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</si>
  <si>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</si>
  <si>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</si>
  <si>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</si>
  <si>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</si>
  <si>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</si>
  <si>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</si>
  <si>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</si>
  <si>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</si>
  <si>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</si>
  <si>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</si>
  <si>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</si>
  <si>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</si>
  <si>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</si>
  <si>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</si>
  <si>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</si>
  <si>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</si>
  <si>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</si>
  <si>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</si>
  <si>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</si>
  <si>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</si>
  <si>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</si>
  <si>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</si>
  <si>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</si>
  <si>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</si>
  <si>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</si>
  <si>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</si>
  <si>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</si>
  <si>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</si>
  <si>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</si>
  <si>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</si>
  <si>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</si>
  <si>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</si>
  <si>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</si>
  <si>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</si>
  <si>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</si>
  <si>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</si>
  <si>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</si>
  <si>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</si>
  <si>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</si>
  <si>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</si>
  <si>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</si>
  <si>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</si>
  <si>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</si>
  <si>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</si>
  <si>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</si>
  <si>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</si>
  <si>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</si>
  <si>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</si>
  <si>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</si>
  <si>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</si>
  <si>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</si>
  <si>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</si>
  <si>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</si>
  <si>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</si>
  <si>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</si>
  <si>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</si>
  <si>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</si>
  <si>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</si>
  <si>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</si>
  <si>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</si>
  <si>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</si>
  <si>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</si>
  <si>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</si>
  <si>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</si>
  <si>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</si>
  <si>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</si>
  <si>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</si>
  <si>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</si>
  <si>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</si>
  <si>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</si>
  <si>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</si>
  <si>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</si>
  <si>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</si>
  <si>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</si>
  <si>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</si>
  <si>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</si>
  <si>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</si>
  <si>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</si>
  <si>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</si>
  <si>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</si>
  <si>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</si>
  <si>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</si>
  <si>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</si>
  <si>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</si>
  <si>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</si>
  <si>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</si>
  <si>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</si>
  <si>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</si>
  <si>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</si>
  <si>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</si>
  <si>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</si>
  <si>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</si>
  <si>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</si>
  <si>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</si>
  <si>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</si>
  <si>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</si>
  <si>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</si>
  <si>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</si>
  <si>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</si>
  <si>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</si>
  <si>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</si>
  <si>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</si>
  <si>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</si>
  <si>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</si>
  <si>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</si>
  <si>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</si>
  <si>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</si>
  <si>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</si>
  <si>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</si>
  <si>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</si>
  <si>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</si>
  <si>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</si>
  <si>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</si>
  <si>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</si>
  <si>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</si>
  <si>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</si>
  <si>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</si>
  <si>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</si>
  <si>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</si>
  <si>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</si>
  <si>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</si>
  <si>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</si>
  <si>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</si>
  <si>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</si>
  <si>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</si>
  <si>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</si>
  <si>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</si>
  <si>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</si>
  <si>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</si>
  <si>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</si>
  <si>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</si>
  <si>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</si>
  <si>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</si>
  <si>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</si>
  <si>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</si>
  <si>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</si>
  <si>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</si>
  <si>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</si>
  <si>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</si>
  <si>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</si>
  <si>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</si>
  <si>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</si>
  <si>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</si>
  <si>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</si>
  <si>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</si>
  <si>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</si>
  <si>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</si>
  <si>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</si>
  <si>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</si>
  <si>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</si>
  <si>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</si>
  <si>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</si>
  <si>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</si>
  <si>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</si>
  <si>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</si>
  <si>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</si>
  <si>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</si>
  <si>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</si>
  <si>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</si>
  <si>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</si>
  <si>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</si>
  <si>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</si>
  <si>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</si>
  <si>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</si>
  <si>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</si>
  <si>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</si>
  <si>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</si>
  <si>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</si>
  <si>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</si>
  <si>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</si>
  <si>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</si>
  <si>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</si>
  <si>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</si>
  <si>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</si>
  <si>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</si>
  <si>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</si>
  <si>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</si>
  <si>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</si>
  <si>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</si>
  <si>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</si>
  <si>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</si>
  <si>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</si>
  <si>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</si>
  <si>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</si>
  <si>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</si>
  <si>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</si>
  <si>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</si>
  <si>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</si>
  <si>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</si>
  <si>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</si>
  <si>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</si>
  <si>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</si>
  <si>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</si>
  <si>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</si>
  <si>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</si>
  <si>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</si>
  <si>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</si>
  <si>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</si>
  <si>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</si>
  <si>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</si>
  <si>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</si>
  <si>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</si>
  <si>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</si>
  <si>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</si>
  <si>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</si>
  <si>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</si>
  <si>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</si>
  <si>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</si>
  <si>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</si>
  <si>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</si>
  <si>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</si>
  <si>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</si>
  <si>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</si>
  <si>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</si>
  <si>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</si>
  <si>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</si>
  <si>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</si>
  <si>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</si>
  <si>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</si>
  <si>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</si>
  <si>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</si>
  <si>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</si>
  <si>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</si>
  <si>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</si>
  <si>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</si>
  <si>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</si>
  <si>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</si>
  <si>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</si>
  <si>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</si>
  <si>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</si>
  <si>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</si>
  <si>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</si>
  <si>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</si>
  <si>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</si>
  <si>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</si>
  <si>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</si>
  <si>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</si>
  <si>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</si>
  <si>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</si>
  <si>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</si>
  <si>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</si>
  <si>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</si>
  <si>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</si>
  <si>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</si>
  <si>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</si>
  <si>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</si>
  <si>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</si>
  <si>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</si>
  <si>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</si>
  <si>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</si>
  <si>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</si>
  <si>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</si>
  <si>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</si>
  <si>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</si>
  <si>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</si>
  <si>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</si>
  <si>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</si>
  <si>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</si>
  <si>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</si>
  <si>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</si>
  <si>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</si>
  <si>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</si>
  <si>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</si>
  <si>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</si>
  <si>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</si>
  <si>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</si>
  <si>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</si>
  <si>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</si>
  <si>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</si>
  <si>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</si>
  <si>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</si>
  <si>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</si>
  <si>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</si>
  <si>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</si>
  <si>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</si>
  <si>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</si>
  <si>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</si>
  <si>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</si>
  <si>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</si>
  <si>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</si>
  <si>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</si>
  <si>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</si>
  <si>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</si>
  <si>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</si>
  <si>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</si>
  <si>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</si>
  <si>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</si>
  <si>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</si>
  <si>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</si>
  <si>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</si>
  <si>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</si>
  <si>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</si>
  <si>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</si>
  <si>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</si>
  <si>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</si>
  <si>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</si>
  <si>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</si>
  <si>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</si>
  <si>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</si>
  <si>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</si>
  <si>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</si>
  <si>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</si>
  <si>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</si>
  <si>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</si>
  <si>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</si>
  <si>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</si>
  <si>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</si>
  <si>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</si>
  <si>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</si>
  <si>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</si>
  <si>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</si>
  <si>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</si>
  <si>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</si>
  <si>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</si>
  <si>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</si>
  <si>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</si>
  <si>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</si>
  <si>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</si>
  <si>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</si>
  <si>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</si>
  <si>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</si>
  <si>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</si>
  <si>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</si>
  <si>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</si>
  <si>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</si>
  <si>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</si>
  <si>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</si>
  <si>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</si>
  <si>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</si>
  <si>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</si>
  <si>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</si>
  <si>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</si>
  <si>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</si>
  <si>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</si>
  <si>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</si>
  <si>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</si>
  <si>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</si>
  <si>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</si>
  <si>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</si>
  <si>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</si>
  <si>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</si>
  <si>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</si>
  <si>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</si>
  <si>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</si>
  <si>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</si>
  <si>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</si>
  <si>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</si>
  <si>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</si>
  <si>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</si>
  <si>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</si>
  <si>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</si>
  <si>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</si>
  <si>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</si>
  <si>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</si>
  <si>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</si>
  <si>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</si>
  <si>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</si>
  <si>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</si>
  <si>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</si>
  <si>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</si>
  <si>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</si>
  <si>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</si>
  <si>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</si>
  <si>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</si>
  <si>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</si>
  <si>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</si>
  <si>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</si>
  <si>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</si>
  <si>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</si>
  <si>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</si>
  <si>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</si>
  <si>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</si>
  <si>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</si>
  <si>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</si>
  <si>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</si>
  <si>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</si>
  <si>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</si>
  <si>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</si>
  <si>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</si>
  <si>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</si>
  <si>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</si>
  <si>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</si>
  <si>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</si>
  <si>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</si>
  <si>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</si>
  <si>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</si>
  <si>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</si>
  <si>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</si>
  <si>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</si>
  <si>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</si>
  <si>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</si>
  <si>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</si>
  <si>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</si>
  <si>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</si>
  <si>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</si>
  <si>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</si>
  <si>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</si>
  <si>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</si>
  <si>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</si>
  <si>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</si>
  <si>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</si>
  <si>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</si>
  <si>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</si>
  <si>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</si>
  <si>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</si>
  <si>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</si>
  <si>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</si>
  <si>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</si>
  <si>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</si>
  <si>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</si>
  <si>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</si>
  <si>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</si>
  <si>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</si>
  <si>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</si>
  <si>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</si>
  <si>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</si>
  <si>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</si>
  <si>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</si>
  <si>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</si>
  <si>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</si>
  <si>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</si>
  <si>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</si>
  <si>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</si>
  <si>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</si>
  <si>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</si>
  <si>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</si>
  <si>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</si>
  <si>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</si>
  <si>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</si>
  <si>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</si>
  <si>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</si>
  <si>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</si>
  <si>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</si>
  <si>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</si>
  <si>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</si>
  <si>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</si>
  <si>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</si>
  <si>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</si>
  <si>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</si>
  <si>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</si>
  <si>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</si>
  <si>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</si>
  <si>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</si>
  <si>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</si>
  <si>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</si>
  <si>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</si>
  <si>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</si>
  <si>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</si>
  <si>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</si>
  <si>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</si>
  <si>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</si>
  <si>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</si>
  <si>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</si>
  <si>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</si>
  <si>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</si>
  <si>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</si>
  <si>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</si>
  <si>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</si>
  <si>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</si>
  <si>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</si>
  <si>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</si>
  <si>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</si>
  <si>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</si>
  <si>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</si>
  <si>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</si>
  <si>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</si>
  <si>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</si>
  <si>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</si>
  <si>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</si>
  <si>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</si>
  <si>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</si>
  <si>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</si>
  <si>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</si>
  <si>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</si>
  <si>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</si>
  <si>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</si>
  <si>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</si>
  <si>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</si>
  <si>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</si>
  <si>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</si>
  <si>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</si>
  <si>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</si>
  <si>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</si>
  <si>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</si>
  <si>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</si>
  <si>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</si>
  <si>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</si>
  <si>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</si>
  <si>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</si>
  <si>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</si>
  <si>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</si>
  <si>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</si>
  <si>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</si>
  <si>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</si>
  <si>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</si>
  <si>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</si>
  <si>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</si>
  <si>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</si>
  <si>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</si>
  <si>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</si>
  <si>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</si>
  <si>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</si>
  <si>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</si>
  <si>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</si>
  <si>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</si>
  <si>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</si>
  <si>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</si>
  <si>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</si>
  <si>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</si>
  <si>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</si>
  <si>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</si>
  <si>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</si>
  <si>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</si>
  <si>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</si>
  <si>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</si>
  <si>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</si>
  <si>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</si>
  <si>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</si>
  <si>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</si>
  <si>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</si>
  <si>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</si>
  <si>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</si>
  <si>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</si>
  <si>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</si>
  <si>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</si>
  <si>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</si>
  <si>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</si>
  <si>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</si>
  <si>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</si>
  <si>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</si>
  <si>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</si>
  <si>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</si>
  <si>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</si>
  <si>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</si>
  <si>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</si>
  <si>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</si>
  <si>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</si>
  <si>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</si>
  <si>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</si>
  <si>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</si>
  <si>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</si>
  <si>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</si>
  <si>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</si>
  <si>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</si>
  <si>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</si>
  <si>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</si>
  <si>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</si>
  <si>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</si>
  <si>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</si>
  <si>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</si>
  <si>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</si>
  <si>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</si>
  <si>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</si>
  <si>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</si>
  <si>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</si>
  <si>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</si>
  <si>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</si>
  <si>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</si>
  <si>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</si>
  <si>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</si>
  <si>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</si>
  <si>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</si>
  <si>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</si>
  <si>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</si>
  <si>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</si>
  <si>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</si>
  <si>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</si>
  <si>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</si>
  <si>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</si>
  <si>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</si>
  <si>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</si>
  <si>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</si>
  <si>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</si>
  <si>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</si>
  <si>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</si>
  <si>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</si>
  <si>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</si>
  <si>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</si>
  <si>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</si>
  <si>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</si>
  <si>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</si>
  <si>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</si>
  <si>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</si>
  <si>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</si>
  <si>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</si>
  <si>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</si>
  <si>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</si>
  <si>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</si>
  <si>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</si>
  <si>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</si>
  <si>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</si>
  <si>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</si>
  <si>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</si>
  <si>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</si>
  <si>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</si>
  <si>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</si>
  <si>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</si>
  <si>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</si>
  <si>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</si>
  <si>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</si>
  <si>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</si>
  <si>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</si>
  <si>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</si>
  <si>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</si>
  <si>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</si>
  <si>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</si>
  <si>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</si>
  <si>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</si>
  <si>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</si>
  <si>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</si>
  <si>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</si>
  <si>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</si>
  <si>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</si>
  <si>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</si>
  <si>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</si>
  <si>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</si>
  <si>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</si>
  <si>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</si>
  <si>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</si>
  <si>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</si>
  <si>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</si>
  <si>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</si>
  <si>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</si>
  <si>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</si>
  <si>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</si>
  <si>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</si>
  <si>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</si>
  <si>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</si>
  <si>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</si>
  <si>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</si>
  <si>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</si>
  <si>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</si>
  <si>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</si>
  <si>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</si>
  <si>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</si>
  <si>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</si>
  <si>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</si>
  <si>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</si>
  <si>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</si>
  <si>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</si>
  <si>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</si>
  <si>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</si>
  <si>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</si>
  <si>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</si>
  <si>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</si>
  <si>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</si>
  <si>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</si>
  <si>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</si>
  <si>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</si>
  <si>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</si>
  <si>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</si>
  <si>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</si>
  <si>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</si>
  <si>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</si>
  <si>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</si>
  <si>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</si>
  <si>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</si>
  <si>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</si>
  <si>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</si>
  <si>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</si>
  <si>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</si>
  <si>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</si>
  <si>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</si>
  <si>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</si>
  <si>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</si>
  <si>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</si>
  <si>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</si>
  <si>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</si>
  <si>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</si>
  <si>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</si>
  <si>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</si>
  <si>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</si>
  <si>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</si>
  <si>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</si>
  <si>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</si>
  <si>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</si>
  <si>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</si>
  <si>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</si>
  <si>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</si>
  <si>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</si>
  <si>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</si>
  <si>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</si>
  <si>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</si>
  <si>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</si>
  <si>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</si>
  <si>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</si>
  <si>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</si>
  <si>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</si>
  <si>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</si>
  <si>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</si>
  <si>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</si>
  <si>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</si>
  <si>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</si>
  <si>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</si>
  <si>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</si>
  <si>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</si>
  <si>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</si>
  <si>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</si>
  <si>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</si>
  <si>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</si>
  <si>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</si>
  <si>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</si>
  <si>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</si>
  <si>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</si>
  <si>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</si>
  <si>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</si>
  <si>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</si>
  <si>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</si>
  <si>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</si>
  <si>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</si>
  <si>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</si>
  <si>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</si>
  <si>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</si>
  <si>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</si>
  <si>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</si>
  <si>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</si>
  <si>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</si>
  <si>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</si>
  <si>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</si>
  <si>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</si>
  <si>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</si>
  <si>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</si>
  <si>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</si>
  <si>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</si>
  <si>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</si>
  <si>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</si>
  <si>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</si>
  <si>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</si>
  <si>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</si>
  <si>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</si>
  <si>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</si>
  <si>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</si>
  <si>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</si>
  <si>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</si>
  <si>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</si>
  <si>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</si>
  <si>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</si>
  <si>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</si>
  <si>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</si>
  <si>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</si>
  <si>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</si>
  <si>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</si>
  <si>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</si>
  <si>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</si>
  <si>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</si>
  <si>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</si>
  <si>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</si>
  <si>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</si>
  <si>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</si>
  <si>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</si>
  <si>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</si>
  <si>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</si>
  <si>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</si>
  <si>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</si>
  <si>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</si>
  <si>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</si>
  <si>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</si>
  <si>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</si>
  <si>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</si>
  <si>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</si>
  <si>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</si>
  <si>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</si>
  <si>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</si>
  <si>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</si>
  <si>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</si>
  <si>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</si>
  <si>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</si>
  <si>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</si>
  <si>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</si>
  <si>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</si>
  <si>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</si>
  <si>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</si>
  <si>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</si>
  <si>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</si>
  <si>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</si>
  <si>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</si>
  <si>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</si>
  <si>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</si>
  <si>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</si>
  <si>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</si>
  <si>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</si>
  <si>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</si>
  <si>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</si>
  <si>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</si>
  <si>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</si>
  <si>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</si>
  <si>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</si>
  <si>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</si>
  <si>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</si>
  <si>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</si>
  <si>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</si>
  <si>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</si>
  <si>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</si>
  <si>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</si>
  <si>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</si>
  <si>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</si>
  <si>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</si>
  <si>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</si>
  <si>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</si>
  <si>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</si>
  <si>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</si>
  <si>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</si>
  <si>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</si>
  <si>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</si>
  <si>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</si>
  <si>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</si>
  <si>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</si>
  <si>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</si>
  <si>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</si>
  <si>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</si>
  <si>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</si>
  <si>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</si>
  <si>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</si>
  <si>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</si>
  <si>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</si>
  <si>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</si>
  <si>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</si>
  <si>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</si>
  <si>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</si>
  <si>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</si>
  <si>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</si>
  <si>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</si>
  <si>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</si>
  <si>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</si>
  <si>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</si>
  <si>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</si>
  <si>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</si>
  <si>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</si>
  <si>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</si>
  <si>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</si>
  <si>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</si>
  <si>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</si>
  <si>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</si>
  <si>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</si>
  <si>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</si>
  <si>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</si>
  <si>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</si>
  <si>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</si>
  <si>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</si>
  <si>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</si>
  <si>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</si>
  <si>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</si>
  <si>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</si>
  <si>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</si>
  <si>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</si>
  <si>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</si>
  <si>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</si>
  <si>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</si>
  <si>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</si>
  <si>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</si>
  <si>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</si>
  <si>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</si>
  <si>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</si>
  <si>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</si>
  <si>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</si>
  <si>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</si>
  <si>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</si>
  <si>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</si>
  <si>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</si>
  <si>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</si>
  <si>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</si>
  <si>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</si>
  <si>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</si>
  <si>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</si>
  <si>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</si>
  <si>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</si>
  <si>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</si>
  <si>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</si>
  <si>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</si>
  <si>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</si>
  <si>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</si>
  <si>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</si>
  <si>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</si>
  <si>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</si>
  <si>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</si>
  <si>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</si>
  <si>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</si>
  <si>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</si>
  <si>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</si>
  <si>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</si>
  <si>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</si>
  <si>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</si>
  <si>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</si>
  <si>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</si>
  <si>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</si>
  <si>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</si>
  <si>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</si>
  <si>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</si>
  <si>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</si>
  <si>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</si>
  <si>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</si>
  <si>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</si>
  <si>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</si>
  <si>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</si>
  <si>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</si>
  <si>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</si>
  <si>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</si>
  <si>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</si>
  <si>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</si>
  <si>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</si>
  <si>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</si>
  <si>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</si>
  <si>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</si>
  <si>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</si>
  <si>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</si>
  <si>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</si>
  <si>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</si>
  <si>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</si>
  <si>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</si>
  <si>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</si>
  <si>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</si>
  <si>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</si>
  <si>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</si>
  <si>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</si>
  <si>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</si>
  <si>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</si>
  <si>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</si>
  <si>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</si>
  <si>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</si>
  <si>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</si>
  <si>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</si>
  <si>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</si>
  <si>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</si>
  <si>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</si>
  <si>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</si>
  <si>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</si>
  <si>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</si>
  <si>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</si>
  <si>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</si>
  <si>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</si>
  <si>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</si>
  <si>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</si>
  <si>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</si>
  <si>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</si>
  <si>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</si>
  <si>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</si>
  <si>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</si>
  <si>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</si>
  <si>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</si>
  <si>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</si>
  <si>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</si>
  <si>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</si>
  <si>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</si>
  <si>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</si>
  <si>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</si>
  <si>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</si>
  <si>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</si>
  <si>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</si>
  <si>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</si>
  <si>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</si>
  <si>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</si>
  <si>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</si>
  <si>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</si>
  <si>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</si>
  <si>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</si>
  <si>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</si>
  <si>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</si>
  <si>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</si>
  <si>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</si>
  <si>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</si>
  <si>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</si>
  <si>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</si>
  <si>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</si>
  <si>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</si>
  <si>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</si>
  <si>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</si>
  <si>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</si>
  <si>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</si>
  <si>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</si>
  <si>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</si>
  <si>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</si>
  <si>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</si>
  <si>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</si>
  <si>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</si>
  <si>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</si>
  <si>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</si>
  <si>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</si>
  <si>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</si>
  <si>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</si>
  <si>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</si>
  <si>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</si>
  <si>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</si>
  <si>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</si>
  <si>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</si>
  <si>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</si>
  <si>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</si>
  <si>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</si>
  <si>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</si>
  <si>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</si>
  <si>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</si>
  <si>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</si>
  <si>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</si>
  <si>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</si>
  <si>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</si>
  <si>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</si>
  <si>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</si>
  <si>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</si>
  <si>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</si>
  <si>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</si>
  <si>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</si>
  <si>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</si>
  <si>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</si>
  <si>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</si>
  <si>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</si>
  <si>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</si>
  <si>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</si>
  <si>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</si>
  <si>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</si>
  <si>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</si>
  <si>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</si>
  <si>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</si>
  <si>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</si>
  <si>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</si>
  <si>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</si>
  <si>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</si>
  <si>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</si>
  <si>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</si>
  <si>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</si>
  <si>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</si>
  <si>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</si>
  <si>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</si>
  <si>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</si>
  <si>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</si>
  <si>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</si>
  <si>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</si>
  <si>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</si>
  <si>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</si>
  <si>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</si>
  <si>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</si>
  <si>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</si>
  <si>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</si>
  <si>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</si>
  <si>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</si>
  <si>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</si>
  <si>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</si>
  <si>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</si>
  <si>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</si>
  <si>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</si>
  <si>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</si>
  <si>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</si>
  <si>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</si>
  <si>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</si>
  <si>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</si>
  <si>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</si>
  <si>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</si>
  <si>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</si>
  <si>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</si>
  <si>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</si>
  <si>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</si>
  <si>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</si>
  <si>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</si>
  <si>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</si>
  <si>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</si>
  <si>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</si>
  <si>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</si>
  <si>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</si>
  <si>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</si>
  <si>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</si>
  <si>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</si>
  <si>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</si>
  <si>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</si>
  <si>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</si>
  <si>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</si>
  <si>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</si>
  <si>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</si>
  <si>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</si>
  <si>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</si>
  <si>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</si>
  <si>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</si>
  <si>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</si>
  <si>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</si>
  <si>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</si>
  <si>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</si>
  <si>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</si>
  <si>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</si>
  <si>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</si>
  <si>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</si>
  <si>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</si>
  <si>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</si>
  <si>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</si>
  <si>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</si>
  <si>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</si>
  <si>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</si>
  <si>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</si>
  <si>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</si>
  <si>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</si>
  <si>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</si>
  <si>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</si>
  <si>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</si>
  <si>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</si>
  <si>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</si>
  <si>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</si>
  <si>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</si>
  <si>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</si>
  <si>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</si>
  <si>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</si>
  <si>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</si>
  <si>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</si>
  <si>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</si>
  <si>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</si>
  <si>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</si>
  <si>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</si>
  <si>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</si>
  <si>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</si>
  <si>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</si>
  <si>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</si>
  <si>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</si>
  <si>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</si>
  <si>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</si>
  <si>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</si>
  <si>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</si>
  <si>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</si>
  <si>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</si>
  <si>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</si>
  <si>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</si>
  <si>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</si>
  <si>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</si>
  <si>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</si>
  <si>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</si>
  <si>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</si>
  <si>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</si>
  <si>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</si>
  <si>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</si>
  <si>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</si>
  <si>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</si>
  <si>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</si>
  <si>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</si>
  <si>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</si>
  <si>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</si>
  <si>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</si>
  <si>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</si>
  <si>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</si>
  <si>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</si>
  <si>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</si>
  <si>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</si>
  <si>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</si>
  <si>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</si>
  <si>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</si>
  <si>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</si>
  <si>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</si>
  <si>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</si>
  <si>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</si>
  <si>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</si>
  <si>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</si>
  <si>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</si>
  <si>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</si>
  <si>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</si>
  <si>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</si>
  <si>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</si>
  <si>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</si>
  <si>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</si>
  <si>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</si>
  <si>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</si>
  <si>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</si>
  <si>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</si>
  <si>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</si>
  <si>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</si>
  <si>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</si>
  <si>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</si>
  <si>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</si>
  <si>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</si>
  <si>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</si>
  <si>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</si>
  <si>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</si>
  <si>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</si>
  <si>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</si>
  <si>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</si>
  <si>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</si>
  <si>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</si>
  <si>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</si>
  <si>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</si>
  <si>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</si>
  <si>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</si>
  <si>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</si>
  <si>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</si>
  <si>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</si>
  <si>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</si>
  <si>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</si>
  <si>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</si>
  <si>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</si>
  <si>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</si>
  <si>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</si>
  <si>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</si>
  <si>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</si>
  <si>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</si>
  <si>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</si>
  <si>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</si>
  <si>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</si>
  <si>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</si>
  <si>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</si>
  <si>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</si>
  <si>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</si>
  <si>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</si>
  <si>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</si>
  <si>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</si>
  <si>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</si>
  <si>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</si>
  <si>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</si>
  <si>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</si>
  <si>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</si>
  <si>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</si>
  <si>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</si>
  <si>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</si>
  <si>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</si>
  <si>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</si>
  <si>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</si>
  <si>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</si>
  <si>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</si>
  <si>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</si>
  <si>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</si>
  <si>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</si>
  <si>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</si>
  <si>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</si>
  <si>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</si>
  <si>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</si>
  <si>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</si>
  <si>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</si>
  <si>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</si>
  <si>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</si>
  <si>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</si>
  <si>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</si>
  <si>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</si>
  <si>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</si>
  <si>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</si>
  <si>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</si>
  <si>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</si>
  <si>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</si>
  <si>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</si>
  <si>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</si>
  <si>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</si>
  <si>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</si>
  <si>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</si>
  <si>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</si>
  <si>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</si>
  <si>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</si>
  <si>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</si>
  <si>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</si>
  <si>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</si>
  <si>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</si>
  <si>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</si>
  <si>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</si>
  <si>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</si>
  <si>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</si>
  <si>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</si>
  <si>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</si>
  <si>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</si>
  <si>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</si>
  <si>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</si>
  <si>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</si>
  <si>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</si>
  <si>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</si>
  <si>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</si>
  <si>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</si>
  <si>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</si>
  <si>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</si>
  <si>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</si>
  <si>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</si>
  <si>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</si>
  <si>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</si>
  <si>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</si>
  <si>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</si>
  <si>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</si>
  <si>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</si>
  <si>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</si>
  <si>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</si>
  <si>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</si>
  <si>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</si>
  <si>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</si>
  <si>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</si>
  <si>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</si>
  <si>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</si>
  <si>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</si>
  <si>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</si>
  <si>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</si>
  <si>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</si>
  <si>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</si>
  <si>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</si>
  <si>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</si>
  <si>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</si>
  <si>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</si>
  <si>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</si>
  <si>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</si>
  <si>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</si>
  <si>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</si>
  <si>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</si>
  <si>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</si>
  <si>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</si>
  <si>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</si>
  <si>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</si>
  <si>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</si>
  <si>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</si>
  <si>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</si>
  <si>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</si>
  <si>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</si>
  <si>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</si>
  <si>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</si>
  <si>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</si>
  <si>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</si>
  <si>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</si>
  <si>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</si>
  <si>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</si>
  <si>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</si>
  <si>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</si>
  <si>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</si>
  <si>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</si>
  <si>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</si>
  <si>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</si>
  <si>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</si>
  <si>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</si>
  <si>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</si>
  <si>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</si>
  <si>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</si>
  <si>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</si>
  <si>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</si>
  <si>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</si>
  <si>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</si>
  <si>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</si>
  <si>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</si>
  <si>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</si>
  <si>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</si>
  <si>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</si>
  <si>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</si>
  <si>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</si>
  <si>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</si>
  <si>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</si>
  <si>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</si>
  <si>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</si>
  <si>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</si>
  <si>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</si>
  <si>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</si>
  <si>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</si>
  <si>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</si>
  <si>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</si>
  <si>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</si>
  <si>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</si>
  <si>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</si>
  <si>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</si>
  <si>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</si>
  <si>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</si>
  <si>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</si>
  <si>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</si>
  <si>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</si>
  <si>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</si>
  <si>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</si>
  <si>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</si>
  <si>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</si>
  <si>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</si>
  <si>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</si>
  <si>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</si>
  <si>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</si>
  <si>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</si>
  <si>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</si>
  <si>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</si>
  <si>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</si>
  <si>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</si>
  <si>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</si>
  <si>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</si>
  <si>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</si>
  <si>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</si>
  <si>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</si>
  <si>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</si>
  <si>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</si>
  <si>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</si>
  <si>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</si>
  <si>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</si>
  <si>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</si>
  <si>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</si>
  <si>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</si>
  <si>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</si>
  <si>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</si>
  <si>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</si>
  <si>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</si>
  <si>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</si>
  <si>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</si>
  <si>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</si>
  <si>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</si>
  <si>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</si>
  <si>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</si>
  <si>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</si>
  <si>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</si>
  <si>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</si>
  <si>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</si>
  <si>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</si>
  <si>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</si>
  <si>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</si>
  <si>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</si>
  <si>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</si>
  <si>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</si>
  <si>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</si>
  <si>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</si>
  <si>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</si>
  <si>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</si>
  <si>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</si>
  <si>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</si>
  <si>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</si>
  <si>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</si>
  <si>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</si>
  <si>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</si>
  <si>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</si>
  <si>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</si>
  <si>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</si>
  <si>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</si>
  <si>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</si>
  <si>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</si>
  <si>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</si>
  <si>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</si>
  <si>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</si>
  <si>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</si>
  <si>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</si>
  <si>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</si>
  <si>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</si>
  <si>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</si>
  <si>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</si>
  <si>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</si>
  <si>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</si>
  <si>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</si>
  <si>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</si>
  <si>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</si>
  <si>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</si>
  <si>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</si>
  <si>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</si>
  <si>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</si>
  <si>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</si>
  <si>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</si>
  <si>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</si>
  <si>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</si>
  <si>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</si>
  <si>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</si>
  <si>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</si>
  <si>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</si>
  <si>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</si>
  <si>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</si>
  <si>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</si>
  <si>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</si>
  <si>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</si>
  <si>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</si>
  <si>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</si>
  <si>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</si>
  <si>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</si>
  <si>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</si>
  <si>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</si>
  <si>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</si>
  <si>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</si>
  <si>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</si>
  <si>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</si>
  <si>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</si>
  <si>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</si>
  <si>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</si>
  <si>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</si>
  <si>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</si>
  <si>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</si>
  <si>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</si>
  <si>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</si>
  <si>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</si>
  <si>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</si>
  <si>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</si>
  <si>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</si>
  <si>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</si>
  <si>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</si>
  <si>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</si>
  <si>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</si>
  <si>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</si>
  <si>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</si>
  <si>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</si>
  <si>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</si>
  <si>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</si>
  <si>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</si>
  <si>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</si>
  <si>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</si>
  <si>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</si>
  <si>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</si>
  <si>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</si>
  <si>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</si>
  <si>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</si>
  <si>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</si>
  <si>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</si>
  <si>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</si>
  <si>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</si>
  <si>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</si>
  <si>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</si>
  <si>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</si>
  <si>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</si>
  <si>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</si>
  <si>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</si>
  <si>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</si>
  <si>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</si>
  <si>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</si>
  <si>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</si>
  <si>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</si>
  <si>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</si>
  <si>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</si>
  <si>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</si>
  <si>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</si>
  <si>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</si>
  <si>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</si>
  <si>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</si>
  <si>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</si>
  <si>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</si>
  <si>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</si>
  <si>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</si>
  <si>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</si>
  <si>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</si>
  <si>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</si>
  <si>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</si>
  <si>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</si>
  <si>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</si>
  <si>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</si>
  <si>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</si>
  <si>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</si>
  <si>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</si>
  <si>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</si>
  <si>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</si>
  <si>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</si>
  <si>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</si>
  <si>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</si>
  <si>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</si>
  <si>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</si>
  <si>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</si>
  <si>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</si>
  <si>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</si>
  <si>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</si>
  <si>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</si>
  <si>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</si>
  <si>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</si>
  <si>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</si>
  <si>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</si>
  <si>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</si>
  <si>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</si>
  <si>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</si>
  <si>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</si>
  <si>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</si>
  <si>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</si>
  <si>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</si>
  <si>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</si>
  <si>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</si>
  <si>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</si>
  <si>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</si>
  <si>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</si>
  <si>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</si>
  <si>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</si>
  <si>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</si>
  <si>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</si>
  <si>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</si>
  <si>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</si>
  <si>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</si>
  <si>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</si>
  <si>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</si>
  <si>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</si>
  <si>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</si>
  <si>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</si>
  <si>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</si>
  <si>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</si>
  <si>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</si>
  <si>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</si>
  <si>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</si>
  <si>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</si>
  <si>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</si>
  <si>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</si>
  <si>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</si>
  <si>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</si>
  <si>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</si>
  <si>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</si>
  <si>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</si>
  <si>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</si>
  <si>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</si>
  <si>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</si>
  <si>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</si>
  <si>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</si>
  <si>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</si>
  <si>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</si>
  <si>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</si>
  <si>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</si>
  <si>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</si>
  <si>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</si>
  <si>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</si>
  <si>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</si>
  <si>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</si>
  <si>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</si>
  <si>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</si>
  <si>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</si>
  <si>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</si>
  <si>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</si>
  <si>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</si>
  <si>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</si>
  <si>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</si>
  <si>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</si>
  <si>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</si>
  <si>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</si>
  <si>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</si>
  <si>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</si>
  <si>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</si>
  <si>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</si>
  <si>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</si>
  <si>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</si>
  <si>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</si>
  <si>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</si>
  <si>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</si>
  <si>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</si>
  <si>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</si>
  <si>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</si>
  <si>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</si>
  <si>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</si>
  <si>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</si>
  <si>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</si>
  <si>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</si>
  <si>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</si>
  <si>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</si>
  <si>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</si>
  <si>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</si>
  <si>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</si>
  <si>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</si>
  <si>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</si>
  <si>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</si>
  <si>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</si>
  <si>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</si>
  <si>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</si>
  <si>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</si>
  <si>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</si>
  <si>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</si>
  <si>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</si>
  <si>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</si>
  <si>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</si>
  <si>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</si>
  <si>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</si>
  <si>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</si>
  <si>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</si>
  <si>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</si>
  <si>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</si>
  <si>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</si>
  <si>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</si>
  <si>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</si>
  <si>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</si>
  <si>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</si>
  <si>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</si>
  <si>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</si>
  <si>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</si>
  <si>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</si>
  <si>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</si>
  <si>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</si>
  <si>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</si>
  <si>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</si>
  <si>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</si>
  <si>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</si>
  <si>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</si>
  <si>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</si>
  <si>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</si>
  <si>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</si>
  <si>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</si>
  <si>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</si>
  <si>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</si>
  <si>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</si>
  <si>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</si>
  <si>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</si>
  <si>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</si>
  <si>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</si>
  <si>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</si>
  <si>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</si>
  <si>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</si>
  <si>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</si>
  <si>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</si>
  <si>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</si>
  <si>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</si>
  <si>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</si>
  <si>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</si>
  <si>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</si>
  <si>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</si>
  <si>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</si>
  <si>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</si>
  <si>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</si>
  <si>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</si>
  <si>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</si>
  <si>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</si>
  <si>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</si>
  <si>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</si>
  <si>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</si>
  <si>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</si>
  <si>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</si>
  <si>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</si>
  <si>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</si>
  <si>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</si>
  <si>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</si>
  <si>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</si>
  <si>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</si>
  <si>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</si>
  <si>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</si>
  <si>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</si>
  <si>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</si>
  <si>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</si>
  <si>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</si>
  <si>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</si>
  <si>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</si>
  <si>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</si>
  <si>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</si>
  <si>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</si>
  <si>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</si>
  <si>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</si>
  <si>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</si>
  <si>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</si>
  <si>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</si>
  <si>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</si>
  <si>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</si>
  <si>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</si>
  <si>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</si>
  <si>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</si>
  <si>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</si>
  <si>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</si>
  <si>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</si>
  <si>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</si>
  <si>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</si>
  <si>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</si>
  <si>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</si>
  <si>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</si>
  <si>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</si>
  <si>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</si>
  <si>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</si>
  <si>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</si>
  <si>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</si>
  <si>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</si>
  <si>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</si>
  <si>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</si>
  <si>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</si>
  <si>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</si>
  <si>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</si>
  <si>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</si>
  <si>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</si>
  <si>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</si>
  <si>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</si>
  <si>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</si>
  <si>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</si>
  <si>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</si>
  <si>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</si>
  <si>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</si>
  <si>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</si>
  <si>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</si>
  <si>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</si>
  <si>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</si>
  <si>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</si>
  <si>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</si>
  <si>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</si>
  <si>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</si>
  <si>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</si>
  <si>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</si>
  <si>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</si>
  <si>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</si>
  <si>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</si>
  <si>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</si>
  <si>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</si>
  <si>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</si>
  <si>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</si>
  <si>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</si>
  <si>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</si>
  <si>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</si>
  <si>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</si>
  <si>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</si>
  <si>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</si>
  <si>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</si>
  <si>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</si>
  <si>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</si>
  <si>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</si>
  <si>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</si>
  <si>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</si>
  <si>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</si>
  <si>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</si>
  <si>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</si>
  <si>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</si>
  <si>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</si>
  <si>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</si>
  <si>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</si>
  <si>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</si>
  <si>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</si>
  <si>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</si>
  <si>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</si>
  <si>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</si>
  <si>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</si>
  <si>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</si>
  <si>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</si>
  <si>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</si>
  <si>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</si>
  <si>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</si>
  <si>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</si>
  <si>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</si>
  <si>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</si>
  <si>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</si>
  <si>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</si>
  <si>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</si>
  <si>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</si>
  <si>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</si>
  <si>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</si>
  <si>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</si>
  <si>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</si>
  <si>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</si>
  <si>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</si>
  <si>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</si>
  <si>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</si>
  <si>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</si>
  <si>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</si>
  <si>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</si>
  <si>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</si>
  <si>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</si>
  <si>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</si>
  <si>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</si>
  <si>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</si>
  <si>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</si>
  <si>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</si>
  <si>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</si>
  <si>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</si>
  <si>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</si>
  <si>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</si>
  <si>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</si>
  <si>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</si>
  <si>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</si>
  <si>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</si>
  <si>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</si>
  <si>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</si>
  <si>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</si>
  <si>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</si>
  <si>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</si>
  <si>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</si>
  <si>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</si>
  <si>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</si>
  <si>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</si>
  <si>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</si>
  <si>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</si>
  <si>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</si>
  <si>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</si>
  <si>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</si>
  <si>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</si>
  <si>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</si>
  <si>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</si>
  <si>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</si>
  <si>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</si>
  <si>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</si>
  <si>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</si>
  <si>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</si>
  <si>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</si>
  <si>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</si>
  <si>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</si>
  <si>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</si>
  <si>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</si>
  <si>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</si>
  <si>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</si>
  <si>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</si>
  <si>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</si>
  <si>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</si>
  <si>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</si>
  <si>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</si>
  <si>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</si>
  <si>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</si>
  <si>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</si>
  <si>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</si>
  <si>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</si>
  <si>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</si>
  <si>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</si>
  <si>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</si>
  <si>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</si>
  <si>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</si>
  <si>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</si>
  <si>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</si>
  <si>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</si>
  <si>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</si>
  <si>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</si>
  <si>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</si>
  <si>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</si>
  <si>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</si>
  <si>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</si>
  <si>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</si>
  <si>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</si>
  <si>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</si>
  <si>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</si>
  <si>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</si>
  <si>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</si>
  <si>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</si>
  <si>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</si>
  <si>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</si>
  <si>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</si>
  <si>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</si>
  <si>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</si>
  <si>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</si>
  <si>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</si>
  <si>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</si>
  <si>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</si>
  <si>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</si>
  <si>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</si>
  <si>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</si>
  <si>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</si>
  <si>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</si>
  <si>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</si>
  <si>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</si>
  <si>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</si>
  <si>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</si>
  <si>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</si>
  <si>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</si>
  <si>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</si>
  <si>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</si>
  <si>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</si>
  <si>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</si>
  <si>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</si>
  <si>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</si>
  <si>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</si>
  <si>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</si>
  <si>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</si>
  <si>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</si>
  <si>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</si>
  <si>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</si>
  <si>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</si>
  <si>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</si>
  <si>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</si>
  <si>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</si>
  <si>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</si>
  <si>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</si>
  <si>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</si>
  <si>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</si>
  <si>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</si>
  <si>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</si>
  <si>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</si>
  <si>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</si>
  <si>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</si>
  <si>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</si>
  <si>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</si>
  <si>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</si>
  <si>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</si>
  <si>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</si>
  <si>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</si>
  <si>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</si>
  <si>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</si>
  <si>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</si>
  <si>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</si>
  <si>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</si>
  <si>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</si>
  <si>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</si>
  <si>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</si>
  <si>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</si>
  <si>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</si>
  <si>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</si>
  <si>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</si>
  <si>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</si>
  <si>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</si>
  <si>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</si>
  <si>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</si>
  <si>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</si>
  <si>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</si>
  <si>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</si>
  <si>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</si>
  <si>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</si>
  <si>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</si>
  <si>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</si>
  <si>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</si>
  <si>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</si>
  <si>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</si>
  <si>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</si>
  <si>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</si>
  <si>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</si>
  <si>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</si>
  <si>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</si>
  <si>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</si>
  <si>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</si>
  <si>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</si>
  <si>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</si>
  <si>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</si>
  <si>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</si>
  <si>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</si>
  <si>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</si>
  <si>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</si>
  <si>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</si>
  <si>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</si>
  <si>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</si>
  <si>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</si>
  <si>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</si>
  <si>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</si>
  <si>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</si>
  <si>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</si>
  <si>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</si>
  <si>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</si>
  <si>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</si>
  <si>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</si>
  <si>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</si>
  <si>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</si>
  <si>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</si>
  <si>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</si>
  <si>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</si>
  <si>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</si>
  <si>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</si>
  <si>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</si>
  <si>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</si>
  <si>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</si>
  <si>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</si>
  <si>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</si>
  <si>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</si>
  <si>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</si>
  <si>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</si>
  <si>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</si>
  <si>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</si>
  <si>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</si>
  <si>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</si>
  <si>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</si>
  <si>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</si>
  <si>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</si>
  <si>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</si>
  <si>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</si>
  <si>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</si>
  <si>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</si>
  <si>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</si>
  <si>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</si>
  <si>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</si>
  <si>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</si>
  <si>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</si>
  <si>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</si>
  <si>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</si>
  <si>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</si>
  <si>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</si>
  <si>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</si>
  <si>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</si>
  <si>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</si>
  <si>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</si>
  <si>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</si>
  <si>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</si>
  <si>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</si>
  <si>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</si>
  <si>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</si>
  <si>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</si>
  <si>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</si>
  <si>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</si>
  <si>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</si>
  <si>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</si>
  <si>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</si>
  <si>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</si>
  <si>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</si>
  <si>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</si>
  <si>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</si>
  <si>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</si>
  <si>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</si>
  <si>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</si>
  <si>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</si>
  <si>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</si>
  <si>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</si>
  <si>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</si>
  <si>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</si>
  <si>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</si>
  <si>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</si>
  <si>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</si>
  <si>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</si>
  <si>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</si>
  <si>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</si>
  <si>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</si>
  <si>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</si>
  <si>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</si>
  <si>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</si>
  <si>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</si>
  <si>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</si>
  <si>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</si>
  <si>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</si>
  <si>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</si>
  <si>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</si>
  <si>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</si>
  <si>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</si>
  <si>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</si>
  <si>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</si>
  <si>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</si>
  <si>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</si>
  <si>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</si>
  <si>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</si>
  <si>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</si>
  <si>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</si>
  <si>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</si>
  <si>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</si>
  <si>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</si>
  <si>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</si>
  <si>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</si>
  <si>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</si>
  <si>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</si>
  <si>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</si>
  <si>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</si>
  <si>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</si>
  <si>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</si>
  <si>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</si>
  <si>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</si>
  <si>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</si>
  <si>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</si>
  <si>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</si>
  <si>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</si>
  <si>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</si>
  <si>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</si>
  <si>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</si>
  <si>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</si>
  <si>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</si>
  <si>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</si>
  <si>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</si>
  <si>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</si>
  <si>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</si>
  <si>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</si>
  <si>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</si>
  <si>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</si>
  <si>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</si>
  <si>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</si>
  <si>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</si>
  <si>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</si>
  <si>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</si>
  <si>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</si>
  <si>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</si>
  <si>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</si>
  <si>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</si>
  <si>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</si>
  <si>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</si>
  <si>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</si>
  <si>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</si>
  <si>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</si>
  <si>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</si>
  <si>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</si>
  <si>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</si>
  <si>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</si>
  <si>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</si>
  <si>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</si>
  <si>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</si>
  <si>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</si>
  <si>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</si>
  <si>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</si>
  <si>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</si>
  <si>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</si>
  <si>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</si>
  <si>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</si>
  <si>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</si>
  <si>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</si>
  <si>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</si>
  <si>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</si>
  <si>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</si>
  <si>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</si>
  <si>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</si>
  <si>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</si>
  <si>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</si>
  <si>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</si>
  <si>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</si>
  <si>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</si>
  <si>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</si>
  <si>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</si>
  <si>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</si>
  <si>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</si>
  <si>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</si>
  <si>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</si>
  <si>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</si>
  <si>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</si>
  <si>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</si>
  <si>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</si>
  <si>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</si>
  <si>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</si>
  <si>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</si>
  <si>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</si>
  <si>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</si>
  <si>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</si>
  <si>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</si>
  <si>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</si>
  <si>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</si>
  <si>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</si>
  <si>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</si>
  <si>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</si>
  <si>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</si>
  <si>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</si>
  <si>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</si>
  <si>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</si>
  <si>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</si>
  <si>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</si>
  <si>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</si>
  <si>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</si>
  <si>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</si>
  <si>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</si>
  <si>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</si>
  <si>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</si>
  <si>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</si>
  <si>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</si>
  <si>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</si>
  <si>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</si>
  <si>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</si>
  <si>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</si>
  <si>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</si>
  <si>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</si>
  <si>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</si>
  <si>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</si>
  <si>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</si>
  <si>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</si>
  <si>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</si>
  <si>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</si>
  <si>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</si>
  <si>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</si>
  <si>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</si>
  <si>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</si>
  <si>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</si>
  <si>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</si>
  <si>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</si>
  <si>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</si>
  <si>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</si>
  <si>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</si>
  <si>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</si>
  <si>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</si>
  <si>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</si>
  <si>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</si>
  <si>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</si>
  <si>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</si>
  <si>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</si>
  <si>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</si>
  <si>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</si>
  <si>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</si>
  <si>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</si>
  <si>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</si>
  <si>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</si>
  <si>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</si>
  <si>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</si>
  <si>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</si>
  <si>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</si>
  <si>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</si>
  <si>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</si>
  <si>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</si>
  <si>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</si>
  <si>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</si>
  <si>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</si>
  <si>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</si>
  <si>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</si>
  <si>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</si>
  <si>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</si>
  <si>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</si>
  <si>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</si>
  <si>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</si>
  <si>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</si>
  <si>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</si>
  <si>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</si>
  <si>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</si>
  <si>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</si>
  <si>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</si>
  <si>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</si>
  <si>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</si>
  <si>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</si>
  <si>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</si>
  <si>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</si>
  <si>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</si>
  <si>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</si>
  <si>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</si>
  <si>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</si>
  <si>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</si>
  <si>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</si>
  <si>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</si>
  <si>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</si>
  <si>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</si>
  <si>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</si>
  <si>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</si>
  <si>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</si>
  <si>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</si>
  <si>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</si>
  <si>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</si>
  <si>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</si>
  <si>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</si>
  <si>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</si>
  <si>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</si>
  <si>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</si>
  <si>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</si>
  <si>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</si>
  <si>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</si>
  <si>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</si>
  <si>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</si>
  <si>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</si>
  <si>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</si>
  <si>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</si>
  <si>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</si>
  <si>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</si>
  <si>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</si>
  <si>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</si>
  <si>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</si>
  <si>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</si>
  <si>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</si>
  <si>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</si>
  <si>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</si>
  <si>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</si>
  <si>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</si>
  <si>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</si>
  <si>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</si>
  <si>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</si>
  <si>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</si>
  <si>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</si>
  <si>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</si>
  <si>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</si>
  <si>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</si>
  <si>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</si>
  <si>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</si>
  <si>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</si>
  <si>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</si>
  <si>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</si>
  <si>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</si>
  <si>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</si>
  <si>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</si>
  <si>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</si>
  <si>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</si>
  <si>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</si>
  <si>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</si>
  <si>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</si>
  <si>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</si>
  <si>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</si>
  <si>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</si>
  <si>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</si>
  <si>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</si>
  <si>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</si>
  <si>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</si>
  <si>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</si>
  <si>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</si>
  <si>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</si>
  <si>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</si>
  <si>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</si>
  <si>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</si>
  <si>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</si>
  <si>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</si>
  <si>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</si>
  <si>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</si>
  <si>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</si>
  <si>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</si>
  <si>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</si>
  <si>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</si>
  <si>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</si>
  <si>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</si>
  <si>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</si>
  <si>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</si>
  <si>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</si>
  <si>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</si>
  <si>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</si>
  <si>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</si>
  <si>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</si>
  <si>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</si>
  <si>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</si>
  <si>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</si>
  <si>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</si>
  <si>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</si>
  <si>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</si>
  <si>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</si>
  <si>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</si>
  <si>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</si>
  <si>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</si>
  <si>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</si>
  <si>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</si>
  <si>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</si>
  <si>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</si>
  <si>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</si>
  <si>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</si>
  <si>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</si>
  <si>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</si>
  <si>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</si>
  <si>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</si>
  <si>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</si>
  <si>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</si>
  <si>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</si>
  <si>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</si>
  <si>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</si>
  <si>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</si>
  <si>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</si>
  <si>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</si>
  <si>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</si>
  <si>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</si>
  <si>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</si>
  <si>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</si>
  <si>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</si>
  <si>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</si>
  <si>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</si>
  <si>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</si>
  <si>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</si>
  <si>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</si>
  <si>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</si>
  <si>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</si>
  <si>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</si>
  <si>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</si>
  <si>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</si>
  <si>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</si>
  <si>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</si>
  <si>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</si>
  <si>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</si>
  <si>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</si>
  <si>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</si>
  <si>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</si>
  <si>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</si>
  <si>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</si>
  <si>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</si>
  <si>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</si>
  <si>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</si>
  <si>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</si>
  <si>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</si>
  <si>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</si>
  <si>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</si>
  <si>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</si>
  <si>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</si>
  <si>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</si>
  <si>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</si>
  <si>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</si>
  <si>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</si>
  <si>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</si>
  <si>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</si>
  <si>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</si>
  <si>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</si>
  <si>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</si>
  <si>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</si>
  <si>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</si>
  <si>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</si>
  <si>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</si>
  <si>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</si>
  <si>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</si>
  <si>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</si>
  <si>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</si>
  <si>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</si>
  <si>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</si>
  <si>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</si>
  <si>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</si>
  <si>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</si>
  <si>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</si>
  <si>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</si>
  <si>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</si>
  <si>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</si>
  <si>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</si>
  <si>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</si>
  <si>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</si>
  <si>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</si>
  <si>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</si>
  <si>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</si>
  <si>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</si>
  <si>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</si>
  <si>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</si>
  <si>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</si>
  <si>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</si>
  <si>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</si>
  <si>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</si>
  <si>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</si>
  <si>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</si>
  <si>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</si>
  <si>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</si>
  <si>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</si>
  <si>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</si>
  <si>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</si>
  <si>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</si>
  <si>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</si>
  <si>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</si>
  <si>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</si>
  <si>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</si>
  <si>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</si>
  <si>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</si>
  <si>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</si>
  <si>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</si>
  <si>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</si>
  <si>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</si>
  <si>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</si>
  <si>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</si>
  <si>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</si>
  <si>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</si>
  <si>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</si>
  <si>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</si>
  <si>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</si>
  <si>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</si>
  <si>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</si>
  <si>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</si>
  <si>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</si>
  <si>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</si>
  <si>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</si>
  <si>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</si>
  <si>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</si>
  <si>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</si>
  <si>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</si>
  <si>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</si>
  <si>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</si>
  <si>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</si>
  <si>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</si>
  <si>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</si>
  <si>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</si>
  <si>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</si>
  <si>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</si>
  <si>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</si>
  <si>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</si>
  <si>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</si>
  <si>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</si>
  <si>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</si>
  <si>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</si>
  <si>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</si>
  <si>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</si>
  <si>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</si>
  <si>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</si>
  <si>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</si>
  <si>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</si>
  <si>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</si>
  <si>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</si>
  <si>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</si>
  <si>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</si>
  <si>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</si>
  <si>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</si>
  <si>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</si>
  <si>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</si>
  <si>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</si>
  <si>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</si>
  <si>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</si>
  <si>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</si>
  <si>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</si>
  <si>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</si>
  <si>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</si>
  <si>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</si>
  <si>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</si>
  <si>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</si>
  <si>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</si>
  <si>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</si>
  <si>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</si>
  <si>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</si>
  <si>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</si>
  <si>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</si>
  <si>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</si>
  <si>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</si>
  <si>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</si>
  <si>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</si>
  <si>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</si>
  <si>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</si>
  <si>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</si>
  <si>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</si>
  <si>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</si>
  <si>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</si>
  <si>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</si>
  <si>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</si>
  <si>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</si>
  <si>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</si>
  <si>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</si>
  <si>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</si>
  <si>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</si>
  <si>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</si>
  <si>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</si>
  <si>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</si>
  <si>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</si>
  <si>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</si>
  <si>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</si>
  <si>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</si>
  <si>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</si>
  <si>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</si>
  <si>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</si>
  <si>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</si>
  <si>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</si>
  <si>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</si>
  <si>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</si>
  <si>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</si>
  <si>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</si>
  <si>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</si>
  <si>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</si>
  <si>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</si>
  <si>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</si>
  <si>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</si>
  <si>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</si>
  <si>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</si>
  <si>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</si>
  <si>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</si>
  <si>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</si>
  <si>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</si>
  <si>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</si>
  <si>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</si>
  <si>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</si>
  <si>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</si>
  <si>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</si>
  <si>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</si>
  <si>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</si>
  <si>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</si>
  <si>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</si>
  <si>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</si>
  <si>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</si>
  <si>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</si>
  <si>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</si>
  <si>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</si>
  <si>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</si>
  <si>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</si>
  <si>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</si>
  <si>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</si>
  <si>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</si>
  <si>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</si>
  <si>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</si>
  <si>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</si>
  <si>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</si>
  <si>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</si>
  <si>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</si>
  <si>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</si>
  <si>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</si>
  <si>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</si>
  <si>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</si>
  <si>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</si>
  <si>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</si>
  <si>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</si>
  <si>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</si>
  <si>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</si>
  <si>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</si>
  <si>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</si>
  <si>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</si>
  <si>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</si>
  <si>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</si>
  <si>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</si>
  <si>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</si>
  <si>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</si>
  <si>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</si>
  <si>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</si>
  <si>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</si>
  <si>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</si>
  <si>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</si>
  <si>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</si>
  <si>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</si>
  <si>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</si>
  <si>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</si>
  <si>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</si>
  <si>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</si>
  <si>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</si>
  <si>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</si>
  <si>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</si>
  <si>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</si>
  <si>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</si>
  <si>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</si>
  <si>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</si>
  <si>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</si>
  <si>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</si>
  <si>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</si>
  <si>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</si>
  <si>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</si>
  <si>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</si>
  <si>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</si>
  <si>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</si>
  <si>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</si>
  <si>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</si>
  <si>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</si>
  <si>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</si>
  <si>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</si>
  <si>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</si>
  <si>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</si>
  <si>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</si>
  <si>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</si>
  <si>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</si>
  <si>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</si>
  <si>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</si>
  <si>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</si>
  <si>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</si>
  <si>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</si>
  <si>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</si>
  <si>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</si>
  <si>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</si>
  <si>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</si>
  <si>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</si>
  <si>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</si>
  <si>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</si>
  <si>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</si>
  <si>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</si>
  <si>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</si>
  <si>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</si>
  <si>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</si>
  <si>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</si>
  <si>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</si>
  <si>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</si>
  <si>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</si>
  <si>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</si>
  <si>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</si>
  <si>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</si>
  <si>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</si>
  <si>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</si>
  <si>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</si>
  <si>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</si>
  <si>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</si>
  <si>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</si>
  <si>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</si>
  <si>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</si>
  <si>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</si>
  <si>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</si>
  <si>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</si>
  <si>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</si>
  <si>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</si>
  <si>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</si>
  <si>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</si>
  <si>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</si>
  <si>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</si>
  <si>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</si>
  <si>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</si>
  <si>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</si>
  <si>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</si>
  <si>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</si>
  <si>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</si>
  <si>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</si>
  <si>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</si>
  <si>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</si>
  <si>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</si>
  <si>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</si>
  <si>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</si>
  <si>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</si>
  <si>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</si>
  <si>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</si>
  <si>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</si>
  <si>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</si>
  <si>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</si>
  <si>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</si>
  <si>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</si>
  <si>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</si>
  <si>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</si>
  <si>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</si>
  <si>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</si>
  <si>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</si>
  <si>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</si>
  <si>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</si>
  <si>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</si>
  <si>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</si>
  <si>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</si>
  <si>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</si>
  <si>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</si>
  <si>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</si>
  <si>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</si>
  <si>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</si>
  <si>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</si>
  <si>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</si>
  <si>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</si>
  <si>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</si>
  <si>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</si>
  <si>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</si>
  <si>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</si>
  <si>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</si>
  <si>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</si>
  <si>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</si>
  <si>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</si>
  <si>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</si>
  <si>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</si>
  <si>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</si>
  <si>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</si>
  <si>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</si>
  <si>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</si>
  <si>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</si>
  <si>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</si>
  <si>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</si>
  <si>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</si>
  <si>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</si>
  <si>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</si>
  <si>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</si>
  <si>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</si>
  <si>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</si>
  <si>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</si>
  <si>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</si>
  <si>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</si>
  <si>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</si>
  <si>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</si>
  <si>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</si>
  <si>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</si>
  <si>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</si>
  <si>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</si>
  <si>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</si>
  <si>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</si>
  <si>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</si>
  <si>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</si>
  <si>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</si>
  <si>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</si>
  <si>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</si>
  <si>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</si>
  <si>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</si>
  <si>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</si>
  <si>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</si>
  <si>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</si>
  <si>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</si>
  <si>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</si>
  <si>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</si>
  <si>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</si>
  <si>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</si>
  <si>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</si>
  <si>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</si>
  <si>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</si>
  <si>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</si>
  <si>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</si>
  <si>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</si>
  <si>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</si>
  <si>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</si>
  <si>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</si>
  <si>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</si>
  <si>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</si>
  <si>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</si>
  <si>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</si>
  <si>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</si>
  <si>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</si>
  <si>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</si>
  <si>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</si>
  <si>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</si>
  <si>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</si>
  <si>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</si>
  <si>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</si>
  <si>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</si>
  <si>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</si>
  <si>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</si>
  <si>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</si>
  <si>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</si>
  <si>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</si>
  <si>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</si>
  <si>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</si>
  <si>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</si>
  <si>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</si>
  <si>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</si>
  <si>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</si>
  <si>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</si>
  <si>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</si>
  <si>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</si>
  <si>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</si>
  <si>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</si>
  <si>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</si>
  <si>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</si>
  <si>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</si>
  <si>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</si>
  <si>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</si>
  <si>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</si>
  <si>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</si>
  <si>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</si>
  <si>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</si>
  <si>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</si>
  <si>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</si>
  <si>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</si>
  <si>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</si>
  <si>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</si>
  <si>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</si>
  <si>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</si>
  <si>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</si>
  <si>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</si>
  <si>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</si>
  <si>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</si>
  <si>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</si>
  <si>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</si>
  <si>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</si>
  <si>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</si>
  <si>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</si>
  <si>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</si>
  <si>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</si>
  <si>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</si>
  <si>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</si>
  <si>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</si>
  <si>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</si>
  <si>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</si>
  <si>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</si>
  <si>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</si>
  <si>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</si>
  <si>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</si>
  <si>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</si>
  <si>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</si>
  <si>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</si>
  <si>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</si>
  <si>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</si>
  <si>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</si>
  <si>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</si>
  <si>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</si>
  <si>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</si>
  <si>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</si>
  <si>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</si>
  <si>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</si>
  <si>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</si>
  <si>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</si>
  <si>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</si>
  <si>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</si>
  <si>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</si>
  <si>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</si>
  <si>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</si>
  <si>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</si>
  <si>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</si>
  <si>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</si>
  <si>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</si>
  <si>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</si>
  <si>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</si>
  <si>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</si>
  <si>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</si>
  <si>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</si>
  <si>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</si>
  <si>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</si>
  <si>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</si>
  <si>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</si>
  <si>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</si>
  <si>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</si>
  <si>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</si>
  <si>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</si>
  <si>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</si>
  <si>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</si>
  <si>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</si>
  <si>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</si>
  <si>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</si>
  <si>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</si>
  <si>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</si>
  <si>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</si>
  <si>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</si>
  <si>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</si>
  <si>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</si>
  <si>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</si>
  <si>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</si>
  <si>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</si>
  <si>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</si>
  <si>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</si>
  <si>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</si>
  <si>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</si>
  <si>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</si>
  <si>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</si>
  <si>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</si>
  <si>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</si>
  <si>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</si>
  <si>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</si>
  <si>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</si>
  <si>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</si>
  <si>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</si>
  <si>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</si>
  <si>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</si>
  <si>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</si>
  <si>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</si>
  <si>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</si>
  <si>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</si>
  <si>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</si>
  <si>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</si>
  <si>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</si>
  <si>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</si>
  <si>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</si>
  <si>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</si>
  <si>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</si>
  <si>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</si>
  <si>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</si>
  <si>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</si>
  <si>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</si>
  <si>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</si>
  <si>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</si>
  <si>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</si>
  <si>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</si>
  <si>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</si>
  <si>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</si>
  <si>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</si>
  <si>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</si>
  <si>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</si>
  <si>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</si>
  <si>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</si>
  <si>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</si>
  <si>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</si>
  <si>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</si>
  <si>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</si>
  <si>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</si>
  <si>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</si>
  <si>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</si>
  <si>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</si>
  <si>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</si>
  <si>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</si>
  <si>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</si>
  <si>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</si>
  <si>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</si>
  <si>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</si>
  <si>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</si>
  <si>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</si>
  <si>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</si>
  <si>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</si>
  <si>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</si>
  <si>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</si>
  <si>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</si>
  <si>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</si>
  <si>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</si>
  <si>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</si>
  <si>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</si>
  <si>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</si>
  <si>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</si>
  <si>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</si>
  <si>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</si>
  <si>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</si>
  <si>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</si>
  <si>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</si>
  <si>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</si>
  <si>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</si>
  <si>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</si>
  <si>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</si>
  <si>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</si>
  <si>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</si>
  <si>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</si>
  <si>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</si>
  <si>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</si>
  <si>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</si>
  <si>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</si>
  <si>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</si>
  <si>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</si>
  <si>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</si>
  <si>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</si>
  <si>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</si>
  <si>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</si>
  <si>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</si>
  <si>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</si>
  <si>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</si>
  <si>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</si>
  <si>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</si>
  <si>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</si>
  <si>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</si>
  <si>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</si>
  <si>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</si>
  <si>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</si>
  <si>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</si>
  <si>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</si>
  <si>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</si>
  <si>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</si>
  <si>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</si>
  <si>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</si>
  <si>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</si>
  <si>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</si>
  <si>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</si>
  <si>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</si>
  <si>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</si>
  <si>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</si>
  <si>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</si>
  <si>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</si>
  <si>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</si>
  <si>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</si>
  <si>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</si>
  <si>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</si>
  <si>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</si>
  <si>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</si>
  <si>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</si>
  <si>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</si>
  <si>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</si>
  <si>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</si>
  <si>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</si>
  <si>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</si>
  <si>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</si>
  <si>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</si>
  <si>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</si>
  <si>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</si>
  <si>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</si>
  <si>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</si>
  <si>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</si>
  <si>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</si>
  <si>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</si>
  <si>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</si>
  <si>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</si>
  <si>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</si>
  <si>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</si>
  <si>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</si>
  <si>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</si>
  <si>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</si>
  <si>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</si>
  <si>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</si>
  <si>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</si>
  <si>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</si>
  <si>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</si>
  <si>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</si>
  <si>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</si>
  <si>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</si>
  <si>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</si>
  <si>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</si>
  <si>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</si>
  <si>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</si>
  <si>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</si>
  <si>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</si>
  <si>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</si>
  <si>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</si>
  <si>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</si>
  <si>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</si>
  <si>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</si>
  <si>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</si>
  <si>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</si>
  <si>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</si>
  <si>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</si>
  <si>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</si>
  <si>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</si>
  <si>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</si>
  <si>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</si>
  <si>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</si>
  <si>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</si>
  <si>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</si>
  <si>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</si>
  <si>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</si>
  <si>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</si>
  <si>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</si>
  <si>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</si>
  <si>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</si>
  <si>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</si>
  <si>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</si>
  <si>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</si>
  <si>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</si>
  <si>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</si>
  <si>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</si>
  <si>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</si>
  <si>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</si>
  <si>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</si>
  <si>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</si>
  <si>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</si>
  <si>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</si>
  <si>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</si>
  <si>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</si>
  <si>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</si>
  <si>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</si>
  <si>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</si>
  <si>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</si>
  <si>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</si>
  <si>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</si>
  <si>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</si>
  <si>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</si>
  <si>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</si>
  <si>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</si>
  <si>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</si>
  <si>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</si>
  <si>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</si>
  <si>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</si>
  <si>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</si>
  <si>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</si>
  <si>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</si>
  <si>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</si>
  <si>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</si>
  <si>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</si>
  <si>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</si>
  <si>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</si>
  <si>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</si>
  <si>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</si>
  <si>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</si>
  <si>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</si>
  <si>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</si>
  <si>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</si>
  <si>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</si>
  <si>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</si>
  <si>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</si>
  <si>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</si>
  <si>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</si>
  <si>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</si>
  <si>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</si>
  <si>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</si>
  <si>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</si>
  <si>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</si>
  <si>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</si>
  <si>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</si>
  <si>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</si>
  <si>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</si>
  <si>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</si>
  <si>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</si>
  <si>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</si>
  <si>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</si>
  <si>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</si>
  <si>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</si>
  <si>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</si>
  <si>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</si>
  <si>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</si>
  <si>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</si>
  <si>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</si>
  <si>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</si>
  <si>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</si>
  <si>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</si>
  <si>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</si>
  <si>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</si>
  <si>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</si>
  <si>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</si>
  <si>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</si>
  <si>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</si>
  <si>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</si>
  <si>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</si>
  <si>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</si>
  <si>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</si>
  <si>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</si>
  <si>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</si>
  <si>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</si>
  <si>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</si>
  <si>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</si>
  <si>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</si>
  <si>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</si>
  <si>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</si>
  <si>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</si>
  <si>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</si>
  <si>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</si>
  <si>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</si>
  <si>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</si>
  <si>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</si>
  <si>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</si>
  <si>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</si>
  <si>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</si>
  <si>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</si>
  <si>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</si>
  <si>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</si>
  <si>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</si>
  <si>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</si>
  <si>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</si>
  <si>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</si>
  <si>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</si>
  <si>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</si>
  <si>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</si>
  <si>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</si>
  <si>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</si>
  <si>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</si>
  <si>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</si>
  <si>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</si>
  <si>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</si>
  <si>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</si>
  <si>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</si>
  <si>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</si>
  <si>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</si>
  <si>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</si>
  <si>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</si>
  <si>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</si>
  <si>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</si>
  <si>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</si>
  <si>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</si>
  <si>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</si>
  <si>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</si>
  <si>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</si>
  <si>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</si>
  <si>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</si>
  <si>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</si>
  <si>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</si>
  <si>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</si>
  <si>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</si>
  <si>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</si>
  <si>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</si>
  <si>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</si>
  <si>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</si>
  <si>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</si>
  <si>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</si>
  <si>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</si>
  <si>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</si>
  <si>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</si>
  <si>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</si>
  <si>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</si>
  <si>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</si>
  <si>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</si>
  <si>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</si>
  <si>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</si>
  <si>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</si>
  <si>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</si>
  <si>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</si>
  <si>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</si>
  <si>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Semana</t>
  </si>
  <si>
    <t>Dia</t>
  </si>
  <si>
    <t>Horario</t>
  </si>
  <si>
    <t>Hora</t>
  </si>
  <si>
    <t>Média Hora</t>
  </si>
  <si>
    <t>Sensor 1</t>
  </si>
  <si>
    <t>Sensor 2</t>
  </si>
  <si>
    <t>Sensor 3</t>
  </si>
  <si>
    <t xml:space="preserve">Dia </t>
  </si>
  <si>
    <t>Umidade Mais Alta</t>
  </si>
  <si>
    <t>Umidade Mais Baixa</t>
  </si>
  <si>
    <t>Acima de 65</t>
  </si>
  <si>
    <t>Total coletado</t>
  </si>
  <si>
    <t xml:space="preserve">Equivalente </t>
  </si>
  <si>
    <t>%</t>
  </si>
  <si>
    <t>Todos os dados</t>
  </si>
  <si>
    <t>lm35_Temperatura</t>
  </si>
  <si>
    <t>Temperatura Mais Alta</t>
  </si>
  <si>
    <t>Temperatura Mais Baixa</t>
  </si>
  <si>
    <t>Acima de 23</t>
  </si>
  <si>
    <t xml:space="preserve">Sensor 2 </t>
  </si>
  <si>
    <t>DateTime</t>
  </si>
  <si>
    <t>Temperatura</t>
  </si>
  <si>
    <t>Umidade</t>
  </si>
  <si>
    <t>Rótulos de Linha</t>
  </si>
  <si>
    <t>Total Geral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</si>
  <si>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</si>
  <si>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</si>
  <si>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</si>
  <si>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</si>
  <si>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</si>
  <si>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</si>
  <si>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Menor</t>
  </si>
  <si>
    <t>Maior</t>
  </si>
  <si>
    <t>Registros</t>
  </si>
  <si>
    <t>Acima de 25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</si>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</sst>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1F1F1F"/>
      <name val="&quot;Google Sans&quot;"/>
    </font>
    <font>
      <b/>
      <sz val="10"/>
      <color rgb="FF1F1F1F"/>
      <name val="Arial"/>
    </font>
    <font>
      <sz val="10"/>
      <color rgb="FF000000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sz val="10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  <xf numFmtId="0" fontId="11" fillId="0" borderId="8" xfId="0" applyFont="1" applyBorder="1"/>
    <xf numFmtId="0" fontId="11" fillId="0" borderId="8" xfId="0" applyFont="1" applyFill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 applyAlignment="1"/>
    <xf numFmtId="0" fontId="0" fillId="14" borderId="0" xfId="0" applyFill="1" applyAlignment="1"/>
    <xf numFmtId="2" fontId="0" fillId="0" borderId="8" xfId="0" applyNumberFormat="1" applyBorder="1"/>
    <xf numFmtId="0" fontId="0" fillId="13" borderId="0" xfId="0" applyFill="1"/>
    <xf numFmtId="0" fontId="11" fillId="13" borderId="0" xfId="0" applyFont="1" applyFill="1"/>
  </cellXfs>
  <cellStyles count="1">
    <cellStyle name="Normal" xfId="0" builtinId="0"/>
  </cellStyles>
  <dxfs count="4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32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27.82</c:v>
                </c:pt>
                <c:pt idx="1">
                  <c:v>28.3</c:v>
                </c:pt>
                <c:pt idx="2">
                  <c:v>27.82</c:v>
                </c:pt>
                <c:pt idx="3">
                  <c:v>28.3</c:v>
                </c:pt>
                <c:pt idx="4">
                  <c:v>26.35</c:v>
                </c:pt>
                <c:pt idx="5">
                  <c:v>28.3</c:v>
                </c:pt>
                <c:pt idx="6">
                  <c:v>29.28</c:v>
                </c:pt>
                <c:pt idx="7">
                  <c:v>26.84</c:v>
                </c:pt>
                <c:pt idx="8">
                  <c:v>30.74</c:v>
                </c:pt>
                <c:pt idx="9">
                  <c:v>29.28</c:v>
                </c:pt>
                <c:pt idx="10">
                  <c:v>29.77</c:v>
                </c:pt>
                <c:pt idx="11">
                  <c:v>27.33</c:v>
                </c:pt>
                <c:pt idx="12">
                  <c:v>27.33</c:v>
                </c:pt>
                <c:pt idx="13">
                  <c:v>27.82</c:v>
                </c:pt>
                <c:pt idx="14">
                  <c:v>27.33</c:v>
                </c:pt>
                <c:pt idx="15">
                  <c:v>28.3</c:v>
                </c:pt>
                <c:pt idx="16">
                  <c:v>28.3</c:v>
                </c:pt>
                <c:pt idx="17">
                  <c:v>28.79</c:v>
                </c:pt>
                <c:pt idx="18">
                  <c:v>27.33</c:v>
                </c:pt>
                <c:pt idx="19">
                  <c:v>28.3</c:v>
                </c:pt>
                <c:pt idx="20">
                  <c:v>29.28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27.82</c:v>
                </c:pt>
                <c:pt idx="25">
                  <c:v>28.3</c:v>
                </c:pt>
                <c:pt idx="26">
                  <c:v>27.82</c:v>
                </c:pt>
                <c:pt idx="27">
                  <c:v>27.82</c:v>
                </c:pt>
                <c:pt idx="28">
                  <c:v>27.82</c:v>
                </c:pt>
                <c:pt idx="29">
                  <c:v>28.3</c:v>
                </c:pt>
                <c:pt idx="30">
                  <c:v>28.79</c:v>
                </c:pt>
                <c:pt idx="31">
                  <c:v>27.82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27.82</c:v>
                </c:pt>
                <c:pt idx="37">
                  <c:v>28.3</c:v>
                </c:pt>
                <c:pt idx="38">
                  <c:v>28.79</c:v>
                </c:pt>
                <c:pt idx="39">
                  <c:v>27.82</c:v>
                </c:pt>
                <c:pt idx="40">
                  <c:v>28.3</c:v>
                </c:pt>
                <c:pt idx="41">
                  <c:v>27.33</c:v>
                </c:pt>
                <c:pt idx="42">
                  <c:v>27.82</c:v>
                </c:pt>
                <c:pt idx="43">
                  <c:v>27.82</c:v>
                </c:pt>
                <c:pt idx="44">
                  <c:v>27.33</c:v>
                </c:pt>
                <c:pt idx="45">
                  <c:v>27.82</c:v>
                </c:pt>
                <c:pt idx="46">
                  <c:v>27.82</c:v>
                </c:pt>
                <c:pt idx="47">
                  <c:v>27.82</c:v>
                </c:pt>
                <c:pt idx="48">
                  <c:v>27.82</c:v>
                </c:pt>
                <c:pt idx="49">
                  <c:v>28.3</c:v>
                </c:pt>
                <c:pt idx="50">
                  <c:v>27.82</c:v>
                </c:pt>
                <c:pt idx="51">
                  <c:v>27.33</c:v>
                </c:pt>
                <c:pt idx="52">
                  <c:v>27.82</c:v>
                </c:pt>
                <c:pt idx="53">
                  <c:v>27.82</c:v>
                </c:pt>
                <c:pt idx="54">
                  <c:v>29.28</c:v>
                </c:pt>
                <c:pt idx="55">
                  <c:v>27.33</c:v>
                </c:pt>
                <c:pt idx="56">
                  <c:v>27.33</c:v>
                </c:pt>
                <c:pt idx="57">
                  <c:v>28.3</c:v>
                </c:pt>
                <c:pt idx="58">
                  <c:v>27.33</c:v>
                </c:pt>
                <c:pt idx="59">
                  <c:v>20.98</c:v>
                </c:pt>
                <c:pt idx="60">
                  <c:v>20.010000000000002</c:v>
                </c:pt>
                <c:pt idx="61">
                  <c:v>20.98</c:v>
                </c:pt>
                <c:pt idx="62">
                  <c:v>20.98</c:v>
                </c:pt>
                <c:pt idx="63">
                  <c:v>21.96</c:v>
                </c:pt>
                <c:pt idx="64">
                  <c:v>21.47</c:v>
                </c:pt>
                <c:pt idx="65">
                  <c:v>21.47</c:v>
                </c:pt>
                <c:pt idx="66">
                  <c:v>21.96</c:v>
                </c:pt>
                <c:pt idx="67">
                  <c:v>20.98</c:v>
                </c:pt>
                <c:pt idx="68">
                  <c:v>21.96</c:v>
                </c:pt>
                <c:pt idx="69">
                  <c:v>21.47</c:v>
                </c:pt>
                <c:pt idx="70">
                  <c:v>21.96</c:v>
                </c:pt>
                <c:pt idx="71">
                  <c:v>20.98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27.82</c:v>
                </c:pt>
                <c:pt idx="1">
                  <c:v>25.86</c:v>
                </c:pt>
                <c:pt idx="2">
                  <c:v>28.79</c:v>
                </c:pt>
                <c:pt idx="3">
                  <c:v>26.35</c:v>
                </c:pt>
                <c:pt idx="4">
                  <c:v>27.82</c:v>
                </c:pt>
                <c:pt idx="5">
                  <c:v>26.35</c:v>
                </c:pt>
                <c:pt idx="6">
                  <c:v>26.35</c:v>
                </c:pt>
                <c:pt idx="7">
                  <c:v>25.86</c:v>
                </c:pt>
                <c:pt idx="8">
                  <c:v>26.35</c:v>
                </c:pt>
                <c:pt idx="9">
                  <c:v>25.86</c:v>
                </c:pt>
                <c:pt idx="10">
                  <c:v>25.86</c:v>
                </c:pt>
                <c:pt idx="11">
                  <c:v>26.35</c:v>
                </c:pt>
                <c:pt idx="12">
                  <c:v>27.82</c:v>
                </c:pt>
                <c:pt idx="13">
                  <c:v>25.86</c:v>
                </c:pt>
                <c:pt idx="14">
                  <c:v>28.3</c:v>
                </c:pt>
                <c:pt idx="15">
                  <c:v>25.86</c:v>
                </c:pt>
                <c:pt idx="16">
                  <c:v>27.82</c:v>
                </c:pt>
                <c:pt idx="17">
                  <c:v>24.89</c:v>
                </c:pt>
                <c:pt idx="18">
                  <c:v>27.82</c:v>
                </c:pt>
                <c:pt idx="19">
                  <c:v>26.35</c:v>
                </c:pt>
                <c:pt idx="20">
                  <c:v>27.82</c:v>
                </c:pt>
                <c:pt idx="21">
                  <c:v>25.86</c:v>
                </c:pt>
                <c:pt idx="22">
                  <c:v>27.82</c:v>
                </c:pt>
                <c:pt idx="23">
                  <c:v>25.86</c:v>
                </c:pt>
                <c:pt idx="24">
                  <c:v>25.86</c:v>
                </c:pt>
                <c:pt idx="25">
                  <c:v>24.4</c:v>
                </c:pt>
                <c:pt idx="26">
                  <c:v>26.84</c:v>
                </c:pt>
                <c:pt idx="27">
                  <c:v>24.4</c:v>
                </c:pt>
                <c:pt idx="28">
                  <c:v>26.84</c:v>
                </c:pt>
                <c:pt idx="29">
                  <c:v>26.35</c:v>
                </c:pt>
                <c:pt idx="30">
                  <c:v>24.4</c:v>
                </c:pt>
                <c:pt idx="31">
                  <c:v>26.84</c:v>
                </c:pt>
                <c:pt idx="32">
                  <c:v>26.35</c:v>
                </c:pt>
                <c:pt idx="33">
                  <c:v>26.84</c:v>
                </c:pt>
                <c:pt idx="34">
                  <c:v>25.86</c:v>
                </c:pt>
                <c:pt idx="35">
                  <c:v>27.33</c:v>
                </c:pt>
                <c:pt idx="36">
                  <c:v>26.84</c:v>
                </c:pt>
                <c:pt idx="37">
                  <c:v>27.82</c:v>
                </c:pt>
                <c:pt idx="38">
                  <c:v>25.38</c:v>
                </c:pt>
                <c:pt idx="39">
                  <c:v>23.42</c:v>
                </c:pt>
                <c:pt idx="40">
                  <c:v>23.91</c:v>
                </c:pt>
                <c:pt idx="41">
                  <c:v>22.45</c:v>
                </c:pt>
                <c:pt idx="42">
                  <c:v>25.86</c:v>
                </c:pt>
                <c:pt idx="43">
                  <c:v>24.4</c:v>
                </c:pt>
                <c:pt idx="44">
                  <c:v>25.38</c:v>
                </c:pt>
                <c:pt idx="45">
                  <c:v>23.42</c:v>
                </c:pt>
                <c:pt idx="46">
                  <c:v>24.89</c:v>
                </c:pt>
                <c:pt idx="47">
                  <c:v>23.91</c:v>
                </c:pt>
                <c:pt idx="48">
                  <c:v>25.86</c:v>
                </c:pt>
                <c:pt idx="49">
                  <c:v>23.42</c:v>
                </c:pt>
                <c:pt idx="50">
                  <c:v>25.38</c:v>
                </c:pt>
                <c:pt idx="51">
                  <c:v>23.91</c:v>
                </c:pt>
                <c:pt idx="52">
                  <c:v>22.45</c:v>
                </c:pt>
                <c:pt idx="53">
                  <c:v>24.89</c:v>
                </c:pt>
                <c:pt idx="54">
                  <c:v>24.4</c:v>
                </c:pt>
                <c:pt idx="55">
                  <c:v>25.38</c:v>
                </c:pt>
                <c:pt idx="56">
                  <c:v>29.77</c:v>
                </c:pt>
                <c:pt idx="57">
                  <c:v>23.91</c:v>
                </c:pt>
                <c:pt idx="58">
                  <c:v>24.4</c:v>
                </c:pt>
                <c:pt idx="59">
                  <c:v>24.4</c:v>
                </c:pt>
                <c:pt idx="60">
                  <c:v>26.35</c:v>
                </c:pt>
                <c:pt idx="61">
                  <c:v>25.86</c:v>
                </c:pt>
                <c:pt idx="62">
                  <c:v>27.33</c:v>
                </c:pt>
                <c:pt idx="63">
                  <c:v>25.86</c:v>
                </c:pt>
                <c:pt idx="64">
                  <c:v>27.33</c:v>
                </c:pt>
                <c:pt idx="65">
                  <c:v>24.4</c:v>
                </c:pt>
                <c:pt idx="66">
                  <c:v>23.91</c:v>
                </c:pt>
                <c:pt idx="67">
                  <c:v>26.35</c:v>
                </c:pt>
                <c:pt idx="68">
                  <c:v>25.86</c:v>
                </c:pt>
                <c:pt idx="69">
                  <c:v>26.84</c:v>
                </c:pt>
                <c:pt idx="70">
                  <c:v>23.42</c:v>
                </c:pt>
                <c:pt idx="71">
                  <c:v>25.38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25.38</c:v>
                </c:pt>
                <c:pt idx="1">
                  <c:v>24.4</c:v>
                </c:pt>
                <c:pt idx="2">
                  <c:v>25.38</c:v>
                </c:pt>
                <c:pt idx="3">
                  <c:v>24.89</c:v>
                </c:pt>
                <c:pt idx="4">
                  <c:v>25.86</c:v>
                </c:pt>
                <c:pt idx="5">
                  <c:v>25.38</c:v>
                </c:pt>
                <c:pt idx="6">
                  <c:v>26.35</c:v>
                </c:pt>
                <c:pt idx="7">
                  <c:v>24.89</c:v>
                </c:pt>
                <c:pt idx="8">
                  <c:v>26.35</c:v>
                </c:pt>
                <c:pt idx="9">
                  <c:v>24.89</c:v>
                </c:pt>
                <c:pt idx="10">
                  <c:v>26.35</c:v>
                </c:pt>
                <c:pt idx="11">
                  <c:v>24.89</c:v>
                </c:pt>
                <c:pt idx="12">
                  <c:v>25.86</c:v>
                </c:pt>
                <c:pt idx="13">
                  <c:v>24.4</c:v>
                </c:pt>
                <c:pt idx="14">
                  <c:v>26.35</c:v>
                </c:pt>
                <c:pt idx="15">
                  <c:v>24.89</c:v>
                </c:pt>
                <c:pt idx="16">
                  <c:v>25.86</c:v>
                </c:pt>
                <c:pt idx="17">
                  <c:v>24.4</c:v>
                </c:pt>
                <c:pt idx="18">
                  <c:v>21.47</c:v>
                </c:pt>
                <c:pt idx="19">
                  <c:v>20.010000000000002</c:v>
                </c:pt>
                <c:pt idx="20">
                  <c:v>20.010000000000002</c:v>
                </c:pt>
                <c:pt idx="21">
                  <c:v>19.52</c:v>
                </c:pt>
                <c:pt idx="22">
                  <c:v>19.52</c:v>
                </c:pt>
                <c:pt idx="23">
                  <c:v>20.010000000000002</c:v>
                </c:pt>
                <c:pt idx="24">
                  <c:v>20.010000000000002</c:v>
                </c:pt>
                <c:pt idx="25">
                  <c:v>19.52</c:v>
                </c:pt>
                <c:pt idx="26">
                  <c:v>20.5</c:v>
                </c:pt>
                <c:pt idx="27">
                  <c:v>19.52</c:v>
                </c:pt>
                <c:pt idx="28">
                  <c:v>20.010000000000002</c:v>
                </c:pt>
                <c:pt idx="29">
                  <c:v>20.010000000000002</c:v>
                </c:pt>
                <c:pt idx="30">
                  <c:v>21.47</c:v>
                </c:pt>
                <c:pt idx="31">
                  <c:v>19.52</c:v>
                </c:pt>
                <c:pt idx="32">
                  <c:v>20.010000000000002</c:v>
                </c:pt>
                <c:pt idx="33">
                  <c:v>20.010000000000002</c:v>
                </c:pt>
                <c:pt idx="34">
                  <c:v>21.47</c:v>
                </c:pt>
                <c:pt idx="35">
                  <c:v>20.5</c:v>
                </c:pt>
                <c:pt idx="36">
                  <c:v>20.010000000000002</c:v>
                </c:pt>
                <c:pt idx="37">
                  <c:v>20.5</c:v>
                </c:pt>
                <c:pt idx="38">
                  <c:v>20.98</c:v>
                </c:pt>
                <c:pt idx="39">
                  <c:v>20.5</c:v>
                </c:pt>
                <c:pt idx="40">
                  <c:v>21.96</c:v>
                </c:pt>
                <c:pt idx="41">
                  <c:v>20.010000000000002</c:v>
                </c:pt>
                <c:pt idx="42">
                  <c:v>20.5</c:v>
                </c:pt>
                <c:pt idx="43">
                  <c:v>20.5</c:v>
                </c:pt>
                <c:pt idx="44">
                  <c:v>20.98</c:v>
                </c:pt>
                <c:pt idx="45">
                  <c:v>20.5</c:v>
                </c:pt>
                <c:pt idx="46">
                  <c:v>21.47</c:v>
                </c:pt>
                <c:pt idx="47">
                  <c:v>20.5</c:v>
                </c:pt>
                <c:pt idx="48">
                  <c:v>20.98</c:v>
                </c:pt>
                <c:pt idx="49">
                  <c:v>20.010000000000002</c:v>
                </c:pt>
                <c:pt idx="50">
                  <c:v>20.98</c:v>
                </c:pt>
                <c:pt idx="51">
                  <c:v>19.52</c:v>
                </c:pt>
                <c:pt idx="52">
                  <c:v>20.010000000000002</c:v>
                </c:pt>
                <c:pt idx="53">
                  <c:v>20.5</c:v>
                </c:pt>
                <c:pt idx="54">
                  <c:v>20.98</c:v>
                </c:pt>
                <c:pt idx="55">
                  <c:v>20.5</c:v>
                </c:pt>
                <c:pt idx="56">
                  <c:v>20.010000000000002</c:v>
                </c:pt>
                <c:pt idx="57">
                  <c:v>20.98</c:v>
                </c:pt>
                <c:pt idx="58">
                  <c:v>20.5</c:v>
                </c:pt>
                <c:pt idx="59">
                  <c:v>20.5</c:v>
                </c:pt>
                <c:pt idx="60">
                  <c:v>20.98</c:v>
                </c:pt>
                <c:pt idx="61">
                  <c:v>23.42</c:v>
                </c:pt>
                <c:pt idx="62">
                  <c:v>20.010000000000002</c:v>
                </c:pt>
                <c:pt idx="63">
                  <c:v>19.52</c:v>
                </c:pt>
                <c:pt idx="64">
                  <c:v>20.98</c:v>
                </c:pt>
                <c:pt idx="65">
                  <c:v>22.45</c:v>
                </c:pt>
                <c:pt idx="66">
                  <c:v>20.5</c:v>
                </c:pt>
                <c:pt idx="67">
                  <c:v>20.98</c:v>
                </c:pt>
                <c:pt idx="68">
                  <c:v>20.010000000000002</c:v>
                </c:pt>
                <c:pt idx="69">
                  <c:v>20.98</c:v>
                </c:pt>
                <c:pt idx="70">
                  <c:v>20.98</c:v>
                </c:pt>
                <c:pt idx="71">
                  <c:v>20.98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latin typeface="Bodoni MT" panose="02070603080606020203" pitchFamily="18" charset="0"/>
            </a:rPr>
            <a:t>Porcentagem temperatura </a:t>
          </a:r>
        </a:p>
        <a:p>
          <a:pPr algn="ctr"/>
          <a:r>
            <a:rPr lang="pt-BR" sz="1400">
              <a:latin typeface="Bodoni MT" panose="02070603080606020203" pitchFamily="18" charset="0"/>
            </a:rPr>
            <a:t>Abaixo de 25°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20,01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Base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16,59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19,52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30,74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29,77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26,35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70,10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62,70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70,90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70,20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62,70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latin typeface="Bodoni MT" panose="02070603080606020203" pitchFamily="18" charset="0"/>
            </a:rPr>
            <a:t>Porcentagem Umidade </a:t>
          </a:r>
        </a:p>
        <a:p>
          <a:pPr algn="ctr"/>
          <a:r>
            <a:rPr lang="pt-BR" sz="1400">
              <a:latin typeface="Bodoni MT" panose="02070603080606020203" pitchFamily="18" charset="0"/>
            </a:rPr>
            <a:t>Acima de 65%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70,90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39</xdr:row>
      <xdr:rowOff>19051</xdr:rowOff>
    </xdr:from>
    <xdr:to>
      <xdr:col>17</xdr:col>
      <xdr:colOff>485775</xdr:colOff>
      <xdr:row>42</xdr:row>
      <xdr:rowOff>47626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334126"/>
          <a:ext cx="9810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CF91279-C75B-46FF-A770-1412971D6D78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t>55,45%</a:t>
          </a:fld>
          <a:endParaRPr lang="pt-BR" sz="18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t> </a:t>
          </a:fld>
          <a:endParaRPr lang="pt-BR" sz="1100"/>
        </a:p>
      </xdr:txBody>
    </xdr:sp>
    <xdr:clientData/>
  </xdr:twoCellAnchor>
  <xdr:twoCellAnchor>
    <xdr:from>
      <xdr:col>19</xdr:col>
      <xdr:colOff>371475</xdr:colOff>
      <xdr:row>39</xdr:row>
      <xdr:rowOff>14288</xdr:rowOff>
    </xdr:from>
    <xdr:to>
      <xdr:col>21</xdr:col>
      <xdr:colOff>133350</xdr:colOff>
      <xdr:row>42</xdr:row>
      <xdr:rowOff>42863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53875" y="6329363"/>
          <a:ext cx="98107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0DE4C63-BA86-4064-BC0B-66713FA02661}" type="TxLink">
            <a:rPr lang="en-US" sz="1800" b="0" i="0" u="none" strike="noStrike">
              <a:solidFill>
                <a:srgbClr val="000000"/>
              </a:solidFill>
              <a:latin typeface="Arial"/>
              <a:cs typeface="Arial"/>
            </a:rPr>
            <a:t>66,82%</a:t>
          </a:fld>
          <a:endParaRPr lang="pt-BR" sz="18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Base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0" count="0"/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43">
      <pivotArea collapsedLevelsAreSubtotals="1" fieldPosition="0">
        <references count="1">
          <reference field="1" count="1">
            <x v="0"/>
          </reference>
        </references>
      </pivotArea>
    </format>
    <format dxfId="42">
      <pivotArea outline="0" collapsedLevelsAreSubtotals="1" fieldPosition="0"/>
    </format>
    <format dxfId="41">
      <pivotArea dataOnly="0" labelOnly="1" outline="0" fieldPosition="0">
        <references count="1">
          <reference field="0" count="0"/>
        </references>
      </pivotArea>
    </format>
    <format dxfId="40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/>
        <i x="3"/>
        <i x="4" s="1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E661" sqref="E661:E1097"/>
    </sheetView>
  </sheetViews>
  <sheetFormatPr defaultColWidth="12.5703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CAE05273-DAEA-4924-AE70-ACE7C8AEA3B6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4444</v>
      </c>
      <c r="B1" s="24"/>
      <c r="C1" s="25"/>
      <c r="E1" s="33" t="s">
        <v>4427</v>
      </c>
      <c r="F1" s="35"/>
      <c r="H1" s="33" t="s">
        <v>4428</v>
      </c>
      <c r="I1" s="34"/>
      <c r="J1" s="34"/>
      <c r="K1" s="35"/>
      <c r="M1" s="26" t="s">
        <v>4428</v>
      </c>
      <c r="N1" s="27"/>
      <c r="O1" s="27"/>
      <c r="P1" s="27"/>
      <c r="Q1" s="28"/>
    </row>
    <row r="2" spans="1:23" ht="15.75" customHeight="1">
      <c r="A2" s="20" t="s">
        <v>4430</v>
      </c>
      <c r="B2" s="20" t="s">
        <v>4431</v>
      </c>
      <c r="C2" s="20" t="s">
        <v>4445</v>
      </c>
      <c r="E2" s="20" t="s">
        <v>4432</v>
      </c>
      <c r="F2" s="20" t="s">
        <v>4433</v>
      </c>
      <c r="H2" s="20" t="s">
        <v>4430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4431</v>
      </c>
      <c r="V2" s="45" t="s">
        <v>4446</v>
      </c>
      <c r="W2" s="45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46">
        <f>MAX(C:C)</f>
        <v>30.74</v>
      </c>
      <c r="W3" s="46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4431</v>
      </c>
      <c r="V5" s="47" t="s">
        <v>4447</v>
      </c>
      <c r="W5" s="47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46">
        <f>MIN(C:C)</f>
        <v>20.010000000000002</v>
      </c>
      <c r="W6" s="46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4448</v>
      </c>
      <c r="U8" s="48">
        <f>COUNTIF(C:C,"&gt;=23")</f>
        <v>424</v>
      </c>
      <c r="V8" s="48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48">
        <f>COUNT(C:C)</f>
        <v>504</v>
      </c>
      <c r="V9" s="49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40" t="s">
        <v>4430</v>
      </c>
      <c r="N15" s="41"/>
      <c r="O15" s="41"/>
      <c r="P15" s="41"/>
      <c r="Q15" s="42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4429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topLeftCell="G1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33" t="s">
        <v>4426</v>
      </c>
      <c r="B1" s="34"/>
      <c r="C1" s="35"/>
      <c r="E1" s="36" t="s">
        <v>4427</v>
      </c>
      <c r="F1" s="36"/>
      <c r="G1" s="36"/>
      <c r="I1" s="37" t="s">
        <v>4428</v>
      </c>
      <c r="J1" s="38"/>
      <c r="K1" s="38"/>
      <c r="L1" s="39"/>
      <c r="N1" s="40" t="s">
        <v>4429</v>
      </c>
      <c r="O1" s="41"/>
      <c r="P1" s="41"/>
      <c r="Q1" s="41"/>
      <c r="R1" s="42"/>
    </row>
    <row r="2" spans="1:23" ht="15.75" customHeight="1">
      <c r="A2" s="20" t="s">
        <v>4430</v>
      </c>
      <c r="B2" s="20" t="s">
        <v>4431</v>
      </c>
      <c r="C2" s="20" t="s">
        <v>1</v>
      </c>
      <c r="E2" s="6" t="s">
        <v>4430</v>
      </c>
      <c r="F2" s="6" t="s">
        <v>4432</v>
      </c>
      <c r="G2" s="6" t="s">
        <v>4433</v>
      </c>
      <c r="I2" s="20" t="s">
        <v>4430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4431</v>
      </c>
      <c r="V2" s="45" t="s">
        <v>4438</v>
      </c>
      <c r="W2" s="45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46">
        <f>MAX(C:C)</f>
        <v>70.2</v>
      </c>
      <c r="W3" s="46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4431</v>
      </c>
      <c r="V5" s="47" t="s">
        <v>4439</v>
      </c>
      <c r="W5" s="47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46">
        <f>MIN(C:C)</f>
        <v>60.6</v>
      </c>
      <c r="W6" s="46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4440</v>
      </c>
      <c r="U8" s="48">
        <f>COUNTIF(C:C,"&gt;=65")</f>
        <v>88</v>
      </c>
      <c r="V8" s="48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48">
        <f>COUNT(C:C)</f>
        <v>504</v>
      </c>
      <c r="V9" s="49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40" t="s">
        <v>4430</v>
      </c>
      <c r="O15" s="41"/>
      <c r="P15" s="41"/>
      <c r="Q15" s="41"/>
      <c r="R15" s="42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40" t="s">
        <v>4429</v>
      </c>
      <c r="O30" s="41"/>
      <c r="P30" s="41"/>
      <c r="Q30" s="41"/>
      <c r="R30" s="42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43"/>
      <c r="F37" s="44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43"/>
      <c r="F47" s="44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E47:F47"/>
    <mergeCell ref="N15:R15"/>
    <mergeCell ref="N30:R30"/>
    <mergeCell ref="V2:W2"/>
    <mergeCell ref="V3:W3"/>
    <mergeCell ref="V5:W5"/>
    <mergeCell ref="V6:W6"/>
    <mergeCell ref="U8:V8"/>
    <mergeCell ref="U9:V9"/>
    <mergeCell ref="A1:C1"/>
    <mergeCell ref="E1:G1"/>
    <mergeCell ref="I1:L1"/>
    <mergeCell ref="N1:R1"/>
    <mergeCell ref="E37:F3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workbookViewId="0">
      <selection activeCell="J1" sqref="J1:N5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50" t="s">
        <v>4450</v>
      </c>
      <c r="B1" s="50"/>
      <c r="C1" s="51" t="s">
        <v>4451</v>
      </c>
      <c r="D1" s="51"/>
      <c r="E1" s="51"/>
      <c r="F1" s="52" t="s">
        <v>4452</v>
      </c>
      <c r="G1" s="52"/>
      <c r="H1" s="52"/>
      <c r="K1" s="71" t="s">
        <v>4451</v>
      </c>
      <c r="L1" s="51"/>
      <c r="M1" s="72" t="s">
        <v>4452</v>
      </c>
      <c r="N1" s="52"/>
    </row>
    <row r="2" spans="1:14">
      <c r="A2" s="53" t="s">
        <v>4430</v>
      </c>
      <c r="B2" s="53" t="s">
        <v>4431</v>
      </c>
      <c r="C2" s="70" t="s">
        <v>4451</v>
      </c>
      <c r="D2" s="55" t="s">
        <v>4449</v>
      </c>
      <c r="E2" s="56" t="s">
        <v>4436</v>
      </c>
      <c r="F2" s="54" t="s">
        <v>4434</v>
      </c>
      <c r="G2" s="55" t="s">
        <v>4449</v>
      </c>
      <c r="H2" s="56" t="s">
        <v>4436</v>
      </c>
      <c r="K2" s="73" t="s">
        <v>4461</v>
      </c>
      <c r="L2" s="73" t="s">
        <v>4462</v>
      </c>
      <c r="M2" s="74" t="s">
        <v>4461</v>
      </c>
      <c r="N2" s="73" t="s">
        <v>4462</v>
      </c>
    </row>
    <row r="3" spans="1:14" ht="15">
      <c r="A3" s="57">
        <v>45200</v>
      </c>
      <c r="B3" s="58">
        <v>0</v>
      </c>
      <c r="C3" s="59">
        <f>'Dados-Arduino'!E2</f>
        <v>24.89</v>
      </c>
      <c r="D3" s="59">
        <f>'Dados-Arduino'!E506</f>
        <v>27.82</v>
      </c>
      <c r="E3" s="60">
        <f>'Dados-Arduino'!E1010</f>
        <v>26.35</v>
      </c>
      <c r="F3" s="60">
        <f>'Dados-Arduino'!B2</f>
        <v>60.6</v>
      </c>
      <c r="G3" s="60">
        <f>'Dados-Arduino'!B506</f>
        <v>70.2</v>
      </c>
      <c r="H3" s="60">
        <f>'Dados-Arduino'!B1010</f>
        <v>62.7</v>
      </c>
      <c r="J3" s="70" t="s">
        <v>4434</v>
      </c>
      <c r="K3" s="60">
        <f>SMALL(C2:C506,1)</f>
        <v>20.010000000000002</v>
      </c>
      <c r="L3" s="60">
        <f>LARGE(C2:C506,1)</f>
        <v>30.74</v>
      </c>
      <c r="M3" s="60">
        <f>SMALL(F2:F506,1)</f>
        <v>60.6</v>
      </c>
      <c r="N3" s="60">
        <f>LARGE(F2:F506,1)</f>
        <v>70.2</v>
      </c>
    </row>
    <row r="4" spans="1:14" ht="15">
      <c r="A4" s="61">
        <v>45200</v>
      </c>
      <c r="B4" s="58">
        <v>1.3888888888888888E-2</v>
      </c>
      <c r="C4" s="59">
        <f>'Dados-Arduino'!E3</f>
        <v>25.86</v>
      </c>
      <c r="D4" s="59">
        <f>'Dados-Arduino'!E507</f>
        <v>27.33</v>
      </c>
      <c r="E4" s="60">
        <f>'Dados-Arduino'!E1011</f>
        <v>27.82</v>
      </c>
      <c r="F4" s="60">
        <f>'Dados-Arduino'!B3</f>
        <v>60.6</v>
      </c>
      <c r="G4" s="60">
        <f>'Dados-Arduino'!B507</f>
        <v>70.2</v>
      </c>
      <c r="H4" s="60">
        <f>'Dados-Arduino'!B1011</f>
        <v>62.7</v>
      </c>
      <c r="J4" s="75" t="s">
        <v>4435</v>
      </c>
      <c r="K4" s="60">
        <f>SMALL(D2:D506,1)</f>
        <v>16.59</v>
      </c>
      <c r="L4" s="60">
        <f>LARGE(D2:D506,1)</f>
        <v>34.65</v>
      </c>
      <c r="M4" s="60">
        <f>SMALL(G2:G506,1)</f>
        <v>62.7</v>
      </c>
      <c r="N4" s="60">
        <f>LARGE(G2:G506,1)</f>
        <v>70.2</v>
      </c>
    </row>
    <row r="5" spans="1:14" ht="15">
      <c r="A5" s="61">
        <v>45200</v>
      </c>
      <c r="B5" s="58">
        <v>2.7777777777777776E-2</v>
      </c>
      <c r="C5" s="59">
        <f>'Dados-Arduino'!E4</f>
        <v>24.89</v>
      </c>
      <c r="D5" s="59">
        <f>'Dados-Arduino'!E508</f>
        <v>28.3</v>
      </c>
      <c r="E5" s="60">
        <f>'Dados-Arduino'!E1012</f>
        <v>27.82</v>
      </c>
      <c r="F5" s="60">
        <f>'Dados-Arduino'!B4</f>
        <v>60.6</v>
      </c>
      <c r="G5" s="60">
        <f>'Dados-Arduino'!B508</f>
        <v>70.2</v>
      </c>
      <c r="H5" s="60">
        <f>'Dados-Arduino'!B1012</f>
        <v>62.7</v>
      </c>
      <c r="J5" s="76" t="s">
        <v>4436</v>
      </c>
      <c r="K5" s="60">
        <f>SMALL(E2:E506,1)</f>
        <v>19.52</v>
      </c>
      <c r="L5" s="60">
        <f>LARGE(E2:E506,1)</f>
        <v>31.23</v>
      </c>
      <c r="M5" s="60">
        <f>SMALL(H2:H506,1)</f>
        <v>62.7</v>
      </c>
      <c r="N5" s="60">
        <f>LARGE(H2:H506,1)</f>
        <v>70.900000000000006</v>
      </c>
    </row>
    <row r="6" spans="1:14" ht="15">
      <c r="A6" s="61">
        <v>45200</v>
      </c>
      <c r="B6" s="58">
        <v>4.1666666666666664E-2</v>
      </c>
      <c r="C6" s="59">
        <f>'Dados-Arduino'!E5</f>
        <v>23.91</v>
      </c>
      <c r="D6" s="59">
        <f>'Dados-Arduino'!E509</f>
        <v>27.33</v>
      </c>
      <c r="E6" s="60">
        <f>'Dados-Arduino'!E1013</f>
        <v>26.35</v>
      </c>
      <c r="F6" s="60">
        <f>'Dados-Arduino'!B5</f>
        <v>60.6</v>
      </c>
      <c r="G6" s="60">
        <f>'Dados-Arduino'!B509</f>
        <v>70.2</v>
      </c>
      <c r="H6" s="60">
        <f>'Dados-Arduino'!B1013</f>
        <v>62.7</v>
      </c>
    </row>
    <row r="7" spans="1:14" ht="15">
      <c r="A7" s="61">
        <v>45200</v>
      </c>
      <c r="B7" s="58">
        <v>5.5555555555555552E-2</v>
      </c>
      <c r="C7" s="59">
        <f>'Dados-Arduino'!E6</f>
        <v>24.4</v>
      </c>
      <c r="D7" s="59">
        <f>'Dados-Arduino'!E510</f>
        <v>28.3</v>
      </c>
      <c r="E7" s="60">
        <f>'Dados-Arduino'!E1014</f>
        <v>27.82</v>
      </c>
      <c r="F7" s="60">
        <f>'Dados-Arduino'!B6</f>
        <v>60.6</v>
      </c>
      <c r="G7" s="60">
        <f>'Dados-Arduino'!B510</f>
        <v>70.2</v>
      </c>
      <c r="H7" s="60">
        <f>'Dados-Arduino'!B1014</f>
        <v>62.7</v>
      </c>
    </row>
    <row r="8" spans="1:14" ht="15">
      <c r="A8" s="61">
        <v>45200</v>
      </c>
      <c r="B8" s="58">
        <v>6.9444444444444448E-2</v>
      </c>
      <c r="C8" s="59">
        <f>'Dados-Arduino'!E7</f>
        <v>25.86</v>
      </c>
      <c r="D8" s="59">
        <f>'Dados-Arduino'!E511</f>
        <v>28.3</v>
      </c>
      <c r="E8" s="60">
        <f>'Dados-Arduino'!E1015</f>
        <v>26.84</v>
      </c>
      <c r="F8" s="60">
        <f>'Dados-Arduino'!B7</f>
        <v>60.6</v>
      </c>
      <c r="G8" s="60">
        <f>'Dados-Arduino'!B511</f>
        <v>70.2</v>
      </c>
      <c r="H8" s="60">
        <f>'Dados-Arduino'!B1015</f>
        <v>62.7</v>
      </c>
    </row>
    <row r="9" spans="1:14" ht="15">
      <c r="A9" s="61">
        <v>45200</v>
      </c>
      <c r="B9" s="58">
        <v>8.3333333333333329E-2</v>
      </c>
      <c r="C9" s="59">
        <f>'Dados-Arduino'!E8</f>
        <v>24.4</v>
      </c>
      <c r="D9" s="59">
        <f>'Dados-Arduino'!E512</f>
        <v>27.82</v>
      </c>
      <c r="E9" s="60">
        <f>'Dados-Arduino'!E1016</f>
        <v>27.82</v>
      </c>
      <c r="F9" s="60">
        <f>'Dados-Arduino'!B8</f>
        <v>60.6</v>
      </c>
      <c r="G9" s="60">
        <f>'Dados-Arduino'!B512</f>
        <v>70.2</v>
      </c>
      <c r="H9" s="60">
        <f>'Dados-Arduino'!B1016</f>
        <v>62.7</v>
      </c>
    </row>
    <row r="10" spans="1:14" ht="15">
      <c r="A10" s="61">
        <v>45200</v>
      </c>
      <c r="B10" s="58">
        <v>9.7222222222222224E-2</v>
      </c>
      <c r="C10" s="59">
        <f>'Dados-Arduino'!E9</f>
        <v>25.38</v>
      </c>
      <c r="D10" s="59">
        <f>'Dados-Arduino'!E513</f>
        <v>28.3</v>
      </c>
      <c r="E10" s="60">
        <f>'Dados-Arduino'!E1017</f>
        <v>26.84</v>
      </c>
      <c r="F10" s="60">
        <f>'Dados-Arduino'!B9</f>
        <v>60.6</v>
      </c>
      <c r="G10" s="60">
        <f>'Dados-Arduino'!B513</f>
        <v>70.2</v>
      </c>
      <c r="H10" s="60">
        <f>'Dados-Arduino'!B1017</f>
        <v>62.7</v>
      </c>
    </row>
    <row r="11" spans="1:14" ht="15">
      <c r="A11" s="61">
        <v>45200</v>
      </c>
      <c r="B11" s="58">
        <v>0.1111111111111111</v>
      </c>
      <c r="C11" s="59">
        <f>'Dados-Arduino'!E10</f>
        <v>24.89</v>
      </c>
      <c r="D11" s="59">
        <f>'Dados-Arduino'!E514</f>
        <v>27.82</v>
      </c>
      <c r="E11" s="60">
        <f>'Dados-Arduino'!E1018</f>
        <v>26.35</v>
      </c>
      <c r="F11" s="60">
        <f>'Dados-Arduino'!B10</f>
        <v>60.6</v>
      </c>
      <c r="G11" s="60">
        <f>'Dados-Arduino'!B514</f>
        <v>70.2</v>
      </c>
      <c r="H11" s="60">
        <f>'Dados-Arduino'!B1018</f>
        <v>62.7</v>
      </c>
    </row>
    <row r="12" spans="1:14" ht="15">
      <c r="A12" s="61">
        <v>45200</v>
      </c>
      <c r="B12" s="58">
        <v>0.125</v>
      </c>
      <c r="C12" s="59">
        <f>'Dados-Arduino'!E11</f>
        <v>26.35</v>
      </c>
      <c r="D12" s="59">
        <f>'Dados-Arduino'!E515</f>
        <v>26.35</v>
      </c>
      <c r="E12" s="60">
        <f>'Dados-Arduino'!E1019</f>
        <v>27.33</v>
      </c>
      <c r="F12" s="60">
        <f>'Dados-Arduino'!B11</f>
        <v>60.6</v>
      </c>
      <c r="G12" s="60">
        <f>'Dados-Arduino'!B515</f>
        <v>70.2</v>
      </c>
      <c r="H12" s="60">
        <f>'Dados-Arduino'!B1019</f>
        <v>62.7</v>
      </c>
    </row>
    <row r="13" spans="1:14" ht="15">
      <c r="A13" s="61">
        <v>45200</v>
      </c>
      <c r="B13" s="58">
        <v>0.1388888888888889</v>
      </c>
      <c r="C13" s="59">
        <f>'Dados-Arduino'!E12</f>
        <v>23.91</v>
      </c>
      <c r="D13" s="59">
        <f>'Dados-Arduino'!E516</f>
        <v>28.3</v>
      </c>
      <c r="E13" s="60">
        <f>'Dados-Arduino'!E1020</f>
        <v>26.84</v>
      </c>
      <c r="F13" s="60">
        <f>'Dados-Arduino'!B12</f>
        <v>60.6</v>
      </c>
      <c r="G13" s="60">
        <f>'Dados-Arduino'!B516</f>
        <v>70.2</v>
      </c>
      <c r="H13" s="60">
        <f>'Dados-Arduino'!B1020</f>
        <v>62.7</v>
      </c>
    </row>
    <row r="14" spans="1:14" ht="15">
      <c r="A14" s="62">
        <v>45200</v>
      </c>
      <c r="B14" s="58">
        <v>0.15277777777777779</v>
      </c>
      <c r="C14" s="59">
        <f>'Dados-Arduino'!E13</f>
        <v>24.89</v>
      </c>
      <c r="D14" s="59">
        <f>'Dados-Arduino'!E517</f>
        <v>27.82</v>
      </c>
      <c r="E14" s="60">
        <f>'Dados-Arduino'!E1021</f>
        <v>27.33</v>
      </c>
      <c r="F14" s="60">
        <f>'Dados-Arduino'!B13</f>
        <v>60.6</v>
      </c>
      <c r="G14" s="60">
        <f>'Dados-Arduino'!B517</f>
        <v>70.2</v>
      </c>
      <c r="H14" s="60">
        <f>'Dados-Arduino'!B1021</f>
        <v>62.7</v>
      </c>
    </row>
    <row r="15" spans="1:14" ht="15">
      <c r="A15" s="62">
        <v>45200</v>
      </c>
      <c r="B15" s="58">
        <v>0.16666666666666666</v>
      </c>
      <c r="C15" s="59">
        <f>'Dados-Arduino'!E14</f>
        <v>24.4</v>
      </c>
      <c r="D15" s="59">
        <f>'Dados-Arduino'!E518</f>
        <v>27.82</v>
      </c>
      <c r="E15" s="60">
        <f>'Dados-Arduino'!E1022</f>
        <v>25.86</v>
      </c>
      <c r="F15" s="60">
        <f>'Dados-Arduino'!B14</f>
        <v>60.6</v>
      </c>
      <c r="G15" s="60">
        <f>'Dados-Arduino'!B518</f>
        <v>70.2</v>
      </c>
      <c r="H15" s="60">
        <f>'Dados-Arduino'!B1022</f>
        <v>62.7</v>
      </c>
    </row>
    <row r="16" spans="1:14" ht="15">
      <c r="A16" s="63">
        <v>45200</v>
      </c>
      <c r="B16" s="58">
        <v>0.18055555555555555</v>
      </c>
      <c r="C16" s="59">
        <f>'Dados-Arduino'!E15</f>
        <v>25.38</v>
      </c>
      <c r="D16" s="59">
        <f>'Dados-Arduino'!E519</f>
        <v>26.84</v>
      </c>
      <c r="E16" s="60">
        <f>'Dados-Arduino'!E1023</f>
        <v>26.84</v>
      </c>
      <c r="F16" s="60">
        <f>'Dados-Arduino'!B15</f>
        <v>60.6</v>
      </c>
      <c r="G16" s="60">
        <f>'Dados-Arduino'!B519</f>
        <v>70.2</v>
      </c>
      <c r="H16" s="60">
        <f>'Dados-Arduino'!B1023</f>
        <v>62.7</v>
      </c>
    </row>
    <row r="17" spans="1:8" ht="15">
      <c r="A17" s="62">
        <v>45200</v>
      </c>
      <c r="B17" s="58">
        <v>0.19444444444444445</v>
      </c>
      <c r="C17" s="59">
        <f>'Dados-Arduino'!E16</f>
        <v>23.91</v>
      </c>
      <c r="D17" s="59">
        <f>'Dados-Arduino'!E520</f>
        <v>27.82</v>
      </c>
      <c r="E17" s="60">
        <f>'Dados-Arduino'!E1024</f>
        <v>27.82</v>
      </c>
      <c r="F17" s="60">
        <f>'Dados-Arduino'!B16</f>
        <v>60.6</v>
      </c>
      <c r="G17" s="60">
        <f>'Dados-Arduino'!B520</f>
        <v>70.2</v>
      </c>
      <c r="H17" s="60">
        <f>'Dados-Arduino'!B1024</f>
        <v>62.7</v>
      </c>
    </row>
    <row r="18" spans="1:8" ht="15">
      <c r="A18" s="62">
        <v>45200</v>
      </c>
      <c r="B18" s="58">
        <v>0.20833333333333334</v>
      </c>
      <c r="C18" s="59">
        <f>'Dados-Arduino'!E17</f>
        <v>25.38</v>
      </c>
      <c r="D18" s="59">
        <f>'Dados-Arduino'!E521</f>
        <v>27.82</v>
      </c>
      <c r="E18" s="60">
        <f>'Dados-Arduino'!E1025</f>
        <v>26.84</v>
      </c>
      <c r="F18" s="60">
        <f>'Dados-Arduino'!B17</f>
        <v>60.6</v>
      </c>
      <c r="G18" s="60">
        <f>'Dados-Arduino'!B521</f>
        <v>70.2</v>
      </c>
      <c r="H18" s="60">
        <f>'Dados-Arduino'!B1025</f>
        <v>62.7</v>
      </c>
    </row>
    <row r="19" spans="1:8" ht="15">
      <c r="A19" s="62">
        <v>45200</v>
      </c>
      <c r="B19" s="58">
        <v>0.22222222222222221</v>
      </c>
      <c r="C19" s="59">
        <f>'Dados-Arduino'!E18</f>
        <v>20.010000000000002</v>
      </c>
      <c r="D19" s="59">
        <f>'Dados-Arduino'!E522</f>
        <v>27.33</v>
      </c>
      <c r="E19" s="60">
        <f>'Dados-Arduino'!E1026</f>
        <v>26.84</v>
      </c>
      <c r="F19" s="60">
        <f>'Dados-Arduino'!B18</f>
        <v>60.6</v>
      </c>
      <c r="G19" s="60">
        <f>'Dados-Arduino'!B522</f>
        <v>70.2</v>
      </c>
      <c r="H19" s="60">
        <f>'Dados-Arduino'!B1026</f>
        <v>62.7</v>
      </c>
    </row>
    <row r="20" spans="1:8" ht="15">
      <c r="A20" s="62">
        <v>45200</v>
      </c>
      <c r="B20" s="58">
        <v>0.2361111111111111</v>
      </c>
      <c r="C20" s="59">
        <f>'Dados-Arduino'!E19</f>
        <v>25.86</v>
      </c>
      <c r="D20" s="59">
        <f>'Dados-Arduino'!E523</f>
        <v>27.82</v>
      </c>
      <c r="E20" s="60">
        <f>'Dados-Arduino'!E1027</f>
        <v>27.82</v>
      </c>
      <c r="F20" s="60">
        <f>'Dados-Arduino'!B19</f>
        <v>60.6</v>
      </c>
      <c r="G20" s="60">
        <f>'Dados-Arduino'!B523</f>
        <v>70.2</v>
      </c>
      <c r="H20" s="60">
        <f>'Dados-Arduino'!B1027</f>
        <v>62.7</v>
      </c>
    </row>
    <row r="21" spans="1:8" ht="15">
      <c r="A21" s="62">
        <v>45200</v>
      </c>
      <c r="B21" s="58">
        <v>0.25</v>
      </c>
      <c r="C21" s="59">
        <f>'Dados-Arduino'!E20</f>
        <v>22.45</v>
      </c>
      <c r="D21" s="59">
        <f>'Dados-Arduino'!E524</f>
        <v>27.82</v>
      </c>
      <c r="E21" s="60">
        <f>'Dados-Arduino'!E1028</f>
        <v>26.84</v>
      </c>
      <c r="F21" s="60">
        <f>'Dados-Arduino'!B20</f>
        <v>60.6</v>
      </c>
      <c r="G21" s="60">
        <f>'Dados-Arduino'!B524</f>
        <v>70.2</v>
      </c>
      <c r="H21" s="60">
        <f>'Dados-Arduino'!B1028</f>
        <v>62.7</v>
      </c>
    </row>
    <row r="22" spans="1:8" ht="15">
      <c r="A22" s="62">
        <v>45200</v>
      </c>
      <c r="B22" s="58">
        <v>0.2638888888888889</v>
      </c>
      <c r="C22" s="59">
        <f>'Dados-Arduino'!E21</f>
        <v>24.89</v>
      </c>
      <c r="D22" s="59">
        <f>'Dados-Arduino'!E525</f>
        <v>27.33</v>
      </c>
      <c r="E22" s="60">
        <f>'Dados-Arduino'!E1029</f>
        <v>26.35</v>
      </c>
      <c r="F22" s="60">
        <f>'Dados-Arduino'!B21</f>
        <v>60.6</v>
      </c>
      <c r="G22" s="60">
        <f>'Dados-Arduino'!B525</f>
        <v>70.2</v>
      </c>
      <c r="H22" s="60">
        <f>'Dados-Arduino'!B1029</f>
        <v>62.7</v>
      </c>
    </row>
    <row r="23" spans="1:8" ht="15">
      <c r="A23" s="62">
        <v>45200</v>
      </c>
      <c r="B23" s="58">
        <v>0.27777777777777779</v>
      </c>
      <c r="C23" s="59">
        <f>'Dados-Arduino'!E22</f>
        <v>26.84</v>
      </c>
      <c r="D23" s="59">
        <f>'Dados-Arduino'!E526</f>
        <v>27.33</v>
      </c>
      <c r="E23" s="60">
        <f>'Dados-Arduino'!E1030</f>
        <v>25.86</v>
      </c>
      <c r="F23" s="60">
        <f>'Dados-Arduino'!B22</f>
        <v>60.6</v>
      </c>
      <c r="G23" s="60">
        <f>'Dados-Arduino'!B526</f>
        <v>70.2</v>
      </c>
      <c r="H23" s="60">
        <f>'Dados-Arduino'!B1030</f>
        <v>62.7</v>
      </c>
    </row>
    <row r="24" spans="1:8" ht="15">
      <c r="A24" s="62">
        <v>45200</v>
      </c>
      <c r="B24" s="58">
        <v>0.29166666666666669</v>
      </c>
      <c r="C24" s="59">
        <f>'Dados-Arduino'!E23</f>
        <v>25.86</v>
      </c>
      <c r="D24" s="59">
        <f>'Dados-Arduino'!E527</f>
        <v>28.79</v>
      </c>
      <c r="E24" s="60">
        <f>'Dados-Arduino'!E1031</f>
        <v>27.33</v>
      </c>
      <c r="F24" s="60">
        <f>'Dados-Arduino'!B23</f>
        <v>60.6</v>
      </c>
      <c r="G24" s="60">
        <f>'Dados-Arduino'!B527</f>
        <v>70.2</v>
      </c>
      <c r="H24" s="60">
        <f>'Dados-Arduino'!B1031</f>
        <v>62.7</v>
      </c>
    </row>
    <row r="25" spans="1:8" ht="15">
      <c r="A25" s="62">
        <v>45200</v>
      </c>
      <c r="B25" s="58">
        <v>0.30555555555555558</v>
      </c>
      <c r="C25" s="59">
        <f>'Dados-Arduino'!E24</f>
        <v>23.91</v>
      </c>
      <c r="D25" s="59">
        <f>'Dados-Arduino'!E528</f>
        <v>27.82</v>
      </c>
      <c r="E25" s="60">
        <f>'Dados-Arduino'!E1032</f>
        <v>27.33</v>
      </c>
      <c r="F25" s="60">
        <f>'Dados-Arduino'!B24</f>
        <v>60.6</v>
      </c>
      <c r="G25" s="60">
        <f>'Dados-Arduino'!B528</f>
        <v>70.2</v>
      </c>
      <c r="H25" s="60">
        <f>'Dados-Arduino'!B1032</f>
        <v>62.7</v>
      </c>
    </row>
    <row r="26" spans="1:8" ht="15">
      <c r="A26" s="62">
        <v>45200</v>
      </c>
      <c r="B26" s="58">
        <v>0.31944444444444442</v>
      </c>
      <c r="C26" s="59">
        <f>'Dados-Arduino'!E25</f>
        <v>24.89</v>
      </c>
      <c r="D26" s="59">
        <f>'Dados-Arduino'!E529</f>
        <v>26.84</v>
      </c>
      <c r="E26" s="60">
        <f>'Dados-Arduino'!E1033</f>
        <v>26.35</v>
      </c>
      <c r="F26" s="60">
        <f>'Dados-Arduino'!B25</f>
        <v>60.6</v>
      </c>
      <c r="G26" s="60">
        <f>'Dados-Arduino'!B529</f>
        <v>70.2</v>
      </c>
      <c r="H26" s="60">
        <f>'Dados-Arduino'!B1033</f>
        <v>62.7</v>
      </c>
    </row>
    <row r="27" spans="1:8" ht="15">
      <c r="A27" s="62">
        <v>45200</v>
      </c>
      <c r="B27" s="58">
        <v>0.33333333333333331</v>
      </c>
      <c r="C27" s="59">
        <f>'Dados-Arduino'!E26</f>
        <v>20.5</v>
      </c>
      <c r="D27" s="59">
        <f>'Dados-Arduino'!E530</f>
        <v>27.82</v>
      </c>
      <c r="E27" s="60">
        <f>'Dados-Arduino'!E1034</f>
        <v>24.89</v>
      </c>
      <c r="F27" s="60">
        <f>'Dados-Arduino'!B26</f>
        <v>60.6</v>
      </c>
      <c r="G27" s="60">
        <f>'Dados-Arduino'!B530</f>
        <v>70.2</v>
      </c>
      <c r="H27" s="60">
        <f>'Dados-Arduino'!B1034</f>
        <v>62.7</v>
      </c>
    </row>
    <row r="28" spans="1:8" ht="15">
      <c r="A28" s="62">
        <v>45200</v>
      </c>
      <c r="B28" s="58">
        <v>0.34722222222222221</v>
      </c>
      <c r="C28" s="59">
        <f>'Dados-Arduino'!E27</f>
        <v>27.82</v>
      </c>
      <c r="D28" s="59">
        <f>'Dados-Arduino'!E531</f>
        <v>27.82</v>
      </c>
      <c r="E28" s="60">
        <f>'Dados-Arduino'!E1035</f>
        <v>25.86</v>
      </c>
      <c r="F28" s="60">
        <f>'Dados-Arduino'!B27</f>
        <v>60.6</v>
      </c>
      <c r="G28" s="60">
        <f>'Dados-Arduino'!B531</f>
        <v>70.2</v>
      </c>
      <c r="H28" s="60">
        <f>'Dados-Arduino'!B1035</f>
        <v>62.7</v>
      </c>
    </row>
    <row r="29" spans="1:8" ht="15">
      <c r="A29" s="62">
        <v>45200</v>
      </c>
      <c r="B29" s="58">
        <v>0.3611111111111111</v>
      </c>
      <c r="C29" s="59">
        <f>'Dados-Arduino'!E28</f>
        <v>25.38</v>
      </c>
      <c r="D29" s="59">
        <f>'Dados-Arduino'!E532</f>
        <v>27.33</v>
      </c>
      <c r="E29" s="60">
        <f>'Dados-Arduino'!E1036</f>
        <v>26.84</v>
      </c>
      <c r="F29" s="60">
        <f>'Dados-Arduino'!B28</f>
        <v>60.6</v>
      </c>
      <c r="G29" s="60">
        <f>'Dados-Arduino'!B532</f>
        <v>70.2</v>
      </c>
      <c r="H29" s="60">
        <f>'Dados-Arduino'!B1036</f>
        <v>62.7</v>
      </c>
    </row>
    <row r="30" spans="1:8" ht="15">
      <c r="A30" s="62">
        <v>45200</v>
      </c>
      <c r="B30" s="58">
        <v>0.375</v>
      </c>
      <c r="C30" s="59">
        <f>'Dados-Arduino'!E29</f>
        <v>25.38</v>
      </c>
      <c r="D30" s="59">
        <f>'Dados-Arduino'!E533</f>
        <v>27.82</v>
      </c>
      <c r="E30" s="60">
        <f>'Dados-Arduino'!E1037</f>
        <v>26.84</v>
      </c>
      <c r="F30" s="60">
        <f>'Dados-Arduino'!B29</f>
        <v>60.6</v>
      </c>
      <c r="G30" s="60">
        <f>'Dados-Arduino'!B533</f>
        <v>70.2</v>
      </c>
      <c r="H30" s="60">
        <f>'Dados-Arduino'!B1037</f>
        <v>62.7</v>
      </c>
    </row>
    <row r="31" spans="1:8" ht="15">
      <c r="A31" s="62">
        <v>45200</v>
      </c>
      <c r="B31" s="58">
        <v>0.3888888888888889</v>
      </c>
      <c r="C31" s="59">
        <f>'Dados-Arduino'!E30</f>
        <v>25.38</v>
      </c>
      <c r="D31" s="59">
        <f>'Dados-Arduino'!E534</f>
        <v>27.33</v>
      </c>
      <c r="E31" s="60">
        <f>'Dados-Arduino'!E1038</f>
        <v>27.33</v>
      </c>
      <c r="F31" s="60">
        <f>'Dados-Arduino'!B30</f>
        <v>60.6</v>
      </c>
      <c r="G31" s="60">
        <f>'Dados-Arduino'!B534</f>
        <v>70.2</v>
      </c>
      <c r="H31" s="60">
        <f>'Dados-Arduino'!B1038</f>
        <v>62.7</v>
      </c>
    </row>
    <row r="32" spans="1:8" ht="15">
      <c r="A32" s="62">
        <v>45200</v>
      </c>
      <c r="B32" s="58">
        <v>0.40277777777777779</v>
      </c>
      <c r="C32" s="59">
        <f>'Dados-Arduino'!E31</f>
        <v>24.89</v>
      </c>
      <c r="D32" s="59">
        <f>'Dados-Arduino'!E535</f>
        <v>27.82</v>
      </c>
      <c r="E32" s="60">
        <f>'Dados-Arduino'!E1039</f>
        <v>24.89</v>
      </c>
      <c r="F32" s="60">
        <f>'Dados-Arduino'!B31</f>
        <v>60.6</v>
      </c>
      <c r="G32" s="60">
        <f>'Dados-Arduino'!B535</f>
        <v>70.2</v>
      </c>
      <c r="H32" s="60">
        <f>'Dados-Arduino'!B1039</f>
        <v>70</v>
      </c>
    </row>
    <row r="33" spans="1:8" ht="15">
      <c r="A33" s="62">
        <v>45200</v>
      </c>
      <c r="B33" s="58">
        <v>0.41666666666666669</v>
      </c>
      <c r="C33" s="59">
        <f>'Dados-Arduino'!E32</f>
        <v>22.94</v>
      </c>
      <c r="D33" s="59">
        <f>'Dados-Arduino'!E536</f>
        <v>27.33</v>
      </c>
      <c r="E33" s="60">
        <f>'Dados-Arduino'!E1040</f>
        <v>25.86</v>
      </c>
      <c r="F33" s="60">
        <f>'Dados-Arduino'!B32</f>
        <v>60.6</v>
      </c>
      <c r="G33" s="60">
        <f>'Dados-Arduino'!B536</f>
        <v>70.2</v>
      </c>
      <c r="H33" s="60">
        <f>'Dados-Arduino'!B1040</f>
        <v>70</v>
      </c>
    </row>
    <row r="34" spans="1:8" ht="15">
      <c r="A34" s="62">
        <v>45200</v>
      </c>
      <c r="B34" s="58">
        <v>0.43055555555555558</v>
      </c>
      <c r="C34" s="59">
        <f>'Dados-Arduino'!E33</f>
        <v>23.91</v>
      </c>
      <c r="D34" s="59">
        <f>'Dados-Arduino'!E537</f>
        <v>27.82</v>
      </c>
      <c r="E34" s="60">
        <f>'Dados-Arduino'!E1041</f>
        <v>26.35</v>
      </c>
      <c r="F34" s="60">
        <f>'Dados-Arduino'!B33</f>
        <v>60.6</v>
      </c>
      <c r="G34" s="60">
        <f>'Dados-Arduino'!B537</f>
        <v>70.2</v>
      </c>
      <c r="H34" s="60">
        <f>'Dados-Arduino'!B1041</f>
        <v>70</v>
      </c>
    </row>
    <row r="35" spans="1:8" ht="15">
      <c r="A35" s="62">
        <v>45200</v>
      </c>
      <c r="B35" s="58">
        <v>0.44444444444444442</v>
      </c>
      <c r="C35" s="59">
        <f>'Dados-Arduino'!E34</f>
        <v>23.91</v>
      </c>
      <c r="D35" s="59">
        <f>'Dados-Arduino'!E538</f>
        <v>27.82</v>
      </c>
      <c r="E35" s="60">
        <f>'Dados-Arduino'!E1042</f>
        <v>23.91</v>
      </c>
      <c r="F35" s="60">
        <f>'Dados-Arduino'!B34</f>
        <v>60.6</v>
      </c>
      <c r="G35" s="60">
        <f>'Dados-Arduino'!B538</f>
        <v>70.2</v>
      </c>
      <c r="H35" s="60">
        <f>'Dados-Arduino'!B1042</f>
        <v>70</v>
      </c>
    </row>
    <row r="36" spans="1:8" ht="15">
      <c r="A36" s="62">
        <v>45200</v>
      </c>
      <c r="B36" s="58">
        <v>0.45833333333333331</v>
      </c>
      <c r="C36" s="59">
        <f>'Dados-Arduino'!E35</f>
        <v>25.38</v>
      </c>
      <c r="D36" s="59">
        <f>'Dados-Arduino'!E539</f>
        <v>27.33</v>
      </c>
      <c r="E36" s="60">
        <f>'Dados-Arduino'!E1043</f>
        <v>26.35</v>
      </c>
      <c r="F36" s="60">
        <f>'Dados-Arduino'!B35</f>
        <v>60.6</v>
      </c>
      <c r="G36" s="60">
        <f>'Dados-Arduino'!B539</f>
        <v>70.2</v>
      </c>
      <c r="H36" s="60">
        <f>'Dados-Arduino'!B1043</f>
        <v>70</v>
      </c>
    </row>
    <row r="37" spans="1:8" ht="15">
      <c r="A37" s="62">
        <v>45200</v>
      </c>
      <c r="B37" s="58">
        <v>0.47222222222222221</v>
      </c>
      <c r="C37" s="59">
        <f>'Dados-Arduino'!E36</f>
        <v>29.77</v>
      </c>
      <c r="D37" s="59">
        <f>'Dados-Arduino'!E540</f>
        <v>27.82</v>
      </c>
      <c r="E37" s="60">
        <f>'Dados-Arduino'!E1044</f>
        <v>26.84</v>
      </c>
      <c r="F37" s="60">
        <f>'Dados-Arduino'!B36</f>
        <v>60.6</v>
      </c>
      <c r="G37" s="60">
        <f>'Dados-Arduino'!B540</f>
        <v>70.2</v>
      </c>
      <c r="H37" s="60">
        <f>'Dados-Arduino'!B1044</f>
        <v>70</v>
      </c>
    </row>
    <row r="38" spans="1:8" ht="15">
      <c r="A38" s="62">
        <v>45200</v>
      </c>
      <c r="B38" s="58">
        <v>0.4861111111111111</v>
      </c>
      <c r="C38" s="59">
        <f>'Dados-Arduino'!E37</f>
        <v>24.4</v>
      </c>
      <c r="D38" s="59">
        <f>'Dados-Arduino'!E541</f>
        <v>27.82</v>
      </c>
      <c r="E38" s="60">
        <f>'Dados-Arduino'!E1045</f>
        <v>26.35</v>
      </c>
      <c r="F38" s="60">
        <f>'Dados-Arduino'!B37</f>
        <v>60.6</v>
      </c>
      <c r="G38" s="60">
        <f>'Dados-Arduino'!B541</f>
        <v>70.2</v>
      </c>
      <c r="H38" s="60">
        <f>'Dados-Arduino'!B1045</f>
        <v>70</v>
      </c>
    </row>
    <row r="39" spans="1:8" ht="15">
      <c r="A39" s="62">
        <v>45200</v>
      </c>
      <c r="B39" s="58">
        <v>0.5</v>
      </c>
      <c r="C39" s="59">
        <f>'Dados-Arduino'!E38</f>
        <v>23.91</v>
      </c>
      <c r="D39" s="59">
        <f>'Dados-Arduino'!E542</f>
        <v>27.82</v>
      </c>
      <c r="E39" s="60">
        <f>'Dados-Arduino'!E1046</f>
        <v>25.86</v>
      </c>
      <c r="F39" s="60">
        <f>'Dados-Arduino'!B38</f>
        <v>60.6</v>
      </c>
      <c r="G39" s="60">
        <f>'Dados-Arduino'!B542</f>
        <v>70.2</v>
      </c>
      <c r="H39" s="60">
        <f>'Dados-Arduino'!B1046</f>
        <v>70</v>
      </c>
    </row>
    <row r="40" spans="1:8" ht="15">
      <c r="A40" s="62">
        <v>45200</v>
      </c>
      <c r="B40" s="58">
        <v>0.51388888888888884</v>
      </c>
      <c r="C40" s="59">
        <f>'Dados-Arduino'!E39</f>
        <v>24.4</v>
      </c>
      <c r="D40" s="59">
        <f>'Dados-Arduino'!E543</f>
        <v>28.3</v>
      </c>
      <c r="E40" s="60">
        <f>'Dados-Arduino'!E1047</f>
        <v>27.33</v>
      </c>
      <c r="F40" s="60">
        <f>'Dados-Arduino'!B39</f>
        <v>60.6</v>
      </c>
      <c r="G40" s="60">
        <f>'Dados-Arduino'!B543</f>
        <v>70.2</v>
      </c>
      <c r="H40" s="60">
        <f>'Dados-Arduino'!B1047</f>
        <v>70</v>
      </c>
    </row>
    <row r="41" spans="1:8" ht="15">
      <c r="A41" s="62">
        <v>45200</v>
      </c>
      <c r="B41" s="58">
        <v>0.52777777777777779</v>
      </c>
      <c r="C41" s="59">
        <f>'Dados-Arduino'!E40</f>
        <v>26.35</v>
      </c>
      <c r="D41" s="59">
        <f>'Dados-Arduino'!E544</f>
        <v>28.79</v>
      </c>
      <c r="E41" s="60">
        <f>'Dados-Arduino'!E1048</f>
        <v>26.84</v>
      </c>
      <c r="F41" s="60">
        <f>'Dados-Arduino'!B40</f>
        <v>60.6</v>
      </c>
      <c r="G41" s="60">
        <f>'Dados-Arduino'!B544</f>
        <v>70.2</v>
      </c>
      <c r="H41" s="60">
        <f>'Dados-Arduino'!B1048</f>
        <v>70</v>
      </c>
    </row>
    <row r="42" spans="1:8" ht="15">
      <c r="A42" s="62">
        <v>45200</v>
      </c>
      <c r="B42" s="58">
        <v>0.54166666666666663</v>
      </c>
      <c r="C42" s="59">
        <f>'Dados-Arduino'!E41</f>
        <v>24.4</v>
      </c>
      <c r="D42" s="59">
        <f>'Dados-Arduino'!E545</f>
        <v>27.82</v>
      </c>
      <c r="E42" s="60">
        <f>'Dados-Arduino'!E1049</f>
        <v>27.82</v>
      </c>
      <c r="F42" s="60">
        <f>'Dados-Arduino'!B41</f>
        <v>60.6</v>
      </c>
      <c r="G42" s="60">
        <f>'Dados-Arduino'!B545</f>
        <v>70.2</v>
      </c>
      <c r="H42" s="60">
        <f>'Dados-Arduino'!B1049</f>
        <v>70</v>
      </c>
    </row>
    <row r="43" spans="1:8" ht="15">
      <c r="A43" s="62">
        <v>45200</v>
      </c>
      <c r="B43" s="58">
        <v>0.55555555555555558</v>
      </c>
      <c r="C43" s="59">
        <f>'Dados-Arduino'!E42</f>
        <v>25.38</v>
      </c>
      <c r="D43" s="59">
        <f>'Dados-Arduino'!E546</f>
        <v>27.82</v>
      </c>
      <c r="E43" s="60">
        <f>'Dados-Arduino'!E1050</f>
        <v>27.33</v>
      </c>
      <c r="F43" s="60">
        <f>'Dados-Arduino'!B42</f>
        <v>60.6</v>
      </c>
      <c r="G43" s="60">
        <f>'Dados-Arduino'!B546</f>
        <v>70.2</v>
      </c>
      <c r="H43" s="60">
        <f>'Dados-Arduino'!B1050</f>
        <v>70</v>
      </c>
    </row>
    <row r="44" spans="1:8" ht="15">
      <c r="A44" s="62">
        <v>45200</v>
      </c>
      <c r="B44" s="58">
        <v>0.56944444444444442</v>
      </c>
      <c r="C44" s="59">
        <f>'Dados-Arduino'!E43</f>
        <v>27.33</v>
      </c>
      <c r="D44" s="59">
        <f>'Dados-Arduino'!E547</f>
        <v>27.82</v>
      </c>
      <c r="E44" s="60">
        <f>'Dados-Arduino'!E1051</f>
        <v>25.86</v>
      </c>
      <c r="F44" s="60">
        <f>'Dados-Arduino'!B43</f>
        <v>60.6</v>
      </c>
      <c r="G44" s="60">
        <f>'Dados-Arduino'!B547</f>
        <v>70.2</v>
      </c>
      <c r="H44" s="60">
        <f>'Dados-Arduino'!B1051</f>
        <v>70</v>
      </c>
    </row>
    <row r="45" spans="1:8" ht="15">
      <c r="A45" s="62">
        <v>45200</v>
      </c>
      <c r="B45" s="58">
        <v>0.58333333333333337</v>
      </c>
      <c r="C45" s="59">
        <f>'Dados-Arduino'!E44</f>
        <v>25.86</v>
      </c>
      <c r="D45" s="59">
        <f>'Dados-Arduino'!E548</f>
        <v>27.82</v>
      </c>
      <c r="E45" s="60">
        <f>'Dados-Arduino'!E1052</f>
        <v>26.84</v>
      </c>
      <c r="F45" s="60">
        <f>'Dados-Arduino'!B44</f>
        <v>60.6</v>
      </c>
      <c r="G45" s="60">
        <f>'Dados-Arduino'!B548</f>
        <v>70.2</v>
      </c>
      <c r="H45" s="60">
        <f>'Dados-Arduino'!B1052</f>
        <v>70</v>
      </c>
    </row>
    <row r="46" spans="1:8" ht="15">
      <c r="A46" s="62">
        <v>45200</v>
      </c>
      <c r="B46" s="58">
        <v>0.59722222222222221</v>
      </c>
      <c r="C46" s="59">
        <f>'Dados-Arduino'!E45</f>
        <v>25.38</v>
      </c>
      <c r="D46" s="59">
        <f>'Dados-Arduino'!E549</f>
        <v>27.82</v>
      </c>
      <c r="E46" s="60">
        <f>'Dados-Arduino'!E1053</f>
        <v>26.35</v>
      </c>
      <c r="F46" s="60">
        <f>'Dados-Arduino'!B45</f>
        <v>60.6</v>
      </c>
      <c r="G46" s="60">
        <f>'Dados-Arduino'!B549</f>
        <v>70.2</v>
      </c>
      <c r="H46" s="60">
        <f>'Dados-Arduino'!B1053</f>
        <v>70</v>
      </c>
    </row>
    <row r="47" spans="1:8" ht="15">
      <c r="A47" s="62">
        <v>45200</v>
      </c>
      <c r="B47" s="58">
        <v>0.61111111111111116</v>
      </c>
      <c r="C47" s="59">
        <f>'Dados-Arduino'!E46</f>
        <v>25.38</v>
      </c>
      <c r="D47" s="59">
        <f>'Dados-Arduino'!E550</f>
        <v>27.82</v>
      </c>
      <c r="E47" s="60">
        <f>'Dados-Arduino'!E1054</f>
        <v>26.35</v>
      </c>
      <c r="F47" s="60">
        <f>'Dados-Arduino'!B46</f>
        <v>60.6</v>
      </c>
      <c r="G47" s="60">
        <f>'Dados-Arduino'!B550</f>
        <v>70.2</v>
      </c>
      <c r="H47" s="60">
        <f>'Dados-Arduino'!B1054</f>
        <v>70</v>
      </c>
    </row>
    <row r="48" spans="1:8" ht="15">
      <c r="A48" s="62">
        <v>45200</v>
      </c>
      <c r="B48" s="58">
        <v>0.625</v>
      </c>
      <c r="C48" s="59">
        <f>'Dados-Arduino'!E47</f>
        <v>25.38</v>
      </c>
      <c r="D48" s="59">
        <f>'Dados-Arduino'!E551</f>
        <v>27.82</v>
      </c>
      <c r="E48" s="60">
        <f>'Dados-Arduino'!E1055</f>
        <v>27.33</v>
      </c>
      <c r="F48" s="60">
        <f>'Dados-Arduino'!B47</f>
        <v>60.6</v>
      </c>
      <c r="G48" s="60">
        <f>'Dados-Arduino'!B551</f>
        <v>70.2</v>
      </c>
      <c r="H48" s="60">
        <f>'Dados-Arduino'!B1055</f>
        <v>70</v>
      </c>
    </row>
    <row r="49" spans="1:8" ht="15">
      <c r="A49" s="62">
        <v>45200</v>
      </c>
      <c r="B49" s="58">
        <v>0.63888888888888884</v>
      </c>
      <c r="C49" s="59">
        <f>'Dados-Arduino'!E48</f>
        <v>26.84</v>
      </c>
      <c r="D49" s="59">
        <f>'Dados-Arduino'!E552</f>
        <v>27.33</v>
      </c>
      <c r="E49" s="60">
        <f>'Dados-Arduino'!E1056</f>
        <v>25.86</v>
      </c>
      <c r="F49" s="60">
        <f>'Dados-Arduino'!B48</f>
        <v>60.6</v>
      </c>
      <c r="G49" s="60">
        <f>'Dados-Arduino'!B552</f>
        <v>70.2</v>
      </c>
      <c r="H49" s="60">
        <f>'Dados-Arduino'!B1056</f>
        <v>70</v>
      </c>
    </row>
    <row r="50" spans="1:8" ht="15">
      <c r="A50" s="62">
        <v>45200</v>
      </c>
      <c r="B50" s="58">
        <v>0.65277777777777779</v>
      </c>
      <c r="C50" s="59">
        <f>'Dados-Arduino'!E49</f>
        <v>25.38</v>
      </c>
      <c r="D50" s="59">
        <f>'Dados-Arduino'!E553</f>
        <v>27.33</v>
      </c>
      <c r="E50" s="60">
        <f>'Dados-Arduino'!E1057</f>
        <v>25.86</v>
      </c>
      <c r="F50" s="60">
        <f>'Dados-Arduino'!B49</f>
        <v>60.6</v>
      </c>
      <c r="G50" s="60">
        <f>'Dados-Arduino'!B553</f>
        <v>70.2</v>
      </c>
      <c r="H50" s="60">
        <f>'Dados-Arduino'!B1057</f>
        <v>70</v>
      </c>
    </row>
    <row r="51" spans="1:8" ht="15">
      <c r="A51" s="62">
        <v>45200</v>
      </c>
      <c r="B51" s="58">
        <v>0.66666666666666663</v>
      </c>
      <c r="C51" s="59">
        <f>'Dados-Arduino'!E50</f>
        <v>25.86</v>
      </c>
      <c r="D51" s="59">
        <f>'Dados-Arduino'!E554</f>
        <v>28.3</v>
      </c>
      <c r="E51" s="60">
        <f>'Dados-Arduino'!E1058</f>
        <v>26.35</v>
      </c>
      <c r="F51" s="60">
        <f>'Dados-Arduino'!B50</f>
        <v>60.6</v>
      </c>
      <c r="G51" s="60">
        <f>'Dados-Arduino'!B554</f>
        <v>70.2</v>
      </c>
      <c r="H51" s="60">
        <f>'Dados-Arduino'!B1058</f>
        <v>70</v>
      </c>
    </row>
    <row r="52" spans="1:8" ht="15">
      <c r="A52" s="62">
        <v>45200</v>
      </c>
      <c r="B52" s="58">
        <v>0.68055555555555558</v>
      </c>
      <c r="C52" s="59">
        <f>'Dados-Arduino'!E51</f>
        <v>23.91</v>
      </c>
      <c r="D52" s="59">
        <f>'Dados-Arduino'!E555</f>
        <v>27.82</v>
      </c>
      <c r="E52" s="60">
        <f>'Dados-Arduino'!E1059</f>
        <v>27.82</v>
      </c>
      <c r="F52" s="60">
        <f>'Dados-Arduino'!B51</f>
        <v>60.6</v>
      </c>
      <c r="G52" s="60">
        <f>'Dados-Arduino'!B555</f>
        <v>70.2</v>
      </c>
      <c r="H52" s="60">
        <f>'Dados-Arduino'!B1059</f>
        <v>70</v>
      </c>
    </row>
    <row r="53" spans="1:8" ht="15">
      <c r="A53" s="62">
        <v>45200</v>
      </c>
      <c r="B53" s="58">
        <v>0.69444444444444442</v>
      </c>
      <c r="C53" s="59">
        <f>'Dados-Arduino'!E52</f>
        <v>24.89</v>
      </c>
      <c r="D53" s="59">
        <f>'Dados-Arduino'!E556</f>
        <v>21.96</v>
      </c>
      <c r="E53" s="60">
        <f>'Dados-Arduino'!E1060</f>
        <v>25.38</v>
      </c>
      <c r="F53" s="60">
        <f>'Dados-Arduino'!B52</f>
        <v>60.6</v>
      </c>
      <c r="G53" s="60">
        <f>'Dados-Arduino'!B556</f>
        <v>70.2</v>
      </c>
      <c r="H53" s="60">
        <f>'Dados-Arduino'!B1060</f>
        <v>70</v>
      </c>
    </row>
    <row r="54" spans="1:8" ht="15">
      <c r="A54" s="62">
        <v>45200</v>
      </c>
      <c r="B54" s="58">
        <v>0.70833333333333337</v>
      </c>
      <c r="C54" s="59">
        <f>'Dados-Arduino'!E53</f>
        <v>25.38</v>
      </c>
      <c r="D54" s="59">
        <f>'Dados-Arduino'!E557</f>
        <v>22.94</v>
      </c>
      <c r="E54" s="60">
        <f>'Dados-Arduino'!E1061</f>
        <v>25.38</v>
      </c>
      <c r="F54" s="60">
        <f>'Dados-Arduino'!B53</f>
        <v>60.6</v>
      </c>
      <c r="G54" s="60">
        <f>'Dados-Arduino'!B557</f>
        <v>70.2</v>
      </c>
      <c r="H54" s="60">
        <f>'Dados-Arduino'!B1061</f>
        <v>70</v>
      </c>
    </row>
    <row r="55" spans="1:8" ht="15">
      <c r="A55" s="62">
        <v>45200</v>
      </c>
      <c r="B55" s="58">
        <v>0.72222222222222221</v>
      </c>
      <c r="C55" s="59">
        <f>'Dados-Arduino'!E54</f>
        <v>25.86</v>
      </c>
      <c r="D55" s="59">
        <f>'Dados-Arduino'!E558</f>
        <v>21.96</v>
      </c>
      <c r="E55" s="60">
        <f>'Dados-Arduino'!E1062</f>
        <v>25.86</v>
      </c>
      <c r="F55" s="60">
        <f>'Dados-Arduino'!B54</f>
        <v>60.6</v>
      </c>
      <c r="G55" s="60">
        <f>'Dados-Arduino'!B558</f>
        <v>70.2</v>
      </c>
      <c r="H55" s="60">
        <f>'Dados-Arduino'!B1062</f>
        <v>70</v>
      </c>
    </row>
    <row r="56" spans="1:8" ht="15">
      <c r="A56" s="62">
        <v>45200</v>
      </c>
      <c r="B56" s="58">
        <v>0.73611111111111116</v>
      </c>
      <c r="C56" s="59">
        <f>'Dados-Arduino'!E55</f>
        <v>24.89</v>
      </c>
      <c r="D56" s="59">
        <f>'Dados-Arduino'!E559</f>
        <v>22.94</v>
      </c>
      <c r="E56" s="60">
        <f>'Dados-Arduino'!E1063</f>
        <v>27.82</v>
      </c>
      <c r="F56" s="60">
        <f>'Dados-Arduino'!B55</f>
        <v>60.6</v>
      </c>
      <c r="G56" s="60">
        <f>'Dados-Arduino'!B559</f>
        <v>70.2</v>
      </c>
      <c r="H56" s="60">
        <f>'Dados-Arduino'!B1063</f>
        <v>70</v>
      </c>
    </row>
    <row r="57" spans="1:8" ht="15">
      <c r="A57" s="62">
        <v>45200</v>
      </c>
      <c r="B57" s="58">
        <v>0.75</v>
      </c>
      <c r="C57" s="59">
        <f>'Dados-Arduino'!E56</f>
        <v>24.4</v>
      </c>
      <c r="D57" s="59">
        <f>'Dados-Arduino'!E560</f>
        <v>21.96</v>
      </c>
      <c r="E57" s="60">
        <f>'Dados-Arduino'!E1064</f>
        <v>28.3</v>
      </c>
      <c r="F57" s="60">
        <f>'Dados-Arduino'!B56</f>
        <v>60.6</v>
      </c>
      <c r="G57" s="60">
        <f>'Dados-Arduino'!B560</f>
        <v>70.2</v>
      </c>
      <c r="H57" s="60">
        <f>'Dados-Arduino'!B1064</f>
        <v>70</v>
      </c>
    </row>
    <row r="58" spans="1:8" ht="15">
      <c r="A58" s="62">
        <v>45200</v>
      </c>
      <c r="B58" s="58">
        <v>0.76388888888888884</v>
      </c>
      <c r="C58" s="59">
        <f>'Dados-Arduino'!E57</f>
        <v>25.38</v>
      </c>
      <c r="D58" s="59">
        <f>'Dados-Arduino'!E561</f>
        <v>22.94</v>
      </c>
      <c r="E58" s="60">
        <f>'Dados-Arduino'!E1065</f>
        <v>27.33</v>
      </c>
      <c r="F58" s="60">
        <f>'Dados-Arduino'!B57</f>
        <v>60.6</v>
      </c>
      <c r="G58" s="60">
        <f>'Dados-Arduino'!B561</f>
        <v>70.2</v>
      </c>
      <c r="H58" s="60">
        <f>'Dados-Arduino'!B1065</f>
        <v>70</v>
      </c>
    </row>
    <row r="59" spans="1:8" ht="15">
      <c r="A59" s="62">
        <v>45200</v>
      </c>
      <c r="B59" s="58">
        <v>0.77777777777777779</v>
      </c>
      <c r="C59" s="59">
        <f>'Dados-Arduino'!E58</f>
        <v>25.86</v>
      </c>
      <c r="D59" s="59">
        <f>'Dados-Arduino'!E562</f>
        <v>20.98</v>
      </c>
      <c r="E59" s="60">
        <f>'Dados-Arduino'!E1066</f>
        <v>25.38</v>
      </c>
      <c r="F59" s="60">
        <f>'Dados-Arduino'!B58</f>
        <v>60.6</v>
      </c>
      <c r="G59" s="60">
        <f>'Dados-Arduino'!B562</f>
        <v>70.2</v>
      </c>
      <c r="H59" s="60">
        <f>'Dados-Arduino'!B1066</f>
        <v>70</v>
      </c>
    </row>
    <row r="60" spans="1:8" ht="15">
      <c r="A60" s="62">
        <v>45200</v>
      </c>
      <c r="B60" s="58">
        <v>0.79166666666666663</v>
      </c>
      <c r="C60" s="59">
        <f>'Dados-Arduino'!E59</f>
        <v>26.35</v>
      </c>
      <c r="D60" s="59">
        <f>'Dados-Arduino'!E563</f>
        <v>22.45</v>
      </c>
      <c r="E60" s="60">
        <f>'Dados-Arduino'!E1067</f>
        <v>22.94</v>
      </c>
      <c r="F60" s="60">
        <f>'Dados-Arduino'!B59</f>
        <v>60.6</v>
      </c>
      <c r="G60" s="60">
        <f>'Dados-Arduino'!B563</f>
        <v>70.2</v>
      </c>
      <c r="H60" s="60">
        <f>'Dados-Arduino'!B1067</f>
        <v>70</v>
      </c>
    </row>
    <row r="61" spans="1:8" ht="15">
      <c r="A61" s="62">
        <v>45200</v>
      </c>
      <c r="B61" s="58">
        <v>0.80555555555555558</v>
      </c>
      <c r="C61" s="59">
        <f>'Dados-Arduino'!E60</f>
        <v>25.86</v>
      </c>
      <c r="D61" s="59">
        <f>'Dados-Arduino'!E564</f>
        <v>21.96</v>
      </c>
      <c r="E61" s="60">
        <f>'Dados-Arduino'!E1068</f>
        <v>29.28</v>
      </c>
      <c r="F61" s="60">
        <f>'Dados-Arduino'!B60</f>
        <v>60.6</v>
      </c>
      <c r="G61" s="60">
        <f>'Dados-Arduino'!B564</f>
        <v>70.2</v>
      </c>
      <c r="H61" s="60">
        <f>'Dados-Arduino'!B1068</f>
        <v>70</v>
      </c>
    </row>
    <row r="62" spans="1:8" ht="15">
      <c r="A62" s="62">
        <v>45200</v>
      </c>
      <c r="B62" s="58">
        <v>0.81944444444444442</v>
      </c>
      <c r="C62" s="59">
        <f>'Dados-Arduino'!E61</f>
        <v>24.89</v>
      </c>
      <c r="D62" s="59">
        <f>'Dados-Arduino'!E565</f>
        <v>22.45</v>
      </c>
      <c r="E62" s="60">
        <f>'Dados-Arduino'!E1069</f>
        <v>24.89</v>
      </c>
      <c r="F62" s="60">
        <f>'Dados-Arduino'!B61</f>
        <v>60.6</v>
      </c>
      <c r="G62" s="60">
        <f>'Dados-Arduino'!B565</f>
        <v>70.2</v>
      </c>
      <c r="H62" s="60">
        <f>'Dados-Arduino'!B1069</f>
        <v>70</v>
      </c>
    </row>
    <row r="63" spans="1:8" ht="15">
      <c r="A63" s="62">
        <v>45200</v>
      </c>
      <c r="B63" s="58">
        <v>0.83333333333333337</v>
      </c>
      <c r="C63" s="59">
        <f>'Dados-Arduino'!E62</f>
        <v>25.38</v>
      </c>
      <c r="D63" s="59">
        <f>'Dados-Arduino'!E566</f>
        <v>21.47</v>
      </c>
      <c r="E63" s="60">
        <f>'Dados-Arduino'!E1070</f>
        <v>27.82</v>
      </c>
      <c r="F63" s="60">
        <f>'Dados-Arduino'!B62</f>
        <v>60.6</v>
      </c>
      <c r="G63" s="60">
        <f>'Dados-Arduino'!B566</f>
        <v>70.2</v>
      </c>
      <c r="H63" s="60">
        <f>'Dados-Arduino'!B1070</f>
        <v>70</v>
      </c>
    </row>
    <row r="64" spans="1:8" ht="15">
      <c r="A64" s="62">
        <v>45200</v>
      </c>
      <c r="B64" s="58">
        <v>0.84722222222222221</v>
      </c>
      <c r="C64" s="59">
        <f>'Dados-Arduino'!E63</f>
        <v>27.82</v>
      </c>
      <c r="D64" s="59">
        <f>'Dados-Arduino'!E567</f>
        <v>22.94</v>
      </c>
      <c r="E64" s="60">
        <f>'Dados-Arduino'!E1071</f>
        <v>24.89</v>
      </c>
      <c r="F64" s="60">
        <f>'Dados-Arduino'!B63</f>
        <v>60.6</v>
      </c>
      <c r="G64" s="60">
        <f>'Dados-Arduino'!B567</f>
        <v>70.2</v>
      </c>
      <c r="H64" s="60">
        <f>'Dados-Arduino'!B1071</f>
        <v>70</v>
      </c>
    </row>
    <row r="65" spans="1:8" ht="15">
      <c r="A65" s="62">
        <v>45200</v>
      </c>
      <c r="B65" s="58">
        <v>0.86111111111111116</v>
      </c>
      <c r="C65" s="59">
        <f>'Dados-Arduino'!E64</f>
        <v>25.86</v>
      </c>
      <c r="D65" s="59">
        <f>'Dados-Arduino'!E568</f>
        <v>20.98</v>
      </c>
      <c r="E65" s="60">
        <f>'Dados-Arduino'!E1072</f>
        <v>24.4</v>
      </c>
      <c r="F65" s="60">
        <f>'Dados-Arduino'!B64</f>
        <v>60.6</v>
      </c>
      <c r="G65" s="60">
        <f>'Dados-Arduino'!B568</f>
        <v>70.2</v>
      </c>
      <c r="H65" s="60">
        <f>'Dados-Arduino'!B1072</f>
        <v>70</v>
      </c>
    </row>
    <row r="66" spans="1:8" ht="15">
      <c r="A66" s="62">
        <v>45200</v>
      </c>
      <c r="B66" s="58">
        <v>0.875</v>
      </c>
      <c r="C66" s="59">
        <f>'Dados-Arduino'!E65</f>
        <v>24.4</v>
      </c>
      <c r="D66" s="59">
        <f>'Dados-Arduino'!E569</f>
        <v>22.45</v>
      </c>
      <c r="E66" s="60">
        <f>'Dados-Arduino'!E1073</f>
        <v>24.89</v>
      </c>
      <c r="F66" s="60">
        <f>'Dados-Arduino'!B65</f>
        <v>60.6</v>
      </c>
      <c r="G66" s="60">
        <f>'Dados-Arduino'!B569</f>
        <v>70.2</v>
      </c>
      <c r="H66" s="60">
        <f>'Dados-Arduino'!B1073</f>
        <v>70</v>
      </c>
    </row>
    <row r="67" spans="1:8" ht="15">
      <c r="A67" s="62">
        <v>45200</v>
      </c>
      <c r="B67" s="58">
        <v>0.88888888888888884</v>
      </c>
      <c r="C67" s="59">
        <f>'Dados-Arduino'!E66</f>
        <v>25.86</v>
      </c>
      <c r="D67" s="59">
        <f>'Dados-Arduino'!E570</f>
        <v>21.47</v>
      </c>
      <c r="E67" s="60">
        <f>'Dados-Arduino'!E1074</f>
        <v>24.89</v>
      </c>
      <c r="F67" s="60">
        <f>'Dados-Arduino'!B66</f>
        <v>60.6</v>
      </c>
      <c r="G67" s="60">
        <f>'Dados-Arduino'!B570</f>
        <v>70.2</v>
      </c>
      <c r="H67" s="60">
        <f>'Dados-Arduino'!B1074</f>
        <v>70</v>
      </c>
    </row>
    <row r="68" spans="1:8" ht="15">
      <c r="A68" s="62">
        <v>45200</v>
      </c>
      <c r="B68" s="58">
        <v>0.90277777777777779</v>
      </c>
      <c r="C68" s="59">
        <f>'Dados-Arduino'!E67</f>
        <v>29.77</v>
      </c>
      <c r="D68" s="59">
        <f>'Dados-Arduino'!E571</f>
        <v>22.45</v>
      </c>
      <c r="E68" s="60">
        <f>'Dados-Arduino'!E1075</f>
        <v>28.79</v>
      </c>
      <c r="F68" s="60">
        <f>'Dados-Arduino'!B67</f>
        <v>60.6</v>
      </c>
      <c r="G68" s="60">
        <f>'Dados-Arduino'!B571</f>
        <v>70.2</v>
      </c>
      <c r="H68" s="60">
        <f>'Dados-Arduino'!B1075</f>
        <v>70</v>
      </c>
    </row>
    <row r="69" spans="1:8" ht="15">
      <c r="A69" s="62">
        <v>45200</v>
      </c>
      <c r="B69" s="58">
        <v>0.91666666666666663</v>
      </c>
      <c r="C69" s="59">
        <f>'Dados-Arduino'!E68</f>
        <v>29.77</v>
      </c>
      <c r="D69" s="59">
        <f>'Dados-Arduino'!E572</f>
        <v>21.96</v>
      </c>
      <c r="E69" s="60">
        <f>'Dados-Arduino'!E1076</f>
        <v>24.89</v>
      </c>
      <c r="F69" s="60">
        <f>'Dados-Arduino'!B68</f>
        <v>60.6</v>
      </c>
      <c r="G69" s="60">
        <f>'Dados-Arduino'!B572</f>
        <v>70.2</v>
      </c>
      <c r="H69" s="60">
        <f>'Dados-Arduino'!B1076</f>
        <v>70</v>
      </c>
    </row>
    <row r="70" spans="1:8" ht="15">
      <c r="A70" s="62">
        <v>45200</v>
      </c>
      <c r="B70" s="58">
        <v>0.93055555555555558</v>
      </c>
      <c r="C70" s="59">
        <f>'Dados-Arduino'!E69</f>
        <v>24.4</v>
      </c>
      <c r="D70" s="59">
        <f>'Dados-Arduino'!E573</f>
        <v>22.45</v>
      </c>
      <c r="E70" s="60">
        <f>'Dados-Arduino'!E1077</f>
        <v>25.38</v>
      </c>
      <c r="F70" s="60">
        <f>'Dados-Arduino'!B69</f>
        <v>60.6</v>
      </c>
      <c r="G70" s="60">
        <f>'Dados-Arduino'!B573</f>
        <v>70.2</v>
      </c>
      <c r="H70" s="60">
        <f>'Dados-Arduino'!B1077</f>
        <v>70</v>
      </c>
    </row>
    <row r="71" spans="1:8" ht="15">
      <c r="A71" s="62">
        <v>45200</v>
      </c>
      <c r="B71" s="58">
        <v>0.94444444444444442</v>
      </c>
      <c r="C71" s="59">
        <f>'Dados-Arduino'!E70</f>
        <v>25.38</v>
      </c>
      <c r="D71" s="59">
        <f>'Dados-Arduino'!E574</f>
        <v>19.03</v>
      </c>
      <c r="E71" s="60">
        <f>'Dados-Arduino'!E1078</f>
        <v>26.84</v>
      </c>
      <c r="F71" s="60">
        <f>'Dados-Arduino'!B70</f>
        <v>60.6</v>
      </c>
      <c r="G71" s="60">
        <f>'Dados-Arduino'!B574</f>
        <v>70.2</v>
      </c>
      <c r="H71" s="60">
        <f>'Dados-Arduino'!B1078</f>
        <v>70</v>
      </c>
    </row>
    <row r="72" spans="1:8" ht="15">
      <c r="A72" s="62">
        <v>45200</v>
      </c>
      <c r="B72" s="58">
        <v>0.95833333333333337</v>
      </c>
      <c r="C72" s="59">
        <f>'Dados-Arduino'!E71</f>
        <v>26.84</v>
      </c>
      <c r="D72" s="59">
        <f>'Dados-Arduino'!E575</f>
        <v>20.5</v>
      </c>
      <c r="E72" s="60">
        <f>'Dados-Arduino'!E1079</f>
        <v>29.77</v>
      </c>
      <c r="F72" s="60">
        <f>'Dados-Arduino'!B71</f>
        <v>60.6</v>
      </c>
      <c r="G72" s="60">
        <f>'Dados-Arduino'!B575</f>
        <v>70.2</v>
      </c>
      <c r="H72" s="60">
        <f>'Dados-Arduino'!B1079</f>
        <v>70</v>
      </c>
    </row>
    <row r="73" spans="1:8" ht="15">
      <c r="A73" s="62">
        <v>45200</v>
      </c>
      <c r="B73" s="58">
        <v>0.97222222222222221</v>
      </c>
      <c r="C73" s="59">
        <f>'Dados-Arduino'!E72</f>
        <v>24.89</v>
      </c>
      <c r="D73" s="59">
        <f>'Dados-Arduino'!E576</f>
        <v>22.45</v>
      </c>
      <c r="E73" s="60">
        <f>'Dados-Arduino'!E1080</f>
        <v>26.84</v>
      </c>
      <c r="F73" s="60">
        <f>'Dados-Arduino'!B72</f>
        <v>60.6</v>
      </c>
      <c r="G73" s="60">
        <f>'Dados-Arduino'!B576</f>
        <v>70.2</v>
      </c>
      <c r="H73" s="60">
        <f>'Dados-Arduino'!B1080</f>
        <v>70</v>
      </c>
    </row>
    <row r="74" spans="1:8" ht="15">
      <c r="A74" s="62">
        <v>45200</v>
      </c>
      <c r="B74" s="58">
        <v>0.98611111111111116</v>
      </c>
      <c r="C74" s="59">
        <f>'Dados-Arduino'!E73</f>
        <v>25.38</v>
      </c>
      <c r="D74" s="59">
        <f>'Dados-Arduino'!E577</f>
        <v>21.96</v>
      </c>
      <c r="E74" s="60">
        <f>'Dados-Arduino'!E1081</f>
        <v>26.35</v>
      </c>
      <c r="F74" s="60">
        <f>'Dados-Arduino'!B73</f>
        <v>61</v>
      </c>
      <c r="G74" s="60">
        <f>'Dados-Arduino'!B577</f>
        <v>70.2</v>
      </c>
      <c r="H74" s="60">
        <f>'Dados-Arduino'!B1081</f>
        <v>70</v>
      </c>
    </row>
    <row r="75" spans="1:8" ht="15">
      <c r="A75" s="57">
        <v>45201</v>
      </c>
      <c r="B75" s="58">
        <v>0</v>
      </c>
      <c r="C75" s="59">
        <f>'Dados-Arduino'!E74</f>
        <v>26.84</v>
      </c>
      <c r="D75" s="59">
        <f>'Dados-Arduino'!E578</f>
        <v>22.45</v>
      </c>
      <c r="E75" s="60">
        <f>'Dados-Arduino'!E1082</f>
        <v>26.84</v>
      </c>
      <c r="F75" s="60">
        <f>'Dados-Arduino'!B74</f>
        <v>61</v>
      </c>
      <c r="G75" s="60">
        <f>'Dados-Arduino'!B578</f>
        <v>70.2</v>
      </c>
      <c r="H75" s="60">
        <f>'Dados-Arduino'!B1082</f>
        <v>70</v>
      </c>
    </row>
    <row r="76" spans="1:8" ht="15">
      <c r="A76" s="61">
        <v>45201</v>
      </c>
      <c r="B76" s="58">
        <v>1.3888888888888888E-2</v>
      </c>
      <c r="C76" s="59">
        <f>'Dados-Arduino'!E75</f>
        <v>27.33</v>
      </c>
      <c r="D76" s="59">
        <f>'Dados-Arduino'!E579</f>
        <v>22.45</v>
      </c>
      <c r="E76" s="60">
        <f>'Dados-Arduino'!E1083</f>
        <v>27.33</v>
      </c>
      <c r="F76" s="60">
        <f>'Dados-Arduino'!B75</f>
        <v>61</v>
      </c>
      <c r="G76" s="60">
        <f>'Dados-Arduino'!B579</f>
        <v>70.2</v>
      </c>
      <c r="H76" s="60">
        <f>'Dados-Arduino'!B1083</f>
        <v>70</v>
      </c>
    </row>
    <row r="77" spans="1:8" ht="15">
      <c r="A77" s="61">
        <v>45201</v>
      </c>
      <c r="B77" s="58">
        <v>2.7777777777777776E-2</v>
      </c>
      <c r="C77" s="59">
        <f>'Dados-Arduino'!E76</f>
        <v>28.79</v>
      </c>
      <c r="D77" s="59">
        <f>'Dados-Arduino'!E580</f>
        <v>21.47</v>
      </c>
      <c r="E77" s="60">
        <f>'Dados-Arduino'!E1084</f>
        <v>26.84</v>
      </c>
      <c r="F77" s="60">
        <f>'Dados-Arduino'!B76</f>
        <v>61</v>
      </c>
      <c r="G77" s="60">
        <f>'Dados-Arduino'!B580</f>
        <v>70.2</v>
      </c>
      <c r="H77" s="60">
        <f>'Dados-Arduino'!B1084</f>
        <v>70</v>
      </c>
    </row>
    <row r="78" spans="1:8" ht="15">
      <c r="A78" s="61">
        <v>45201</v>
      </c>
      <c r="B78" s="58">
        <v>4.1666666666666664E-2</v>
      </c>
      <c r="C78" s="59">
        <f>'Dados-Arduino'!E77</f>
        <v>27.33</v>
      </c>
      <c r="D78" s="59">
        <f>'Dados-Arduino'!E581</f>
        <v>21.47</v>
      </c>
      <c r="E78" s="60">
        <f>'Dados-Arduino'!E1085</f>
        <v>25.38</v>
      </c>
      <c r="F78" s="60">
        <f>'Dados-Arduino'!B77</f>
        <v>61</v>
      </c>
      <c r="G78" s="60">
        <f>'Dados-Arduino'!B581</f>
        <v>70.2</v>
      </c>
      <c r="H78" s="60">
        <f>'Dados-Arduino'!B1085</f>
        <v>70</v>
      </c>
    </row>
    <row r="79" spans="1:8" ht="15">
      <c r="A79" s="61">
        <v>45201</v>
      </c>
      <c r="B79" s="58">
        <v>5.5555555555555552E-2</v>
      </c>
      <c r="C79" s="59">
        <f>'Dados-Arduino'!E78</f>
        <v>26.84</v>
      </c>
      <c r="D79" s="59">
        <f>'Dados-Arduino'!E582</f>
        <v>20.98</v>
      </c>
      <c r="E79" s="60">
        <f>'Dados-Arduino'!E1086</f>
        <v>26.84</v>
      </c>
      <c r="F79" s="60">
        <f>'Dados-Arduino'!B78</f>
        <v>61</v>
      </c>
      <c r="G79" s="60">
        <f>'Dados-Arduino'!B582</f>
        <v>70.2</v>
      </c>
      <c r="H79" s="60">
        <f>'Dados-Arduino'!B1086</f>
        <v>70</v>
      </c>
    </row>
    <row r="80" spans="1:8" ht="15">
      <c r="A80" s="61">
        <v>45201</v>
      </c>
      <c r="B80" s="58">
        <v>6.9444444444444448E-2</v>
      </c>
      <c r="C80" s="59">
        <f>'Dados-Arduino'!E79</f>
        <v>27.33</v>
      </c>
      <c r="D80" s="59">
        <f>'Dados-Arduino'!E583</f>
        <v>20.98</v>
      </c>
      <c r="E80" s="60">
        <f>'Dados-Arduino'!E1087</f>
        <v>26.84</v>
      </c>
      <c r="F80" s="60">
        <f>'Dados-Arduino'!B79</f>
        <v>61</v>
      </c>
      <c r="G80" s="60">
        <f>'Dados-Arduino'!B583</f>
        <v>70.2</v>
      </c>
      <c r="H80" s="60">
        <f>'Dados-Arduino'!B1087</f>
        <v>70</v>
      </c>
    </row>
    <row r="81" spans="1:8" ht="15">
      <c r="A81" s="57">
        <v>45201</v>
      </c>
      <c r="B81" s="58">
        <v>8.3333333333333329E-2</v>
      </c>
      <c r="C81" s="59">
        <f>'Dados-Arduino'!E80</f>
        <v>27.33</v>
      </c>
      <c r="D81" s="59">
        <f>'Dados-Arduino'!E584</f>
        <v>22.45</v>
      </c>
      <c r="E81" s="60">
        <f>'Dados-Arduino'!E1088</f>
        <v>26.84</v>
      </c>
      <c r="F81" s="60">
        <f>'Dados-Arduino'!B80</f>
        <v>61</v>
      </c>
      <c r="G81" s="60">
        <f>'Dados-Arduino'!B584</f>
        <v>70.2</v>
      </c>
      <c r="H81" s="60">
        <f>'Dados-Arduino'!B1088</f>
        <v>70</v>
      </c>
    </row>
    <row r="82" spans="1:8" ht="15">
      <c r="A82" s="61">
        <v>45201</v>
      </c>
      <c r="B82" s="58">
        <v>9.7222222222222224E-2</v>
      </c>
      <c r="C82" s="59">
        <f>'Dados-Arduino'!E81</f>
        <v>25.86</v>
      </c>
      <c r="D82" s="59">
        <f>'Dados-Arduino'!E585</f>
        <v>21.47</v>
      </c>
      <c r="E82" s="60">
        <f>'Dados-Arduino'!E1089</f>
        <v>26.84</v>
      </c>
      <c r="F82" s="60">
        <f>'Dados-Arduino'!B81</f>
        <v>61</v>
      </c>
      <c r="G82" s="60">
        <f>'Dados-Arduino'!B585</f>
        <v>70.2</v>
      </c>
      <c r="H82" s="60">
        <f>'Dados-Arduino'!B1089</f>
        <v>70</v>
      </c>
    </row>
    <row r="83" spans="1:8" ht="15">
      <c r="A83" s="61">
        <v>45201</v>
      </c>
      <c r="B83" s="58">
        <v>0.1111111111111111</v>
      </c>
      <c r="C83" s="59">
        <f>'Dados-Arduino'!E82</f>
        <v>27.33</v>
      </c>
      <c r="D83" s="59">
        <f>'Dados-Arduino'!E586</f>
        <v>21.47</v>
      </c>
      <c r="E83" s="60">
        <f>'Dados-Arduino'!E1090</f>
        <v>24.4</v>
      </c>
      <c r="F83" s="60">
        <f>'Dados-Arduino'!B82</f>
        <v>61</v>
      </c>
      <c r="G83" s="60">
        <f>'Dados-Arduino'!B586</f>
        <v>70.2</v>
      </c>
      <c r="H83" s="60">
        <f>'Dados-Arduino'!B1090</f>
        <v>70</v>
      </c>
    </row>
    <row r="84" spans="1:8" ht="15">
      <c r="A84" s="61">
        <v>45201</v>
      </c>
      <c r="B84" s="58">
        <v>0.125</v>
      </c>
      <c r="C84" s="59">
        <f>'Dados-Arduino'!E83</f>
        <v>27.33</v>
      </c>
      <c r="D84" s="59">
        <f>'Dados-Arduino'!E587</f>
        <v>21.96</v>
      </c>
      <c r="E84" s="60">
        <f>'Dados-Arduino'!E1091</f>
        <v>25.86</v>
      </c>
      <c r="F84" s="60">
        <f>'Dados-Arduino'!B83</f>
        <v>61</v>
      </c>
      <c r="G84" s="60">
        <f>'Dados-Arduino'!B587</f>
        <v>70.2</v>
      </c>
      <c r="H84" s="60">
        <f>'Dados-Arduino'!B1091</f>
        <v>70</v>
      </c>
    </row>
    <row r="85" spans="1:8" ht="15">
      <c r="A85" s="61">
        <v>45201</v>
      </c>
      <c r="B85" s="58">
        <v>0.1388888888888889</v>
      </c>
      <c r="C85" s="59">
        <f>'Dados-Arduino'!E84</f>
        <v>25.86</v>
      </c>
      <c r="D85" s="59">
        <f>'Dados-Arduino'!E588</f>
        <v>24.4</v>
      </c>
      <c r="E85" s="60">
        <f>'Dados-Arduino'!E1092</f>
        <v>26.84</v>
      </c>
      <c r="F85" s="60">
        <f>'Dados-Arduino'!B84</f>
        <v>61</v>
      </c>
      <c r="G85" s="60">
        <f>'Dados-Arduino'!B588</f>
        <v>70.2</v>
      </c>
      <c r="H85" s="60">
        <f>'Dados-Arduino'!B1092</f>
        <v>70</v>
      </c>
    </row>
    <row r="86" spans="1:8" ht="15">
      <c r="A86" s="61">
        <v>45201</v>
      </c>
      <c r="B86" s="58">
        <v>0.15277777777777779</v>
      </c>
      <c r="C86" s="59">
        <f>'Dados-Arduino'!E85</f>
        <v>28.79</v>
      </c>
      <c r="D86" s="59">
        <f>'Dados-Arduino'!E589</f>
        <v>21.96</v>
      </c>
      <c r="E86" s="60">
        <f>'Dados-Arduino'!E1093</f>
        <v>25.38</v>
      </c>
      <c r="F86" s="60">
        <f>'Dados-Arduino'!B85</f>
        <v>61</v>
      </c>
      <c r="G86" s="60">
        <f>'Dados-Arduino'!B589</f>
        <v>70.2</v>
      </c>
      <c r="H86" s="60">
        <f>'Dados-Arduino'!B1093</f>
        <v>70</v>
      </c>
    </row>
    <row r="87" spans="1:8" ht="15">
      <c r="A87" s="57">
        <v>45201</v>
      </c>
      <c r="B87" s="58">
        <v>0.16666666666666666</v>
      </c>
      <c r="C87" s="59">
        <f>'Dados-Arduino'!E86</f>
        <v>25.86</v>
      </c>
      <c r="D87" s="59">
        <f>'Dados-Arduino'!E590</f>
        <v>21.47</v>
      </c>
      <c r="E87" s="60">
        <f>'Dados-Arduino'!E1094</f>
        <v>26.84</v>
      </c>
      <c r="F87" s="60">
        <f>'Dados-Arduino'!B86</f>
        <v>61</v>
      </c>
      <c r="G87" s="60">
        <f>'Dados-Arduino'!B590</f>
        <v>70.2</v>
      </c>
      <c r="H87" s="60">
        <f>'Dados-Arduino'!B1094</f>
        <v>70</v>
      </c>
    </row>
    <row r="88" spans="1:8" ht="15">
      <c r="A88" s="61">
        <v>45201</v>
      </c>
      <c r="B88" s="58">
        <v>0.18055555555555555</v>
      </c>
      <c r="C88" s="59">
        <f>'Dados-Arduino'!E87</f>
        <v>25.38</v>
      </c>
      <c r="D88" s="59">
        <f>'Dados-Arduino'!E591</f>
        <v>20.98</v>
      </c>
      <c r="E88" s="60">
        <f>'Dados-Arduino'!E1095</f>
        <v>26.84</v>
      </c>
      <c r="F88" s="60">
        <f>'Dados-Arduino'!B87</f>
        <v>61</v>
      </c>
      <c r="G88" s="60">
        <f>'Dados-Arduino'!B591</f>
        <v>70.2</v>
      </c>
      <c r="H88" s="60">
        <f>'Dados-Arduino'!B1095</f>
        <v>70</v>
      </c>
    </row>
    <row r="89" spans="1:8" ht="15">
      <c r="A89" s="61">
        <v>45201</v>
      </c>
      <c r="B89" s="58">
        <v>0.19444444444444445</v>
      </c>
      <c r="C89" s="59">
        <f>'Dados-Arduino'!E88</f>
        <v>27.82</v>
      </c>
      <c r="D89" s="59">
        <f>'Dados-Arduino'!E592</f>
        <v>22.94</v>
      </c>
      <c r="E89" s="60">
        <f>'Dados-Arduino'!E1096</f>
        <v>27.33</v>
      </c>
      <c r="F89" s="60">
        <f>'Dados-Arduino'!B88</f>
        <v>61</v>
      </c>
      <c r="G89" s="60">
        <f>'Dados-Arduino'!B592</f>
        <v>70.2</v>
      </c>
      <c r="H89" s="60">
        <f>'Dados-Arduino'!B1096</f>
        <v>70</v>
      </c>
    </row>
    <row r="90" spans="1:8" ht="15">
      <c r="A90" s="61">
        <v>45201</v>
      </c>
      <c r="B90" s="58">
        <v>0.20833333333333334</v>
      </c>
      <c r="C90" s="59">
        <f>'Dados-Arduino'!E89</f>
        <v>26.35</v>
      </c>
      <c r="D90" s="59">
        <f>'Dados-Arduino'!E593</f>
        <v>21.96</v>
      </c>
      <c r="E90" s="60">
        <f>'Dados-Arduino'!E1097</f>
        <v>26.84</v>
      </c>
      <c r="F90" s="60">
        <f>'Dados-Arduino'!B89</f>
        <v>61</v>
      </c>
      <c r="G90" s="60">
        <f>'Dados-Arduino'!B593</f>
        <v>70.2</v>
      </c>
      <c r="H90" s="60">
        <f>'Dados-Arduino'!B1097</f>
        <v>70</v>
      </c>
    </row>
    <row r="91" spans="1:8" ht="15">
      <c r="A91" s="61">
        <v>45201</v>
      </c>
      <c r="B91" s="58">
        <v>0.22222222222222221</v>
      </c>
      <c r="C91" s="59">
        <f>'Dados-Arduino'!E90</f>
        <v>27.33</v>
      </c>
      <c r="D91" s="59">
        <f>'Dados-Arduino'!E594</f>
        <v>22.45</v>
      </c>
      <c r="E91" s="60">
        <f>'Dados-Arduino'!E1098</f>
        <v>26.84</v>
      </c>
      <c r="F91" s="60">
        <f>'Dados-Arduino'!B90</f>
        <v>61</v>
      </c>
      <c r="G91" s="60">
        <f>'Dados-Arduino'!B594</f>
        <v>70.2</v>
      </c>
      <c r="H91" s="60">
        <f>'Dados-Arduino'!B1098</f>
        <v>70</v>
      </c>
    </row>
    <row r="92" spans="1:8" ht="15">
      <c r="A92" s="61">
        <v>45201</v>
      </c>
      <c r="B92" s="58">
        <v>0.2361111111111111</v>
      </c>
      <c r="C92" s="59">
        <f>'Dados-Arduino'!E91</f>
        <v>27.82</v>
      </c>
      <c r="D92" s="59">
        <f>'Dados-Arduino'!E595</f>
        <v>20.98</v>
      </c>
      <c r="E92" s="60">
        <f>'Dados-Arduino'!E1099</f>
        <v>26.84</v>
      </c>
      <c r="F92" s="60">
        <f>'Dados-Arduino'!B91</f>
        <v>61</v>
      </c>
      <c r="G92" s="60">
        <f>'Dados-Arduino'!B595</f>
        <v>70.2</v>
      </c>
      <c r="H92" s="60">
        <f>'Dados-Arduino'!B1099</f>
        <v>70</v>
      </c>
    </row>
    <row r="93" spans="1:8" ht="15">
      <c r="A93" s="57">
        <v>45201</v>
      </c>
      <c r="B93" s="58">
        <v>0.25</v>
      </c>
      <c r="C93" s="59">
        <f>'Dados-Arduino'!E92</f>
        <v>26.35</v>
      </c>
      <c r="D93" s="59">
        <f>'Dados-Arduino'!E596</f>
        <v>21.96</v>
      </c>
      <c r="E93" s="60">
        <f>'Dados-Arduino'!E1100</f>
        <v>26.35</v>
      </c>
      <c r="F93" s="60">
        <f>'Dados-Arduino'!B92</f>
        <v>61</v>
      </c>
      <c r="G93" s="60">
        <f>'Dados-Arduino'!B596</f>
        <v>70.2</v>
      </c>
      <c r="H93" s="60">
        <f>'Dados-Arduino'!B1100</f>
        <v>70</v>
      </c>
    </row>
    <row r="94" spans="1:8" ht="15">
      <c r="A94" s="61">
        <v>45201</v>
      </c>
      <c r="B94" s="58">
        <v>0.2638888888888889</v>
      </c>
      <c r="C94" s="59">
        <f>'Dados-Arduino'!E93</f>
        <v>28.79</v>
      </c>
      <c r="D94" s="59">
        <f>'Dados-Arduino'!E597</f>
        <v>20.98</v>
      </c>
      <c r="E94" s="60">
        <f>'Dados-Arduino'!E1101</f>
        <v>26.35</v>
      </c>
      <c r="F94" s="60">
        <f>'Dados-Arduino'!B93</f>
        <v>61</v>
      </c>
      <c r="G94" s="60">
        <f>'Dados-Arduino'!B597</f>
        <v>70.2</v>
      </c>
      <c r="H94" s="60">
        <f>'Dados-Arduino'!B1101</f>
        <v>70</v>
      </c>
    </row>
    <row r="95" spans="1:8" ht="15">
      <c r="A95" s="61">
        <v>45201</v>
      </c>
      <c r="B95" s="58">
        <v>0.27777777777777779</v>
      </c>
      <c r="C95" s="59">
        <f>'Dados-Arduino'!E94</f>
        <v>28.3</v>
      </c>
      <c r="D95" s="59">
        <f>'Dados-Arduino'!E598</f>
        <v>22.45</v>
      </c>
      <c r="E95" s="60">
        <f>'Dados-Arduino'!E1102</f>
        <v>24.89</v>
      </c>
      <c r="F95" s="60">
        <f>'Dados-Arduino'!B94</f>
        <v>61</v>
      </c>
      <c r="G95" s="60">
        <f>'Dados-Arduino'!B598</f>
        <v>70.2</v>
      </c>
      <c r="H95" s="60">
        <f>'Dados-Arduino'!B1102</f>
        <v>70</v>
      </c>
    </row>
    <row r="96" spans="1:8" ht="15">
      <c r="A96" s="61">
        <v>45201</v>
      </c>
      <c r="B96" s="58">
        <v>0.29166666666666669</v>
      </c>
      <c r="C96" s="59">
        <f>'Dados-Arduino'!E95</f>
        <v>24.4</v>
      </c>
      <c r="D96" s="59">
        <f>'Dados-Arduino'!E599</f>
        <v>21.47</v>
      </c>
      <c r="E96" s="60">
        <f>'Dados-Arduino'!E1103</f>
        <v>24.4</v>
      </c>
      <c r="F96" s="60">
        <f>'Dados-Arduino'!B95</f>
        <v>61</v>
      </c>
      <c r="G96" s="60">
        <f>'Dados-Arduino'!B599</f>
        <v>70.2</v>
      </c>
      <c r="H96" s="60">
        <f>'Dados-Arduino'!B1103</f>
        <v>70</v>
      </c>
    </row>
    <row r="97" spans="1:8" ht="15">
      <c r="A97" s="61">
        <v>45201</v>
      </c>
      <c r="B97" s="58">
        <v>0.30555555555555558</v>
      </c>
      <c r="C97" s="59">
        <f>'Dados-Arduino'!E96</f>
        <v>27.33</v>
      </c>
      <c r="D97" s="59">
        <f>'Dados-Arduino'!E600</f>
        <v>21.96</v>
      </c>
      <c r="E97" s="60">
        <f>'Dados-Arduino'!E1104</f>
        <v>27.33</v>
      </c>
      <c r="F97" s="60">
        <f>'Dados-Arduino'!B96</f>
        <v>61</v>
      </c>
      <c r="G97" s="60">
        <f>'Dados-Arduino'!B600</f>
        <v>70.2</v>
      </c>
      <c r="H97" s="60">
        <f>'Dados-Arduino'!B1104</f>
        <v>70</v>
      </c>
    </row>
    <row r="98" spans="1:8" ht="15">
      <c r="A98" s="61">
        <v>45201</v>
      </c>
      <c r="B98" s="58">
        <v>0.31944444444444442</v>
      </c>
      <c r="C98" s="59">
        <f>'Dados-Arduino'!E97</f>
        <v>26.84</v>
      </c>
      <c r="D98" s="59">
        <f>'Dados-Arduino'!E601</f>
        <v>21.47</v>
      </c>
      <c r="E98" s="60">
        <f>'Dados-Arduino'!E1105</f>
        <v>26.35</v>
      </c>
      <c r="F98" s="60">
        <f>'Dados-Arduino'!B97</f>
        <v>61</v>
      </c>
      <c r="G98" s="60">
        <f>'Dados-Arduino'!B601</f>
        <v>70.2</v>
      </c>
      <c r="H98" s="60">
        <f>'Dados-Arduino'!B1105</f>
        <v>70</v>
      </c>
    </row>
    <row r="99" spans="1:8" ht="15">
      <c r="A99" s="57">
        <v>45201</v>
      </c>
      <c r="B99" s="58">
        <v>0.33333333333333331</v>
      </c>
      <c r="C99" s="59">
        <f>'Dados-Arduino'!E98</f>
        <v>27.33</v>
      </c>
      <c r="D99" s="59">
        <f>'Dados-Arduino'!E602</f>
        <v>22.94</v>
      </c>
      <c r="E99" s="60">
        <f>'Dados-Arduino'!E1106</f>
        <v>24.4</v>
      </c>
      <c r="F99" s="60">
        <f>'Dados-Arduino'!B98</f>
        <v>61</v>
      </c>
      <c r="G99" s="60">
        <f>'Dados-Arduino'!B602</f>
        <v>70.2</v>
      </c>
      <c r="H99" s="60">
        <f>'Dados-Arduino'!B1106</f>
        <v>70</v>
      </c>
    </row>
    <row r="100" spans="1:8" ht="15">
      <c r="A100" s="61">
        <v>45201</v>
      </c>
      <c r="B100" s="58">
        <v>0.34722222222222221</v>
      </c>
      <c r="C100" s="59">
        <f>'Dados-Arduino'!E99</f>
        <v>28.3</v>
      </c>
      <c r="D100" s="59">
        <f>'Dados-Arduino'!E603</f>
        <v>21.47</v>
      </c>
      <c r="E100" s="60">
        <f>'Dados-Arduino'!E1107</f>
        <v>26.35</v>
      </c>
      <c r="F100" s="60">
        <f>'Dados-Arduino'!B99</f>
        <v>61</v>
      </c>
      <c r="G100" s="60">
        <f>'Dados-Arduino'!B603</f>
        <v>70.2</v>
      </c>
      <c r="H100" s="60">
        <f>'Dados-Arduino'!B1107</f>
        <v>70</v>
      </c>
    </row>
    <row r="101" spans="1:8" ht="15">
      <c r="A101" s="61">
        <v>45201</v>
      </c>
      <c r="B101" s="58">
        <v>0.3611111111111111</v>
      </c>
      <c r="C101" s="59">
        <f>'Dados-Arduino'!E100</f>
        <v>27.33</v>
      </c>
      <c r="D101" s="59">
        <f>'Dados-Arduino'!E604</f>
        <v>22.94</v>
      </c>
      <c r="E101" s="60">
        <f>'Dados-Arduino'!E1108</f>
        <v>26.84</v>
      </c>
      <c r="F101" s="60">
        <f>'Dados-Arduino'!B100</f>
        <v>61</v>
      </c>
      <c r="G101" s="60">
        <f>'Dados-Arduino'!B604</f>
        <v>70.2</v>
      </c>
      <c r="H101" s="60">
        <f>'Dados-Arduino'!B1108</f>
        <v>70.2</v>
      </c>
    </row>
    <row r="102" spans="1:8" ht="15">
      <c r="A102" s="61">
        <v>45201</v>
      </c>
      <c r="B102" s="58">
        <v>0.375</v>
      </c>
      <c r="C102" s="59">
        <f>'Dados-Arduino'!E101</f>
        <v>27.33</v>
      </c>
      <c r="D102" s="59">
        <f>'Dados-Arduino'!E605</f>
        <v>20.98</v>
      </c>
      <c r="E102" s="60">
        <f>'Dados-Arduino'!E1109</f>
        <v>24.4</v>
      </c>
      <c r="F102" s="60">
        <f>'Dados-Arduino'!B101</f>
        <v>61</v>
      </c>
      <c r="G102" s="60">
        <f>'Dados-Arduino'!B605</f>
        <v>70.2</v>
      </c>
      <c r="H102" s="60">
        <f>'Dados-Arduino'!B1109</f>
        <v>70.2</v>
      </c>
    </row>
    <row r="103" spans="1:8" ht="15">
      <c r="A103" s="61">
        <v>45201</v>
      </c>
      <c r="B103" s="58">
        <v>0.3888888888888889</v>
      </c>
      <c r="C103" s="59">
        <f>'Dados-Arduino'!E102</f>
        <v>27.33</v>
      </c>
      <c r="D103" s="59">
        <f>'Dados-Arduino'!E606</f>
        <v>22.94</v>
      </c>
      <c r="E103" s="60">
        <f>'Dados-Arduino'!E1110</f>
        <v>23.42</v>
      </c>
      <c r="F103" s="60">
        <f>'Dados-Arduino'!B102</f>
        <v>61</v>
      </c>
      <c r="G103" s="60">
        <f>'Dados-Arduino'!B606</f>
        <v>70.2</v>
      </c>
      <c r="H103" s="60">
        <f>'Dados-Arduino'!B1110</f>
        <v>70.2</v>
      </c>
    </row>
    <row r="104" spans="1:8" ht="15">
      <c r="A104" s="61">
        <v>45201</v>
      </c>
      <c r="B104" s="58">
        <v>0.40277777777777779</v>
      </c>
      <c r="C104" s="59">
        <f>'Dados-Arduino'!E103</f>
        <v>28.3</v>
      </c>
      <c r="D104" s="59">
        <f>'Dados-Arduino'!E607</f>
        <v>20.5</v>
      </c>
      <c r="E104" s="60">
        <f>'Dados-Arduino'!E1111</f>
        <v>24.4</v>
      </c>
      <c r="F104" s="60">
        <f>'Dados-Arduino'!B103</f>
        <v>61</v>
      </c>
      <c r="G104" s="60">
        <f>'Dados-Arduino'!B607</f>
        <v>70.2</v>
      </c>
      <c r="H104" s="60">
        <f>'Dados-Arduino'!B1111</f>
        <v>70.2</v>
      </c>
    </row>
    <row r="105" spans="1:8" ht="15">
      <c r="A105" s="57">
        <v>45201</v>
      </c>
      <c r="B105" s="58">
        <v>0.41666666666666669</v>
      </c>
      <c r="C105" s="59">
        <f>'Dados-Arduino'!E104</f>
        <v>27.82</v>
      </c>
      <c r="D105" s="59">
        <f>'Dados-Arduino'!E608</f>
        <v>22.45</v>
      </c>
      <c r="E105" s="60">
        <f>'Dados-Arduino'!E1112</f>
        <v>23.42</v>
      </c>
      <c r="F105" s="60">
        <f>'Dados-Arduino'!B104</f>
        <v>61</v>
      </c>
      <c r="G105" s="60">
        <f>'Dados-Arduino'!B608</f>
        <v>70.2</v>
      </c>
      <c r="H105" s="60">
        <f>'Dados-Arduino'!B1112</f>
        <v>70.2</v>
      </c>
    </row>
    <row r="106" spans="1:8" ht="15">
      <c r="A106" s="61">
        <v>45201</v>
      </c>
      <c r="B106" s="58">
        <v>0.43055555555555558</v>
      </c>
      <c r="C106" s="59">
        <f>'Dados-Arduino'!E105</f>
        <v>25.38</v>
      </c>
      <c r="D106" s="59">
        <f>'Dados-Arduino'!E609</f>
        <v>20.010000000000002</v>
      </c>
      <c r="E106" s="60">
        <f>'Dados-Arduino'!E1113</f>
        <v>24.4</v>
      </c>
      <c r="F106" s="60">
        <f>'Dados-Arduino'!B105</f>
        <v>61</v>
      </c>
      <c r="G106" s="60">
        <f>'Dados-Arduino'!B609</f>
        <v>70.2</v>
      </c>
      <c r="H106" s="60">
        <f>'Dados-Arduino'!B1113</f>
        <v>70.2</v>
      </c>
    </row>
    <row r="107" spans="1:8" ht="15">
      <c r="A107" s="61">
        <v>45201</v>
      </c>
      <c r="B107" s="58">
        <v>0.44444444444444442</v>
      </c>
      <c r="C107" s="59">
        <f>'Dados-Arduino'!E106</f>
        <v>27.33</v>
      </c>
      <c r="D107" s="59">
        <f>'Dados-Arduino'!E610</f>
        <v>21.96</v>
      </c>
      <c r="E107" s="60">
        <f>'Dados-Arduino'!E1114</f>
        <v>22.94</v>
      </c>
      <c r="F107" s="60">
        <f>'Dados-Arduino'!B106</f>
        <v>61</v>
      </c>
      <c r="G107" s="60">
        <f>'Dados-Arduino'!B610</f>
        <v>70.2</v>
      </c>
      <c r="H107" s="60">
        <f>'Dados-Arduino'!B1114</f>
        <v>70.2</v>
      </c>
    </row>
    <row r="108" spans="1:8" ht="15">
      <c r="A108" s="61">
        <v>45201</v>
      </c>
      <c r="B108" s="58">
        <v>0.45833333333333331</v>
      </c>
      <c r="C108" s="59">
        <f>'Dados-Arduino'!E107</f>
        <v>25.86</v>
      </c>
      <c r="D108" s="59">
        <f>'Dados-Arduino'!E611</f>
        <v>20.98</v>
      </c>
      <c r="E108" s="60">
        <f>'Dados-Arduino'!E1115</f>
        <v>22.94</v>
      </c>
      <c r="F108" s="60">
        <f>'Dados-Arduino'!B107</f>
        <v>61</v>
      </c>
      <c r="G108" s="60">
        <f>'Dados-Arduino'!B611</f>
        <v>70.2</v>
      </c>
      <c r="H108" s="60">
        <f>'Dados-Arduino'!B1115</f>
        <v>70.2</v>
      </c>
    </row>
    <row r="109" spans="1:8" ht="15">
      <c r="A109" s="61">
        <v>45201</v>
      </c>
      <c r="B109" s="58">
        <v>0.47222222222222221</v>
      </c>
      <c r="C109" s="59">
        <f>'Dados-Arduino'!E108</f>
        <v>27.33</v>
      </c>
      <c r="D109" s="59">
        <f>'Dados-Arduino'!E612</f>
        <v>22.45</v>
      </c>
      <c r="E109" s="60">
        <f>'Dados-Arduino'!E1116</f>
        <v>22.94</v>
      </c>
      <c r="F109" s="60">
        <f>'Dados-Arduino'!B108</f>
        <v>61</v>
      </c>
      <c r="G109" s="60">
        <f>'Dados-Arduino'!B612</f>
        <v>70.2</v>
      </c>
      <c r="H109" s="60">
        <f>'Dados-Arduino'!B1116</f>
        <v>70.2</v>
      </c>
    </row>
    <row r="110" spans="1:8" ht="15">
      <c r="A110" s="61">
        <v>45201</v>
      </c>
      <c r="B110" s="58">
        <v>0.4861111111111111</v>
      </c>
      <c r="C110" s="59">
        <f>'Dados-Arduino'!E109</f>
        <v>26.84</v>
      </c>
      <c r="D110" s="59">
        <f>'Dados-Arduino'!E613</f>
        <v>21.47</v>
      </c>
      <c r="E110" s="60">
        <f>'Dados-Arduino'!E1117</f>
        <v>25.86</v>
      </c>
      <c r="F110" s="60">
        <f>'Dados-Arduino'!B109</f>
        <v>61</v>
      </c>
      <c r="G110" s="60">
        <f>'Dados-Arduino'!B613</f>
        <v>70.2</v>
      </c>
      <c r="H110" s="60">
        <f>'Dados-Arduino'!B1117</f>
        <v>70.2</v>
      </c>
    </row>
    <row r="111" spans="1:8" ht="15">
      <c r="A111" s="57">
        <v>45201</v>
      </c>
      <c r="B111" s="58">
        <v>0.5</v>
      </c>
      <c r="C111" s="59">
        <f>'Dados-Arduino'!E110</f>
        <v>27.33</v>
      </c>
      <c r="D111" s="59">
        <f>'Dados-Arduino'!E614</f>
        <v>21.96</v>
      </c>
      <c r="E111" s="60">
        <f>'Dados-Arduino'!E1118</f>
        <v>23.91</v>
      </c>
      <c r="F111" s="60">
        <f>'Dados-Arduino'!B110</f>
        <v>61</v>
      </c>
      <c r="G111" s="60">
        <f>'Dados-Arduino'!B614</f>
        <v>70.2</v>
      </c>
      <c r="H111" s="60">
        <f>'Dados-Arduino'!B1118</f>
        <v>70.2</v>
      </c>
    </row>
    <row r="112" spans="1:8" ht="15">
      <c r="A112" s="61">
        <v>45201</v>
      </c>
      <c r="B112" s="58">
        <v>0.51388888888888884</v>
      </c>
      <c r="C112" s="59">
        <f>'Dados-Arduino'!E111</f>
        <v>26.84</v>
      </c>
      <c r="D112" s="59">
        <f>'Dados-Arduino'!E615</f>
        <v>21.47</v>
      </c>
      <c r="E112" s="60">
        <f>'Dados-Arduino'!E1119</f>
        <v>23.91</v>
      </c>
      <c r="F112" s="60">
        <f>'Dados-Arduino'!B111</f>
        <v>61</v>
      </c>
      <c r="G112" s="60">
        <f>'Dados-Arduino'!B615</f>
        <v>70.2</v>
      </c>
      <c r="H112" s="60">
        <f>'Dados-Arduino'!B1119</f>
        <v>70.2</v>
      </c>
    </row>
    <row r="113" spans="1:8" ht="15">
      <c r="A113" s="61">
        <v>45201</v>
      </c>
      <c r="B113" s="58">
        <v>0.52777777777777779</v>
      </c>
      <c r="C113" s="59">
        <f>'Dados-Arduino'!E112</f>
        <v>27.82</v>
      </c>
      <c r="D113" s="59">
        <f>'Dados-Arduino'!E616</f>
        <v>21.96</v>
      </c>
      <c r="E113" s="60">
        <f>'Dados-Arduino'!E1120</f>
        <v>22.94</v>
      </c>
      <c r="F113" s="60">
        <f>'Dados-Arduino'!B112</f>
        <v>61</v>
      </c>
      <c r="G113" s="60">
        <f>'Dados-Arduino'!B616</f>
        <v>70.2</v>
      </c>
      <c r="H113" s="60">
        <f>'Dados-Arduino'!B1120</f>
        <v>70.2</v>
      </c>
    </row>
    <row r="114" spans="1:8" ht="15">
      <c r="A114" s="61">
        <v>45201</v>
      </c>
      <c r="B114" s="58">
        <v>0.54166666666666663</v>
      </c>
      <c r="C114" s="59">
        <f>'Dados-Arduino'!E113</f>
        <v>28.3</v>
      </c>
      <c r="D114" s="59">
        <f>'Dados-Arduino'!E617</f>
        <v>20.5</v>
      </c>
      <c r="E114" s="60">
        <f>'Dados-Arduino'!E1121</f>
        <v>24.4</v>
      </c>
      <c r="F114" s="60">
        <f>'Dados-Arduino'!B113</f>
        <v>61</v>
      </c>
      <c r="G114" s="60">
        <f>'Dados-Arduino'!B617</f>
        <v>70.2</v>
      </c>
      <c r="H114" s="60">
        <f>'Dados-Arduino'!B1121</f>
        <v>70.2</v>
      </c>
    </row>
    <row r="115" spans="1:8" ht="15">
      <c r="A115" s="61">
        <v>45201</v>
      </c>
      <c r="B115" s="58">
        <v>0.55555555555555558</v>
      </c>
      <c r="C115" s="59">
        <f>'Dados-Arduino'!E114</f>
        <v>27.33</v>
      </c>
      <c r="D115" s="59">
        <f>'Dados-Arduino'!E618</f>
        <v>21.47</v>
      </c>
      <c r="E115" s="60">
        <f>'Dados-Arduino'!E1122</f>
        <v>22.45</v>
      </c>
      <c r="F115" s="60">
        <f>'Dados-Arduino'!B114</f>
        <v>61</v>
      </c>
      <c r="G115" s="60">
        <f>'Dados-Arduino'!B618</f>
        <v>70.2</v>
      </c>
      <c r="H115" s="60">
        <f>'Dados-Arduino'!B1122</f>
        <v>70.2</v>
      </c>
    </row>
    <row r="116" spans="1:8" ht="15">
      <c r="A116" s="61">
        <v>45201</v>
      </c>
      <c r="B116" s="58">
        <v>0.56944444444444442</v>
      </c>
      <c r="C116" s="59">
        <f>'Dados-Arduino'!E115</f>
        <v>27.82</v>
      </c>
      <c r="D116" s="59">
        <f>'Dados-Arduino'!E619</f>
        <v>20.98</v>
      </c>
      <c r="E116" s="60">
        <f>'Dados-Arduino'!E1123</f>
        <v>27.33</v>
      </c>
      <c r="F116" s="60">
        <f>'Dados-Arduino'!B115</f>
        <v>61</v>
      </c>
      <c r="G116" s="60">
        <f>'Dados-Arduino'!B619</f>
        <v>70.2</v>
      </c>
      <c r="H116" s="60">
        <f>'Dados-Arduino'!B1123</f>
        <v>70.2</v>
      </c>
    </row>
    <row r="117" spans="1:8" ht="15">
      <c r="A117" s="57">
        <v>45201</v>
      </c>
      <c r="B117" s="58">
        <v>0.58333333333333337</v>
      </c>
      <c r="C117" s="59">
        <f>'Dados-Arduino'!E116</f>
        <v>27.33</v>
      </c>
      <c r="D117" s="59">
        <f>'Dados-Arduino'!E620</f>
        <v>21.96</v>
      </c>
      <c r="E117" s="60">
        <f>'Dados-Arduino'!E1124</f>
        <v>22.45</v>
      </c>
      <c r="F117" s="60">
        <f>'Dados-Arduino'!B116</f>
        <v>61</v>
      </c>
      <c r="G117" s="60">
        <f>'Dados-Arduino'!B620</f>
        <v>70.2</v>
      </c>
      <c r="H117" s="60">
        <f>'Dados-Arduino'!B1124</f>
        <v>70.2</v>
      </c>
    </row>
    <row r="118" spans="1:8" ht="15">
      <c r="A118" s="61">
        <v>45201</v>
      </c>
      <c r="B118" s="58">
        <v>0.59722222222222221</v>
      </c>
      <c r="C118" s="59">
        <f>'Dados-Arduino'!E117</f>
        <v>28.3</v>
      </c>
      <c r="D118" s="59">
        <f>'Dados-Arduino'!E621</f>
        <v>20.98</v>
      </c>
      <c r="E118" s="60">
        <f>'Dados-Arduino'!E1125</f>
        <v>23.91</v>
      </c>
      <c r="F118" s="60">
        <f>'Dados-Arduino'!B117</f>
        <v>61</v>
      </c>
      <c r="G118" s="60">
        <f>'Dados-Arduino'!B621</f>
        <v>70.2</v>
      </c>
      <c r="H118" s="60">
        <f>'Dados-Arduino'!B1125</f>
        <v>70.2</v>
      </c>
    </row>
    <row r="119" spans="1:8" ht="15">
      <c r="A119" s="61">
        <v>45201</v>
      </c>
      <c r="B119" s="58">
        <v>0.61111111111111116</v>
      </c>
      <c r="C119" s="59">
        <f>'Dados-Arduino'!E118</f>
        <v>27.82</v>
      </c>
      <c r="D119" s="59">
        <f>'Dados-Arduino'!E622</f>
        <v>21.47</v>
      </c>
      <c r="E119" s="60">
        <f>'Dados-Arduino'!E1126</f>
        <v>22.45</v>
      </c>
      <c r="F119" s="60">
        <f>'Dados-Arduino'!B118</f>
        <v>61</v>
      </c>
      <c r="G119" s="60">
        <f>'Dados-Arduino'!B622</f>
        <v>70.2</v>
      </c>
      <c r="H119" s="60">
        <f>'Dados-Arduino'!B1126</f>
        <v>70.2</v>
      </c>
    </row>
    <row r="120" spans="1:8" ht="15">
      <c r="A120" s="61">
        <v>45201</v>
      </c>
      <c r="B120" s="58">
        <v>0.625</v>
      </c>
      <c r="C120" s="59">
        <f>'Dados-Arduino'!E119</f>
        <v>27.82</v>
      </c>
      <c r="D120" s="59">
        <f>'Dados-Arduino'!E623</f>
        <v>20.98</v>
      </c>
      <c r="E120" s="60">
        <f>'Dados-Arduino'!E1127</f>
        <v>23.42</v>
      </c>
      <c r="F120" s="60">
        <f>'Dados-Arduino'!B119</f>
        <v>61</v>
      </c>
      <c r="G120" s="60">
        <f>'Dados-Arduino'!B623</f>
        <v>70.2</v>
      </c>
      <c r="H120" s="60">
        <f>'Dados-Arduino'!B1127</f>
        <v>70.2</v>
      </c>
    </row>
    <row r="121" spans="1:8" ht="15">
      <c r="A121" s="61">
        <v>45201</v>
      </c>
      <c r="B121" s="58">
        <v>0.63888888888888884</v>
      </c>
      <c r="C121" s="59">
        <f>'Dados-Arduino'!E120</f>
        <v>28.3</v>
      </c>
      <c r="D121" s="59">
        <f>'Dados-Arduino'!E624</f>
        <v>21.96</v>
      </c>
      <c r="E121" s="60">
        <f>'Dados-Arduino'!E1128</f>
        <v>22.45</v>
      </c>
      <c r="F121" s="60">
        <f>'Dados-Arduino'!B120</f>
        <v>61</v>
      </c>
      <c r="G121" s="60">
        <f>'Dados-Arduino'!B624</f>
        <v>70.2</v>
      </c>
      <c r="H121" s="60">
        <f>'Dados-Arduino'!B1128</f>
        <v>70.2</v>
      </c>
    </row>
    <row r="122" spans="1:8" ht="15">
      <c r="A122" s="61">
        <v>45201</v>
      </c>
      <c r="B122" s="58">
        <v>0.65277777777777779</v>
      </c>
      <c r="C122" s="59">
        <f>'Dados-Arduino'!E121</f>
        <v>26.84</v>
      </c>
      <c r="D122" s="59">
        <f>'Dados-Arduino'!E625</f>
        <v>20.98</v>
      </c>
      <c r="E122" s="60">
        <f>'Dados-Arduino'!E1129</f>
        <v>23.91</v>
      </c>
      <c r="F122" s="60">
        <f>'Dados-Arduino'!B121</f>
        <v>61</v>
      </c>
      <c r="G122" s="60">
        <f>'Dados-Arduino'!B625</f>
        <v>70.099999999999994</v>
      </c>
      <c r="H122" s="60">
        <f>'Dados-Arduino'!B1129</f>
        <v>70.2</v>
      </c>
    </row>
    <row r="123" spans="1:8" ht="15">
      <c r="A123" s="57">
        <v>45201</v>
      </c>
      <c r="B123" s="58">
        <v>0.66666666666666663</v>
      </c>
      <c r="C123" s="59">
        <f>'Dados-Arduino'!E122</f>
        <v>28.3</v>
      </c>
      <c r="D123" s="59">
        <f>'Dados-Arduino'!E626</f>
        <v>28.3</v>
      </c>
      <c r="E123" s="60">
        <f>'Dados-Arduino'!E1130</f>
        <v>20.5</v>
      </c>
      <c r="F123" s="60">
        <f>'Dados-Arduino'!B122</f>
        <v>61</v>
      </c>
      <c r="G123" s="60">
        <f>'Dados-Arduino'!B626</f>
        <v>70.099999999999994</v>
      </c>
      <c r="H123" s="60">
        <f>'Dados-Arduino'!B1130</f>
        <v>70.2</v>
      </c>
    </row>
    <row r="124" spans="1:8" ht="15">
      <c r="A124" s="61">
        <v>45201</v>
      </c>
      <c r="B124" s="58">
        <v>0.68055555555555558</v>
      </c>
      <c r="C124" s="59">
        <f>'Dados-Arduino'!E123</f>
        <v>27.33</v>
      </c>
      <c r="D124" s="59">
        <f>'Dados-Arduino'!E627</f>
        <v>33.67</v>
      </c>
      <c r="E124" s="60">
        <f>'Dados-Arduino'!E1131</f>
        <v>23.42</v>
      </c>
      <c r="F124" s="60">
        <f>'Dados-Arduino'!B123</f>
        <v>61</v>
      </c>
      <c r="G124" s="60">
        <f>'Dados-Arduino'!B627</f>
        <v>70.099999999999994</v>
      </c>
      <c r="H124" s="60">
        <f>'Dados-Arduino'!B1131</f>
        <v>70.2</v>
      </c>
    </row>
    <row r="125" spans="1:8" ht="15">
      <c r="A125" s="61">
        <v>45201</v>
      </c>
      <c r="B125" s="58">
        <v>0.69444444444444442</v>
      </c>
      <c r="C125" s="59">
        <f>'Dados-Arduino'!E124</f>
        <v>27.82</v>
      </c>
      <c r="D125" s="59">
        <f>'Dados-Arduino'!E628</f>
        <v>30.74</v>
      </c>
      <c r="E125" s="60">
        <f>'Dados-Arduino'!E1132</f>
        <v>22.45</v>
      </c>
      <c r="F125" s="60">
        <f>'Dados-Arduino'!B124</f>
        <v>61</v>
      </c>
      <c r="G125" s="60">
        <f>'Dados-Arduino'!B628</f>
        <v>70.099999999999994</v>
      </c>
      <c r="H125" s="60">
        <f>'Dados-Arduino'!B1132</f>
        <v>70.2</v>
      </c>
    </row>
    <row r="126" spans="1:8" ht="15">
      <c r="A126" s="61">
        <v>45201</v>
      </c>
      <c r="B126" s="58">
        <v>0.70833333333333337</v>
      </c>
      <c r="C126" s="59">
        <f>'Dados-Arduino'!E125</f>
        <v>25.86</v>
      </c>
      <c r="D126" s="59">
        <f>'Dados-Arduino'!E629</f>
        <v>34.65</v>
      </c>
      <c r="E126" s="60">
        <f>'Dados-Arduino'!E1133</f>
        <v>24.4</v>
      </c>
      <c r="F126" s="60">
        <f>'Dados-Arduino'!B125</f>
        <v>61</v>
      </c>
      <c r="G126" s="60">
        <f>'Dados-Arduino'!B629</f>
        <v>70.099999999999994</v>
      </c>
      <c r="H126" s="60">
        <f>'Dados-Arduino'!B1133</f>
        <v>70.2</v>
      </c>
    </row>
    <row r="127" spans="1:8" ht="15">
      <c r="A127" s="61">
        <v>45201</v>
      </c>
      <c r="B127" s="58">
        <v>0.72222222222222221</v>
      </c>
      <c r="C127" s="59">
        <f>'Dados-Arduino'!E126</f>
        <v>26.84</v>
      </c>
      <c r="D127" s="59">
        <f>'Dados-Arduino'!E630</f>
        <v>28.3</v>
      </c>
      <c r="E127" s="60">
        <f>'Dados-Arduino'!E1134</f>
        <v>23.91</v>
      </c>
      <c r="F127" s="60">
        <f>'Dados-Arduino'!B126</f>
        <v>61</v>
      </c>
      <c r="G127" s="60">
        <f>'Dados-Arduino'!B630</f>
        <v>70.099999999999994</v>
      </c>
      <c r="H127" s="60">
        <f>'Dados-Arduino'!B1134</f>
        <v>70.2</v>
      </c>
    </row>
    <row r="128" spans="1:8" ht="15">
      <c r="A128" s="61">
        <v>45201</v>
      </c>
      <c r="B128" s="58">
        <v>0.73611111111111116</v>
      </c>
      <c r="C128" s="59">
        <f>'Dados-Arduino'!E127</f>
        <v>28.79</v>
      </c>
      <c r="D128" s="59">
        <f>'Dados-Arduino'!E631</f>
        <v>33.67</v>
      </c>
      <c r="E128" s="60">
        <f>'Dados-Arduino'!E1135</f>
        <v>22.94</v>
      </c>
      <c r="F128" s="60">
        <f>'Dados-Arduino'!B127</f>
        <v>61</v>
      </c>
      <c r="G128" s="60">
        <f>'Dados-Arduino'!B631</f>
        <v>70.099999999999994</v>
      </c>
      <c r="H128" s="60">
        <f>'Dados-Arduino'!B1135</f>
        <v>70.2</v>
      </c>
    </row>
    <row r="129" spans="1:8" ht="15">
      <c r="A129" s="57">
        <v>45201</v>
      </c>
      <c r="B129" s="58">
        <v>0.75</v>
      </c>
      <c r="C129" s="59">
        <f>'Dados-Arduino'!E128</f>
        <v>27.82</v>
      </c>
      <c r="D129" s="59">
        <f>'Dados-Arduino'!E632</f>
        <v>30.26</v>
      </c>
      <c r="E129" s="60">
        <f>'Dados-Arduino'!E1136</f>
        <v>22.94</v>
      </c>
      <c r="F129" s="60">
        <f>'Dados-Arduino'!B128</f>
        <v>61</v>
      </c>
      <c r="G129" s="60">
        <f>'Dados-Arduino'!B632</f>
        <v>70.099999999999994</v>
      </c>
      <c r="H129" s="60">
        <f>'Dados-Arduino'!B1136</f>
        <v>70.2</v>
      </c>
    </row>
    <row r="130" spans="1:8" ht="15">
      <c r="A130" s="61">
        <v>45201</v>
      </c>
      <c r="B130" s="58">
        <v>0.76388888888888884</v>
      </c>
      <c r="C130" s="59">
        <f>'Dados-Arduino'!E129</f>
        <v>27.82</v>
      </c>
      <c r="D130" s="59">
        <f>'Dados-Arduino'!E633</f>
        <v>31.72</v>
      </c>
      <c r="E130" s="60">
        <f>'Dados-Arduino'!E1137</f>
        <v>23.91</v>
      </c>
      <c r="F130" s="60">
        <f>'Dados-Arduino'!B129</f>
        <v>61</v>
      </c>
      <c r="G130" s="60">
        <f>'Dados-Arduino'!B633</f>
        <v>70.099999999999994</v>
      </c>
      <c r="H130" s="60">
        <f>'Dados-Arduino'!B1137</f>
        <v>70.2</v>
      </c>
    </row>
    <row r="131" spans="1:8" ht="15">
      <c r="A131" s="61">
        <v>45201</v>
      </c>
      <c r="B131" s="58">
        <v>0.77777777777777779</v>
      </c>
      <c r="C131" s="59">
        <f>'Dados-Arduino'!E130</f>
        <v>28.3</v>
      </c>
      <c r="D131" s="59">
        <f>'Dados-Arduino'!E634</f>
        <v>29.28</v>
      </c>
      <c r="E131" s="60">
        <f>'Dados-Arduino'!E1138</f>
        <v>25.86</v>
      </c>
      <c r="F131" s="60">
        <f>'Dados-Arduino'!B130</f>
        <v>61</v>
      </c>
      <c r="G131" s="60">
        <f>'Dados-Arduino'!B634</f>
        <v>70.099999999999994</v>
      </c>
      <c r="H131" s="60">
        <f>'Dados-Arduino'!B1138</f>
        <v>70.2</v>
      </c>
    </row>
    <row r="132" spans="1:8" ht="15">
      <c r="A132" s="61">
        <v>45201</v>
      </c>
      <c r="B132" s="58">
        <v>0.79166666666666663</v>
      </c>
      <c r="C132" s="59">
        <f>'Dados-Arduino'!E131</f>
        <v>28.3</v>
      </c>
      <c r="D132" s="59">
        <f>'Dados-Arduino'!E635</f>
        <v>34.65</v>
      </c>
      <c r="E132" s="60">
        <f>'Dados-Arduino'!E1139</f>
        <v>23.91</v>
      </c>
      <c r="F132" s="60">
        <f>'Dados-Arduino'!B131</f>
        <v>61</v>
      </c>
      <c r="G132" s="60">
        <f>'Dados-Arduino'!B635</f>
        <v>70.099999999999994</v>
      </c>
      <c r="H132" s="60">
        <f>'Dados-Arduino'!B1139</f>
        <v>70.2</v>
      </c>
    </row>
    <row r="133" spans="1:8" ht="15">
      <c r="A133" s="61">
        <v>45201</v>
      </c>
      <c r="B133" s="58">
        <v>0.80555555555555558</v>
      </c>
      <c r="C133" s="59">
        <f>'Dados-Arduino'!E132</f>
        <v>27.33</v>
      </c>
      <c r="D133" s="59">
        <f>'Dados-Arduino'!E636</f>
        <v>30.26</v>
      </c>
      <c r="E133" s="60">
        <f>'Dados-Arduino'!E1140</f>
        <v>22.45</v>
      </c>
      <c r="F133" s="60">
        <f>'Dados-Arduino'!B132</f>
        <v>61</v>
      </c>
      <c r="G133" s="60">
        <f>'Dados-Arduino'!B636</f>
        <v>70.099999999999994</v>
      </c>
      <c r="H133" s="60">
        <f>'Dados-Arduino'!B1140</f>
        <v>70.2</v>
      </c>
    </row>
    <row r="134" spans="1:8" ht="15">
      <c r="A134" s="61">
        <v>45201</v>
      </c>
      <c r="B134" s="58">
        <v>0.81944444444444442</v>
      </c>
      <c r="C134" s="59">
        <f>'Dados-Arduino'!E133</f>
        <v>27.82</v>
      </c>
      <c r="D134" s="59">
        <f>'Dados-Arduino'!E637</f>
        <v>32.700000000000003</v>
      </c>
      <c r="E134" s="60">
        <f>'Dados-Arduino'!E1141</f>
        <v>23.91</v>
      </c>
      <c r="F134" s="60">
        <f>'Dados-Arduino'!B133</f>
        <v>61</v>
      </c>
      <c r="G134" s="60">
        <f>'Dados-Arduino'!B637</f>
        <v>70.099999999999994</v>
      </c>
      <c r="H134" s="60">
        <f>'Dados-Arduino'!B1141</f>
        <v>70.2</v>
      </c>
    </row>
    <row r="135" spans="1:8" ht="15">
      <c r="A135" s="57">
        <v>45201</v>
      </c>
      <c r="B135" s="58">
        <v>0.83333333333333337</v>
      </c>
      <c r="C135" s="59">
        <f>'Dados-Arduino'!E134</f>
        <v>26.84</v>
      </c>
      <c r="D135" s="59">
        <f>'Dados-Arduino'!E638</f>
        <v>31.23</v>
      </c>
      <c r="E135" s="60">
        <f>'Dados-Arduino'!E1142</f>
        <v>27.33</v>
      </c>
      <c r="F135" s="60">
        <f>'Dados-Arduino'!B134</f>
        <v>61</v>
      </c>
      <c r="G135" s="60">
        <f>'Dados-Arduino'!B638</f>
        <v>70.099999999999994</v>
      </c>
      <c r="H135" s="60">
        <f>'Dados-Arduino'!B1142</f>
        <v>70.2</v>
      </c>
    </row>
    <row r="136" spans="1:8" ht="15">
      <c r="A136" s="61">
        <v>45201</v>
      </c>
      <c r="B136" s="58">
        <v>0.84722222222222221</v>
      </c>
      <c r="C136" s="59">
        <f>'Dados-Arduino'!E135</f>
        <v>26.84</v>
      </c>
      <c r="D136" s="59">
        <f>'Dados-Arduino'!E639</f>
        <v>30.74</v>
      </c>
      <c r="E136" s="60">
        <f>'Dados-Arduino'!E1143</f>
        <v>23.42</v>
      </c>
      <c r="F136" s="60">
        <f>'Dados-Arduino'!B135</f>
        <v>61</v>
      </c>
      <c r="G136" s="60">
        <f>'Dados-Arduino'!B639</f>
        <v>70.099999999999994</v>
      </c>
      <c r="H136" s="60">
        <f>'Dados-Arduino'!B1143</f>
        <v>70.2</v>
      </c>
    </row>
    <row r="137" spans="1:8" ht="15">
      <c r="A137" s="61">
        <v>45201</v>
      </c>
      <c r="B137" s="58">
        <v>0.86111111111111116</v>
      </c>
      <c r="C137" s="59">
        <f>'Dados-Arduino'!E136</f>
        <v>27.33</v>
      </c>
      <c r="D137" s="59">
        <f>'Dados-Arduino'!E640</f>
        <v>29.77</v>
      </c>
      <c r="E137" s="60">
        <f>'Dados-Arduino'!E1144</f>
        <v>23.91</v>
      </c>
      <c r="F137" s="60">
        <f>'Dados-Arduino'!B136</f>
        <v>61</v>
      </c>
      <c r="G137" s="60">
        <f>'Dados-Arduino'!B640</f>
        <v>70.099999999999994</v>
      </c>
      <c r="H137" s="60">
        <f>'Dados-Arduino'!B1144</f>
        <v>70.2</v>
      </c>
    </row>
    <row r="138" spans="1:8" ht="15">
      <c r="A138" s="61">
        <v>45201</v>
      </c>
      <c r="B138" s="58">
        <v>0.875</v>
      </c>
      <c r="C138" s="59">
        <f>'Dados-Arduino'!E137</f>
        <v>27.82</v>
      </c>
      <c r="D138" s="59">
        <f>'Dados-Arduino'!E641</f>
        <v>32.21</v>
      </c>
      <c r="E138" s="60">
        <f>'Dados-Arduino'!E1145</f>
        <v>23.91</v>
      </c>
      <c r="F138" s="60">
        <f>'Dados-Arduino'!B137</f>
        <v>61</v>
      </c>
      <c r="G138" s="60">
        <f>'Dados-Arduino'!B641</f>
        <v>70.099999999999994</v>
      </c>
      <c r="H138" s="60">
        <f>'Dados-Arduino'!B1145</f>
        <v>70.2</v>
      </c>
    </row>
    <row r="139" spans="1:8" ht="15">
      <c r="A139" s="61">
        <v>45201</v>
      </c>
      <c r="B139" s="58">
        <v>0.88888888888888884</v>
      </c>
      <c r="C139" s="59">
        <f>'Dados-Arduino'!E138</f>
        <v>27.33</v>
      </c>
      <c r="D139" s="59">
        <f>'Dados-Arduino'!E642</f>
        <v>29.77</v>
      </c>
      <c r="E139" s="60">
        <f>'Dados-Arduino'!E1146</f>
        <v>25.86</v>
      </c>
      <c r="F139" s="60">
        <f>'Dados-Arduino'!B138</f>
        <v>61</v>
      </c>
      <c r="G139" s="60">
        <f>'Dados-Arduino'!B642</f>
        <v>70.099999999999994</v>
      </c>
      <c r="H139" s="60">
        <f>'Dados-Arduino'!B1146</f>
        <v>70.2</v>
      </c>
    </row>
    <row r="140" spans="1:8" ht="15">
      <c r="A140" s="61">
        <v>45201</v>
      </c>
      <c r="B140" s="58">
        <v>0.90277777777777779</v>
      </c>
      <c r="C140" s="59">
        <f>'Dados-Arduino'!E139</f>
        <v>27.82</v>
      </c>
      <c r="D140" s="59">
        <f>'Dados-Arduino'!E643</f>
        <v>33.67</v>
      </c>
      <c r="E140" s="60">
        <f>'Dados-Arduino'!E1147</f>
        <v>21.96</v>
      </c>
      <c r="F140" s="60">
        <f>'Dados-Arduino'!B139</f>
        <v>61</v>
      </c>
      <c r="G140" s="60">
        <f>'Dados-Arduino'!B643</f>
        <v>70.099999999999994</v>
      </c>
      <c r="H140" s="60">
        <f>'Dados-Arduino'!B1147</f>
        <v>70.2</v>
      </c>
    </row>
    <row r="141" spans="1:8" ht="15">
      <c r="A141" s="57">
        <v>45201</v>
      </c>
      <c r="B141" s="58">
        <v>0.91666666666666663</v>
      </c>
      <c r="C141" s="59">
        <f>'Dados-Arduino'!E140</f>
        <v>24.89</v>
      </c>
      <c r="D141" s="59">
        <f>'Dados-Arduino'!E644</f>
        <v>30.26</v>
      </c>
      <c r="E141" s="60">
        <f>'Dados-Arduino'!E1148</f>
        <v>22.94</v>
      </c>
      <c r="F141" s="60">
        <f>'Dados-Arduino'!B140</f>
        <v>61</v>
      </c>
      <c r="G141" s="60">
        <f>'Dados-Arduino'!B644</f>
        <v>70.099999999999994</v>
      </c>
      <c r="H141" s="60">
        <f>'Dados-Arduino'!B1148</f>
        <v>70.2</v>
      </c>
    </row>
    <row r="142" spans="1:8" ht="15">
      <c r="A142" s="61">
        <v>45201</v>
      </c>
      <c r="B142" s="58">
        <v>0.93055555555555558</v>
      </c>
      <c r="C142" s="59">
        <f>'Dados-Arduino'!E141</f>
        <v>27.33</v>
      </c>
      <c r="D142" s="59">
        <f>'Dados-Arduino'!E645</f>
        <v>33.67</v>
      </c>
      <c r="E142" s="60">
        <f>'Dados-Arduino'!E1149</f>
        <v>22.45</v>
      </c>
      <c r="F142" s="60">
        <f>'Dados-Arduino'!B141</f>
        <v>61</v>
      </c>
      <c r="G142" s="60">
        <f>'Dados-Arduino'!B645</f>
        <v>70.099999999999994</v>
      </c>
      <c r="H142" s="60">
        <f>'Dados-Arduino'!B1149</f>
        <v>70.2</v>
      </c>
    </row>
    <row r="143" spans="1:8" ht="15">
      <c r="A143" s="61">
        <v>45201</v>
      </c>
      <c r="B143" s="58">
        <v>0.94444444444444442</v>
      </c>
      <c r="C143" s="59">
        <f>'Dados-Arduino'!E142</f>
        <v>26.35</v>
      </c>
      <c r="D143" s="59">
        <f>'Dados-Arduino'!E646</f>
        <v>32.21</v>
      </c>
      <c r="E143" s="60">
        <f>'Dados-Arduino'!E1150</f>
        <v>21.47</v>
      </c>
      <c r="F143" s="60">
        <f>'Dados-Arduino'!B142</f>
        <v>61.6</v>
      </c>
      <c r="G143" s="60">
        <f>'Dados-Arduino'!B646</f>
        <v>70.099999999999994</v>
      </c>
      <c r="H143" s="60">
        <f>'Dados-Arduino'!B1150</f>
        <v>70.2</v>
      </c>
    </row>
    <row r="144" spans="1:8" ht="15">
      <c r="A144" s="61">
        <v>45201</v>
      </c>
      <c r="B144" s="58">
        <v>0.95833333333333337</v>
      </c>
      <c r="C144" s="59">
        <f>'Dados-Arduino'!E143</f>
        <v>24.89</v>
      </c>
      <c r="D144" s="59">
        <f>'Dados-Arduino'!E647</f>
        <v>28.79</v>
      </c>
      <c r="E144" s="60">
        <f>'Dados-Arduino'!E1151</f>
        <v>22.94</v>
      </c>
      <c r="F144" s="60">
        <f>'Dados-Arduino'!B143</f>
        <v>61.6</v>
      </c>
      <c r="G144" s="60">
        <f>'Dados-Arduino'!B647</f>
        <v>70.099999999999994</v>
      </c>
      <c r="H144" s="60">
        <f>'Dados-Arduino'!B1151</f>
        <v>70.2</v>
      </c>
    </row>
    <row r="145" spans="1:8" ht="15">
      <c r="A145" s="61">
        <v>45201</v>
      </c>
      <c r="B145" s="58">
        <v>0.97222222222222221</v>
      </c>
      <c r="C145" s="59">
        <f>'Dados-Arduino'!E144</f>
        <v>24.89</v>
      </c>
      <c r="D145" s="59">
        <f>'Dados-Arduino'!E648</f>
        <v>32.700000000000003</v>
      </c>
      <c r="E145" s="60">
        <f>'Dados-Arduino'!E1152</f>
        <v>25.38</v>
      </c>
      <c r="F145" s="60">
        <f>'Dados-Arduino'!B144</f>
        <v>61.6</v>
      </c>
      <c r="G145" s="60">
        <f>'Dados-Arduino'!B648</f>
        <v>70.099999999999994</v>
      </c>
      <c r="H145" s="60">
        <f>'Dados-Arduino'!B1152</f>
        <v>70.2</v>
      </c>
    </row>
    <row r="146" spans="1:8" ht="15">
      <c r="A146" s="61">
        <v>45201</v>
      </c>
      <c r="B146" s="58">
        <v>0.98611111111111116</v>
      </c>
      <c r="C146" s="59">
        <f>'Dados-Arduino'!E145</f>
        <v>23.42</v>
      </c>
      <c r="D146" s="59">
        <f>'Dados-Arduino'!E649</f>
        <v>31.72</v>
      </c>
      <c r="E146" s="60">
        <f>'Dados-Arduino'!E1153</f>
        <v>22.94</v>
      </c>
      <c r="F146" s="60">
        <f>'Dados-Arduino'!B145</f>
        <v>61.6</v>
      </c>
      <c r="G146" s="60">
        <f>'Dados-Arduino'!B649</f>
        <v>70.099999999999994</v>
      </c>
      <c r="H146" s="60">
        <f>'Dados-Arduino'!B1153</f>
        <v>70.2</v>
      </c>
    </row>
    <row r="147" spans="1:8" ht="15">
      <c r="A147" s="57">
        <v>45202</v>
      </c>
      <c r="B147" s="58">
        <v>0</v>
      </c>
      <c r="C147" s="59">
        <f>'Dados-Arduino'!E146</f>
        <v>23.42</v>
      </c>
      <c r="D147" s="59">
        <f>'Dados-Arduino'!E650</f>
        <v>31.23</v>
      </c>
      <c r="E147" s="60">
        <f>'Dados-Arduino'!E1154</f>
        <v>22.94</v>
      </c>
      <c r="F147" s="60">
        <f>'Dados-Arduino'!B146</f>
        <v>61.6</v>
      </c>
      <c r="G147" s="60">
        <f>'Dados-Arduino'!B650</f>
        <v>70.099999999999994</v>
      </c>
      <c r="H147" s="60">
        <f>'Dados-Arduino'!B1154</f>
        <v>70.2</v>
      </c>
    </row>
    <row r="148" spans="1:8" ht="15">
      <c r="A148" s="61">
        <v>45202</v>
      </c>
      <c r="B148" s="58">
        <v>1.3888888888888888E-2</v>
      </c>
      <c r="C148" s="59">
        <f>'Dados-Arduino'!E147</f>
        <v>24.4</v>
      </c>
      <c r="D148" s="59">
        <f>'Dados-Arduino'!E651</f>
        <v>27.33</v>
      </c>
      <c r="E148" s="60">
        <f>'Dados-Arduino'!E1155</f>
        <v>23.42</v>
      </c>
      <c r="F148" s="60">
        <f>'Dados-Arduino'!B147</f>
        <v>61.6</v>
      </c>
      <c r="G148" s="60">
        <f>'Dados-Arduino'!B651</f>
        <v>70.099999999999994</v>
      </c>
      <c r="H148" s="60">
        <f>'Dados-Arduino'!B1155</f>
        <v>70.2</v>
      </c>
    </row>
    <row r="149" spans="1:8" ht="15">
      <c r="A149" s="61">
        <v>45202</v>
      </c>
      <c r="B149" s="58">
        <v>2.7777777777777776E-2</v>
      </c>
      <c r="C149" s="59">
        <f>'Dados-Arduino'!E148</f>
        <v>24.4</v>
      </c>
      <c r="D149" s="59">
        <f>'Dados-Arduino'!E652</f>
        <v>32.21</v>
      </c>
      <c r="E149" s="60">
        <f>'Dados-Arduino'!E1156</f>
        <v>24.89</v>
      </c>
      <c r="F149" s="60">
        <f>'Dados-Arduino'!B148</f>
        <v>61.6</v>
      </c>
      <c r="G149" s="60">
        <f>'Dados-Arduino'!B652</f>
        <v>70.099999999999994</v>
      </c>
      <c r="H149" s="60">
        <f>'Dados-Arduino'!B1156</f>
        <v>70.2</v>
      </c>
    </row>
    <row r="150" spans="1:8" ht="15">
      <c r="A150" s="61">
        <v>45202</v>
      </c>
      <c r="B150" s="58">
        <v>4.1666666666666664E-2</v>
      </c>
      <c r="C150" s="59">
        <f>'Dados-Arduino'!E149</f>
        <v>25.86</v>
      </c>
      <c r="D150" s="59">
        <f>'Dados-Arduino'!E653</f>
        <v>29.28</v>
      </c>
      <c r="E150" s="60">
        <f>'Dados-Arduino'!E1157</f>
        <v>22.94</v>
      </c>
      <c r="F150" s="60">
        <f>'Dados-Arduino'!B149</f>
        <v>61.6</v>
      </c>
      <c r="G150" s="60">
        <f>'Dados-Arduino'!B653</f>
        <v>70.099999999999994</v>
      </c>
      <c r="H150" s="60">
        <f>'Dados-Arduino'!B1157</f>
        <v>70.2</v>
      </c>
    </row>
    <row r="151" spans="1:8" ht="15">
      <c r="A151" s="61">
        <v>45202</v>
      </c>
      <c r="B151" s="58">
        <v>5.5555555555555552E-2</v>
      </c>
      <c r="C151" s="59">
        <f>'Dados-Arduino'!E150</f>
        <v>20.5</v>
      </c>
      <c r="D151" s="59">
        <f>'Dados-Arduino'!E654</f>
        <v>33.18</v>
      </c>
      <c r="E151" s="60">
        <f>'Dados-Arduino'!E1158</f>
        <v>25.38</v>
      </c>
      <c r="F151" s="60">
        <f>'Dados-Arduino'!B150</f>
        <v>61.6</v>
      </c>
      <c r="G151" s="60">
        <f>'Dados-Arduino'!B654</f>
        <v>70.099999999999994</v>
      </c>
      <c r="H151" s="60">
        <f>'Dados-Arduino'!B1158</f>
        <v>70.2</v>
      </c>
    </row>
    <row r="152" spans="1:8" ht="15">
      <c r="A152" s="61">
        <v>45202</v>
      </c>
      <c r="B152" s="58">
        <v>6.9444444444444448E-2</v>
      </c>
      <c r="C152" s="59">
        <f>'Dados-Arduino'!E151</f>
        <v>25.86</v>
      </c>
      <c r="D152" s="59">
        <f>'Dados-Arduino'!E655</f>
        <v>30.26</v>
      </c>
      <c r="E152" s="60">
        <f>'Dados-Arduino'!E1159</f>
        <v>22.94</v>
      </c>
      <c r="F152" s="60">
        <f>'Dados-Arduino'!B151</f>
        <v>61.6</v>
      </c>
      <c r="G152" s="60">
        <f>'Dados-Arduino'!B655</f>
        <v>70.099999999999994</v>
      </c>
      <c r="H152" s="60">
        <f>'Dados-Arduino'!B1159</f>
        <v>70.2</v>
      </c>
    </row>
    <row r="153" spans="1:8" ht="15">
      <c r="A153" s="57">
        <v>45202</v>
      </c>
      <c r="B153" s="58">
        <v>8.3333333333333329E-2</v>
      </c>
      <c r="C153" s="59">
        <f>'Dados-Arduino'!E152</f>
        <v>23.42</v>
      </c>
      <c r="D153" s="59">
        <f>'Dados-Arduino'!E656</f>
        <v>33.18</v>
      </c>
      <c r="E153" s="60">
        <f>'Dados-Arduino'!E1160</f>
        <v>24.4</v>
      </c>
      <c r="F153" s="60">
        <f>'Dados-Arduino'!B152</f>
        <v>61.6</v>
      </c>
      <c r="G153" s="60">
        <f>'Dados-Arduino'!B656</f>
        <v>70.099999999999994</v>
      </c>
      <c r="H153" s="60">
        <f>'Dados-Arduino'!B1160</f>
        <v>70.2</v>
      </c>
    </row>
    <row r="154" spans="1:8" ht="15">
      <c r="A154" s="61">
        <v>45202</v>
      </c>
      <c r="B154" s="58">
        <v>9.7222222222222224E-2</v>
      </c>
      <c r="C154" s="59">
        <f>'Dados-Arduino'!E153</f>
        <v>26.35</v>
      </c>
      <c r="D154" s="59">
        <f>'Dados-Arduino'!E657</f>
        <v>30.74</v>
      </c>
      <c r="E154" s="60">
        <f>'Dados-Arduino'!E1161</f>
        <v>22.94</v>
      </c>
      <c r="F154" s="60">
        <f>'Dados-Arduino'!B153</f>
        <v>61.6</v>
      </c>
      <c r="G154" s="60">
        <f>'Dados-Arduino'!B657</f>
        <v>70.099999999999994</v>
      </c>
      <c r="H154" s="60">
        <f>'Dados-Arduino'!B1161</f>
        <v>70.2</v>
      </c>
    </row>
    <row r="155" spans="1:8" ht="15">
      <c r="A155" s="61">
        <v>45202</v>
      </c>
      <c r="B155" s="58">
        <v>0.1111111111111111</v>
      </c>
      <c r="C155" s="59">
        <f>'Dados-Arduino'!E154</f>
        <v>22.94</v>
      </c>
      <c r="D155" s="59">
        <f>'Dados-Arduino'!E658</f>
        <v>32.21</v>
      </c>
      <c r="E155" s="60">
        <f>'Dados-Arduino'!E1162</f>
        <v>21.47</v>
      </c>
      <c r="F155" s="60">
        <f>'Dados-Arduino'!B154</f>
        <v>61.6</v>
      </c>
      <c r="G155" s="60">
        <f>'Dados-Arduino'!B658</f>
        <v>70.099999999999994</v>
      </c>
      <c r="H155" s="60">
        <f>'Dados-Arduino'!B1162</f>
        <v>70.2</v>
      </c>
    </row>
    <row r="156" spans="1:8" ht="15">
      <c r="A156" s="61">
        <v>45202</v>
      </c>
      <c r="B156" s="58">
        <v>0.125</v>
      </c>
      <c r="C156" s="59">
        <f>'Dados-Arduino'!E155</f>
        <v>26.84</v>
      </c>
      <c r="D156" s="59">
        <f>'Dados-Arduino'!E659</f>
        <v>30.26</v>
      </c>
      <c r="E156" s="60">
        <f>'Dados-Arduino'!E1163</f>
        <v>22.45</v>
      </c>
      <c r="F156" s="60">
        <f>'Dados-Arduino'!B155</f>
        <v>61.6</v>
      </c>
      <c r="G156" s="60">
        <f>'Dados-Arduino'!B659</f>
        <v>70.099999999999994</v>
      </c>
      <c r="H156" s="60">
        <f>'Dados-Arduino'!B1163</f>
        <v>70.2</v>
      </c>
    </row>
    <row r="157" spans="1:8" ht="15">
      <c r="A157" s="61">
        <v>45202</v>
      </c>
      <c r="B157" s="58">
        <v>0.1388888888888889</v>
      </c>
      <c r="C157" s="59">
        <f>'Dados-Arduino'!E156</f>
        <v>20.98</v>
      </c>
      <c r="D157" s="59">
        <f>'Dados-Arduino'!E660</f>
        <v>31.72</v>
      </c>
      <c r="E157" s="60">
        <f>'Dados-Arduino'!E1164</f>
        <v>23.91</v>
      </c>
      <c r="F157" s="60">
        <f>'Dados-Arduino'!B156</f>
        <v>61.6</v>
      </c>
      <c r="G157" s="60">
        <f>'Dados-Arduino'!B660</f>
        <v>70.099999999999994</v>
      </c>
      <c r="H157" s="60">
        <f>'Dados-Arduino'!B1164</f>
        <v>70.2</v>
      </c>
    </row>
    <row r="158" spans="1:8" ht="15">
      <c r="A158" s="61">
        <v>45202</v>
      </c>
      <c r="B158" s="58">
        <v>0.15277777777777779</v>
      </c>
      <c r="C158" s="59">
        <f>'Dados-Arduino'!E157</f>
        <v>26.84</v>
      </c>
      <c r="D158" s="59">
        <f>'Dados-Arduino'!E661</f>
        <v>31.23</v>
      </c>
      <c r="E158" s="60">
        <f>'Dados-Arduino'!E1165</f>
        <v>23.42</v>
      </c>
      <c r="F158" s="60">
        <f>'Dados-Arduino'!B157</f>
        <v>61.6</v>
      </c>
      <c r="G158" s="60">
        <f>'Dados-Arduino'!B661</f>
        <v>70.099999999999994</v>
      </c>
      <c r="H158" s="60">
        <f>'Dados-Arduino'!B1165</f>
        <v>70.2</v>
      </c>
    </row>
    <row r="159" spans="1:8" ht="15">
      <c r="A159" s="57">
        <v>45202</v>
      </c>
      <c r="B159" s="58">
        <v>0.16666666666666666</v>
      </c>
      <c r="C159" s="59">
        <f>'Dados-Arduino'!E158</f>
        <v>26.35</v>
      </c>
      <c r="D159" s="59">
        <f>'Dados-Arduino'!E662</f>
        <v>30.26</v>
      </c>
      <c r="E159" s="60">
        <f>'Dados-Arduino'!E1166</f>
        <v>25.38</v>
      </c>
      <c r="F159" s="60">
        <f>'Dados-Arduino'!B158</f>
        <v>61.6</v>
      </c>
      <c r="G159" s="60">
        <f>'Dados-Arduino'!B662</f>
        <v>70.099999999999994</v>
      </c>
      <c r="H159" s="60">
        <f>'Dados-Arduino'!B1166</f>
        <v>70.2</v>
      </c>
    </row>
    <row r="160" spans="1:8" ht="15">
      <c r="A160" s="61">
        <v>45202</v>
      </c>
      <c r="B160" s="58">
        <v>0.18055555555555555</v>
      </c>
      <c r="C160" s="59">
        <f>'Dados-Arduino'!E159</f>
        <v>25.86</v>
      </c>
      <c r="D160" s="59">
        <f>'Dados-Arduino'!E663</f>
        <v>30.74</v>
      </c>
      <c r="E160" s="60">
        <f>'Dados-Arduino'!E1167</f>
        <v>22.45</v>
      </c>
      <c r="F160" s="60">
        <f>'Dados-Arduino'!B159</f>
        <v>61.6</v>
      </c>
      <c r="G160" s="60">
        <f>'Dados-Arduino'!B663</f>
        <v>70.099999999999994</v>
      </c>
      <c r="H160" s="60">
        <f>'Dados-Arduino'!B1167</f>
        <v>70.2</v>
      </c>
    </row>
    <row r="161" spans="1:8" ht="15">
      <c r="A161" s="61">
        <v>45202</v>
      </c>
      <c r="B161" s="58">
        <v>0.19444444444444445</v>
      </c>
      <c r="C161" s="59">
        <f>'Dados-Arduino'!E160</f>
        <v>27.33</v>
      </c>
      <c r="D161" s="59">
        <f>'Dados-Arduino'!E664</f>
        <v>34.159999999999997</v>
      </c>
      <c r="E161" s="60">
        <f>'Dados-Arduino'!E1168</f>
        <v>25.38</v>
      </c>
      <c r="F161" s="60">
        <f>'Dados-Arduino'!B160</f>
        <v>61.6</v>
      </c>
      <c r="G161" s="60">
        <f>'Dados-Arduino'!B664</f>
        <v>70.099999999999994</v>
      </c>
      <c r="H161" s="60">
        <f>'Dados-Arduino'!B1168</f>
        <v>70.2</v>
      </c>
    </row>
    <row r="162" spans="1:8" ht="15">
      <c r="A162" s="61">
        <v>45202</v>
      </c>
      <c r="B162" s="58">
        <v>0.20833333333333334</v>
      </c>
      <c r="C162" s="59">
        <f>'Dados-Arduino'!E161</f>
        <v>25.38</v>
      </c>
      <c r="D162" s="59">
        <f>'Dados-Arduino'!E665</f>
        <v>29.77</v>
      </c>
      <c r="E162" s="60">
        <f>'Dados-Arduino'!E1169</f>
        <v>22.94</v>
      </c>
      <c r="F162" s="60">
        <f>'Dados-Arduino'!B161</f>
        <v>61.6</v>
      </c>
      <c r="G162" s="60">
        <f>'Dados-Arduino'!B665</f>
        <v>70.099999999999994</v>
      </c>
      <c r="H162" s="60">
        <f>'Dados-Arduino'!B1169</f>
        <v>70.2</v>
      </c>
    </row>
    <row r="163" spans="1:8" ht="15">
      <c r="A163" s="61">
        <v>45202</v>
      </c>
      <c r="B163" s="58">
        <v>0.22222222222222221</v>
      </c>
      <c r="C163" s="59">
        <f>'Dados-Arduino'!E162</f>
        <v>25.38</v>
      </c>
      <c r="D163" s="59">
        <f>'Dados-Arduino'!E666</f>
        <v>34.159999999999997</v>
      </c>
      <c r="E163" s="60">
        <f>'Dados-Arduino'!E1170</f>
        <v>22.94</v>
      </c>
      <c r="F163" s="60">
        <f>'Dados-Arduino'!B162</f>
        <v>61.6</v>
      </c>
      <c r="G163" s="60">
        <f>'Dados-Arduino'!B666</f>
        <v>70.099999999999994</v>
      </c>
      <c r="H163" s="60">
        <f>'Dados-Arduino'!B1170</f>
        <v>70.2</v>
      </c>
    </row>
    <row r="164" spans="1:8" ht="15">
      <c r="A164" s="61">
        <v>45202</v>
      </c>
      <c r="B164" s="58">
        <v>0.2361111111111111</v>
      </c>
      <c r="C164" s="59">
        <f>'Dados-Arduino'!E163</f>
        <v>25.38</v>
      </c>
      <c r="D164" s="59">
        <f>'Dados-Arduino'!E667</f>
        <v>28.3</v>
      </c>
      <c r="E164" s="60">
        <f>'Dados-Arduino'!E1171</f>
        <v>21.96</v>
      </c>
      <c r="F164" s="60">
        <f>'Dados-Arduino'!B163</f>
        <v>61.6</v>
      </c>
      <c r="G164" s="60">
        <f>'Dados-Arduino'!B667</f>
        <v>70.099999999999994</v>
      </c>
      <c r="H164" s="60">
        <f>'Dados-Arduino'!B1171</f>
        <v>70.2</v>
      </c>
    </row>
    <row r="165" spans="1:8" ht="15">
      <c r="A165" s="57">
        <v>45202</v>
      </c>
      <c r="B165" s="58">
        <v>0.25</v>
      </c>
      <c r="C165" s="59">
        <f>'Dados-Arduino'!E164</f>
        <v>23.42</v>
      </c>
      <c r="D165" s="59">
        <f>'Dados-Arduino'!E668</f>
        <v>31.72</v>
      </c>
      <c r="E165" s="60">
        <f>'Dados-Arduino'!E1172</f>
        <v>21.47</v>
      </c>
      <c r="F165" s="60">
        <f>'Dados-Arduino'!B164</f>
        <v>61.6</v>
      </c>
      <c r="G165" s="60">
        <f>'Dados-Arduino'!B668</f>
        <v>70.099999999999994</v>
      </c>
      <c r="H165" s="60">
        <f>'Dados-Arduino'!B1172</f>
        <v>70.2</v>
      </c>
    </row>
    <row r="166" spans="1:8" ht="15">
      <c r="A166" s="61">
        <v>45202</v>
      </c>
      <c r="B166" s="58">
        <v>0.2638888888888889</v>
      </c>
      <c r="C166" s="59">
        <f>'Dados-Arduino'!E165</f>
        <v>25.86</v>
      </c>
      <c r="D166" s="59">
        <f>'Dados-Arduino'!E669</f>
        <v>28.3</v>
      </c>
      <c r="E166" s="60">
        <f>'Dados-Arduino'!E1173</f>
        <v>20.98</v>
      </c>
      <c r="F166" s="60">
        <f>'Dados-Arduino'!B165</f>
        <v>61.6</v>
      </c>
      <c r="G166" s="60">
        <f>'Dados-Arduino'!B669</f>
        <v>70.099999999999994</v>
      </c>
      <c r="H166" s="60">
        <f>'Dados-Arduino'!B1173</f>
        <v>70.2</v>
      </c>
    </row>
    <row r="167" spans="1:8" ht="15">
      <c r="A167" s="61">
        <v>45202</v>
      </c>
      <c r="B167" s="58">
        <v>0.27777777777777779</v>
      </c>
      <c r="C167" s="59">
        <f>'Dados-Arduino'!E166</f>
        <v>22.94</v>
      </c>
      <c r="D167" s="59">
        <f>'Dados-Arduino'!E670</f>
        <v>30.74</v>
      </c>
      <c r="E167" s="60">
        <f>'Dados-Arduino'!E1174</f>
        <v>21.47</v>
      </c>
      <c r="F167" s="60">
        <f>'Dados-Arduino'!B166</f>
        <v>61.6</v>
      </c>
      <c r="G167" s="60">
        <f>'Dados-Arduino'!B670</f>
        <v>70.099999999999994</v>
      </c>
      <c r="H167" s="60">
        <f>'Dados-Arduino'!B1174</f>
        <v>70.2</v>
      </c>
    </row>
    <row r="168" spans="1:8" ht="15">
      <c r="A168" s="61">
        <v>45202</v>
      </c>
      <c r="B168" s="58">
        <v>0.29166666666666669</v>
      </c>
      <c r="C168" s="59">
        <f>'Dados-Arduino'!E167</f>
        <v>25.38</v>
      </c>
      <c r="D168" s="59">
        <f>'Dados-Arduino'!E671</f>
        <v>29.77</v>
      </c>
      <c r="E168" s="60">
        <f>'Dados-Arduino'!E1175</f>
        <v>20.98</v>
      </c>
      <c r="F168" s="60">
        <f>'Dados-Arduino'!B167</f>
        <v>61.6</v>
      </c>
      <c r="G168" s="60">
        <f>'Dados-Arduino'!B671</f>
        <v>70.099999999999994</v>
      </c>
      <c r="H168" s="60">
        <f>'Dados-Arduino'!B1175</f>
        <v>70.2</v>
      </c>
    </row>
    <row r="169" spans="1:8" ht="15">
      <c r="A169" s="61">
        <v>45202</v>
      </c>
      <c r="B169" s="58">
        <v>0.30555555555555558</v>
      </c>
      <c r="C169" s="59">
        <f>'Dados-Arduino'!E168</f>
        <v>25.38</v>
      </c>
      <c r="D169" s="59">
        <f>'Dados-Arduino'!E672</f>
        <v>32.21</v>
      </c>
      <c r="E169" s="60">
        <f>'Dados-Arduino'!E1176</f>
        <v>20.5</v>
      </c>
      <c r="F169" s="60">
        <f>'Dados-Arduino'!B168</f>
        <v>61.6</v>
      </c>
      <c r="G169" s="60">
        <f>'Dados-Arduino'!B672</f>
        <v>70.099999999999994</v>
      </c>
      <c r="H169" s="60">
        <f>'Dados-Arduino'!B1176</f>
        <v>70.2</v>
      </c>
    </row>
    <row r="170" spans="1:8" ht="15">
      <c r="A170" s="61">
        <v>45202</v>
      </c>
      <c r="B170" s="58">
        <v>0.31944444444444442</v>
      </c>
      <c r="C170" s="59">
        <f>'Dados-Arduino'!E169</f>
        <v>25.38</v>
      </c>
      <c r="D170" s="59">
        <f>'Dados-Arduino'!E673</f>
        <v>30.26</v>
      </c>
      <c r="E170" s="60">
        <f>'Dados-Arduino'!E1177</f>
        <v>22.45</v>
      </c>
      <c r="F170" s="60">
        <f>'Dados-Arduino'!B169</f>
        <v>61.6</v>
      </c>
      <c r="G170" s="60">
        <f>'Dados-Arduino'!B673</f>
        <v>70.099999999999994</v>
      </c>
      <c r="H170" s="60">
        <f>'Dados-Arduino'!B1177</f>
        <v>70.5</v>
      </c>
    </row>
    <row r="171" spans="1:8" ht="15">
      <c r="A171" s="57">
        <v>45202</v>
      </c>
      <c r="B171" s="58">
        <v>0.33333333333333331</v>
      </c>
      <c r="C171" s="59">
        <f>'Dados-Arduino'!E170</f>
        <v>24.4</v>
      </c>
      <c r="D171" s="59">
        <f>'Dados-Arduino'!E674</f>
        <v>32.21</v>
      </c>
      <c r="E171" s="60">
        <f>'Dados-Arduino'!E1178</f>
        <v>22.94</v>
      </c>
      <c r="F171" s="60">
        <f>'Dados-Arduino'!B170</f>
        <v>61.6</v>
      </c>
      <c r="G171" s="60">
        <f>'Dados-Arduino'!B674</f>
        <v>70.099999999999994</v>
      </c>
      <c r="H171" s="60">
        <f>'Dados-Arduino'!B1178</f>
        <v>70.5</v>
      </c>
    </row>
    <row r="172" spans="1:8" ht="15">
      <c r="A172" s="61">
        <v>45202</v>
      </c>
      <c r="B172" s="58">
        <v>0.34722222222222221</v>
      </c>
      <c r="C172" s="59">
        <f>'Dados-Arduino'!E171</f>
        <v>25.86</v>
      </c>
      <c r="D172" s="59">
        <f>'Dados-Arduino'!E675</f>
        <v>28.3</v>
      </c>
      <c r="E172" s="60">
        <f>'Dados-Arduino'!E1179</f>
        <v>23.42</v>
      </c>
      <c r="F172" s="60">
        <f>'Dados-Arduino'!B171</f>
        <v>61.6</v>
      </c>
      <c r="G172" s="60">
        <f>'Dados-Arduino'!B675</f>
        <v>70.099999999999994</v>
      </c>
      <c r="H172" s="60">
        <f>'Dados-Arduino'!B1179</f>
        <v>70.5</v>
      </c>
    </row>
    <row r="173" spans="1:8" ht="15">
      <c r="A173" s="61">
        <v>45202</v>
      </c>
      <c r="B173" s="58">
        <v>0.3611111111111111</v>
      </c>
      <c r="C173" s="59">
        <f>'Dados-Arduino'!E172</f>
        <v>25.38</v>
      </c>
      <c r="D173" s="59">
        <f>'Dados-Arduino'!E676</f>
        <v>32.700000000000003</v>
      </c>
      <c r="E173" s="60">
        <f>'Dados-Arduino'!E1180</f>
        <v>24.4</v>
      </c>
      <c r="F173" s="60">
        <f>'Dados-Arduino'!B172</f>
        <v>61.6</v>
      </c>
      <c r="G173" s="60">
        <f>'Dados-Arduino'!B676</f>
        <v>70.099999999999994</v>
      </c>
      <c r="H173" s="60">
        <f>'Dados-Arduino'!B1180</f>
        <v>70.5</v>
      </c>
    </row>
    <row r="174" spans="1:8" ht="15">
      <c r="A174" s="61">
        <v>45202</v>
      </c>
      <c r="B174" s="58">
        <v>0.375</v>
      </c>
      <c r="C174" s="59">
        <f>'Dados-Arduino'!E173</f>
        <v>25.38</v>
      </c>
      <c r="D174" s="59">
        <f>'Dados-Arduino'!E677</f>
        <v>30.74</v>
      </c>
      <c r="E174" s="60">
        <f>'Dados-Arduino'!E1181</f>
        <v>22.45</v>
      </c>
      <c r="F174" s="60">
        <f>'Dados-Arduino'!B173</f>
        <v>61.6</v>
      </c>
      <c r="G174" s="60">
        <f>'Dados-Arduino'!B677</f>
        <v>70.099999999999994</v>
      </c>
      <c r="H174" s="60">
        <f>'Dados-Arduino'!B1181</f>
        <v>70.5</v>
      </c>
    </row>
    <row r="175" spans="1:8" ht="15">
      <c r="A175" s="61">
        <v>45202</v>
      </c>
      <c r="B175" s="58">
        <v>0.3888888888888889</v>
      </c>
      <c r="C175" s="59">
        <f>'Dados-Arduino'!E174</f>
        <v>24.4</v>
      </c>
      <c r="D175" s="59">
        <f>'Dados-Arduino'!E678</f>
        <v>32.700000000000003</v>
      </c>
      <c r="E175" s="60">
        <f>'Dados-Arduino'!E1182</f>
        <v>22.94</v>
      </c>
      <c r="F175" s="60">
        <f>'Dados-Arduino'!B174</f>
        <v>61.6</v>
      </c>
      <c r="G175" s="60">
        <f>'Dados-Arduino'!B678</f>
        <v>70.099999999999994</v>
      </c>
      <c r="H175" s="60">
        <f>'Dados-Arduino'!B1182</f>
        <v>70.5</v>
      </c>
    </row>
    <row r="176" spans="1:8" ht="15">
      <c r="A176" s="61">
        <v>45202</v>
      </c>
      <c r="B176" s="58">
        <v>0.40277777777777779</v>
      </c>
      <c r="C176" s="59">
        <f>'Dados-Arduino'!E175</f>
        <v>25.86</v>
      </c>
      <c r="D176" s="59">
        <f>'Dados-Arduino'!E679</f>
        <v>28.3</v>
      </c>
      <c r="E176" s="60">
        <f>'Dados-Arduino'!E1183</f>
        <v>21.96</v>
      </c>
      <c r="F176" s="60">
        <f>'Dados-Arduino'!B175</f>
        <v>61.6</v>
      </c>
      <c r="G176" s="60">
        <f>'Dados-Arduino'!B679</f>
        <v>70.099999999999994</v>
      </c>
      <c r="H176" s="60">
        <f>'Dados-Arduino'!B1183</f>
        <v>70.5</v>
      </c>
    </row>
    <row r="177" spans="1:8" ht="15">
      <c r="A177" s="57">
        <v>45202</v>
      </c>
      <c r="B177" s="58">
        <v>0.41666666666666669</v>
      </c>
      <c r="C177" s="59">
        <f>'Dados-Arduino'!E176</f>
        <v>24.89</v>
      </c>
      <c r="D177" s="59">
        <f>'Dados-Arduino'!E680</f>
        <v>31.23</v>
      </c>
      <c r="E177" s="60">
        <f>'Dados-Arduino'!E1184</f>
        <v>23.42</v>
      </c>
      <c r="F177" s="60">
        <f>'Dados-Arduino'!B176</f>
        <v>61.6</v>
      </c>
      <c r="G177" s="60">
        <f>'Dados-Arduino'!B680</f>
        <v>70.099999999999994</v>
      </c>
      <c r="H177" s="60">
        <f>'Dados-Arduino'!B1184</f>
        <v>70.5</v>
      </c>
    </row>
    <row r="178" spans="1:8" ht="15">
      <c r="A178" s="61">
        <v>45202</v>
      </c>
      <c r="B178" s="58">
        <v>0.43055555555555558</v>
      </c>
      <c r="C178" s="59">
        <f>'Dados-Arduino'!E177</f>
        <v>25.38</v>
      </c>
      <c r="D178" s="59">
        <f>'Dados-Arduino'!E681</f>
        <v>30.26</v>
      </c>
      <c r="E178" s="60">
        <f>'Dados-Arduino'!E1185</f>
        <v>21.96</v>
      </c>
      <c r="F178" s="60">
        <f>'Dados-Arduino'!B177</f>
        <v>61.6</v>
      </c>
      <c r="G178" s="60">
        <f>'Dados-Arduino'!B681</f>
        <v>70.099999999999994</v>
      </c>
      <c r="H178" s="60">
        <f>'Dados-Arduino'!B1185</f>
        <v>70.5</v>
      </c>
    </row>
    <row r="179" spans="1:8" ht="15">
      <c r="A179" s="61">
        <v>45202</v>
      </c>
      <c r="B179" s="58">
        <v>0.44444444444444442</v>
      </c>
      <c r="C179" s="59">
        <f>'Dados-Arduino'!E178</f>
        <v>26.84</v>
      </c>
      <c r="D179" s="59">
        <f>'Dados-Arduino'!E682</f>
        <v>31.23</v>
      </c>
      <c r="E179" s="60">
        <f>'Dados-Arduino'!E1186</f>
        <v>22.94</v>
      </c>
      <c r="F179" s="60">
        <f>'Dados-Arduino'!B178</f>
        <v>61.6</v>
      </c>
      <c r="G179" s="60">
        <f>'Dados-Arduino'!B682</f>
        <v>70.099999999999994</v>
      </c>
      <c r="H179" s="60">
        <f>'Dados-Arduino'!B1186</f>
        <v>70.5</v>
      </c>
    </row>
    <row r="180" spans="1:8" ht="15">
      <c r="A180" s="61">
        <v>45202</v>
      </c>
      <c r="B180" s="58">
        <v>0.45833333333333331</v>
      </c>
      <c r="C180" s="59">
        <f>'Dados-Arduino'!E179</f>
        <v>25.38</v>
      </c>
      <c r="D180" s="59">
        <f>'Dados-Arduino'!E683</f>
        <v>28.79</v>
      </c>
      <c r="E180" s="60">
        <f>'Dados-Arduino'!E1187</f>
        <v>21.47</v>
      </c>
      <c r="F180" s="60">
        <f>'Dados-Arduino'!B179</f>
        <v>61.6</v>
      </c>
      <c r="G180" s="60">
        <f>'Dados-Arduino'!B683</f>
        <v>70.099999999999994</v>
      </c>
      <c r="H180" s="60">
        <f>'Dados-Arduino'!B1187</f>
        <v>70.5</v>
      </c>
    </row>
    <row r="181" spans="1:8" ht="15">
      <c r="A181" s="61">
        <v>45202</v>
      </c>
      <c r="B181" s="58">
        <v>0.47222222222222221</v>
      </c>
      <c r="C181" s="59">
        <f>'Dados-Arduino'!E180</f>
        <v>24.89</v>
      </c>
      <c r="D181" s="59">
        <f>'Dados-Arduino'!E684</f>
        <v>34.159999999999997</v>
      </c>
      <c r="E181" s="60">
        <f>'Dados-Arduino'!E1188</f>
        <v>22.94</v>
      </c>
      <c r="F181" s="60">
        <f>'Dados-Arduino'!B180</f>
        <v>61.6</v>
      </c>
      <c r="G181" s="60">
        <f>'Dados-Arduino'!B684</f>
        <v>70.099999999999994</v>
      </c>
      <c r="H181" s="60">
        <f>'Dados-Arduino'!B1188</f>
        <v>70.5</v>
      </c>
    </row>
    <row r="182" spans="1:8" ht="15">
      <c r="A182" s="61">
        <v>45202</v>
      </c>
      <c r="B182" s="58">
        <v>0.4861111111111111</v>
      </c>
      <c r="C182" s="59">
        <f>'Dados-Arduino'!E181</f>
        <v>24.4</v>
      </c>
      <c r="D182" s="59">
        <f>'Dados-Arduino'!E685</f>
        <v>30.74</v>
      </c>
      <c r="E182" s="60">
        <f>'Dados-Arduino'!E1189</f>
        <v>22.45</v>
      </c>
      <c r="F182" s="60">
        <f>'Dados-Arduino'!B181</f>
        <v>61.6</v>
      </c>
      <c r="G182" s="60">
        <f>'Dados-Arduino'!B685</f>
        <v>70.099999999999994</v>
      </c>
      <c r="H182" s="60">
        <f>'Dados-Arduino'!B1189</f>
        <v>70.5</v>
      </c>
    </row>
    <row r="183" spans="1:8" ht="15">
      <c r="A183" s="57">
        <v>45202</v>
      </c>
      <c r="B183" s="58">
        <v>0.5</v>
      </c>
      <c r="C183" s="59">
        <f>'Dados-Arduino'!E182</f>
        <v>23.42</v>
      </c>
      <c r="D183" s="59">
        <f>'Dados-Arduino'!E686</f>
        <v>32.21</v>
      </c>
      <c r="E183" s="60">
        <f>'Dados-Arduino'!E1190</f>
        <v>22.94</v>
      </c>
      <c r="F183" s="60">
        <f>'Dados-Arduino'!B182</f>
        <v>61.6</v>
      </c>
      <c r="G183" s="60">
        <f>'Dados-Arduino'!B686</f>
        <v>70.099999999999994</v>
      </c>
      <c r="H183" s="60">
        <f>'Dados-Arduino'!B1190</f>
        <v>70.5</v>
      </c>
    </row>
    <row r="184" spans="1:8" ht="15">
      <c r="A184" s="61">
        <v>45202</v>
      </c>
      <c r="B184" s="58">
        <v>0.51388888888888884</v>
      </c>
      <c r="C184" s="59">
        <f>'Dados-Arduino'!E183</f>
        <v>25.86</v>
      </c>
      <c r="D184" s="59">
        <f>'Dados-Arduino'!E687</f>
        <v>30.74</v>
      </c>
      <c r="E184" s="60">
        <f>'Dados-Arduino'!E1191</f>
        <v>21.47</v>
      </c>
      <c r="F184" s="60">
        <f>'Dados-Arduino'!B183</f>
        <v>61.6</v>
      </c>
      <c r="G184" s="60">
        <f>'Dados-Arduino'!B687</f>
        <v>70.099999999999994</v>
      </c>
      <c r="H184" s="60">
        <f>'Dados-Arduino'!B1191</f>
        <v>70.5</v>
      </c>
    </row>
    <row r="185" spans="1:8" ht="15">
      <c r="A185" s="61">
        <v>45202</v>
      </c>
      <c r="B185" s="58">
        <v>0.52777777777777779</v>
      </c>
      <c r="C185" s="59">
        <f>'Dados-Arduino'!E184</f>
        <v>24.89</v>
      </c>
      <c r="D185" s="59">
        <f>'Dados-Arduino'!E688</f>
        <v>32.700000000000003</v>
      </c>
      <c r="E185" s="60">
        <f>'Dados-Arduino'!E1192</f>
        <v>21.47</v>
      </c>
      <c r="F185" s="60">
        <f>'Dados-Arduino'!B184</f>
        <v>61.6</v>
      </c>
      <c r="G185" s="60">
        <f>'Dados-Arduino'!B688</f>
        <v>70.099999999999994</v>
      </c>
      <c r="H185" s="60">
        <f>'Dados-Arduino'!B1192</f>
        <v>70.5</v>
      </c>
    </row>
    <row r="186" spans="1:8" ht="15">
      <c r="A186" s="61">
        <v>45202</v>
      </c>
      <c r="B186" s="58">
        <v>0.54166666666666663</v>
      </c>
      <c r="C186" s="59">
        <f>'Dados-Arduino'!E185</f>
        <v>25.38</v>
      </c>
      <c r="D186" s="59">
        <f>'Dados-Arduino'!E689</f>
        <v>30.26</v>
      </c>
      <c r="E186" s="60">
        <f>'Dados-Arduino'!E1193</f>
        <v>21.96</v>
      </c>
      <c r="F186" s="60">
        <f>'Dados-Arduino'!B185</f>
        <v>61.6</v>
      </c>
      <c r="G186" s="60">
        <f>'Dados-Arduino'!B689</f>
        <v>70.099999999999994</v>
      </c>
      <c r="H186" s="60">
        <f>'Dados-Arduino'!B1193</f>
        <v>70.5</v>
      </c>
    </row>
    <row r="187" spans="1:8" ht="15">
      <c r="A187" s="61">
        <v>45202</v>
      </c>
      <c r="B187" s="58">
        <v>0.55555555555555558</v>
      </c>
      <c r="C187" s="59">
        <f>'Dados-Arduino'!E186</f>
        <v>27.33</v>
      </c>
      <c r="D187" s="59">
        <f>'Dados-Arduino'!E690</f>
        <v>33.67</v>
      </c>
      <c r="E187" s="60">
        <f>'Dados-Arduino'!E1194</f>
        <v>22.45</v>
      </c>
      <c r="F187" s="60">
        <f>'Dados-Arduino'!B186</f>
        <v>61.6</v>
      </c>
      <c r="G187" s="60">
        <f>'Dados-Arduino'!B690</f>
        <v>70.099999999999994</v>
      </c>
      <c r="H187" s="60">
        <f>'Dados-Arduino'!B1194</f>
        <v>70.5</v>
      </c>
    </row>
    <row r="188" spans="1:8" ht="15">
      <c r="A188" s="61">
        <v>45202</v>
      </c>
      <c r="B188" s="58">
        <v>0.56944444444444442</v>
      </c>
      <c r="C188" s="59">
        <f>'Dados-Arduino'!E187</f>
        <v>24.89</v>
      </c>
      <c r="D188" s="59">
        <f>'Dados-Arduino'!E691</f>
        <v>29.77</v>
      </c>
      <c r="E188" s="60">
        <f>'Dados-Arduino'!E1195</f>
        <v>21.96</v>
      </c>
      <c r="F188" s="60">
        <f>'Dados-Arduino'!B187</f>
        <v>61.6</v>
      </c>
      <c r="G188" s="60">
        <f>'Dados-Arduino'!B691</f>
        <v>70.099999999999994</v>
      </c>
      <c r="H188" s="60">
        <f>'Dados-Arduino'!B1195</f>
        <v>70.5</v>
      </c>
    </row>
    <row r="189" spans="1:8" ht="15">
      <c r="A189" s="57">
        <v>45202</v>
      </c>
      <c r="B189" s="58">
        <v>0.58333333333333337</v>
      </c>
      <c r="C189" s="59">
        <f>'Dados-Arduino'!E188</f>
        <v>25.86</v>
      </c>
      <c r="D189" s="59">
        <f>'Dados-Arduino'!E692</f>
        <v>28.79</v>
      </c>
      <c r="E189" s="60">
        <f>'Dados-Arduino'!E1196</f>
        <v>22.94</v>
      </c>
      <c r="F189" s="60">
        <f>'Dados-Arduino'!B188</f>
        <v>61.6</v>
      </c>
      <c r="G189" s="60">
        <f>'Dados-Arduino'!B692</f>
        <v>70.099999999999994</v>
      </c>
      <c r="H189" s="60">
        <f>'Dados-Arduino'!B1196</f>
        <v>70.5</v>
      </c>
    </row>
    <row r="190" spans="1:8" ht="15">
      <c r="A190" s="61">
        <v>45202</v>
      </c>
      <c r="B190" s="58">
        <v>0.59722222222222221</v>
      </c>
      <c r="C190" s="59">
        <f>'Dados-Arduino'!E189</f>
        <v>24.89</v>
      </c>
      <c r="D190" s="59">
        <f>'Dados-Arduino'!E693</f>
        <v>29.28</v>
      </c>
      <c r="E190" s="60">
        <f>'Dados-Arduino'!E1197</f>
        <v>21.96</v>
      </c>
      <c r="F190" s="60">
        <f>'Dados-Arduino'!B189</f>
        <v>61.6</v>
      </c>
      <c r="G190" s="60">
        <f>'Dados-Arduino'!B693</f>
        <v>70.099999999999994</v>
      </c>
      <c r="H190" s="60">
        <f>'Dados-Arduino'!B1197</f>
        <v>70.5</v>
      </c>
    </row>
    <row r="191" spans="1:8" ht="15">
      <c r="A191" s="61">
        <v>45202</v>
      </c>
      <c r="B191" s="58">
        <v>0.61111111111111116</v>
      </c>
      <c r="C191" s="59">
        <f>'Dados-Arduino'!E190</f>
        <v>26.35</v>
      </c>
      <c r="D191" s="59">
        <f>'Dados-Arduino'!E694</f>
        <v>20.010000000000002</v>
      </c>
      <c r="E191" s="60">
        <f>'Dados-Arduino'!E1198</f>
        <v>22.94</v>
      </c>
      <c r="F191" s="60">
        <f>'Dados-Arduino'!B190</f>
        <v>61.6</v>
      </c>
      <c r="G191" s="60">
        <f>'Dados-Arduino'!B694</f>
        <v>70</v>
      </c>
      <c r="H191" s="60">
        <f>'Dados-Arduino'!B1198</f>
        <v>70.5</v>
      </c>
    </row>
    <row r="192" spans="1:8" ht="15">
      <c r="A192" s="61">
        <v>45202</v>
      </c>
      <c r="B192" s="58">
        <v>0.625</v>
      </c>
      <c r="C192" s="59">
        <f>'Dados-Arduino'!E191</f>
        <v>25.38</v>
      </c>
      <c r="D192" s="59">
        <f>'Dados-Arduino'!E695</f>
        <v>26.84</v>
      </c>
      <c r="E192" s="60">
        <f>'Dados-Arduino'!E1199</f>
        <v>22.45</v>
      </c>
      <c r="F192" s="60">
        <f>'Dados-Arduino'!B191</f>
        <v>61.6</v>
      </c>
      <c r="G192" s="60">
        <f>'Dados-Arduino'!B695</f>
        <v>70</v>
      </c>
      <c r="H192" s="60">
        <f>'Dados-Arduino'!B1199</f>
        <v>70.5</v>
      </c>
    </row>
    <row r="193" spans="1:8" ht="15">
      <c r="A193" s="61">
        <v>45202</v>
      </c>
      <c r="B193" s="58">
        <v>0.63888888888888884</v>
      </c>
      <c r="C193" s="59">
        <f>'Dados-Arduino'!E192</f>
        <v>24.89</v>
      </c>
      <c r="D193" s="59">
        <f>'Dados-Arduino'!E696</f>
        <v>25.86</v>
      </c>
      <c r="E193" s="60">
        <f>'Dados-Arduino'!E1200</f>
        <v>21.96</v>
      </c>
      <c r="F193" s="60">
        <f>'Dados-Arduino'!B192</f>
        <v>61.6</v>
      </c>
      <c r="G193" s="60">
        <f>'Dados-Arduino'!B696</f>
        <v>70</v>
      </c>
      <c r="H193" s="60">
        <f>'Dados-Arduino'!B1200</f>
        <v>70.5</v>
      </c>
    </row>
    <row r="194" spans="1:8" ht="15">
      <c r="A194" s="61">
        <v>45202</v>
      </c>
      <c r="B194" s="58">
        <v>0.65277777777777779</v>
      </c>
      <c r="C194" s="59">
        <f>'Dados-Arduino'!E193</f>
        <v>25.38</v>
      </c>
      <c r="D194" s="59">
        <f>'Dados-Arduino'!E697</f>
        <v>26.84</v>
      </c>
      <c r="E194" s="60">
        <f>'Dados-Arduino'!E1201</f>
        <v>21.96</v>
      </c>
      <c r="F194" s="60">
        <f>'Dados-Arduino'!B193</f>
        <v>61.6</v>
      </c>
      <c r="G194" s="60">
        <f>'Dados-Arduino'!B697</f>
        <v>70</v>
      </c>
      <c r="H194" s="60">
        <f>'Dados-Arduino'!B1201</f>
        <v>70.5</v>
      </c>
    </row>
    <row r="195" spans="1:8" ht="15">
      <c r="A195" s="57">
        <v>45202</v>
      </c>
      <c r="B195" s="58">
        <v>0.66666666666666663</v>
      </c>
      <c r="C195" s="59">
        <f>'Dados-Arduino'!E194</f>
        <v>26.35</v>
      </c>
      <c r="D195" s="59">
        <f>'Dados-Arduino'!E698</f>
        <v>26.35</v>
      </c>
      <c r="E195" s="60">
        <f>'Dados-Arduino'!E1202</f>
        <v>22.45</v>
      </c>
      <c r="F195" s="60">
        <f>'Dados-Arduino'!B194</f>
        <v>61.6</v>
      </c>
      <c r="G195" s="60">
        <f>'Dados-Arduino'!B698</f>
        <v>70</v>
      </c>
      <c r="H195" s="60">
        <f>'Dados-Arduino'!B1202</f>
        <v>70.5</v>
      </c>
    </row>
    <row r="196" spans="1:8" ht="15">
      <c r="A196" s="61">
        <v>45202</v>
      </c>
      <c r="B196" s="58">
        <v>0.68055555555555558</v>
      </c>
      <c r="C196" s="59">
        <f>'Dados-Arduino'!E195</f>
        <v>23.91</v>
      </c>
      <c r="D196" s="59">
        <f>'Dados-Arduino'!E699</f>
        <v>26.35</v>
      </c>
      <c r="E196" s="60">
        <f>'Dados-Arduino'!E1203</f>
        <v>21.47</v>
      </c>
      <c r="F196" s="60">
        <f>'Dados-Arduino'!B195</f>
        <v>61.6</v>
      </c>
      <c r="G196" s="60">
        <f>'Dados-Arduino'!B699</f>
        <v>70</v>
      </c>
      <c r="H196" s="60">
        <f>'Dados-Arduino'!B1203</f>
        <v>70.5</v>
      </c>
    </row>
    <row r="197" spans="1:8" ht="15">
      <c r="A197" s="61">
        <v>45202</v>
      </c>
      <c r="B197" s="58">
        <v>0.69444444444444442</v>
      </c>
      <c r="C197" s="59">
        <f>'Dados-Arduino'!E196</f>
        <v>24.89</v>
      </c>
      <c r="D197" s="59">
        <f>'Dados-Arduino'!E700</f>
        <v>25.38</v>
      </c>
      <c r="E197" s="60">
        <f>'Dados-Arduino'!E1204</f>
        <v>22.45</v>
      </c>
      <c r="F197" s="60">
        <f>'Dados-Arduino'!B196</f>
        <v>61.6</v>
      </c>
      <c r="G197" s="60">
        <f>'Dados-Arduino'!B700</f>
        <v>70</v>
      </c>
      <c r="H197" s="60">
        <f>'Dados-Arduino'!B1204</f>
        <v>70.5</v>
      </c>
    </row>
    <row r="198" spans="1:8" ht="15">
      <c r="A198" s="61">
        <v>45202</v>
      </c>
      <c r="B198" s="58">
        <v>0.70833333333333337</v>
      </c>
      <c r="C198" s="59">
        <f>'Dados-Arduino'!E197</f>
        <v>25.38</v>
      </c>
      <c r="D198" s="59">
        <f>'Dados-Arduino'!E701</f>
        <v>25.86</v>
      </c>
      <c r="E198" s="60">
        <f>'Dados-Arduino'!E1205</f>
        <v>21.47</v>
      </c>
      <c r="F198" s="60">
        <f>'Dados-Arduino'!B197</f>
        <v>61.6</v>
      </c>
      <c r="G198" s="60">
        <f>'Dados-Arduino'!B701</f>
        <v>70</v>
      </c>
      <c r="H198" s="60">
        <f>'Dados-Arduino'!B1205</f>
        <v>70.5</v>
      </c>
    </row>
    <row r="199" spans="1:8" ht="15">
      <c r="A199" s="61">
        <v>45202</v>
      </c>
      <c r="B199" s="58">
        <v>0.72222222222222221</v>
      </c>
      <c r="C199" s="59">
        <f>'Dados-Arduino'!E198</f>
        <v>20.98</v>
      </c>
      <c r="D199" s="59">
        <f>'Dados-Arduino'!E702</f>
        <v>25.86</v>
      </c>
      <c r="E199" s="60">
        <f>'Dados-Arduino'!E1206</f>
        <v>21.47</v>
      </c>
      <c r="F199" s="60">
        <f>'Dados-Arduino'!B198</f>
        <v>61.6</v>
      </c>
      <c r="G199" s="60">
        <f>'Dados-Arduino'!B702</f>
        <v>70</v>
      </c>
      <c r="H199" s="60">
        <f>'Dados-Arduino'!B1206</f>
        <v>70.5</v>
      </c>
    </row>
    <row r="200" spans="1:8" ht="15">
      <c r="A200" s="61">
        <v>45202</v>
      </c>
      <c r="B200" s="58">
        <v>0.73611111111111116</v>
      </c>
      <c r="C200" s="59">
        <f>'Dados-Arduino'!E199</f>
        <v>24.4</v>
      </c>
      <c r="D200" s="59">
        <f>'Dados-Arduino'!E703</f>
        <v>26.35</v>
      </c>
      <c r="E200" s="60">
        <f>'Dados-Arduino'!E1207</f>
        <v>20.98</v>
      </c>
      <c r="F200" s="60">
        <f>'Dados-Arduino'!B199</f>
        <v>61.6</v>
      </c>
      <c r="G200" s="60">
        <f>'Dados-Arduino'!B703</f>
        <v>70</v>
      </c>
      <c r="H200" s="60">
        <f>'Dados-Arduino'!B1207</f>
        <v>70.5</v>
      </c>
    </row>
    <row r="201" spans="1:8" ht="15">
      <c r="A201" s="57">
        <v>45202</v>
      </c>
      <c r="B201" s="58">
        <v>0.75</v>
      </c>
      <c r="C201" s="59">
        <f>'Dados-Arduino'!E200</f>
        <v>25.86</v>
      </c>
      <c r="D201" s="59">
        <f>'Dados-Arduino'!E704</f>
        <v>25.38</v>
      </c>
      <c r="E201" s="60">
        <f>'Dados-Arduino'!E1208</f>
        <v>22.94</v>
      </c>
      <c r="F201" s="60">
        <f>'Dados-Arduino'!B200</f>
        <v>61.6</v>
      </c>
      <c r="G201" s="60">
        <f>'Dados-Arduino'!B704</f>
        <v>70</v>
      </c>
      <c r="H201" s="60">
        <f>'Dados-Arduino'!B1208</f>
        <v>70.5</v>
      </c>
    </row>
    <row r="202" spans="1:8" ht="15">
      <c r="A202" s="61">
        <v>45202</v>
      </c>
      <c r="B202" s="58">
        <v>0.76388888888888884</v>
      </c>
      <c r="C202" s="59">
        <f>'Dados-Arduino'!E201</f>
        <v>25.86</v>
      </c>
      <c r="D202" s="59">
        <f>'Dados-Arduino'!E705</f>
        <v>26.84</v>
      </c>
      <c r="E202" s="60">
        <f>'Dados-Arduino'!E1209</f>
        <v>20.98</v>
      </c>
      <c r="F202" s="60">
        <f>'Dados-Arduino'!B201</f>
        <v>61.6</v>
      </c>
      <c r="G202" s="60">
        <f>'Dados-Arduino'!B705</f>
        <v>70</v>
      </c>
      <c r="H202" s="60">
        <f>'Dados-Arduino'!B1209</f>
        <v>70.5</v>
      </c>
    </row>
    <row r="203" spans="1:8" ht="15">
      <c r="A203" s="61">
        <v>45202</v>
      </c>
      <c r="B203" s="58">
        <v>0.77777777777777779</v>
      </c>
      <c r="C203" s="59">
        <f>'Dados-Arduino'!E202</f>
        <v>25.38</v>
      </c>
      <c r="D203" s="59">
        <f>'Dados-Arduino'!E706</f>
        <v>26.84</v>
      </c>
      <c r="E203" s="60">
        <f>'Dados-Arduino'!E1210</f>
        <v>23.42</v>
      </c>
      <c r="F203" s="60">
        <f>'Dados-Arduino'!B202</f>
        <v>61.6</v>
      </c>
      <c r="G203" s="60">
        <f>'Dados-Arduino'!B706</f>
        <v>70</v>
      </c>
      <c r="H203" s="60">
        <f>'Dados-Arduino'!B1210</f>
        <v>70.5</v>
      </c>
    </row>
    <row r="204" spans="1:8" ht="15">
      <c r="A204" s="61">
        <v>45202</v>
      </c>
      <c r="B204" s="58">
        <v>0.79166666666666663</v>
      </c>
      <c r="C204" s="59">
        <f>'Dados-Arduino'!E203</f>
        <v>22.94</v>
      </c>
      <c r="D204" s="59">
        <f>'Dados-Arduino'!E707</f>
        <v>26.84</v>
      </c>
      <c r="E204" s="60">
        <f>'Dados-Arduino'!E1211</f>
        <v>20.98</v>
      </c>
      <c r="F204" s="60">
        <f>'Dados-Arduino'!B203</f>
        <v>61.6</v>
      </c>
      <c r="G204" s="60">
        <f>'Dados-Arduino'!B707</f>
        <v>70</v>
      </c>
      <c r="H204" s="60">
        <f>'Dados-Arduino'!B1211</f>
        <v>70.5</v>
      </c>
    </row>
    <row r="205" spans="1:8" ht="15">
      <c r="A205" s="61">
        <v>45202</v>
      </c>
      <c r="B205" s="58">
        <v>0.80555555555555558</v>
      </c>
      <c r="C205" s="59">
        <f>'Dados-Arduino'!E204</f>
        <v>24.89</v>
      </c>
      <c r="D205" s="59">
        <f>'Dados-Arduino'!E708</f>
        <v>24.89</v>
      </c>
      <c r="E205" s="60">
        <f>'Dados-Arduino'!E1212</f>
        <v>22.94</v>
      </c>
      <c r="F205" s="60">
        <f>'Dados-Arduino'!B204</f>
        <v>61.6</v>
      </c>
      <c r="G205" s="60">
        <f>'Dados-Arduino'!B708</f>
        <v>70</v>
      </c>
      <c r="H205" s="60">
        <f>'Dados-Arduino'!B1212</f>
        <v>70.5</v>
      </c>
    </row>
    <row r="206" spans="1:8" ht="15">
      <c r="A206" s="61">
        <v>45202</v>
      </c>
      <c r="B206" s="58">
        <v>0.81944444444444442</v>
      </c>
      <c r="C206" s="59">
        <f>'Dados-Arduino'!E205</f>
        <v>25.38</v>
      </c>
      <c r="D206" s="59">
        <f>'Dados-Arduino'!E709</f>
        <v>26.35</v>
      </c>
      <c r="E206" s="60">
        <f>'Dados-Arduino'!E1213</f>
        <v>23.42</v>
      </c>
      <c r="F206" s="60">
        <f>'Dados-Arduino'!B205</f>
        <v>61.6</v>
      </c>
      <c r="G206" s="60">
        <f>'Dados-Arduino'!B709</f>
        <v>70</v>
      </c>
      <c r="H206" s="60">
        <f>'Dados-Arduino'!B1213</f>
        <v>70.5</v>
      </c>
    </row>
    <row r="207" spans="1:8" ht="15">
      <c r="A207" s="57">
        <v>45202</v>
      </c>
      <c r="B207" s="58">
        <v>0.83333333333333337</v>
      </c>
      <c r="C207" s="59">
        <f>'Dados-Arduino'!E206</f>
        <v>25.38</v>
      </c>
      <c r="D207" s="59">
        <f>'Dados-Arduino'!E710</f>
        <v>25.38</v>
      </c>
      <c r="E207" s="60">
        <f>'Dados-Arduino'!E1214</f>
        <v>22.45</v>
      </c>
      <c r="F207" s="60">
        <f>'Dados-Arduino'!B206</f>
        <v>61.6</v>
      </c>
      <c r="G207" s="60">
        <f>'Dados-Arduino'!B710</f>
        <v>70</v>
      </c>
      <c r="H207" s="60">
        <f>'Dados-Arduino'!B1214</f>
        <v>70.5</v>
      </c>
    </row>
    <row r="208" spans="1:8" ht="15">
      <c r="A208" s="61">
        <v>45202</v>
      </c>
      <c r="B208" s="58">
        <v>0.84722222222222221</v>
      </c>
      <c r="C208" s="59">
        <f>'Dados-Arduino'!E207</f>
        <v>26.35</v>
      </c>
      <c r="D208" s="59">
        <f>'Dados-Arduino'!E711</f>
        <v>26.84</v>
      </c>
      <c r="E208" s="60">
        <f>'Dados-Arduino'!E1215</f>
        <v>23.42</v>
      </c>
      <c r="F208" s="60">
        <f>'Dados-Arduino'!B207</f>
        <v>61.6</v>
      </c>
      <c r="G208" s="60">
        <f>'Dados-Arduino'!B711</f>
        <v>70</v>
      </c>
      <c r="H208" s="60">
        <f>'Dados-Arduino'!B1215</f>
        <v>70.5</v>
      </c>
    </row>
    <row r="209" spans="1:8" ht="15">
      <c r="A209" s="61">
        <v>45202</v>
      </c>
      <c r="B209" s="58">
        <v>0.86111111111111116</v>
      </c>
      <c r="C209" s="59">
        <f>'Dados-Arduino'!E208</f>
        <v>25.38</v>
      </c>
      <c r="D209" s="59">
        <f>'Dados-Arduino'!E712</f>
        <v>25.86</v>
      </c>
      <c r="E209" s="60">
        <f>'Dados-Arduino'!E1216</f>
        <v>23.42</v>
      </c>
      <c r="F209" s="60">
        <f>'Dados-Arduino'!B208</f>
        <v>61.6</v>
      </c>
      <c r="G209" s="60">
        <f>'Dados-Arduino'!B712</f>
        <v>70</v>
      </c>
      <c r="H209" s="60">
        <f>'Dados-Arduino'!B1216</f>
        <v>70.5</v>
      </c>
    </row>
    <row r="210" spans="1:8" ht="15">
      <c r="A210" s="61">
        <v>45202</v>
      </c>
      <c r="B210" s="58">
        <v>0.875</v>
      </c>
      <c r="C210" s="59">
        <f>'Dados-Arduino'!E209</f>
        <v>26.35</v>
      </c>
      <c r="D210" s="59">
        <f>'Dados-Arduino'!E713</f>
        <v>25.86</v>
      </c>
      <c r="E210" s="60">
        <f>'Dados-Arduino'!E1217</f>
        <v>24.89</v>
      </c>
      <c r="F210" s="60">
        <f>'Dados-Arduino'!B209</f>
        <v>61.6</v>
      </c>
      <c r="G210" s="60">
        <f>'Dados-Arduino'!B713</f>
        <v>70</v>
      </c>
      <c r="H210" s="60">
        <f>'Dados-Arduino'!B1217</f>
        <v>70.5</v>
      </c>
    </row>
    <row r="211" spans="1:8" ht="15">
      <c r="A211" s="61">
        <v>45202</v>
      </c>
      <c r="B211" s="58">
        <v>0.88888888888888884</v>
      </c>
      <c r="C211" s="59">
        <f>'Dados-Arduino'!E210</f>
        <v>24.89</v>
      </c>
      <c r="D211" s="59">
        <f>'Dados-Arduino'!E714</f>
        <v>25.86</v>
      </c>
      <c r="E211" s="60">
        <f>'Dados-Arduino'!E1218</f>
        <v>22.45</v>
      </c>
      <c r="F211" s="60">
        <f>'Dados-Arduino'!B210</f>
        <v>61.6</v>
      </c>
      <c r="G211" s="60">
        <f>'Dados-Arduino'!B714</f>
        <v>70</v>
      </c>
      <c r="H211" s="60">
        <f>'Dados-Arduino'!B1218</f>
        <v>70.5</v>
      </c>
    </row>
    <row r="212" spans="1:8" ht="15">
      <c r="A212" s="61">
        <v>45202</v>
      </c>
      <c r="B212" s="58">
        <v>0.90277777777777779</v>
      </c>
      <c r="C212" s="59">
        <f>'Dados-Arduino'!E211</f>
        <v>25.86</v>
      </c>
      <c r="D212" s="59">
        <f>'Dados-Arduino'!E715</f>
        <v>25.86</v>
      </c>
      <c r="E212" s="60">
        <f>'Dados-Arduino'!E1219</f>
        <v>23.91</v>
      </c>
      <c r="F212" s="60">
        <f>'Dados-Arduino'!B211</f>
        <v>61.9</v>
      </c>
      <c r="G212" s="60">
        <f>'Dados-Arduino'!B715</f>
        <v>70</v>
      </c>
      <c r="H212" s="60">
        <f>'Dados-Arduino'!B1219</f>
        <v>70.5</v>
      </c>
    </row>
    <row r="213" spans="1:8" ht="15">
      <c r="A213" s="57">
        <v>45202</v>
      </c>
      <c r="B213" s="58">
        <v>0.91666666666666663</v>
      </c>
      <c r="C213" s="59">
        <f>'Dados-Arduino'!E212</f>
        <v>28.79</v>
      </c>
      <c r="D213" s="59">
        <f>'Dados-Arduino'!E716</f>
        <v>25.38</v>
      </c>
      <c r="E213" s="60">
        <f>'Dados-Arduino'!E1220</f>
        <v>22.94</v>
      </c>
      <c r="F213" s="60">
        <f>'Dados-Arduino'!B212</f>
        <v>61.9</v>
      </c>
      <c r="G213" s="60">
        <f>'Dados-Arduino'!B716</f>
        <v>70</v>
      </c>
      <c r="H213" s="60">
        <f>'Dados-Arduino'!B1220</f>
        <v>70.5</v>
      </c>
    </row>
    <row r="214" spans="1:8" ht="15">
      <c r="A214" s="61">
        <v>45202</v>
      </c>
      <c r="B214" s="58">
        <v>0.93055555555555558</v>
      </c>
      <c r="C214" s="59">
        <f>'Dados-Arduino'!E213</f>
        <v>28.79</v>
      </c>
      <c r="D214" s="59">
        <f>'Dados-Arduino'!E717</f>
        <v>26.35</v>
      </c>
      <c r="E214" s="60">
        <f>'Dados-Arduino'!E1221</f>
        <v>21.96</v>
      </c>
      <c r="F214" s="60">
        <f>'Dados-Arduino'!B213</f>
        <v>61.9</v>
      </c>
      <c r="G214" s="60">
        <f>'Dados-Arduino'!B717</f>
        <v>70</v>
      </c>
      <c r="H214" s="60">
        <f>'Dados-Arduino'!B1221</f>
        <v>70.5</v>
      </c>
    </row>
    <row r="215" spans="1:8" ht="15">
      <c r="A215" s="61">
        <v>45202</v>
      </c>
      <c r="B215" s="58">
        <v>0.94444444444444442</v>
      </c>
      <c r="C215" s="59">
        <f>'Dados-Arduino'!E214</f>
        <v>28.3</v>
      </c>
      <c r="D215" s="59">
        <f>'Dados-Arduino'!E718</f>
        <v>25.38</v>
      </c>
      <c r="E215" s="60">
        <f>'Dados-Arduino'!E1222</f>
        <v>22.94</v>
      </c>
      <c r="F215" s="60">
        <f>'Dados-Arduino'!B214</f>
        <v>61.9</v>
      </c>
      <c r="G215" s="60">
        <f>'Dados-Arduino'!B718</f>
        <v>70</v>
      </c>
      <c r="H215" s="60">
        <f>'Dados-Arduino'!B1222</f>
        <v>70.5</v>
      </c>
    </row>
    <row r="216" spans="1:8" ht="15">
      <c r="A216" s="61">
        <v>45202</v>
      </c>
      <c r="B216" s="58">
        <v>0.95833333333333337</v>
      </c>
      <c r="C216" s="59">
        <f>'Dados-Arduino'!E215</f>
        <v>28.79</v>
      </c>
      <c r="D216" s="59">
        <f>'Dados-Arduino'!E719</f>
        <v>26.35</v>
      </c>
      <c r="E216" s="60">
        <f>'Dados-Arduino'!E1223</f>
        <v>23.91</v>
      </c>
      <c r="F216" s="60">
        <f>'Dados-Arduino'!B215</f>
        <v>61.9</v>
      </c>
      <c r="G216" s="60">
        <f>'Dados-Arduino'!B719</f>
        <v>70</v>
      </c>
      <c r="H216" s="60">
        <f>'Dados-Arduino'!B1223</f>
        <v>70.5</v>
      </c>
    </row>
    <row r="217" spans="1:8" ht="15">
      <c r="A217" s="61">
        <v>45202</v>
      </c>
      <c r="B217" s="58">
        <v>0.97222222222222221</v>
      </c>
      <c r="C217" s="59">
        <f>'Dados-Arduino'!E216</f>
        <v>27.82</v>
      </c>
      <c r="D217" s="59">
        <f>'Dados-Arduino'!E720</f>
        <v>26.35</v>
      </c>
      <c r="E217" s="60">
        <f>'Dados-Arduino'!E1224</f>
        <v>22.94</v>
      </c>
      <c r="F217" s="60">
        <f>'Dados-Arduino'!B216</f>
        <v>61.9</v>
      </c>
      <c r="G217" s="60">
        <f>'Dados-Arduino'!B720</f>
        <v>70</v>
      </c>
      <c r="H217" s="60">
        <f>'Dados-Arduino'!B1224</f>
        <v>70.5</v>
      </c>
    </row>
    <row r="218" spans="1:8" ht="15">
      <c r="A218" s="61">
        <v>45202</v>
      </c>
      <c r="B218" s="58">
        <v>0.98611111111111116</v>
      </c>
      <c r="C218" s="59">
        <f>'Dados-Arduino'!E217</f>
        <v>28.3</v>
      </c>
      <c r="D218" s="59">
        <f>'Dados-Arduino'!E721</f>
        <v>25.86</v>
      </c>
      <c r="E218" s="60">
        <f>'Dados-Arduino'!E1225</f>
        <v>22.94</v>
      </c>
      <c r="F218" s="60">
        <f>'Dados-Arduino'!B217</f>
        <v>61.9</v>
      </c>
      <c r="G218" s="60">
        <f>'Dados-Arduino'!B721</f>
        <v>70</v>
      </c>
      <c r="H218" s="60">
        <f>'Dados-Arduino'!B1225</f>
        <v>70.5</v>
      </c>
    </row>
    <row r="219" spans="1:8" ht="15">
      <c r="A219" s="57">
        <v>45203</v>
      </c>
      <c r="B219" s="58">
        <v>0</v>
      </c>
      <c r="C219" s="59">
        <f>'Dados-Arduino'!E218</f>
        <v>28.3</v>
      </c>
      <c r="D219" s="59">
        <f>'Dados-Arduino'!E722</f>
        <v>26.35</v>
      </c>
      <c r="E219" s="60">
        <f>'Dados-Arduino'!E1226</f>
        <v>22.94</v>
      </c>
      <c r="F219" s="60">
        <f>'Dados-Arduino'!B218</f>
        <v>61.9</v>
      </c>
      <c r="G219" s="60">
        <f>'Dados-Arduino'!B722</f>
        <v>70</v>
      </c>
      <c r="H219" s="60">
        <f>'Dados-Arduino'!B1226</f>
        <v>70.5</v>
      </c>
    </row>
    <row r="220" spans="1:8" ht="15">
      <c r="A220" s="61">
        <v>45203</v>
      </c>
      <c r="B220" s="58">
        <v>1.3888888888888888E-2</v>
      </c>
      <c r="C220" s="59">
        <f>'Dados-Arduino'!E219</f>
        <v>28.79</v>
      </c>
      <c r="D220" s="59">
        <f>'Dados-Arduino'!E723</f>
        <v>26.35</v>
      </c>
      <c r="E220" s="60">
        <f>'Dados-Arduino'!E1227</f>
        <v>22.45</v>
      </c>
      <c r="F220" s="60">
        <f>'Dados-Arduino'!B219</f>
        <v>61.9</v>
      </c>
      <c r="G220" s="60">
        <f>'Dados-Arduino'!B723</f>
        <v>70</v>
      </c>
      <c r="H220" s="60">
        <f>'Dados-Arduino'!B1227</f>
        <v>70.5</v>
      </c>
    </row>
    <row r="221" spans="1:8" ht="15">
      <c r="A221" s="61">
        <v>45203</v>
      </c>
      <c r="B221" s="58">
        <v>2.7777777777777776E-2</v>
      </c>
      <c r="C221" s="59">
        <f>'Dados-Arduino'!E220</f>
        <v>28.3</v>
      </c>
      <c r="D221" s="59">
        <f>'Dados-Arduino'!E724</f>
        <v>25.38</v>
      </c>
      <c r="E221" s="60">
        <f>'Dados-Arduino'!E1228</f>
        <v>21.96</v>
      </c>
      <c r="F221" s="60">
        <f>'Dados-Arduino'!B220</f>
        <v>61.9</v>
      </c>
      <c r="G221" s="60">
        <f>'Dados-Arduino'!B724</f>
        <v>70</v>
      </c>
      <c r="H221" s="60">
        <f>'Dados-Arduino'!B1228</f>
        <v>70.5</v>
      </c>
    </row>
    <row r="222" spans="1:8" ht="15">
      <c r="A222" s="61">
        <v>45203</v>
      </c>
      <c r="B222" s="58">
        <v>4.1666666666666664E-2</v>
      </c>
      <c r="C222" s="59">
        <f>'Dados-Arduino'!E221</f>
        <v>28.79</v>
      </c>
      <c r="D222" s="59">
        <f>'Dados-Arduino'!E725</f>
        <v>26.35</v>
      </c>
      <c r="E222" s="60">
        <f>'Dados-Arduino'!E1229</f>
        <v>23.42</v>
      </c>
      <c r="F222" s="60">
        <f>'Dados-Arduino'!B221</f>
        <v>61.9</v>
      </c>
      <c r="G222" s="60">
        <f>'Dados-Arduino'!B725</f>
        <v>70</v>
      </c>
      <c r="H222" s="60">
        <f>'Dados-Arduino'!B1229</f>
        <v>70.5</v>
      </c>
    </row>
    <row r="223" spans="1:8" ht="15">
      <c r="A223" s="61">
        <v>45203</v>
      </c>
      <c r="B223" s="58">
        <v>5.5555555555555552E-2</v>
      </c>
      <c r="C223" s="59">
        <f>'Dados-Arduino'!E222</f>
        <v>28.79</v>
      </c>
      <c r="D223" s="59">
        <f>'Dados-Arduino'!E726</f>
        <v>25.38</v>
      </c>
      <c r="E223" s="60">
        <f>'Dados-Arduino'!E1230</f>
        <v>22.45</v>
      </c>
      <c r="F223" s="60">
        <f>'Dados-Arduino'!B222</f>
        <v>61.9</v>
      </c>
      <c r="G223" s="60">
        <f>'Dados-Arduino'!B726</f>
        <v>70</v>
      </c>
      <c r="H223" s="60">
        <f>'Dados-Arduino'!B1230</f>
        <v>70.5</v>
      </c>
    </row>
    <row r="224" spans="1:8" ht="15">
      <c r="A224" s="61">
        <v>45203</v>
      </c>
      <c r="B224" s="58">
        <v>6.9444444444444448E-2</v>
      </c>
      <c r="C224" s="59">
        <f>'Dados-Arduino'!E223</f>
        <v>28.3</v>
      </c>
      <c r="D224" s="59">
        <f>'Dados-Arduino'!E727</f>
        <v>25.86</v>
      </c>
      <c r="E224" s="60">
        <f>'Dados-Arduino'!E1231</f>
        <v>22.45</v>
      </c>
      <c r="F224" s="60">
        <f>'Dados-Arduino'!B223</f>
        <v>61.9</v>
      </c>
      <c r="G224" s="60">
        <f>'Dados-Arduino'!B727</f>
        <v>70</v>
      </c>
      <c r="H224" s="60">
        <f>'Dados-Arduino'!B1231</f>
        <v>70.5</v>
      </c>
    </row>
    <row r="225" spans="1:8" ht="15">
      <c r="A225" s="57">
        <v>45203</v>
      </c>
      <c r="B225" s="58">
        <v>8.3333333333333329E-2</v>
      </c>
      <c r="C225" s="59">
        <f>'Dados-Arduino'!E224</f>
        <v>27.82</v>
      </c>
      <c r="D225" s="59">
        <f>'Dados-Arduino'!E728</f>
        <v>25.86</v>
      </c>
      <c r="E225" s="60">
        <f>'Dados-Arduino'!E1232</f>
        <v>22.45</v>
      </c>
      <c r="F225" s="60">
        <f>'Dados-Arduino'!B224</f>
        <v>61.9</v>
      </c>
      <c r="G225" s="60">
        <f>'Dados-Arduino'!B728</f>
        <v>70</v>
      </c>
      <c r="H225" s="60">
        <f>'Dados-Arduino'!B1232</f>
        <v>70.5</v>
      </c>
    </row>
    <row r="226" spans="1:8" ht="15">
      <c r="A226" s="61">
        <v>45203</v>
      </c>
      <c r="B226" s="58">
        <v>9.7222222222222224E-2</v>
      </c>
      <c r="C226" s="59">
        <f>'Dados-Arduino'!E225</f>
        <v>29.28</v>
      </c>
      <c r="D226" s="59">
        <f>'Dados-Arduino'!E729</f>
        <v>25.86</v>
      </c>
      <c r="E226" s="60">
        <f>'Dados-Arduino'!E1233</f>
        <v>22.94</v>
      </c>
      <c r="F226" s="60">
        <f>'Dados-Arduino'!B225</f>
        <v>61.9</v>
      </c>
      <c r="G226" s="60">
        <f>'Dados-Arduino'!B729</f>
        <v>70</v>
      </c>
      <c r="H226" s="60">
        <f>'Dados-Arduino'!B1233</f>
        <v>70.5</v>
      </c>
    </row>
    <row r="227" spans="1:8" ht="15">
      <c r="A227" s="61">
        <v>45203</v>
      </c>
      <c r="B227" s="58">
        <v>0.1111111111111111</v>
      </c>
      <c r="C227" s="59">
        <f>'Dados-Arduino'!E226</f>
        <v>28.3</v>
      </c>
      <c r="D227" s="59">
        <f>'Dados-Arduino'!E730</f>
        <v>26.35</v>
      </c>
      <c r="E227" s="60">
        <f>'Dados-Arduino'!E1234</f>
        <v>21.47</v>
      </c>
      <c r="F227" s="60">
        <f>'Dados-Arduino'!B226</f>
        <v>61.9</v>
      </c>
      <c r="G227" s="60">
        <f>'Dados-Arduino'!B730</f>
        <v>70</v>
      </c>
      <c r="H227" s="60">
        <f>'Dados-Arduino'!B1234</f>
        <v>70.5</v>
      </c>
    </row>
    <row r="228" spans="1:8" ht="15">
      <c r="A228" s="61">
        <v>45203</v>
      </c>
      <c r="B228" s="58">
        <v>0.125</v>
      </c>
      <c r="C228" s="59">
        <f>'Dados-Arduino'!E227</f>
        <v>28.79</v>
      </c>
      <c r="D228" s="59">
        <f>'Dados-Arduino'!E731</f>
        <v>26.35</v>
      </c>
      <c r="E228" s="60">
        <f>'Dados-Arduino'!E1235</f>
        <v>22.45</v>
      </c>
      <c r="F228" s="60">
        <f>'Dados-Arduino'!B227</f>
        <v>61.9</v>
      </c>
      <c r="G228" s="60">
        <f>'Dados-Arduino'!B731</f>
        <v>70</v>
      </c>
      <c r="H228" s="60">
        <f>'Dados-Arduino'!B1235</f>
        <v>70.5</v>
      </c>
    </row>
    <row r="229" spans="1:8" ht="15">
      <c r="A229" s="61">
        <v>45203</v>
      </c>
      <c r="B229" s="58">
        <v>0.1388888888888889</v>
      </c>
      <c r="C229" s="59">
        <f>'Dados-Arduino'!E228</f>
        <v>27.82</v>
      </c>
      <c r="D229" s="59">
        <f>'Dados-Arduino'!E732</f>
        <v>26.84</v>
      </c>
      <c r="E229" s="60">
        <f>'Dados-Arduino'!E1236</f>
        <v>20.98</v>
      </c>
      <c r="F229" s="60">
        <f>'Dados-Arduino'!B228</f>
        <v>61.9</v>
      </c>
      <c r="G229" s="60">
        <f>'Dados-Arduino'!B732</f>
        <v>70</v>
      </c>
      <c r="H229" s="60">
        <f>'Dados-Arduino'!B1236</f>
        <v>70.5</v>
      </c>
    </row>
    <row r="230" spans="1:8" ht="15">
      <c r="A230" s="61">
        <v>45203</v>
      </c>
      <c r="B230" s="58">
        <v>0.15277777777777779</v>
      </c>
      <c r="C230" s="59">
        <f>'Dados-Arduino'!E229</f>
        <v>26.35</v>
      </c>
      <c r="D230" s="59">
        <f>'Dados-Arduino'!E733</f>
        <v>26.84</v>
      </c>
      <c r="E230" s="60">
        <f>'Dados-Arduino'!E1237</f>
        <v>22.94</v>
      </c>
      <c r="F230" s="60">
        <f>'Dados-Arduino'!B229</f>
        <v>61.9</v>
      </c>
      <c r="G230" s="60">
        <f>'Dados-Arduino'!B733</f>
        <v>70</v>
      </c>
      <c r="H230" s="60">
        <f>'Dados-Arduino'!B1237</f>
        <v>70.5</v>
      </c>
    </row>
    <row r="231" spans="1:8" ht="15">
      <c r="A231" s="57">
        <v>45203</v>
      </c>
      <c r="B231" s="58">
        <v>0.16666666666666666</v>
      </c>
      <c r="C231" s="59">
        <f>'Dados-Arduino'!E230</f>
        <v>27.82</v>
      </c>
      <c r="D231" s="59">
        <f>'Dados-Arduino'!E734</f>
        <v>26.84</v>
      </c>
      <c r="E231" s="60">
        <f>'Dados-Arduino'!E1238</f>
        <v>21.96</v>
      </c>
      <c r="F231" s="60">
        <f>'Dados-Arduino'!B230</f>
        <v>61.9</v>
      </c>
      <c r="G231" s="60">
        <f>'Dados-Arduino'!B734</f>
        <v>70</v>
      </c>
      <c r="H231" s="60">
        <f>'Dados-Arduino'!B1238</f>
        <v>70.5</v>
      </c>
    </row>
    <row r="232" spans="1:8" ht="15">
      <c r="A232" s="61">
        <v>45203</v>
      </c>
      <c r="B232" s="58">
        <v>0.18055555555555555</v>
      </c>
      <c r="C232" s="59">
        <f>'Dados-Arduino'!E231</f>
        <v>27.82</v>
      </c>
      <c r="D232" s="59">
        <f>'Dados-Arduino'!E735</f>
        <v>25.86</v>
      </c>
      <c r="E232" s="60">
        <f>'Dados-Arduino'!E1239</f>
        <v>23.91</v>
      </c>
      <c r="F232" s="60">
        <f>'Dados-Arduino'!B231</f>
        <v>61.9</v>
      </c>
      <c r="G232" s="60">
        <f>'Dados-Arduino'!B735</f>
        <v>70</v>
      </c>
      <c r="H232" s="60">
        <f>'Dados-Arduino'!B1239</f>
        <v>70.5</v>
      </c>
    </row>
    <row r="233" spans="1:8" ht="15">
      <c r="A233" s="61">
        <v>45203</v>
      </c>
      <c r="B233" s="58">
        <v>0.19444444444444445</v>
      </c>
      <c r="C233" s="59">
        <f>'Dados-Arduino'!E232</f>
        <v>27.82</v>
      </c>
      <c r="D233" s="59">
        <f>'Dados-Arduino'!E736</f>
        <v>26.35</v>
      </c>
      <c r="E233" s="60">
        <f>'Dados-Arduino'!E1240</f>
        <v>21.96</v>
      </c>
      <c r="F233" s="60">
        <f>'Dados-Arduino'!B232</f>
        <v>61.9</v>
      </c>
      <c r="G233" s="60">
        <f>'Dados-Arduino'!B736</f>
        <v>70</v>
      </c>
      <c r="H233" s="60">
        <f>'Dados-Arduino'!B1240</f>
        <v>70.5</v>
      </c>
    </row>
    <row r="234" spans="1:8" ht="15">
      <c r="A234" s="61">
        <v>45203</v>
      </c>
      <c r="B234" s="58">
        <v>0.20833333333333334</v>
      </c>
      <c r="C234" s="59">
        <f>'Dados-Arduino'!E233</f>
        <v>27.82</v>
      </c>
      <c r="D234" s="59">
        <f>'Dados-Arduino'!E737</f>
        <v>25.38</v>
      </c>
      <c r="E234" s="60">
        <f>'Dados-Arduino'!E1241</f>
        <v>22.94</v>
      </c>
      <c r="F234" s="60">
        <f>'Dados-Arduino'!B233</f>
        <v>61.9</v>
      </c>
      <c r="G234" s="60">
        <f>'Dados-Arduino'!B737</f>
        <v>70</v>
      </c>
      <c r="H234" s="60">
        <f>'Dados-Arduino'!B1241</f>
        <v>70.5</v>
      </c>
    </row>
    <row r="235" spans="1:8" ht="15">
      <c r="A235" s="61">
        <v>45203</v>
      </c>
      <c r="B235" s="58">
        <v>0.22222222222222221</v>
      </c>
      <c r="C235" s="59">
        <f>'Dados-Arduino'!E234</f>
        <v>28.3</v>
      </c>
      <c r="D235" s="59">
        <f>'Dados-Arduino'!E738</f>
        <v>26.35</v>
      </c>
      <c r="E235" s="60">
        <f>'Dados-Arduino'!E1242</f>
        <v>21.47</v>
      </c>
      <c r="F235" s="60">
        <f>'Dados-Arduino'!B234</f>
        <v>61.9</v>
      </c>
      <c r="G235" s="60">
        <f>'Dados-Arduino'!B738</f>
        <v>70</v>
      </c>
      <c r="H235" s="60">
        <f>'Dados-Arduino'!B1242</f>
        <v>70.5</v>
      </c>
    </row>
    <row r="236" spans="1:8" ht="15">
      <c r="A236" s="61">
        <v>45203</v>
      </c>
      <c r="B236" s="58">
        <v>0.2361111111111111</v>
      </c>
      <c r="C236" s="59">
        <f>'Dados-Arduino'!E235</f>
        <v>27.82</v>
      </c>
      <c r="D236" s="59">
        <f>'Dados-Arduino'!E739</f>
        <v>26.35</v>
      </c>
      <c r="E236" s="60">
        <f>'Dados-Arduino'!E1243</f>
        <v>23.42</v>
      </c>
      <c r="F236" s="60">
        <f>'Dados-Arduino'!B235</f>
        <v>61.9</v>
      </c>
      <c r="G236" s="60">
        <f>'Dados-Arduino'!B739</f>
        <v>70</v>
      </c>
      <c r="H236" s="60">
        <f>'Dados-Arduino'!B1243</f>
        <v>70.5</v>
      </c>
    </row>
    <row r="237" spans="1:8" ht="15">
      <c r="A237" s="57">
        <v>45203</v>
      </c>
      <c r="B237" s="58">
        <v>0.25</v>
      </c>
      <c r="C237" s="59">
        <f>'Dados-Arduino'!E236</f>
        <v>28.3</v>
      </c>
      <c r="D237" s="59">
        <f>'Dados-Arduino'!E740</f>
        <v>26.35</v>
      </c>
      <c r="E237" s="60">
        <f>'Dados-Arduino'!E1244</f>
        <v>21.47</v>
      </c>
      <c r="F237" s="60">
        <f>'Dados-Arduino'!B236</f>
        <v>61.9</v>
      </c>
      <c r="G237" s="60">
        <f>'Dados-Arduino'!B740</f>
        <v>70</v>
      </c>
      <c r="H237" s="60">
        <f>'Dados-Arduino'!B1244</f>
        <v>70.5</v>
      </c>
    </row>
    <row r="238" spans="1:8" ht="15">
      <c r="A238" s="61">
        <v>45203</v>
      </c>
      <c r="B238" s="58">
        <v>0.2638888888888889</v>
      </c>
      <c r="C238" s="59">
        <f>'Dados-Arduino'!E237</f>
        <v>27.82</v>
      </c>
      <c r="D238" s="59">
        <f>'Dados-Arduino'!E741</f>
        <v>26.35</v>
      </c>
      <c r="E238" s="60">
        <f>'Dados-Arduino'!E1245</f>
        <v>21.96</v>
      </c>
      <c r="F238" s="60">
        <f>'Dados-Arduino'!B237</f>
        <v>61.9</v>
      </c>
      <c r="G238" s="60">
        <f>'Dados-Arduino'!B741</f>
        <v>70</v>
      </c>
      <c r="H238" s="60">
        <f>'Dados-Arduino'!B1245</f>
        <v>70.5</v>
      </c>
    </row>
    <row r="239" spans="1:8" ht="15">
      <c r="A239" s="61">
        <v>45203</v>
      </c>
      <c r="B239" s="58">
        <v>0.27777777777777779</v>
      </c>
      <c r="C239" s="59">
        <f>'Dados-Arduino'!E238</f>
        <v>28.3</v>
      </c>
      <c r="D239" s="59">
        <f>'Dados-Arduino'!E742</f>
        <v>26.35</v>
      </c>
      <c r="E239" s="60">
        <f>'Dados-Arduino'!E1246</f>
        <v>20.98</v>
      </c>
      <c r="F239" s="60">
        <f>'Dados-Arduino'!B238</f>
        <v>61.9</v>
      </c>
      <c r="G239" s="60">
        <f>'Dados-Arduino'!B742</f>
        <v>70</v>
      </c>
      <c r="H239" s="60">
        <f>'Dados-Arduino'!B1246</f>
        <v>70.8</v>
      </c>
    </row>
    <row r="240" spans="1:8" ht="15">
      <c r="A240" s="61">
        <v>45203</v>
      </c>
      <c r="B240" s="58">
        <v>0.29166666666666669</v>
      </c>
      <c r="C240" s="59">
        <f>'Dados-Arduino'!E239</f>
        <v>28.3</v>
      </c>
      <c r="D240" s="59">
        <f>'Dados-Arduino'!E743</f>
        <v>25.86</v>
      </c>
      <c r="E240" s="60">
        <f>'Dados-Arduino'!E1247</f>
        <v>26.84</v>
      </c>
      <c r="F240" s="60">
        <f>'Dados-Arduino'!B239</f>
        <v>61.9</v>
      </c>
      <c r="G240" s="60">
        <f>'Dados-Arduino'!B743</f>
        <v>70</v>
      </c>
      <c r="H240" s="60">
        <f>'Dados-Arduino'!B1247</f>
        <v>70.8</v>
      </c>
    </row>
    <row r="241" spans="1:8" ht="15">
      <c r="A241" s="61">
        <v>45203</v>
      </c>
      <c r="B241" s="58">
        <v>0.30555555555555558</v>
      </c>
      <c r="C241" s="59">
        <f>'Dados-Arduino'!E240</f>
        <v>28.79</v>
      </c>
      <c r="D241" s="59">
        <f>'Dados-Arduino'!E744</f>
        <v>25.86</v>
      </c>
      <c r="E241" s="60">
        <f>'Dados-Arduino'!E1248</f>
        <v>26.35</v>
      </c>
      <c r="F241" s="60">
        <f>'Dados-Arduino'!B240</f>
        <v>61.9</v>
      </c>
      <c r="G241" s="60">
        <f>'Dados-Arduino'!B744</f>
        <v>70</v>
      </c>
      <c r="H241" s="60">
        <f>'Dados-Arduino'!B1248</f>
        <v>70.8</v>
      </c>
    </row>
    <row r="242" spans="1:8" ht="15">
      <c r="A242" s="61">
        <v>45203</v>
      </c>
      <c r="B242" s="58">
        <v>0.31944444444444442</v>
      </c>
      <c r="C242" s="59">
        <f>'Dados-Arduino'!E241</f>
        <v>29.77</v>
      </c>
      <c r="D242" s="59">
        <f>'Dados-Arduino'!E745</f>
        <v>25.86</v>
      </c>
      <c r="E242" s="60">
        <f>'Dados-Arduino'!E1249</f>
        <v>26.35</v>
      </c>
      <c r="F242" s="60">
        <f>'Dados-Arduino'!B241</f>
        <v>61.9</v>
      </c>
      <c r="G242" s="60">
        <f>'Dados-Arduino'!B745</f>
        <v>70</v>
      </c>
      <c r="H242" s="60">
        <f>'Dados-Arduino'!B1249</f>
        <v>70.8</v>
      </c>
    </row>
    <row r="243" spans="1:8" ht="15">
      <c r="A243" s="57">
        <v>45203</v>
      </c>
      <c r="B243" s="58">
        <v>0.33333333333333331</v>
      </c>
      <c r="C243" s="59">
        <f>'Dados-Arduino'!E242</f>
        <v>28.79</v>
      </c>
      <c r="D243" s="59">
        <f>'Dados-Arduino'!E746</f>
        <v>26.35</v>
      </c>
      <c r="E243" s="60">
        <f>'Dados-Arduino'!E1250</f>
        <v>26.35</v>
      </c>
      <c r="F243" s="60">
        <f>'Dados-Arduino'!B242</f>
        <v>61.9</v>
      </c>
      <c r="G243" s="60">
        <f>'Dados-Arduino'!B746</f>
        <v>70</v>
      </c>
      <c r="H243" s="60">
        <f>'Dados-Arduino'!B1250</f>
        <v>70.8</v>
      </c>
    </row>
    <row r="244" spans="1:8" ht="15">
      <c r="A244" s="61">
        <v>45203</v>
      </c>
      <c r="B244" s="58">
        <v>0.34722222222222221</v>
      </c>
      <c r="C244" s="59">
        <f>'Dados-Arduino'!E243</f>
        <v>27.82</v>
      </c>
      <c r="D244" s="59">
        <f>'Dados-Arduino'!E747</f>
        <v>25.86</v>
      </c>
      <c r="E244" s="60">
        <f>'Dados-Arduino'!E1251</f>
        <v>26.84</v>
      </c>
      <c r="F244" s="60">
        <f>'Dados-Arduino'!B243</f>
        <v>61.9</v>
      </c>
      <c r="G244" s="60">
        <f>'Dados-Arduino'!B747</f>
        <v>70</v>
      </c>
      <c r="H244" s="60">
        <f>'Dados-Arduino'!B1251</f>
        <v>70.8</v>
      </c>
    </row>
    <row r="245" spans="1:8" ht="15">
      <c r="A245" s="61">
        <v>45203</v>
      </c>
      <c r="B245" s="58">
        <v>0.3611111111111111</v>
      </c>
      <c r="C245" s="59">
        <f>'Dados-Arduino'!E244</f>
        <v>28.3</v>
      </c>
      <c r="D245" s="59">
        <f>'Dados-Arduino'!E748</f>
        <v>26.35</v>
      </c>
      <c r="E245" s="60">
        <f>'Dados-Arduino'!E1252</f>
        <v>26.84</v>
      </c>
      <c r="F245" s="60">
        <f>'Dados-Arduino'!B244</f>
        <v>61.9</v>
      </c>
      <c r="G245" s="60">
        <f>'Dados-Arduino'!B748</f>
        <v>70</v>
      </c>
      <c r="H245" s="60">
        <f>'Dados-Arduino'!B1252</f>
        <v>70.8</v>
      </c>
    </row>
    <row r="246" spans="1:8" ht="15">
      <c r="A246" s="61">
        <v>45203</v>
      </c>
      <c r="B246" s="58">
        <v>0.375</v>
      </c>
      <c r="C246" s="59">
        <f>'Dados-Arduino'!E245</f>
        <v>28.3</v>
      </c>
      <c r="D246" s="59">
        <f>'Dados-Arduino'!E749</f>
        <v>26.35</v>
      </c>
      <c r="E246" s="60">
        <f>'Dados-Arduino'!E1253</f>
        <v>26.35</v>
      </c>
      <c r="F246" s="60">
        <f>'Dados-Arduino'!B245</f>
        <v>61.9</v>
      </c>
      <c r="G246" s="60">
        <f>'Dados-Arduino'!B749</f>
        <v>70</v>
      </c>
      <c r="H246" s="60">
        <f>'Dados-Arduino'!B1253</f>
        <v>70.8</v>
      </c>
    </row>
    <row r="247" spans="1:8" ht="15">
      <c r="A247" s="61">
        <v>45203</v>
      </c>
      <c r="B247" s="58">
        <v>0.3888888888888889</v>
      </c>
      <c r="C247" s="59">
        <f>'Dados-Arduino'!E246</f>
        <v>28.3</v>
      </c>
      <c r="D247" s="59">
        <f>'Dados-Arduino'!E750</f>
        <v>26.35</v>
      </c>
      <c r="E247" s="60">
        <f>'Dados-Arduino'!E1254</f>
        <v>25.86</v>
      </c>
      <c r="F247" s="60">
        <f>'Dados-Arduino'!B246</f>
        <v>61.9</v>
      </c>
      <c r="G247" s="60">
        <f>'Dados-Arduino'!B750</f>
        <v>70</v>
      </c>
      <c r="H247" s="60">
        <f>'Dados-Arduino'!B1254</f>
        <v>70.8</v>
      </c>
    </row>
    <row r="248" spans="1:8" ht="15">
      <c r="A248" s="61">
        <v>45203</v>
      </c>
      <c r="B248" s="58">
        <v>0.40277777777777779</v>
      </c>
      <c r="C248" s="59">
        <f>'Dados-Arduino'!E247</f>
        <v>27.82</v>
      </c>
      <c r="D248" s="59">
        <f>'Dados-Arduino'!E751</f>
        <v>25.86</v>
      </c>
      <c r="E248" s="60">
        <f>'Dados-Arduino'!E1255</f>
        <v>26.35</v>
      </c>
      <c r="F248" s="60">
        <f>'Dados-Arduino'!B247</f>
        <v>61.9</v>
      </c>
      <c r="G248" s="60">
        <f>'Dados-Arduino'!B751</f>
        <v>70</v>
      </c>
      <c r="H248" s="60">
        <f>'Dados-Arduino'!B1255</f>
        <v>70.8</v>
      </c>
    </row>
    <row r="249" spans="1:8" ht="15">
      <c r="A249" s="57">
        <v>45203</v>
      </c>
      <c r="B249" s="58">
        <v>0.41666666666666669</v>
      </c>
      <c r="C249" s="59">
        <f>'Dados-Arduino'!E248</f>
        <v>28.3</v>
      </c>
      <c r="D249" s="59">
        <f>'Dados-Arduino'!E752</f>
        <v>26.35</v>
      </c>
      <c r="E249" s="60">
        <f>'Dados-Arduino'!E1256</f>
        <v>25.38</v>
      </c>
      <c r="F249" s="60">
        <f>'Dados-Arduino'!B248</f>
        <v>61.9</v>
      </c>
      <c r="G249" s="60">
        <f>'Dados-Arduino'!B752</f>
        <v>70</v>
      </c>
      <c r="H249" s="60">
        <f>'Dados-Arduino'!B1256</f>
        <v>70.8</v>
      </c>
    </row>
    <row r="250" spans="1:8" ht="15">
      <c r="A250" s="61">
        <v>45203</v>
      </c>
      <c r="B250" s="58">
        <v>0.43055555555555558</v>
      </c>
      <c r="C250" s="59">
        <f>'Dados-Arduino'!E249</f>
        <v>28.3</v>
      </c>
      <c r="D250" s="59">
        <f>'Dados-Arduino'!E753</f>
        <v>26.35</v>
      </c>
      <c r="E250" s="60">
        <f>'Dados-Arduino'!E1257</f>
        <v>26.35</v>
      </c>
      <c r="F250" s="60">
        <f>'Dados-Arduino'!B249</f>
        <v>61.9</v>
      </c>
      <c r="G250" s="60">
        <f>'Dados-Arduino'!B753</f>
        <v>70</v>
      </c>
      <c r="H250" s="60">
        <f>'Dados-Arduino'!B1257</f>
        <v>70.8</v>
      </c>
    </row>
    <row r="251" spans="1:8" ht="15">
      <c r="A251" s="61">
        <v>45203</v>
      </c>
      <c r="B251" s="58">
        <v>0.44444444444444442</v>
      </c>
      <c r="C251" s="59">
        <f>'Dados-Arduino'!E250</f>
        <v>27.82</v>
      </c>
      <c r="D251" s="59">
        <f>'Dados-Arduino'!E754</f>
        <v>26.84</v>
      </c>
      <c r="E251" s="60">
        <f>'Dados-Arduino'!E1258</f>
        <v>25.86</v>
      </c>
      <c r="F251" s="60">
        <f>'Dados-Arduino'!B250</f>
        <v>61.9</v>
      </c>
      <c r="G251" s="60">
        <f>'Dados-Arduino'!B754</f>
        <v>70</v>
      </c>
      <c r="H251" s="60">
        <f>'Dados-Arduino'!B1258</f>
        <v>70.8</v>
      </c>
    </row>
    <row r="252" spans="1:8" ht="15">
      <c r="A252" s="61">
        <v>45203</v>
      </c>
      <c r="B252" s="58">
        <v>0.45833333333333331</v>
      </c>
      <c r="C252" s="59">
        <f>'Dados-Arduino'!E251</f>
        <v>28.3</v>
      </c>
      <c r="D252" s="59">
        <f>'Dados-Arduino'!E755</f>
        <v>25.38</v>
      </c>
      <c r="E252" s="60">
        <f>'Dados-Arduino'!E1259</f>
        <v>26.35</v>
      </c>
      <c r="F252" s="60">
        <f>'Dados-Arduino'!B251</f>
        <v>61.9</v>
      </c>
      <c r="G252" s="60">
        <f>'Dados-Arduino'!B755</f>
        <v>70</v>
      </c>
      <c r="H252" s="60">
        <f>'Dados-Arduino'!B1259</f>
        <v>70.8</v>
      </c>
    </row>
    <row r="253" spans="1:8" ht="15">
      <c r="A253" s="61">
        <v>45203</v>
      </c>
      <c r="B253" s="58">
        <v>0.47222222222222221</v>
      </c>
      <c r="C253" s="59">
        <f>'Dados-Arduino'!E252</f>
        <v>28.3</v>
      </c>
      <c r="D253" s="59">
        <f>'Dados-Arduino'!E756</f>
        <v>26.84</v>
      </c>
      <c r="E253" s="60">
        <f>'Dados-Arduino'!E1260</f>
        <v>25.86</v>
      </c>
      <c r="F253" s="60">
        <f>'Dados-Arduino'!B252</f>
        <v>61.9</v>
      </c>
      <c r="G253" s="60">
        <f>'Dados-Arduino'!B756</f>
        <v>70</v>
      </c>
      <c r="H253" s="60">
        <f>'Dados-Arduino'!B1260</f>
        <v>70.8</v>
      </c>
    </row>
    <row r="254" spans="1:8" ht="15">
      <c r="A254" s="61">
        <v>45203</v>
      </c>
      <c r="B254" s="58">
        <v>0.4861111111111111</v>
      </c>
      <c r="C254" s="59">
        <f>'Dados-Arduino'!E253</f>
        <v>27.33</v>
      </c>
      <c r="D254" s="59">
        <f>'Dados-Arduino'!E757</f>
        <v>26.84</v>
      </c>
      <c r="E254" s="60">
        <f>'Dados-Arduino'!E1261</f>
        <v>26.35</v>
      </c>
      <c r="F254" s="60">
        <f>'Dados-Arduino'!B253</f>
        <v>61.9</v>
      </c>
      <c r="G254" s="60">
        <f>'Dados-Arduino'!B757</f>
        <v>70</v>
      </c>
      <c r="H254" s="60">
        <f>'Dados-Arduino'!B1261</f>
        <v>70.8</v>
      </c>
    </row>
    <row r="255" spans="1:8" ht="15">
      <c r="A255" s="57">
        <v>45203</v>
      </c>
      <c r="B255" s="58">
        <v>0.5</v>
      </c>
      <c r="C255" s="59">
        <f>'Dados-Arduino'!E254</f>
        <v>28.3</v>
      </c>
      <c r="D255" s="59">
        <f>'Dados-Arduino'!E758</f>
        <v>26.84</v>
      </c>
      <c r="E255" s="60">
        <f>'Dados-Arduino'!E1262</f>
        <v>26.35</v>
      </c>
      <c r="F255" s="60">
        <f>'Dados-Arduino'!B254</f>
        <v>61.9</v>
      </c>
      <c r="G255" s="60">
        <f>'Dados-Arduino'!B758</f>
        <v>70</v>
      </c>
      <c r="H255" s="60">
        <f>'Dados-Arduino'!B1262</f>
        <v>70.8</v>
      </c>
    </row>
    <row r="256" spans="1:8" ht="15">
      <c r="A256" s="61">
        <v>45203</v>
      </c>
      <c r="B256" s="58">
        <v>0.51388888888888884</v>
      </c>
      <c r="C256" s="59">
        <f>'Dados-Arduino'!E255</f>
        <v>28.3</v>
      </c>
      <c r="D256" s="59">
        <f>'Dados-Arduino'!E759</f>
        <v>26.84</v>
      </c>
      <c r="E256" s="60">
        <f>'Dados-Arduino'!E1263</f>
        <v>27.33</v>
      </c>
      <c r="F256" s="60">
        <f>'Dados-Arduino'!B255</f>
        <v>61.9</v>
      </c>
      <c r="G256" s="60">
        <f>'Dados-Arduino'!B759</f>
        <v>70</v>
      </c>
      <c r="H256" s="60">
        <f>'Dados-Arduino'!B1263</f>
        <v>70.8</v>
      </c>
    </row>
    <row r="257" spans="1:8" ht="15">
      <c r="A257" s="61">
        <v>45203</v>
      </c>
      <c r="B257" s="58">
        <v>0.52777777777777779</v>
      </c>
      <c r="C257" s="59">
        <f>'Dados-Arduino'!E256</f>
        <v>27.82</v>
      </c>
      <c r="D257" s="59">
        <f>'Dados-Arduino'!E760</f>
        <v>25.86</v>
      </c>
      <c r="E257" s="60">
        <f>'Dados-Arduino'!E1264</f>
        <v>25.86</v>
      </c>
      <c r="F257" s="60">
        <f>'Dados-Arduino'!B256</f>
        <v>61.9</v>
      </c>
      <c r="G257" s="60">
        <f>'Dados-Arduino'!B760</f>
        <v>70</v>
      </c>
      <c r="H257" s="60">
        <f>'Dados-Arduino'!B1264</f>
        <v>70.8</v>
      </c>
    </row>
    <row r="258" spans="1:8" ht="15">
      <c r="A258" s="61">
        <v>45203</v>
      </c>
      <c r="B258" s="58">
        <v>0.54166666666666663</v>
      </c>
      <c r="C258" s="59">
        <f>'Dados-Arduino'!E257</f>
        <v>28.3</v>
      </c>
      <c r="D258" s="59">
        <f>'Dados-Arduino'!E761</f>
        <v>25.86</v>
      </c>
      <c r="E258" s="60">
        <f>'Dados-Arduino'!E1265</f>
        <v>26.35</v>
      </c>
      <c r="F258" s="60">
        <f>'Dados-Arduino'!B257</f>
        <v>61.9</v>
      </c>
      <c r="G258" s="60">
        <f>'Dados-Arduino'!B761</f>
        <v>70</v>
      </c>
      <c r="H258" s="60">
        <f>'Dados-Arduino'!B1265</f>
        <v>70.8</v>
      </c>
    </row>
    <row r="259" spans="1:8" ht="15">
      <c r="A259" s="61">
        <v>45203</v>
      </c>
      <c r="B259" s="58">
        <v>0.55555555555555558</v>
      </c>
      <c r="C259" s="59">
        <f>'Dados-Arduino'!E258</f>
        <v>28.3</v>
      </c>
      <c r="D259" s="59">
        <f>'Dados-Arduino'!E762</f>
        <v>26.35</v>
      </c>
      <c r="E259" s="60">
        <f>'Dados-Arduino'!E1266</f>
        <v>25.86</v>
      </c>
      <c r="F259" s="60">
        <f>'Dados-Arduino'!B258</f>
        <v>61.9</v>
      </c>
      <c r="G259" s="60">
        <f>'Dados-Arduino'!B762</f>
        <v>70</v>
      </c>
      <c r="H259" s="60">
        <f>'Dados-Arduino'!B1266</f>
        <v>70.8</v>
      </c>
    </row>
    <row r="260" spans="1:8" ht="15">
      <c r="A260" s="61">
        <v>45203</v>
      </c>
      <c r="B260" s="58">
        <v>0.56944444444444442</v>
      </c>
      <c r="C260" s="59">
        <f>'Dados-Arduino'!E259</f>
        <v>28.3</v>
      </c>
      <c r="D260" s="59">
        <f>'Dados-Arduino'!E763</f>
        <v>25.86</v>
      </c>
      <c r="E260" s="60">
        <f>'Dados-Arduino'!E1267</f>
        <v>26.35</v>
      </c>
      <c r="F260" s="60">
        <f>'Dados-Arduino'!B259</f>
        <v>61.9</v>
      </c>
      <c r="G260" s="60">
        <f>'Dados-Arduino'!B763</f>
        <v>62.9</v>
      </c>
      <c r="H260" s="60">
        <f>'Dados-Arduino'!B1267</f>
        <v>70.8</v>
      </c>
    </row>
    <row r="261" spans="1:8" ht="15">
      <c r="A261" s="57">
        <v>45203</v>
      </c>
      <c r="B261" s="58">
        <v>0.58333333333333337</v>
      </c>
      <c r="C261" s="59">
        <f>'Dados-Arduino'!E260</f>
        <v>28.3</v>
      </c>
      <c r="D261" s="59">
        <f>'Dados-Arduino'!E764</f>
        <v>26.35</v>
      </c>
      <c r="E261" s="60">
        <f>'Dados-Arduino'!E1268</f>
        <v>25.38</v>
      </c>
      <c r="F261" s="60">
        <f>'Dados-Arduino'!B260</f>
        <v>61.9</v>
      </c>
      <c r="G261" s="60">
        <f>'Dados-Arduino'!B764</f>
        <v>62.9</v>
      </c>
      <c r="H261" s="60">
        <f>'Dados-Arduino'!B1268</f>
        <v>70.8</v>
      </c>
    </row>
    <row r="262" spans="1:8" ht="15">
      <c r="A262" s="61">
        <v>45203</v>
      </c>
      <c r="B262" s="58">
        <v>0.59722222222222221</v>
      </c>
      <c r="C262" s="59">
        <f>'Dados-Arduino'!E261</f>
        <v>28.3</v>
      </c>
      <c r="D262" s="59">
        <f>'Dados-Arduino'!E765</f>
        <v>27.82</v>
      </c>
      <c r="E262" s="60">
        <f>'Dados-Arduino'!E1269</f>
        <v>26.35</v>
      </c>
      <c r="F262" s="60">
        <f>'Dados-Arduino'!B261</f>
        <v>61.9</v>
      </c>
      <c r="G262" s="60">
        <f>'Dados-Arduino'!B765</f>
        <v>62.9</v>
      </c>
      <c r="H262" s="60">
        <f>'Dados-Arduino'!B1269</f>
        <v>70.8</v>
      </c>
    </row>
    <row r="263" spans="1:8" ht="15">
      <c r="A263" s="61">
        <v>45203</v>
      </c>
      <c r="B263" s="58">
        <v>0.61111111111111116</v>
      </c>
      <c r="C263" s="59">
        <f>'Dados-Arduino'!E262</f>
        <v>27.82</v>
      </c>
      <c r="D263" s="59">
        <f>'Dados-Arduino'!E766</f>
        <v>26.35</v>
      </c>
      <c r="E263" s="60">
        <f>'Dados-Arduino'!E1270</f>
        <v>25.38</v>
      </c>
      <c r="F263" s="60">
        <f>'Dados-Arduino'!B262</f>
        <v>61.9</v>
      </c>
      <c r="G263" s="60">
        <f>'Dados-Arduino'!B766</f>
        <v>62.9</v>
      </c>
      <c r="H263" s="60">
        <f>'Dados-Arduino'!B1270</f>
        <v>70.8</v>
      </c>
    </row>
    <row r="264" spans="1:8" ht="15">
      <c r="A264" s="61">
        <v>45203</v>
      </c>
      <c r="B264" s="58">
        <v>0.625</v>
      </c>
      <c r="C264" s="59">
        <f>'Dados-Arduino'!E263</f>
        <v>28.3</v>
      </c>
      <c r="D264" s="59">
        <f>'Dados-Arduino'!E767</f>
        <v>27.33</v>
      </c>
      <c r="E264" s="60">
        <f>'Dados-Arduino'!E1271</f>
        <v>26.35</v>
      </c>
      <c r="F264" s="60">
        <f>'Dados-Arduino'!B263</f>
        <v>61.9</v>
      </c>
      <c r="G264" s="60">
        <f>'Dados-Arduino'!B767</f>
        <v>62.9</v>
      </c>
      <c r="H264" s="60">
        <f>'Dados-Arduino'!B1271</f>
        <v>70.8</v>
      </c>
    </row>
    <row r="265" spans="1:8" ht="15">
      <c r="A265" s="61">
        <v>45203</v>
      </c>
      <c r="B265" s="58">
        <v>0.63888888888888884</v>
      </c>
      <c r="C265" s="59">
        <f>'Dados-Arduino'!E264</f>
        <v>28.79</v>
      </c>
      <c r="D265" s="59">
        <f>'Dados-Arduino'!E768</f>
        <v>27.33</v>
      </c>
      <c r="E265" s="60">
        <f>'Dados-Arduino'!E1272</f>
        <v>25.38</v>
      </c>
      <c r="F265" s="60">
        <f>'Dados-Arduino'!B264</f>
        <v>61.9</v>
      </c>
      <c r="G265" s="60">
        <f>'Dados-Arduino'!B768</f>
        <v>62.9</v>
      </c>
      <c r="H265" s="60">
        <f>'Dados-Arduino'!B1272</f>
        <v>70.8</v>
      </c>
    </row>
    <row r="266" spans="1:8" ht="15">
      <c r="A266" s="61">
        <v>45203</v>
      </c>
      <c r="B266" s="58">
        <v>0.65277777777777779</v>
      </c>
      <c r="C266" s="59">
        <f>'Dados-Arduino'!E265</f>
        <v>28.3</v>
      </c>
      <c r="D266" s="59">
        <f>'Dados-Arduino'!E769</f>
        <v>28.3</v>
      </c>
      <c r="E266" s="60">
        <f>'Dados-Arduino'!E1273</f>
        <v>26.35</v>
      </c>
      <c r="F266" s="60">
        <f>'Dados-Arduino'!B265</f>
        <v>61.9</v>
      </c>
      <c r="G266" s="60">
        <f>'Dados-Arduino'!B769</f>
        <v>62.9</v>
      </c>
      <c r="H266" s="60">
        <f>'Dados-Arduino'!B1273</f>
        <v>70.8</v>
      </c>
    </row>
    <row r="267" spans="1:8" ht="15">
      <c r="A267" s="57">
        <v>45203</v>
      </c>
      <c r="B267" s="58">
        <v>0.66666666666666663</v>
      </c>
      <c r="C267" s="59">
        <f>'Dados-Arduino'!E266</f>
        <v>28.3</v>
      </c>
      <c r="D267" s="59">
        <f>'Dados-Arduino'!E770</f>
        <v>26.35</v>
      </c>
      <c r="E267" s="60">
        <f>'Dados-Arduino'!E1274</f>
        <v>24.89</v>
      </c>
      <c r="F267" s="60">
        <f>'Dados-Arduino'!B266</f>
        <v>61.9</v>
      </c>
      <c r="G267" s="60">
        <f>'Dados-Arduino'!B770</f>
        <v>62.9</v>
      </c>
      <c r="H267" s="60">
        <f>'Dados-Arduino'!B1274</f>
        <v>70.8</v>
      </c>
    </row>
    <row r="268" spans="1:8" ht="15">
      <c r="A268" s="61">
        <v>45203</v>
      </c>
      <c r="B268" s="58">
        <v>0.68055555555555558</v>
      </c>
      <c r="C268" s="59">
        <f>'Dados-Arduino'!E267</f>
        <v>27.82</v>
      </c>
      <c r="D268" s="59">
        <f>'Dados-Arduino'!E771</f>
        <v>27.82</v>
      </c>
      <c r="E268" s="60">
        <f>'Dados-Arduino'!E1275</f>
        <v>25.86</v>
      </c>
      <c r="F268" s="60">
        <f>'Dados-Arduino'!B267</f>
        <v>61.9</v>
      </c>
      <c r="G268" s="60">
        <f>'Dados-Arduino'!B771</f>
        <v>62.9</v>
      </c>
      <c r="H268" s="60">
        <f>'Dados-Arduino'!B1275</f>
        <v>70.8</v>
      </c>
    </row>
    <row r="269" spans="1:8" ht="15">
      <c r="A269" s="61">
        <v>45203</v>
      </c>
      <c r="B269" s="58">
        <v>0.69444444444444442</v>
      </c>
      <c r="C269" s="59">
        <f>'Dados-Arduino'!E268</f>
        <v>28.3</v>
      </c>
      <c r="D269" s="59">
        <f>'Dados-Arduino'!E772</f>
        <v>26.35</v>
      </c>
      <c r="E269" s="60">
        <f>'Dados-Arduino'!E1276</f>
        <v>24.89</v>
      </c>
      <c r="F269" s="60">
        <f>'Dados-Arduino'!B268</f>
        <v>61.9</v>
      </c>
      <c r="G269" s="60">
        <f>'Dados-Arduino'!B772</f>
        <v>62.9</v>
      </c>
      <c r="H269" s="60">
        <f>'Dados-Arduino'!B1276</f>
        <v>70.8</v>
      </c>
    </row>
    <row r="270" spans="1:8" ht="15">
      <c r="A270" s="61">
        <v>45203</v>
      </c>
      <c r="B270" s="58">
        <v>0.70833333333333337</v>
      </c>
      <c r="C270" s="59">
        <f>'Dados-Arduino'!E269</f>
        <v>28.3</v>
      </c>
      <c r="D270" s="59">
        <f>'Dados-Arduino'!E773</f>
        <v>28.79</v>
      </c>
      <c r="E270" s="60">
        <f>'Dados-Arduino'!E1277</f>
        <v>25.86</v>
      </c>
      <c r="F270" s="60">
        <f>'Dados-Arduino'!B269</f>
        <v>61.9</v>
      </c>
      <c r="G270" s="60">
        <f>'Dados-Arduino'!B773</f>
        <v>62.9</v>
      </c>
      <c r="H270" s="60">
        <f>'Dados-Arduino'!B1277</f>
        <v>70.8</v>
      </c>
    </row>
    <row r="271" spans="1:8" ht="15">
      <c r="A271" s="61">
        <v>45203</v>
      </c>
      <c r="B271" s="58">
        <v>0.72222222222222221</v>
      </c>
      <c r="C271" s="59">
        <f>'Dados-Arduino'!E270</f>
        <v>27.82</v>
      </c>
      <c r="D271" s="59">
        <f>'Dados-Arduino'!E774</f>
        <v>28.3</v>
      </c>
      <c r="E271" s="60">
        <f>'Dados-Arduino'!E1278</f>
        <v>25.38</v>
      </c>
      <c r="F271" s="60">
        <f>'Dados-Arduino'!B270</f>
        <v>61.9</v>
      </c>
      <c r="G271" s="60">
        <f>'Dados-Arduino'!B774</f>
        <v>62.9</v>
      </c>
      <c r="H271" s="60">
        <f>'Dados-Arduino'!B1278</f>
        <v>70.8</v>
      </c>
    </row>
    <row r="272" spans="1:8" ht="15">
      <c r="A272" s="61">
        <v>45203</v>
      </c>
      <c r="B272" s="58">
        <v>0.73611111111111116</v>
      </c>
      <c r="C272" s="59">
        <f>'Dados-Arduino'!E271</f>
        <v>27.33</v>
      </c>
      <c r="D272" s="59">
        <f>'Dados-Arduino'!E775</f>
        <v>29.77</v>
      </c>
      <c r="E272" s="60">
        <f>'Dados-Arduino'!E1279</f>
        <v>25.86</v>
      </c>
      <c r="F272" s="60">
        <f>'Dados-Arduino'!B271</f>
        <v>61.9</v>
      </c>
      <c r="G272" s="60">
        <f>'Dados-Arduino'!B775</f>
        <v>62.9</v>
      </c>
      <c r="H272" s="60">
        <f>'Dados-Arduino'!B1279</f>
        <v>70.8</v>
      </c>
    </row>
    <row r="273" spans="1:8" ht="15">
      <c r="A273" s="57">
        <v>45203</v>
      </c>
      <c r="B273" s="58">
        <v>0.75</v>
      </c>
      <c r="C273" s="59">
        <f>'Dados-Arduino'!E272</f>
        <v>27.33</v>
      </c>
      <c r="D273" s="59">
        <f>'Dados-Arduino'!E776</f>
        <v>27.82</v>
      </c>
      <c r="E273" s="60">
        <f>'Dados-Arduino'!E1280</f>
        <v>25.38</v>
      </c>
      <c r="F273" s="60">
        <f>'Dados-Arduino'!B272</f>
        <v>61.9</v>
      </c>
      <c r="G273" s="60">
        <f>'Dados-Arduino'!B776</f>
        <v>62.9</v>
      </c>
      <c r="H273" s="60">
        <f>'Dados-Arduino'!B1280</f>
        <v>70.8</v>
      </c>
    </row>
    <row r="274" spans="1:8" ht="15">
      <c r="A274" s="61">
        <v>45203</v>
      </c>
      <c r="B274" s="58">
        <v>0.76388888888888884</v>
      </c>
      <c r="C274" s="59">
        <f>'Dados-Arduino'!E273</f>
        <v>28.3</v>
      </c>
      <c r="D274" s="59">
        <f>'Dados-Arduino'!E777</f>
        <v>29.28</v>
      </c>
      <c r="E274" s="60">
        <f>'Dados-Arduino'!E1281</f>
        <v>25.38</v>
      </c>
      <c r="F274" s="60">
        <f>'Dados-Arduino'!B273</f>
        <v>61.9</v>
      </c>
      <c r="G274" s="60">
        <f>'Dados-Arduino'!B777</f>
        <v>62.9</v>
      </c>
      <c r="H274" s="60">
        <f>'Dados-Arduino'!B1281</f>
        <v>70.8</v>
      </c>
    </row>
    <row r="275" spans="1:8" ht="15">
      <c r="A275" s="61">
        <v>45203</v>
      </c>
      <c r="B275" s="58">
        <v>0.77777777777777779</v>
      </c>
      <c r="C275" s="59">
        <f>'Dados-Arduino'!E274</f>
        <v>26.84</v>
      </c>
      <c r="D275" s="59">
        <f>'Dados-Arduino'!E778</f>
        <v>28.79</v>
      </c>
      <c r="E275" s="60">
        <f>'Dados-Arduino'!E1282</f>
        <v>25.38</v>
      </c>
      <c r="F275" s="60">
        <f>'Dados-Arduino'!B274</f>
        <v>61.9</v>
      </c>
      <c r="G275" s="60">
        <f>'Dados-Arduino'!B778</f>
        <v>62.9</v>
      </c>
      <c r="H275" s="60">
        <f>'Dados-Arduino'!B1282</f>
        <v>70.8</v>
      </c>
    </row>
    <row r="276" spans="1:8" ht="15">
      <c r="A276" s="61">
        <v>45203</v>
      </c>
      <c r="B276" s="58">
        <v>0.79166666666666663</v>
      </c>
      <c r="C276" s="59">
        <f>'Dados-Arduino'!E275</f>
        <v>28.3</v>
      </c>
      <c r="D276" s="59">
        <f>'Dados-Arduino'!E779</f>
        <v>28.79</v>
      </c>
      <c r="E276" s="60">
        <f>'Dados-Arduino'!E1283</f>
        <v>25.38</v>
      </c>
      <c r="F276" s="60">
        <f>'Dados-Arduino'!B275</f>
        <v>61.9</v>
      </c>
      <c r="G276" s="60">
        <f>'Dados-Arduino'!B779</f>
        <v>62.9</v>
      </c>
      <c r="H276" s="60">
        <f>'Dados-Arduino'!B1283</f>
        <v>70.8</v>
      </c>
    </row>
    <row r="277" spans="1:8" ht="15">
      <c r="A277" s="61">
        <v>45203</v>
      </c>
      <c r="B277" s="58">
        <v>0.80555555555555558</v>
      </c>
      <c r="C277" s="59">
        <f>'Dados-Arduino'!E276</f>
        <v>29.28</v>
      </c>
      <c r="D277" s="59">
        <f>'Dados-Arduino'!E780</f>
        <v>28.79</v>
      </c>
      <c r="E277" s="60">
        <f>'Dados-Arduino'!E1284</f>
        <v>26.35</v>
      </c>
      <c r="F277" s="60">
        <f>'Dados-Arduino'!B276</f>
        <v>61.9</v>
      </c>
      <c r="G277" s="60">
        <f>'Dados-Arduino'!B780</f>
        <v>62.9</v>
      </c>
      <c r="H277" s="60">
        <f>'Dados-Arduino'!B1284</f>
        <v>70.8</v>
      </c>
    </row>
    <row r="278" spans="1:8" ht="15">
      <c r="A278" s="61">
        <v>45203</v>
      </c>
      <c r="B278" s="58">
        <v>0.81944444444444442</v>
      </c>
      <c r="C278" s="59">
        <f>'Dados-Arduino'!E277</f>
        <v>28.3</v>
      </c>
      <c r="D278" s="59">
        <f>'Dados-Arduino'!E781</f>
        <v>29.77</v>
      </c>
      <c r="E278" s="60">
        <f>'Dados-Arduino'!E1285</f>
        <v>24.89</v>
      </c>
      <c r="F278" s="60">
        <f>'Dados-Arduino'!B277</f>
        <v>61.9</v>
      </c>
      <c r="G278" s="60">
        <f>'Dados-Arduino'!B781</f>
        <v>62.9</v>
      </c>
      <c r="H278" s="60">
        <f>'Dados-Arduino'!B1285</f>
        <v>70.8</v>
      </c>
    </row>
    <row r="279" spans="1:8" ht="15">
      <c r="A279" s="61">
        <v>45203</v>
      </c>
      <c r="B279" s="58">
        <v>0.83333333333333337</v>
      </c>
      <c r="C279" s="59">
        <f>'Dados-Arduino'!E278</f>
        <v>27.82</v>
      </c>
      <c r="D279" s="59">
        <f>'Dados-Arduino'!E782</f>
        <v>26.35</v>
      </c>
      <c r="E279" s="60">
        <f>'Dados-Arduino'!E1286</f>
        <v>24.4</v>
      </c>
      <c r="F279" s="60">
        <f>'Dados-Arduino'!B278</f>
        <v>61.9</v>
      </c>
      <c r="G279" s="60">
        <f>'Dados-Arduino'!B782</f>
        <v>62.9</v>
      </c>
      <c r="H279" s="60">
        <f>'Dados-Arduino'!B1286</f>
        <v>70.8</v>
      </c>
    </row>
    <row r="280" spans="1:8" ht="15">
      <c r="A280" s="61">
        <v>45203</v>
      </c>
      <c r="B280" s="58">
        <v>0.84722222222222221</v>
      </c>
      <c r="C280" s="59">
        <f>'Dados-Arduino'!E279</f>
        <v>28.3</v>
      </c>
      <c r="D280" s="59">
        <f>'Dados-Arduino'!E783</f>
        <v>27.33</v>
      </c>
      <c r="E280" s="60">
        <f>'Dados-Arduino'!E1287</f>
        <v>25.86</v>
      </c>
      <c r="F280" s="60">
        <f>'Dados-Arduino'!B279</f>
        <v>61.9</v>
      </c>
      <c r="G280" s="60">
        <f>'Dados-Arduino'!B783</f>
        <v>62.9</v>
      </c>
      <c r="H280" s="60">
        <f>'Dados-Arduino'!B1287</f>
        <v>70.8</v>
      </c>
    </row>
    <row r="281" spans="1:8" ht="15">
      <c r="A281" s="61">
        <v>45203</v>
      </c>
      <c r="B281" s="58">
        <v>0.86111111111111116</v>
      </c>
      <c r="C281" s="59">
        <f>'Dados-Arduino'!E280</f>
        <v>21.96</v>
      </c>
      <c r="D281" s="59">
        <f>'Dados-Arduino'!E784</f>
        <v>26.84</v>
      </c>
      <c r="E281" s="60">
        <f>'Dados-Arduino'!E1288</f>
        <v>25.38</v>
      </c>
      <c r="F281" s="60">
        <f>'Dados-Arduino'!B280</f>
        <v>62.4</v>
      </c>
      <c r="G281" s="60">
        <f>'Dados-Arduino'!B784</f>
        <v>62.9</v>
      </c>
      <c r="H281" s="60">
        <f>'Dados-Arduino'!B1288</f>
        <v>70.8</v>
      </c>
    </row>
    <row r="282" spans="1:8" ht="15">
      <c r="A282" s="61">
        <v>45203</v>
      </c>
      <c r="B282" s="58">
        <v>0.875</v>
      </c>
      <c r="C282" s="59">
        <f>'Dados-Arduino'!E281</f>
        <v>28.79</v>
      </c>
      <c r="D282" s="59">
        <f>'Dados-Arduino'!E785</f>
        <v>26.84</v>
      </c>
      <c r="E282" s="60">
        <f>'Dados-Arduino'!E1289</f>
        <v>24.4</v>
      </c>
      <c r="F282" s="60">
        <f>'Dados-Arduino'!B281</f>
        <v>62.4</v>
      </c>
      <c r="G282" s="60">
        <f>'Dados-Arduino'!B785</f>
        <v>62.9</v>
      </c>
      <c r="H282" s="60">
        <f>'Dados-Arduino'!B1289</f>
        <v>70.8</v>
      </c>
    </row>
    <row r="283" spans="1:8" ht="15">
      <c r="A283" s="57">
        <v>45203</v>
      </c>
      <c r="B283" s="58">
        <v>0.88888888888888884</v>
      </c>
      <c r="C283" s="59">
        <f>'Dados-Arduino'!E282</f>
        <v>28.3</v>
      </c>
      <c r="D283" s="59">
        <f>'Dados-Arduino'!E786</f>
        <v>26.84</v>
      </c>
      <c r="E283" s="60">
        <f>'Dados-Arduino'!E1290</f>
        <v>24.89</v>
      </c>
      <c r="F283" s="60">
        <f>'Dados-Arduino'!B282</f>
        <v>62.4</v>
      </c>
      <c r="G283" s="60">
        <f>'Dados-Arduino'!B786</f>
        <v>62.9</v>
      </c>
      <c r="H283" s="60">
        <f>'Dados-Arduino'!B1290</f>
        <v>70.8</v>
      </c>
    </row>
    <row r="284" spans="1:8" ht="15">
      <c r="A284" s="61">
        <v>45203</v>
      </c>
      <c r="B284" s="58">
        <v>0.90277777777777779</v>
      </c>
      <c r="C284" s="59">
        <f>'Dados-Arduino'!E283</f>
        <v>28.3</v>
      </c>
      <c r="D284" s="59">
        <f>'Dados-Arduino'!E787</f>
        <v>27.82</v>
      </c>
      <c r="E284" s="60">
        <f>'Dados-Arduino'!E1291</f>
        <v>25.86</v>
      </c>
      <c r="F284" s="60">
        <f>'Dados-Arduino'!B283</f>
        <v>62.4</v>
      </c>
      <c r="G284" s="60">
        <f>'Dados-Arduino'!B787</f>
        <v>62.9</v>
      </c>
      <c r="H284" s="60">
        <f>'Dados-Arduino'!B1291</f>
        <v>70.8</v>
      </c>
    </row>
    <row r="285" spans="1:8" ht="15">
      <c r="A285" s="61">
        <v>45203</v>
      </c>
      <c r="B285" s="58">
        <v>0.91666666666666663</v>
      </c>
      <c r="C285" s="59">
        <f>'Dados-Arduino'!E284</f>
        <v>28.3</v>
      </c>
      <c r="D285" s="59">
        <f>'Dados-Arduino'!E788</f>
        <v>27.33</v>
      </c>
      <c r="E285" s="60">
        <f>'Dados-Arduino'!E1292</f>
        <v>26.84</v>
      </c>
      <c r="F285" s="60">
        <f>'Dados-Arduino'!B284</f>
        <v>62.4</v>
      </c>
      <c r="G285" s="60">
        <f>'Dados-Arduino'!B788</f>
        <v>62.9</v>
      </c>
      <c r="H285" s="60">
        <f>'Dados-Arduino'!B1292</f>
        <v>70.8</v>
      </c>
    </row>
    <row r="286" spans="1:8" ht="15">
      <c r="A286" s="61">
        <v>45203</v>
      </c>
      <c r="B286" s="58">
        <v>0.93055555555555558</v>
      </c>
      <c r="C286" s="59">
        <f>'Dados-Arduino'!E285</f>
        <v>28.3</v>
      </c>
      <c r="D286" s="59">
        <f>'Dados-Arduino'!E789</f>
        <v>28.3</v>
      </c>
      <c r="E286" s="60">
        <f>'Dados-Arduino'!E1293</f>
        <v>24.89</v>
      </c>
      <c r="F286" s="60">
        <f>'Dados-Arduino'!B285</f>
        <v>62.4</v>
      </c>
      <c r="G286" s="60">
        <f>'Dados-Arduino'!B789</f>
        <v>62.9</v>
      </c>
      <c r="H286" s="60">
        <f>'Dados-Arduino'!B1293</f>
        <v>70.8</v>
      </c>
    </row>
    <row r="287" spans="1:8" ht="15">
      <c r="A287" s="61">
        <v>45203</v>
      </c>
      <c r="B287" s="58">
        <v>0.94444444444444442</v>
      </c>
      <c r="C287" s="59">
        <f>'Dados-Arduino'!E286</f>
        <v>28.3</v>
      </c>
      <c r="D287" s="59">
        <f>'Dados-Arduino'!E790</f>
        <v>28.79</v>
      </c>
      <c r="E287" s="60">
        <f>'Dados-Arduino'!E1294</f>
        <v>25.38</v>
      </c>
      <c r="F287" s="60">
        <f>'Dados-Arduino'!B286</f>
        <v>62.4</v>
      </c>
      <c r="G287" s="60">
        <f>'Dados-Arduino'!B790</f>
        <v>62.9</v>
      </c>
      <c r="H287" s="60">
        <f>'Dados-Arduino'!B1294</f>
        <v>70.8</v>
      </c>
    </row>
    <row r="288" spans="1:8" ht="15">
      <c r="A288" s="61">
        <v>45203</v>
      </c>
      <c r="B288" s="58">
        <v>0.95833333333333337</v>
      </c>
      <c r="C288" s="59">
        <f>'Dados-Arduino'!E287</f>
        <v>27.82</v>
      </c>
      <c r="D288" s="59">
        <f>'Dados-Arduino'!E791</f>
        <v>28.79</v>
      </c>
      <c r="E288" s="60">
        <f>'Dados-Arduino'!E1295</f>
        <v>24.89</v>
      </c>
      <c r="F288" s="60">
        <f>'Dados-Arduino'!B287</f>
        <v>62.4</v>
      </c>
      <c r="G288" s="60">
        <f>'Dados-Arduino'!B791</f>
        <v>62.9</v>
      </c>
      <c r="H288" s="60">
        <f>'Dados-Arduino'!B1295</f>
        <v>70.8</v>
      </c>
    </row>
    <row r="289" spans="1:8" ht="15">
      <c r="A289" s="61">
        <v>45203</v>
      </c>
      <c r="B289" s="58">
        <v>0.97222222222222221</v>
      </c>
      <c r="C289" s="59">
        <f>'Dados-Arduino'!E288</f>
        <v>28.3</v>
      </c>
      <c r="D289" s="59">
        <f>'Dados-Arduino'!E792</f>
        <v>26.84</v>
      </c>
      <c r="E289" s="60">
        <f>'Dados-Arduino'!E1296</f>
        <v>24.89</v>
      </c>
      <c r="F289" s="60">
        <f>'Dados-Arduino'!B288</f>
        <v>62.4</v>
      </c>
      <c r="G289" s="60">
        <f>'Dados-Arduino'!B792</f>
        <v>62.9</v>
      </c>
      <c r="H289" s="60">
        <f>'Dados-Arduino'!B1296</f>
        <v>70.8</v>
      </c>
    </row>
    <row r="290" spans="1:8" ht="15">
      <c r="A290" s="61">
        <v>45203</v>
      </c>
      <c r="B290" s="58">
        <v>0.98611111111111116</v>
      </c>
      <c r="C290" s="59">
        <f>'Dados-Arduino'!E289</f>
        <v>28.79</v>
      </c>
      <c r="D290" s="59">
        <f>'Dados-Arduino'!E793</f>
        <v>28.3</v>
      </c>
      <c r="E290" s="60">
        <f>'Dados-Arduino'!E1297</f>
        <v>24.89</v>
      </c>
      <c r="F290" s="60">
        <f>'Dados-Arduino'!B289</f>
        <v>62.4</v>
      </c>
      <c r="G290" s="60">
        <f>'Dados-Arduino'!B793</f>
        <v>62.9</v>
      </c>
      <c r="H290" s="60">
        <f>'Dados-Arduino'!B1297</f>
        <v>70.8</v>
      </c>
    </row>
    <row r="291" spans="1:8" ht="15">
      <c r="A291" s="61">
        <v>45204</v>
      </c>
      <c r="B291" s="58">
        <v>0</v>
      </c>
      <c r="C291" s="59">
        <f>'Dados-Arduino'!E290</f>
        <v>27.82</v>
      </c>
      <c r="D291" s="59">
        <f>'Dados-Arduino'!E794</f>
        <v>27.82</v>
      </c>
      <c r="E291" s="60">
        <f>'Dados-Arduino'!E1298</f>
        <v>25.38</v>
      </c>
      <c r="F291" s="60">
        <f>'Dados-Arduino'!B290</f>
        <v>62.4</v>
      </c>
      <c r="G291" s="60">
        <f>'Dados-Arduino'!B794</f>
        <v>62.9</v>
      </c>
      <c r="H291" s="60">
        <f>'Dados-Arduino'!B1298</f>
        <v>70.8</v>
      </c>
    </row>
    <row r="292" spans="1:8" ht="15">
      <c r="A292" s="61">
        <v>45204</v>
      </c>
      <c r="B292" s="58">
        <v>1.3888888888888888E-2</v>
      </c>
      <c r="C292" s="59">
        <f>'Dados-Arduino'!E291</f>
        <v>28.3</v>
      </c>
      <c r="D292" s="59">
        <f>'Dados-Arduino'!E795</f>
        <v>25.86</v>
      </c>
      <c r="E292" s="60">
        <f>'Dados-Arduino'!E1299</f>
        <v>24.4</v>
      </c>
      <c r="F292" s="60">
        <f>'Dados-Arduino'!B291</f>
        <v>62.4</v>
      </c>
      <c r="G292" s="60">
        <f>'Dados-Arduino'!B795</f>
        <v>62.9</v>
      </c>
      <c r="H292" s="60">
        <f>'Dados-Arduino'!B1299</f>
        <v>70.8</v>
      </c>
    </row>
    <row r="293" spans="1:8" ht="15">
      <c r="A293" s="57">
        <v>45204</v>
      </c>
      <c r="B293" s="58">
        <v>2.7777777777777776E-2</v>
      </c>
      <c r="C293" s="59">
        <f>'Dados-Arduino'!E292</f>
        <v>27.82</v>
      </c>
      <c r="D293" s="59">
        <f>'Dados-Arduino'!E796</f>
        <v>28.79</v>
      </c>
      <c r="E293" s="60">
        <f>'Dados-Arduino'!E1300</f>
        <v>25.38</v>
      </c>
      <c r="F293" s="60">
        <f>'Dados-Arduino'!B292</f>
        <v>62.4</v>
      </c>
      <c r="G293" s="60">
        <f>'Dados-Arduino'!B796</f>
        <v>62.9</v>
      </c>
      <c r="H293" s="60">
        <f>'Dados-Arduino'!B1300</f>
        <v>70.8</v>
      </c>
    </row>
    <row r="294" spans="1:8" ht="15">
      <c r="A294" s="61">
        <v>45204</v>
      </c>
      <c r="B294" s="58">
        <v>4.1666666666666664E-2</v>
      </c>
      <c r="C294" s="59">
        <f>'Dados-Arduino'!E293</f>
        <v>28.3</v>
      </c>
      <c r="D294" s="59">
        <f>'Dados-Arduino'!E797</f>
        <v>26.35</v>
      </c>
      <c r="E294" s="60">
        <f>'Dados-Arduino'!E1301</f>
        <v>24.89</v>
      </c>
      <c r="F294" s="60">
        <f>'Dados-Arduino'!B293</f>
        <v>62.4</v>
      </c>
      <c r="G294" s="60">
        <f>'Dados-Arduino'!B797</f>
        <v>62.9</v>
      </c>
      <c r="H294" s="60">
        <f>'Dados-Arduino'!B1301</f>
        <v>70.8</v>
      </c>
    </row>
    <row r="295" spans="1:8" ht="15">
      <c r="A295" s="61">
        <v>45204</v>
      </c>
      <c r="B295" s="58">
        <v>5.5555555555555552E-2</v>
      </c>
      <c r="C295" s="59">
        <f>'Dados-Arduino'!E294</f>
        <v>26.35</v>
      </c>
      <c r="D295" s="59">
        <f>'Dados-Arduino'!E798</f>
        <v>27.82</v>
      </c>
      <c r="E295" s="60">
        <f>'Dados-Arduino'!E1302</f>
        <v>25.86</v>
      </c>
      <c r="F295" s="60">
        <f>'Dados-Arduino'!B294</f>
        <v>62.4</v>
      </c>
      <c r="G295" s="60">
        <f>'Dados-Arduino'!B798</f>
        <v>62.9</v>
      </c>
      <c r="H295" s="60">
        <f>'Dados-Arduino'!B1302</f>
        <v>70.8</v>
      </c>
    </row>
    <row r="296" spans="1:8" ht="15">
      <c r="A296" s="61">
        <v>45204</v>
      </c>
      <c r="B296" s="58">
        <v>6.9444444444444448E-2</v>
      </c>
      <c r="C296" s="59">
        <f>'Dados-Arduino'!E295</f>
        <v>28.3</v>
      </c>
      <c r="D296" s="59">
        <f>'Dados-Arduino'!E799</f>
        <v>26.35</v>
      </c>
      <c r="E296" s="60">
        <f>'Dados-Arduino'!E1303</f>
        <v>25.38</v>
      </c>
      <c r="F296" s="60">
        <f>'Dados-Arduino'!B295</f>
        <v>62.4</v>
      </c>
      <c r="G296" s="60">
        <f>'Dados-Arduino'!B799</f>
        <v>62.9</v>
      </c>
      <c r="H296" s="60">
        <f>'Dados-Arduino'!B1303</f>
        <v>70.8</v>
      </c>
    </row>
    <row r="297" spans="1:8" ht="15">
      <c r="A297" s="61">
        <v>45204</v>
      </c>
      <c r="B297" s="58">
        <v>8.3333333333333329E-2</v>
      </c>
      <c r="C297" s="59">
        <f>'Dados-Arduino'!E296</f>
        <v>29.28</v>
      </c>
      <c r="D297" s="59">
        <f>'Dados-Arduino'!E800</f>
        <v>26.35</v>
      </c>
      <c r="E297" s="60">
        <f>'Dados-Arduino'!E1304</f>
        <v>26.35</v>
      </c>
      <c r="F297" s="60">
        <f>'Dados-Arduino'!B296</f>
        <v>62.4</v>
      </c>
      <c r="G297" s="60">
        <f>'Dados-Arduino'!B800</f>
        <v>62.9</v>
      </c>
      <c r="H297" s="60">
        <f>'Dados-Arduino'!B1304</f>
        <v>70.8</v>
      </c>
    </row>
    <row r="298" spans="1:8" ht="15">
      <c r="A298" s="61">
        <v>45204</v>
      </c>
      <c r="B298" s="58">
        <v>9.7222222222222224E-2</v>
      </c>
      <c r="C298" s="59">
        <f>'Dados-Arduino'!E297</f>
        <v>26.84</v>
      </c>
      <c r="D298" s="59">
        <f>'Dados-Arduino'!E801</f>
        <v>25.86</v>
      </c>
      <c r="E298" s="60">
        <f>'Dados-Arduino'!E1305</f>
        <v>24.89</v>
      </c>
      <c r="F298" s="60">
        <f>'Dados-Arduino'!B297</f>
        <v>62.4</v>
      </c>
      <c r="G298" s="60">
        <f>'Dados-Arduino'!B801</f>
        <v>62.9</v>
      </c>
      <c r="H298" s="60">
        <f>'Dados-Arduino'!B1305</f>
        <v>70.8</v>
      </c>
    </row>
    <row r="299" spans="1:8" ht="15">
      <c r="A299" s="61">
        <v>45204</v>
      </c>
      <c r="B299" s="58">
        <v>0.1111111111111111</v>
      </c>
      <c r="C299" s="59">
        <f>'Dados-Arduino'!E298</f>
        <v>30.74</v>
      </c>
      <c r="D299" s="59">
        <f>'Dados-Arduino'!E802</f>
        <v>26.35</v>
      </c>
      <c r="E299" s="60">
        <f>'Dados-Arduino'!E1306</f>
        <v>26.35</v>
      </c>
      <c r="F299" s="60">
        <f>'Dados-Arduino'!B298</f>
        <v>62.4</v>
      </c>
      <c r="G299" s="60">
        <f>'Dados-Arduino'!B802</f>
        <v>62.9</v>
      </c>
      <c r="H299" s="60">
        <f>'Dados-Arduino'!B1306</f>
        <v>70.8</v>
      </c>
    </row>
    <row r="300" spans="1:8" ht="15">
      <c r="A300" s="61">
        <v>45204</v>
      </c>
      <c r="B300" s="58">
        <v>0.125</v>
      </c>
      <c r="C300" s="59">
        <f>'Dados-Arduino'!E299</f>
        <v>29.28</v>
      </c>
      <c r="D300" s="59">
        <f>'Dados-Arduino'!E803</f>
        <v>25.86</v>
      </c>
      <c r="E300" s="60">
        <f>'Dados-Arduino'!E1307</f>
        <v>24.89</v>
      </c>
      <c r="F300" s="60">
        <f>'Dados-Arduino'!B299</f>
        <v>62.4</v>
      </c>
      <c r="G300" s="60">
        <f>'Dados-Arduino'!B803</f>
        <v>62.9</v>
      </c>
      <c r="H300" s="60">
        <f>'Dados-Arduino'!B1307</f>
        <v>70.8</v>
      </c>
    </row>
    <row r="301" spans="1:8" ht="15">
      <c r="A301" s="57">
        <v>45204</v>
      </c>
      <c r="B301" s="58">
        <v>0.1388888888888889</v>
      </c>
      <c r="C301" s="59">
        <f>'Dados-Arduino'!E300</f>
        <v>29.77</v>
      </c>
      <c r="D301" s="59">
        <f>'Dados-Arduino'!E804</f>
        <v>25.86</v>
      </c>
      <c r="E301" s="60">
        <f>'Dados-Arduino'!E1308</f>
        <v>26.35</v>
      </c>
      <c r="F301" s="60">
        <f>'Dados-Arduino'!B300</f>
        <v>62.4</v>
      </c>
      <c r="G301" s="60">
        <f>'Dados-Arduino'!B804</f>
        <v>62.9</v>
      </c>
      <c r="H301" s="60">
        <f>'Dados-Arduino'!B1308</f>
        <v>70.8</v>
      </c>
    </row>
    <row r="302" spans="1:8" ht="15">
      <c r="A302" s="61">
        <v>45204</v>
      </c>
      <c r="B302" s="58">
        <v>0.15277777777777779</v>
      </c>
      <c r="C302" s="59">
        <f>'Dados-Arduino'!E301</f>
        <v>27.33</v>
      </c>
      <c r="D302" s="59">
        <f>'Dados-Arduino'!E805</f>
        <v>26.35</v>
      </c>
      <c r="E302" s="60">
        <f>'Dados-Arduino'!E1309</f>
        <v>24.89</v>
      </c>
      <c r="F302" s="60">
        <f>'Dados-Arduino'!B301</f>
        <v>62.4</v>
      </c>
      <c r="G302" s="60">
        <f>'Dados-Arduino'!B805</f>
        <v>62.9</v>
      </c>
      <c r="H302" s="60">
        <f>'Dados-Arduino'!B1309</f>
        <v>70.8</v>
      </c>
    </row>
    <row r="303" spans="1:8" ht="15">
      <c r="A303" s="61">
        <v>45204</v>
      </c>
      <c r="B303" s="58">
        <v>0.16666666666666666</v>
      </c>
      <c r="C303" s="59">
        <f>'Dados-Arduino'!E302</f>
        <v>27.33</v>
      </c>
      <c r="D303" s="59">
        <f>'Dados-Arduino'!E806</f>
        <v>27.82</v>
      </c>
      <c r="E303" s="60">
        <f>'Dados-Arduino'!E1310</f>
        <v>25.86</v>
      </c>
      <c r="F303" s="60">
        <f>'Dados-Arduino'!B302</f>
        <v>62.4</v>
      </c>
      <c r="G303" s="60">
        <f>'Dados-Arduino'!B806</f>
        <v>62.9</v>
      </c>
      <c r="H303" s="60">
        <f>'Dados-Arduino'!B1310</f>
        <v>70.8</v>
      </c>
    </row>
    <row r="304" spans="1:8" ht="15">
      <c r="A304" s="61">
        <v>45204</v>
      </c>
      <c r="B304" s="58">
        <v>0.18055555555555555</v>
      </c>
      <c r="C304" s="59">
        <f>'Dados-Arduino'!E303</f>
        <v>27.82</v>
      </c>
      <c r="D304" s="59">
        <f>'Dados-Arduino'!E807</f>
        <v>25.86</v>
      </c>
      <c r="E304" s="60">
        <f>'Dados-Arduino'!E1311</f>
        <v>24.4</v>
      </c>
      <c r="F304" s="60">
        <f>'Dados-Arduino'!B303</f>
        <v>62.4</v>
      </c>
      <c r="G304" s="60">
        <f>'Dados-Arduino'!B807</f>
        <v>62.9</v>
      </c>
      <c r="H304" s="60">
        <f>'Dados-Arduino'!B1311</f>
        <v>70.8</v>
      </c>
    </row>
    <row r="305" spans="1:8" ht="15">
      <c r="A305" s="61">
        <v>45204</v>
      </c>
      <c r="B305" s="58">
        <v>0.19444444444444445</v>
      </c>
      <c r="C305" s="59">
        <f>'Dados-Arduino'!E304</f>
        <v>27.33</v>
      </c>
      <c r="D305" s="59">
        <f>'Dados-Arduino'!E808</f>
        <v>28.3</v>
      </c>
      <c r="E305" s="60">
        <f>'Dados-Arduino'!E1312</f>
        <v>26.35</v>
      </c>
      <c r="F305" s="60">
        <f>'Dados-Arduino'!B304</f>
        <v>62.4</v>
      </c>
      <c r="G305" s="60">
        <f>'Dados-Arduino'!B808</f>
        <v>62.9</v>
      </c>
      <c r="H305" s="60">
        <f>'Dados-Arduino'!B1312</f>
        <v>70.8</v>
      </c>
    </row>
    <row r="306" spans="1:8" ht="15">
      <c r="A306" s="61">
        <v>45204</v>
      </c>
      <c r="B306" s="58">
        <v>0.20833333333333334</v>
      </c>
      <c r="C306" s="59">
        <f>'Dados-Arduino'!E305</f>
        <v>28.3</v>
      </c>
      <c r="D306" s="59">
        <f>'Dados-Arduino'!E809</f>
        <v>25.86</v>
      </c>
      <c r="E306" s="60">
        <f>'Dados-Arduino'!E1313</f>
        <v>24.89</v>
      </c>
      <c r="F306" s="60">
        <f>'Dados-Arduino'!B305</f>
        <v>62.4</v>
      </c>
      <c r="G306" s="60">
        <f>'Dados-Arduino'!B809</f>
        <v>62.9</v>
      </c>
      <c r="H306" s="60">
        <f>'Dados-Arduino'!B1313</f>
        <v>70.8</v>
      </c>
    </row>
    <row r="307" spans="1:8" ht="15">
      <c r="A307" s="61">
        <v>45204</v>
      </c>
      <c r="B307" s="58">
        <v>0.22222222222222221</v>
      </c>
      <c r="C307" s="59">
        <f>'Dados-Arduino'!E306</f>
        <v>28.3</v>
      </c>
      <c r="D307" s="59">
        <f>'Dados-Arduino'!E810</f>
        <v>27.82</v>
      </c>
      <c r="E307" s="60">
        <f>'Dados-Arduino'!E1314</f>
        <v>25.86</v>
      </c>
      <c r="F307" s="60">
        <f>'Dados-Arduino'!B306</f>
        <v>62.4</v>
      </c>
      <c r="G307" s="60">
        <f>'Dados-Arduino'!B810</f>
        <v>62.9</v>
      </c>
      <c r="H307" s="60">
        <f>'Dados-Arduino'!B1314</f>
        <v>70.8</v>
      </c>
    </row>
    <row r="308" spans="1:8" ht="15">
      <c r="A308" s="61">
        <v>45204</v>
      </c>
      <c r="B308" s="58">
        <v>0.2361111111111111</v>
      </c>
      <c r="C308" s="59">
        <f>'Dados-Arduino'!E307</f>
        <v>28.79</v>
      </c>
      <c r="D308" s="59">
        <f>'Dados-Arduino'!E811</f>
        <v>24.89</v>
      </c>
      <c r="E308" s="60">
        <f>'Dados-Arduino'!E1315</f>
        <v>24.4</v>
      </c>
      <c r="F308" s="60">
        <f>'Dados-Arduino'!B307</f>
        <v>62.4</v>
      </c>
      <c r="G308" s="60">
        <f>'Dados-Arduino'!B811</f>
        <v>62.9</v>
      </c>
      <c r="H308" s="60">
        <f>'Dados-Arduino'!B1315</f>
        <v>70.900000000000006</v>
      </c>
    </row>
    <row r="309" spans="1:8" ht="15">
      <c r="A309" s="57">
        <v>45204</v>
      </c>
      <c r="B309" s="58">
        <v>0.25</v>
      </c>
      <c r="C309" s="59">
        <f>'Dados-Arduino'!E308</f>
        <v>27.33</v>
      </c>
      <c r="D309" s="59">
        <f>'Dados-Arduino'!E812</f>
        <v>27.82</v>
      </c>
      <c r="E309" s="60">
        <f>'Dados-Arduino'!E1316</f>
        <v>21.47</v>
      </c>
      <c r="F309" s="60">
        <f>'Dados-Arduino'!B308</f>
        <v>62.4</v>
      </c>
      <c r="G309" s="60">
        <f>'Dados-Arduino'!B812</f>
        <v>62.9</v>
      </c>
      <c r="H309" s="60">
        <f>'Dados-Arduino'!B1316</f>
        <v>70.900000000000006</v>
      </c>
    </row>
    <row r="310" spans="1:8" ht="15">
      <c r="A310" s="61">
        <v>45204</v>
      </c>
      <c r="B310" s="58">
        <v>0.2638888888888889</v>
      </c>
      <c r="C310" s="59">
        <f>'Dados-Arduino'!E309</f>
        <v>28.3</v>
      </c>
      <c r="D310" s="59">
        <f>'Dados-Arduino'!E813</f>
        <v>26.35</v>
      </c>
      <c r="E310" s="60">
        <f>'Dados-Arduino'!E1317</f>
        <v>20.010000000000002</v>
      </c>
      <c r="F310" s="60">
        <f>'Dados-Arduino'!B309</f>
        <v>62.4</v>
      </c>
      <c r="G310" s="60">
        <f>'Dados-Arduino'!B813</f>
        <v>62.9</v>
      </c>
      <c r="H310" s="60">
        <f>'Dados-Arduino'!B1317</f>
        <v>70.900000000000006</v>
      </c>
    </row>
    <row r="311" spans="1:8" ht="15">
      <c r="A311" s="61">
        <v>45204</v>
      </c>
      <c r="B311" s="58">
        <v>0.27777777777777779</v>
      </c>
      <c r="C311" s="59">
        <f>'Dados-Arduino'!E310</f>
        <v>29.28</v>
      </c>
      <c r="D311" s="59">
        <f>'Dados-Arduino'!E814</f>
        <v>27.82</v>
      </c>
      <c r="E311" s="60">
        <f>'Dados-Arduino'!E1318</f>
        <v>20.010000000000002</v>
      </c>
      <c r="F311" s="60">
        <f>'Dados-Arduino'!B310</f>
        <v>62.4</v>
      </c>
      <c r="G311" s="60">
        <f>'Dados-Arduino'!B814</f>
        <v>62.9</v>
      </c>
      <c r="H311" s="60">
        <f>'Dados-Arduino'!B1318</f>
        <v>70.900000000000006</v>
      </c>
    </row>
    <row r="312" spans="1:8" ht="15">
      <c r="A312" s="61">
        <v>45204</v>
      </c>
      <c r="B312" s="58">
        <v>0.29166666666666669</v>
      </c>
      <c r="C312" s="59">
        <f>'Dados-Arduino'!E311</f>
        <v>28.3</v>
      </c>
      <c r="D312" s="59">
        <f>'Dados-Arduino'!E815</f>
        <v>25.86</v>
      </c>
      <c r="E312" s="60">
        <f>'Dados-Arduino'!E1319</f>
        <v>19.52</v>
      </c>
      <c r="F312" s="60">
        <f>'Dados-Arduino'!B311</f>
        <v>62.4</v>
      </c>
      <c r="G312" s="60">
        <f>'Dados-Arduino'!B815</f>
        <v>62.9</v>
      </c>
      <c r="H312" s="60">
        <f>'Dados-Arduino'!B1319</f>
        <v>70.900000000000006</v>
      </c>
    </row>
    <row r="313" spans="1:8" ht="15">
      <c r="A313" s="61">
        <v>45204</v>
      </c>
      <c r="B313" s="58">
        <v>0.30555555555555558</v>
      </c>
      <c r="C313" s="59">
        <f>'Dados-Arduino'!E312</f>
        <v>28.3</v>
      </c>
      <c r="D313" s="59">
        <f>'Dados-Arduino'!E816</f>
        <v>27.82</v>
      </c>
      <c r="E313" s="60">
        <f>'Dados-Arduino'!E1320</f>
        <v>19.52</v>
      </c>
      <c r="F313" s="60">
        <f>'Dados-Arduino'!B312</f>
        <v>62.4</v>
      </c>
      <c r="G313" s="60">
        <f>'Dados-Arduino'!B816</f>
        <v>62.9</v>
      </c>
      <c r="H313" s="60">
        <f>'Dados-Arduino'!B1320</f>
        <v>70.900000000000006</v>
      </c>
    </row>
    <row r="314" spans="1:8" ht="15">
      <c r="A314" s="61">
        <v>45204</v>
      </c>
      <c r="B314" s="58">
        <v>0.31944444444444442</v>
      </c>
      <c r="C314" s="59">
        <f>'Dados-Arduino'!E313</f>
        <v>28.3</v>
      </c>
      <c r="D314" s="59">
        <f>'Dados-Arduino'!E817</f>
        <v>25.86</v>
      </c>
      <c r="E314" s="60">
        <f>'Dados-Arduino'!E1321</f>
        <v>20.010000000000002</v>
      </c>
      <c r="F314" s="60">
        <f>'Dados-Arduino'!B313</f>
        <v>62.4</v>
      </c>
      <c r="G314" s="60">
        <f>'Dados-Arduino'!B817</f>
        <v>62.9</v>
      </c>
      <c r="H314" s="60">
        <f>'Dados-Arduino'!B1321</f>
        <v>70.900000000000006</v>
      </c>
    </row>
    <row r="315" spans="1:8" ht="15">
      <c r="A315" s="61">
        <v>45204</v>
      </c>
      <c r="B315" s="58">
        <v>0.33333333333333331</v>
      </c>
      <c r="C315" s="59">
        <f>'Dados-Arduino'!E314</f>
        <v>27.82</v>
      </c>
      <c r="D315" s="59">
        <f>'Dados-Arduino'!E818</f>
        <v>25.86</v>
      </c>
      <c r="E315" s="60">
        <f>'Dados-Arduino'!E1322</f>
        <v>20.010000000000002</v>
      </c>
      <c r="F315" s="60">
        <f>'Dados-Arduino'!B314</f>
        <v>62.4</v>
      </c>
      <c r="G315" s="60">
        <f>'Dados-Arduino'!B818</f>
        <v>62.9</v>
      </c>
      <c r="H315" s="60">
        <f>'Dados-Arduino'!B1322</f>
        <v>70.900000000000006</v>
      </c>
    </row>
    <row r="316" spans="1:8" ht="15">
      <c r="A316" s="61">
        <v>45204</v>
      </c>
      <c r="B316" s="58">
        <v>0.34722222222222221</v>
      </c>
      <c r="C316" s="59">
        <f>'Dados-Arduino'!E315</f>
        <v>28.3</v>
      </c>
      <c r="D316" s="59">
        <f>'Dados-Arduino'!E819</f>
        <v>24.4</v>
      </c>
      <c r="E316" s="60">
        <f>'Dados-Arduino'!E1323</f>
        <v>19.52</v>
      </c>
      <c r="F316" s="60">
        <f>'Dados-Arduino'!B315</f>
        <v>62.4</v>
      </c>
      <c r="G316" s="60">
        <f>'Dados-Arduino'!B819</f>
        <v>62.9</v>
      </c>
      <c r="H316" s="60">
        <f>'Dados-Arduino'!B1323</f>
        <v>70.900000000000006</v>
      </c>
    </row>
    <row r="317" spans="1:8" ht="15">
      <c r="A317" s="57">
        <v>45204</v>
      </c>
      <c r="B317" s="58">
        <v>0.3611111111111111</v>
      </c>
      <c r="C317" s="59">
        <f>'Dados-Arduino'!E316</f>
        <v>27.82</v>
      </c>
      <c r="D317" s="59">
        <f>'Dados-Arduino'!E820</f>
        <v>26.84</v>
      </c>
      <c r="E317" s="60">
        <f>'Dados-Arduino'!E1324</f>
        <v>20.5</v>
      </c>
      <c r="F317" s="60">
        <f>'Dados-Arduino'!B316</f>
        <v>62.4</v>
      </c>
      <c r="G317" s="60">
        <f>'Dados-Arduino'!B820</f>
        <v>62.9</v>
      </c>
      <c r="H317" s="60">
        <f>'Dados-Arduino'!B1324</f>
        <v>70.900000000000006</v>
      </c>
    </row>
    <row r="318" spans="1:8" ht="15">
      <c r="A318" s="61">
        <v>45204</v>
      </c>
      <c r="B318" s="58">
        <v>0.375</v>
      </c>
      <c r="C318" s="59">
        <f>'Dados-Arduino'!E317</f>
        <v>27.82</v>
      </c>
      <c r="D318" s="59">
        <f>'Dados-Arduino'!E821</f>
        <v>24.4</v>
      </c>
      <c r="E318" s="60">
        <f>'Dados-Arduino'!E1325</f>
        <v>19.52</v>
      </c>
      <c r="F318" s="60">
        <f>'Dados-Arduino'!B317</f>
        <v>62.4</v>
      </c>
      <c r="G318" s="60">
        <f>'Dados-Arduino'!B821</f>
        <v>62.9</v>
      </c>
      <c r="H318" s="60">
        <f>'Dados-Arduino'!B1325</f>
        <v>70.900000000000006</v>
      </c>
    </row>
    <row r="319" spans="1:8" ht="15">
      <c r="A319" s="61">
        <v>45204</v>
      </c>
      <c r="B319" s="58">
        <v>0.3888888888888889</v>
      </c>
      <c r="C319" s="59">
        <f>'Dados-Arduino'!E318</f>
        <v>27.82</v>
      </c>
      <c r="D319" s="59">
        <f>'Dados-Arduino'!E822</f>
        <v>26.84</v>
      </c>
      <c r="E319" s="60">
        <f>'Dados-Arduino'!E1326</f>
        <v>20.010000000000002</v>
      </c>
      <c r="F319" s="60">
        <f>'Dados-Arduino'!B318</f>
        <v>62.4</v>
      </c>
      <c r="G319" s="60">
        <f>'Dados-Arduino'!B822</f>
        <v>62.9</v>
      </c>
      <c r="H319" s="60">
        <f>'Dados-Arduino'!B1326</f>
        <v>70.900000000000006</v>
      </c>
    </row>
    <row r="320" spans="1:8" ht="15">
      <c r="A320" s="61">
        <v>45204</v>
      </c>
      <c r="B320" s="58">
        <v>0.40277777777777779</v>
      </c>
      <c r="C320" s="59">
        <f>'Dados-Arduino'!E319</f>
        <v>28.3</v>
      </c>
      <c r="D320" s="59">
        <f>'Dados-Arduino'!E823</f>
        <v>26.35</v>
      </c>
      <c r="E320" s="60">
        <f>'Dados-Arduino'!E1327</f>
        <v>20.010000000000002</v>
      </c>
      <c r="F320" s="60">
        <f>'Dados-Arduino'!B319</f>
        <v>62.4</v>
      </c>
      <c r="G320" s="60">
        <f>'Dados-Arduino'!B823</f>
        <v>62.9</v>
      </c>
      <c r="H320" s="60">
        <f>'Dados-Arduino'!B1327</f>
        <v>70.900000000000006</v>
      </c>
    </row>
    <row r="321" spans="1:8" ht="15">
      <c r="A321" s="61">
        <v>45204</v>
      </c>
      <c r="B321" s="58">
        <v>0.41666666666666669</v>
      </c>
      <c r="C321" s="59">
        <f>'Dados-Arduino'!E320</f>
        <v>28.79</v>
      </c>
      <c r="D321" s="59">
        <f>'Dados-Arduino'!E824</f>
        <v>24.4</v>
      </c>
      <c r="E321" s="60">
        <f>'Dados-Arduino'!E1328</f>
        <v>21.47</v>
      </c>
      <c r="F321" s="60">
        <f>'Dados-Arduino'!B320</f>
        <v>62.4</v>
      </c>
      <c r="G321" s="60">
        <f>'Dados-Arduino'!B824</f>
        <v>62.9</v>
      </c>
      <c r="H321" s="60">
        <f>'Dados-Arduino'!B1328</f>
        <v>70.900000000000006</v>
      </c>
    </row>
    <row r="322" spans="1:8" ht="15">
      <c r="A322" s="61">
        <v>45204</v>
      </c>
      <c r="B322" s="58">
        <v>0.43055555555555558</v>
      </c>
      <c r="C322" s="59">
        <f>'Dados-Arduino'!E321</f>
        <v>27.82</v>
      </c>
      <c r="D322" s="59">
        <f>'Dados-Arduino'!E825</f>
        <v>26.84</v>
      </c>
      <c r="E322" s="60">
        <f>'Dados-Arduino'!E1329</f>
        <v>19.52</v>
      </c>
      <c r="F322" s="60">
        <f>'Dados-Arduino'!B321</f>
        <v>62.4</v>
      </c>
      <c r="G322" s="60">
        <f>'Dados-Arduino'!B825</f>
        <v>62.9</v>
      </c>
      <c r="H322" s="60">
        <f>'Dados-Arduino'!B1329</f>
        <v>70.900000000000006</v>
      </c>
    </row>
    <row r="323" spans="1:8" ht="15">
      <c r="A323" s="61">
        <v>45204</v>
      </c>
      <c r="B323" s="58">
        <v>0.44444444444444442</v>
      </c>
      <c r="C323" s="59">
        <f>'Dados-Arduino'!E322</f>
        <v>28.3</v>
      </c>
      <c r="D323" s="59">
        <f>'Dados-Arduino'!E826</f>
        <v>26.35</v>
      </c>
      <c r="E323" s="60">
        <f>'Dados-Arduino'!E1330</f>
        <v>20.010000000000002</v>
      </c>
      <c r="F323" s="60">
        <f>'Dados-Arduino'!B322</f>
        <v>62.4</v>
      </c>
      <c r="G323" s="60">
        <f>'Dados-Arduino'!B826</f>
        <v>62.9</v>
      </c>
      <c r="H323" s="60">
        <f>'Dados-Arduino'!B1330</f>
        <v>70.900000000000006</v>
      </c>
    </row>
    <row r="324" spans="1:8" ht="15">
      <c r="A324" s="61">
        <v>45204</v>
      </c>
      <c r="B324" s="58">
        <v>0.45833333333333331</v>
      </c>
      <c r="C324" s="59">
        <f>'Dados-Arduino'!E323</f>
        <v>28.3</v>
      </c>
      <c r="D324" s="59">
        <f>'Dados-Arduino'!E827</f>
        <v>26.84</v>
      </c>
      <c r="E324" s="60">
        <f>'Dados-Arduino'!E1331</f>
        <v>20.010000000000002</v>
      </c>
      <c r="F324" s="60">
        <f>'Dados-Arduino'!B323</f>
        <v>62.4</v>
      </c>
      <c r="G324" s="60">
        <f>'Dados-Arduino'!B827</f>
        <v>62.9</v>
      </c>
      <c r="H324" s="60">
        <f>'Dados-Arduino'!B1331</f>
        <v>70.900000000000006</v>
      </c>
    </row>
    <row r="325" spans="1:8" ht="15">
      <c r="A325" s="57">
        <v>45204</v>
      </c>
      <c r="B325" s="58">
        <v>0.47222222222222221</v>
      </c>
      <c r="C325" s="59">
        <f>'Dados-Arduino'!E324</f>
        <v>28.3</v>
      </c>
      <c r="D325" s="59">
        <f>'Dados-Arduino'!E828</f>
        <v>25.86</v>
      </c>
      <c r="E325" s="60">
        <f>'Dados-Arduino'!E1332</f>
        <v>21.47</v>
      </c>
      <c r="F325" s="60">
        <f>'Dados-Arduino'!B324</f>
        <v>62.4</v>
      </c>
      <c r="G325" s="60">
        <f>'Dados-Arduino'!B828</f>
        <v>62.9</v>
      </c>
      <c r="H325" s="60">
        <f>'Dados-Arduino'!B1332</f>
        <v>70.900000000000006</v>
      </c>
    </row>
    <row r="326" spans="1:8" ht="15">
      <c r="A326" s="61">
        <v>45204</v>
      </c>
      <c r="B326" s="58">
        <v>0.4861111111111111</v>
      </c>
      <c r="C326" s="59">
        <f>'Dados-Arduino'!E325</f>
        <v>28.3</v>
      </c>
      <c r="D326" s="59">
        <f>'Dados-Arduino'!E829</f>
        <v>27.33</v>
      </c>
      <c r="E326" s="60">
        <f>'Dados-Arduino'!E1333</f>
        <v>20.5</v>
      </c>
      <c r="F326" s="60">
        <f>'Dados-Arduino'!B325</f>
        <v>62.4</v>
      </c>
      <c r="G326" s="60">
        <f>'Dados-Arduino'!B829</f>
        <v>62.9</v>
      </c>
      <c r="H326" s="60">
        <f>'Dados-Arduino'!B1333</f>
        <v>70.900000000000006</v>
      </c>
    </row>
    <row r="327" spans="1:8" ht="15">
      <c r="A327" s="61">
        <v>45204</v>
      </c>
      <c r="B327" s="58">
        <v>0.5</v>
      </c>
      <c r="C327" s="59">
        <f>'Dados-Arduino'!E326</f>
        <v>27.82</v>
      </c>
      <c r="D327" s="59">
        <f>'Dados-Arduino'!E830</f>
        <v>26.84</v>
      </c>
      <c r="E327" s="60">
        <f>'Dados-Arduino'!E1334</f>
        <v>20.010000000000002</v>
      </c>
      <c r="F327" s="60">
        <f>'Dados-Arduino'!B326</f>
        <v>62.4</v>
      </c>
      <c r="G327" s="60">
        <f>'Dados-Arduino'!B830</f>
        <v>62.9</v>
      </c>
      <c r="H327" s="60">
        <f>'Dados-Arduino'!B1334</f>
        <v>70.900000000000006</v>
      </c>
    </row>
    <row r="328" spans="1:8" ht="15">
      <c r="A328" s="61">
        <v>45204</v>
      </c>
      <c r="B328" s="58">
        <v>0.51388888888888884</v>
      </c>
      <c r="C328" s="59">
        <f>'Dados-Arduino'!E327</f>
        <v>28.3</v>
      </c>
      <c r="D328" s="59">
        <f>'Dados-Arduino'!E831</f>
        <v>27.82</v>
      </c>
      <c r="E328" s="60">
        <f>'Dados-Arduino'!E1335</f>
        <v>20.5</v>
      </c>
      <c r="F328" s="60">
        <f>'Dados-Arduino'!B327</f>
        <v>62.4</v>
      </c>
      <c r="G328" s="60">
        <f>'Dados-Arduino'!B831</f>
        <v>62.9</v>
      </c>
      <c r="H328" s="60">
        <f>'Dados-Arduino'!B1335</f>
        <v>70.900000000000006</v>
      </c>
    </row>
    <row r="329" spans="1:8" ht="15">
      <c r="A329" s="61">
        <v>45204</v>
      </c>
      <c r="B329" s="58">
        <v>0.52777777777777779</v>
      </c>
      <c r="C329" s="59">
        <f>'Dados-Arduino'!E328</f>
        <v>28.79</v>
      </c>
      <c r="D329" s="59">
        <f>'Dados-Arduino'!E832</f>
        <v>25.38</v>
      </c>
      <c r="E329" s="60">
        <f>'Dados-Arduino'!E1336</f>
        <v>20.98</v>
      </c>
      <c r="F329" s="60">
        <f>'Dados-Arduino'!B328</f>
        <v>62.4</v>
      </c>
      <c r="G329" s="60">
        <f>'Dados-Arduino'!B832</f>
        <v>62.8</v>
      </c>
      <c r="H329" s="60">
        <f>'Dados-Arduino'!B1336</f>
        <v>70.900000000000006</v>
      </c>
    </row>
    <row r="330" spans="1:8" ht="15">
      <c r="A330" s="61">
        <v>45204</v>
      </c>
      <c r="B330" s="58">
        <v>0.54166666666666663</v>
      </c>
      <c r="C330" s="59">
        <f>'Dados-Arduino'!E329</f>
        <v>27.82</v>
      </c>
      <c r="D330" s="59">
        <f>'Dados-Arduino'!E833</f>
        <v>23.42</v>
      </c>
      <c r="E330" s="60">
        <f>'Dados-Arduino'!E1337</f>
        <v>20.5</v>
      </c>
      <c r="F330" s="60">
        <f>'Dados-Arduino'!B329</f>
        <v>62.4</v>
      </c>
      <c r="G330" s="60">
        <f>'Dados-Arduino'!B833</f>
        <v>62.8</v>
      </c>
      <c r="H330" s="60">
        <f>'Dados-Arduino'!B1337</f>
        <v>70.900000000000006</v>
      </c>
    </row>
    <row r="331" spans="1:8" ht="15">
      <c r="A331" s="61">
        <v>45204</v>
      </c>
      <c r="B331" s="58">
        <v>0.55555555555555558</v>
      </c>
      <c r="C331" s="59">
        <f>'Dados-Arduino'!E330</f>
        <v>28.3</v>
      </c>
      <c r="D331" s="59">
        <f>'Dados-Arduino'!E834</f>
        <v>23.91</v>
      </c>
      <c r="E331" s="60">
        <f>'Dados-Arduino'!E1338</f>
        <v>21.96</v>
      </c>
      <c r="F331" s="60">
        <f>'Dados-Arduino'!B330</f>
        <v>62.4</v>
      </c>
      <c r="G331" s="60">
        <f>'Dados-Arduino'!B834</f>
        <v>62.8</v>
      </c>
      <c r="H331" s="60">
        <f>'Dados-Arduino'!B1338</f>
        <v>70.900000000000006</v>
      </c>
    </row>
    <row r="332" spans="1:8" ht="15">
      <c r="A332" s="61">
        <v>45204</v>
      </c>
      <c r="B332" s="58">
        <v>0.56944444444444442</v>
      </c>
      <c r="C332" s="59">
        <f>'Dados-Arduino'!E331</f>
        <v>27.33</v>
      </c>
      <c r="D332" s="59">
        <f>'Dados-Arduino'!E835</f>
        <v>22.45</v>
      </c>
      <c r="E332" s="60">
        <f>'Dados-Arduino'!E1339</f>
        <v>20.010000000000002</v>
      </c>
      <c r="F332" s="60">
        <f>'Dados-Arduino'!B331</f>
        <v>62.4</v>
      </c>
      <c r="G332" s="60">
        <f>'Dados-Arduino'!B835</f>
        <v>62.8</v>
      </c>
      <c r="H332" s="60">
        <f>'Dados-Arduino'!B1339</f>
        <v>70.900000000000006</v>
      </c>
    </row>
    <row r="333" spans="1:8" ht="15">
      <c r="A333" s="57">
        <v>45204</v>
      </c>
      <c r="B333" s="58">
        <v>0.58333333333333337</v>
      </c>
      <c r="C333" s="59">
        <f>'Dados-Arduino'!E332</f>
        <v>27.82</v>
      </c>
      <c r="D333" s="59">
        <f>'Dados-Arduino'!E836</f>
        <v>25.86</v>
      </c>
      <c r="E333" s="60">
        <f>'Dados-Arduino'!E1340</f>
        <v>20.5</v>
      </c>
      <c r="F333" s="60">
        <f>'Dados-Arduino'!B332</f>
        <v>62.4</v>
      </c>
      <c r="G333" s="60">
        <f>'Dados-Arduino'!B836</f>
        <v>62.8</v>
      </c>
      <c r="H333" s="60">
        <f>'Dados-Arduino'!B1340</f>
        <v>70.900000000000006</v>
      </c>
    </row>
    <row r="334" spans="1:8" ht="15">
      <c r="A334" s="61">
        <v>45204</v>
      </c>
      <c r="B334" s="58">
        <v>0.59722222222222221</v>
      </c>
      <c r="C334" s="59">
        <f>'Dados-Arduino'!E333</f>
        <v>27.82</v>
      </c>
      <c r="D334" s="59">
        <f>'Dados-Arduino'!E837</f>
        <v>24.4</v>
      </c>
      <c r="E334" s="60">
        <f>'Dados-Arduino'!E1341</f>
        <v>20.5</v>
      </c>
      <c r="F334" s="60">
        <f>'Dados-Arduino'!B333</f>
        <v>62.4</v>
      </c>
      <c r="G334" s="60">
        <f>'Dados-Arduino'!B837</f>
        <v>62.8</v>
      </c>
      <c r="H334" s="60">
        <f>'Dados-Arduino'!B1341</f>
        <v>70.900000000000006</v>
      </c>
    </row>
    <row r="335" spans="1:8" ht="15">
      <c r="A335" s="61">
        <v>45204</v>
      </c>
      <c r="B335" s="58">
        <v>0.61111111111111116</v>
      </c>
      <c r="C335" s="59">
        <f>'Dados-Arduino'!E334</f>
        <v>27.33</v>
      </c>
      <c r="D335" s="59">
        <f>'Dados-Arduino'!E838</f>
        <v>25.38</v>
      </c>
      <c r="E335" s="60">
        <f>'Dados-Arduino'!E1342</f>
        <v>20.98</v>
      </c>
      <c r="F335" s="60">
        <f>'Dados-Arduino'!B334</f>
        <v>62.4</v>
      </c>
      <c r="G335" s="60">
        <f>'Dados-Arduino'!B838</f>
        <v>62.8</v>
      </c>
      <c r="H335" s="60">
        <f>'Dados-Arduino'!B1342</f>
        <v>70.900000000000006</v>
      </c>
    </row>
    <row r="336" spans="1:8" ht="15">
      <c r="A336" s="61">
        <v>45204</v>
      </c>
      <c r="B336" s="58">
        <v>0.625</v>
      </c>
      <c r="C336" s="59">
        <f>'Dados-Arduino'!E335</f>
        <v>27.82</v>
      </c>
      <c r="D336" s="59">
        <f>'Dados-Arduino'!E839</f>
        <v>23.42</v>
      </c>
      <c r="E336" s="60">
        <f>'Dados-Arduino'!E1343</f>
        <v>20.5</v>
      </c>
      <c r="F336" s="60">
        <f>'Dados-Arduino'!B335</f>
        <v>62.4</v>
      </c>
      <c r="G336" s="60">
        <f>'Dados-Arduino'!B839</f>
        <v>62.8</v>
      </c>
      <c r="H336" s="60">
        <f>'Dados-Arduino'!B1343</f>
        <v>70.900000000000006</v>
      </c>
    </row>
    <row r="337" spans="1:8" ht="15">
      <c r="A337" s="61">
        <v>45204</v>
      </c>
      <c r="B337" s="58">
        <v>0.63888888888888884</v>
      </c>
      <c r="C337" s="59">
        <f>'Dados-Arduino'!E336</f>
        <v>27.82</v>
      </c>
      <c r="D337" s="59">
        <f>'Dados-Arduino'!E840</f>
        <v>24.89</v>
      </c>
      <c r="E337" s="60">
        <f>'Dados-Arduino'!E1344</f>
        <v>21.47</v>
      </c>
      <c r="F337" s="60">
        <f>'Dados-Arduino'!B336</f>
        <v>62.4</v>
      </c>
      <c r="G337" s="60">
        <f>'Dados-Arduino'!B840</f>
        <v>62.8</v>
      </c>
      <c r="H337" s="60">
        <f>'Dados-Arduino'!B1344</f>
        <v>70.900000000000006</v>
      </c>
    </row>
    <row r="338" spans="1:8" ht="15">
      <c r="A338" s="61">
        <v>45204</v>
      </c>
      <c r="B338" s="58">
        <v>0.65277777777777779</v>
      </c>
      <c r="C338" s="59">
        <f>'Dados-Arduino'!E337</f>
        <v>27.82</v>
      </c>
      <c r="D338" s="59">
        <f>'Dados-Arduino'!E841</f>
        <v>23.91</v>
      </c>
      <c r="E338" s="60">
        <f>'Dados-Arduino'!E1345</f>
        <v>20.5</v>
      </c>
      <c r="F338" s="60">
        <f>'Dados-Arduino'!B337</f>
        <v>62.4</v>
      </c>
      <c r="G338" s="60">
        <f>'Dados-Arduino'!B841</f>
        <v>62.8</v>
      </c>
      <c r="H338" s="60">
        <f>'Dados-Arduino'!B1345</f>
        <v>70.900000000000006</v>
      </c>
    </row>
    <row r="339" spans="1:8" ht="15">
      <c r="A339" s="61">
        <v>45204</v>
      </c>
      <c r="B339" s="58">
        <v>0.66666666666666663</v>
      </c>
      <c r="C339" s="59">
        <f>'Dados-Arduino'!E338</f>
        <v>27.82</v>
      </c>
      <c r="D339" s="59">
        <f>'Dados-Arduino'!E842</f>
        <v>25.86</v>
      </c>
      <c r="E339" s="60">
        <f>'Dados-Arduino'!E1346</f>
        <v>20.98</v>
      </c>
      <c r="F339" s="60">
        <f>'Dados-Arduino'!B338</f>
        <v>62.4</v>
      </c>
      <c r="G339" s="60">
        <f>'Dados-Arduino'!B842</f>
        <v>62.8</v>
      </c>
      <c r="H339" s="60">
        <f>'Dados-Arduino'!B1346</f>
        <v>70.900000000000006</v>
      </c>
    </row>
    <row r="340" spans="1:8" ht="15">
      <c r="A340" s="61">
        <v>45204</v>
      </c>
      <c r="B340" s="58">
        <v>0.68055555555555558</v>
      </c>
      <c r="C340" s="59">
        <f>'Dados-Arduino'!E339</f>
        <v>28.3</v>
      </c>
      <c r="D340" s="59">
        <f>'Dados-Arduino'!E843</f>
        <v>23.42</v>
      </c>
      <c r="E340" s="60">
        <f>'Dados-Arduino'!E1347</f>
        <v>20.010000000000002</v>
      </c>
      <c r="F340" s="60">
        <f>'Dados-Arduino'!B339</f>
        <v>62.4</v>
      </c>
      <c r="G340" s="60">
        <f>'Dados-Arduino'!B843</f>
        <v>62.8</v>
      </c>
      <c r="H340" s="60">
        <f>'Dados-Arduino'!B1347</f>
        <v>70.900000000000006</v>
      </c>
    </row>
    <row r="341" spans="1:8" ht="15">
      <c r="A341" s="57">
        <v>45204</v>
      </c>
      <c r="B341" s="58">
        <v>0.69444444444444442</v>
      </c>
      <c r="C341" s="59">
        <f>'Dados-Arduino'!E340</f>
        <v>27.82</v>
      </c>
      <c r="D341" s="59">
        <f>'Dados-Arduino'!E844</f>
        <v>25.38</v>
      </c>
      <c r="E341" s="60">
        <f>'Dados-Arduino'!E1348</f>
        <v>20.98</v>
      </c>
      <c r="F341" s="60">
        <f>'Dados-Arduino'!B340</f>
        <v>62.4</v>
      </c>
      <c r="G341" s="60">
        <f>'Dados-Arduino'!B844</f>
        <v>62.8</v>
      </c>
      <c r="H341" s="60">
        <f>'Dados-Arduino'!B1348</f>
        <v>70.900000000000006</v>
      </c>
    </row>
    <row r="342" spans="1:8" ht="15">
      <c r="A342" s="61">
        <v>45204</v>
      </c>
      <c r="B342" s="58">
        <v>0.70833333333333337</v>
      </c>
      <c r="C342" s="59">
        <f>'Dados-Arduino'!E341</f>
        <v>27.33</v>
      </c>
      <c r="D342" s="59">
        <f>'Dados-Arduino'!E845</f>
        <v>23.91</v>
      </c>
      <c r="E342" s="60">
        <f>'Dados-Arduino'!E1349</f>
        <v>19.52</v>
      </c>
      <c r="F342" s="60">
        <f>'Dados-Arduino'!B341</f>
        <v>62.4</v>
      </c>
      <c r="G342" s="60">
        <f>'Dados-Arduino'!B845</f>
        <v>62.8</v>
      </c>
      <c r="H342" s="60">
        <f>'Dados-Arduino'!B1349</f>
        <v>70.900000000000006</v>
      </c>
    </row>
    <row r="343" spans="1:8" ht="15">
      <c r="A343" s="61">
        <v>45204</v>
      </c>
      <c r="B343" s="58">
        <v>0.72222222222222221</v>
      </c>
      <c r="C343" s="59">
        <f>'Dados-Arduino'!E342</f>
        <v>27.82</v>
      </c>
      <c r="D343" s="59">
        <f>'Dados-Arduino'!E846</f>
        <v>22.45</v>
      </c>
      <c r="E343" s="60">
        <f>'Dados-Arduino'!E1350</f>
        <v>20.010000000000002</v>
      </c>
      <c r="F343" s="60">
        <f>'Dados-Arduino'!B342</f>
        <v>62.4</v>
      </c>
      <c r="G343" s="60">
        <f>'Dados-Arduino'!B846</f>
        <v>62.8</v>
      </c>
      <c r="H343" s="60">
        <f>'Dados-Arduino'!B1350</f>
        <v>70.900000000000006</v>
      </c>
    </row>
    <row r="344" spans="1:8" ht="15">
      <c r="A344" s="61">
        <v>45204</v>
      </c>
      <c r="B344" s="58">
        <v>0.73611111111111116</v>
      </c>
      <c r="C344" s="59">
        <f>'Dados-Arduino'!E343</f>
        <v>27.82</v>
      </c>
      <c r="D344" s="59">
        <f>'Dados-Arduino'!E847</f>
        <v>24.89</v>
      </c>
      <c r="E344" s="60">
        <f>'Dados-Arduino'!E1351</f>
        <v>20.5</v>
      </c>
      <c r="F344" s="60">
        <f>'Dados-Arduino'!B343</f>
        <v>62.4</v>
      </c>
      <c r="G344" s="60">
        <f>'Dados-Arduino'!B847</f>
        <v>62.8</v>
      </c>
      <c r="H344" s="60">
        <f>'Dados-Arduino'!B1351</f>
        <v>70.900000000000006</v>
      </c>
    </row>
    <row r="345" spans="1:8" ht="15">
      <c r="A345" s="61">
        <v>45204</v>
      </c>
      <c r="B345" s="58">
        <v>0.75</v>
      </c>
      <c r="C345" s="59">
        <f>'Dados-Arduino'!E344</f>
        <v>29.28</v>
      </c>
      <c r="D345" s="59">
        <f>'Dados-Arduino'!E848</f>
        <v>24.4</v>
      </c>
      <c r="E345" s="60">
        <f>'Dados-Arduino'!E1352</f>
        <v>20.98</v>
      </c>
      <c r="F345" s="60">
        <f>'Dados-Arduino'!B344</f>
        <v>62.4</v>
      </c>
      <c r="G345" s="60">
        <f>'Dados-Arduino'!B848</f>
        <v>62.8</v>
      </c>
      <c r="H345" s="60">
        <f>'Dados-Arduino'!B1352</f>
        <v>70.900000000000006</v>
      </c>
    </row>
    <row r="346" spans="1:8" ht="15">
      <c r="A346" s="61">
        <v>45204</v>
      </c>
      <c r="B346" s="58">
        <v>0.76388888888888884</v>
      </c>
      <c r="C346" s="59">
        <f>'Dados-Arduino'!E345</f>
        <v>27.33</v>
      </c>
      <c r="D346" s="59">
        <f>'Dados-Arduino'!E849</f>
        <v>25.38</v>
      </c>
      <c r="E346" s="60">
        <f>'Dados-Arduino'!E1353</f>
        <v>20.5</v>
      </c>
      <c r="F346" s="60">
        <f>'Dados-Arduino'!B345</f>
        <v>62.4</v>
      </c>
      <c r="G346" s="60">
        <f>'Dados-Arduino'!B849</f>
        <v>62.8</v>
      </c>
      <c r="H346" s="60">
        <f>'Dados-Arduino'!B1353</f>
        <v>70.900000000000006</v>
      </c>
    </row>
    <row r="347" spans="1:8" ht="15">
      <c r="A347" s="61">
        <v>45204</v>
      </c>
      <c r="B347" s="58">
        <v>0.77777777777777779</v>
      </c>
      <c r="C347" s="59">
        <f>'Dados-Arduino'!E346</f>
        <v>27.33</v>
      </c>
      <c r="D347" s="59">
        <f>'Dados-Arduino'!E850</f>
        <v>29.77</v>
      </c>
      <c r="E347" s="60">
        <f>'Dados-Arduino'!E1354</f>
        <v>20.010000000000002</v>
      </c>
      <c r="F347" s="60">
        <f>'Dados-Arduino'!B346</f>
        <v>62.4</v>
      </c>
      <c r="G347" s="60">
        <f>'Dados-Arduino'!B850</f>
        <v>62.8</v>
      </c>
      <c r="H347" s="60">
        <f>'Dados-Arduino'!B1354</f>
        <v>70.900000000000006</v>
      </c>
    </row>
    <row r="348" spans="1:8" ht="15">
      <c r="A348" s="61">
        <v>45204</v>
      </c>
      <c r="B348" s="58">
        <v>0.79166666666666663</v>
      </c>
      <c r="C348" s="59">
        <f>'Dados-Arduino'!E347</f>
        <v>28.3</v>
      </c>
      <c r="D348" s="59">
        <f>'Dados-Arduino'!E851</f>
        <v>23.91</v>
      </c>
      <c r="E348" s="60">
        <f>'Dados-Arduino'!E1355</f>
        <v>20.98</v>
      </c>
      <c r="F348" s="60">
        <f>'Dados-Arduino'!B347</f>
        <v>62.4</v>
      </c>
      <c r="G348" s="60">
        <f>'Dados-Arduino'!B851</f>
        <v>62.8</v>
      </c>
      <c r="H348" s="60">
        <f>'Dados-Arduino'!B1355</f>
        <v>70.900000000000006</v>
      </c>
    </row>
    <row r="349" spans="1:8" ht="15">
      <c r="A349" s="57">
        <v>45204</v>
      </c>
      <c r="B349" s="58">
        <v>0.80555555555555558</v>
      </c>
      <c r="C349" s="59">
        <f>'Dados-Arduino'!E348</f>
        <v>27.33</v>
      </c>
      <c r="D349" s="59">
        <f>'Dados-Arduino'!E852</f>
        <v>24.4</v>
      </c>
      <c r="E349" s="60">
        <f>'Dados-Arduino'!E1356</f>
        <v>20.5</v>
      </c>
      <c r="F349" s="60">
        <f>'Dados-Arduino'!B348</f>
        <v>62.4</v>
      </c>
      <c r="G349" s="60">
        <f>'Dados-Arduino'!B852</f>
        <v>62.8</v>
      </c>
      <c r="H349" s="60">
        <f>'Dados-Arduino'!B1356</f>
        <v>70.900000000000006</v>
      </c>
    </row>
    <row r="350" spans="1:8" ht="15">
      <c r="A350" s="61">
        <v>45204</v>
      </c>
      <c r="B350" s="58">
        <v>0.81944444444444442</v>
      </c>
      <c r="C350" s="59">
        <f>'Dados-Arduino'!E349</f>
        <v>20.98</v>
      </c>
      <c r="D350" s="59">
        <f>'Dados-Arduino'!E853</f>
        <v>24.4</v>
      </c>
      <c r="E350" s="60">
        <f>'Dados-Arduino'!E1357</f>
        <v>20.5</v>
      </c>
      <c r="F350" s="60">
        <f>'Dados-Arduino'!B349</f>
        <v>62.9</v>
      </c>
      <c r="G350" s="60">
        <f>'Dados-Arduino'!B853</f>
        <v>62.8</v>
      </c>
      <c r="H350" s="60">
        <f>'Dados-Arduino'!B1357</f>
        <v>70.900000000000006</v>
      </c>
    </row>
    <row r="351" spans="1:8" ht="15">
      <c r="A351" s="61">
        <v>45204</v>
      </c>
      <c r="B351" s="58">
        <v>0.83333333333333337</v>
      </c>
      <c r="C351" s="59">
        <f>'Dados-Arduino'!E350</f>
        <v>20.010000000000002</v>
      </c>
      <c r="D351" s="59">
        <f>'Dados-Arduino'!E854</f>
        <v>26.35</v>
      </c>
      <c r="E351" s="60">
        <f>'Dados-Arduino'!E1358</f>
        <v>20.98</v>
      </c>
      <c r="F351" s="60">
        <f>'Dados-Arduino'!B350</f>
        <v>62.9</v>
      </c>
      <c r="G351" s="60">
        <f>'Dados-Arduino'!B854</f>
        <v>62.8</v>
      </c>
      <c r="H351" s="60">
        <f>'Dados-Arduino'!B1358</f>
        <v>70.900000000000006</v>
      </c>
    </row>
    <row r="352" spans="1:8" ht="15">
      <c r="A352" s="61">
        <v>45204</v>
      </c>
      <c r="B352" s="58">
        <v>0.84722222222222221</v>
      </c>
      <c r="C352" s="59">
        <f>'Dados-Arduino'!E351</f>
        <v>20.98</v>
      </c>
      <c r="D352" s="59">
        <f>'Dados-Arduino'!E855</f>
        <v>25.86</v>
      </c>
      <c r="E352" s="60">
        <f>'Dados-Arduino'!E1359</f>
        <v>23.42</v>
      </c>
      <c r="F352" s="60">
        <f>'Dados-Arduino'!B351</f>
        <v>62.9</v>
      </c>
      <c r="G352" s="60">
        <f>'Dados-Arduino'!B855</f>
        <v>62.8</v>
      </c>
      <c r="H352" s="60">
        <f>'Dados-Arduino'!B1359</f>
        <v>70.900000000000006</v>
      </c>
    </row>
    <row r="353" spans="1:8" ht="15">
      <c r="A353" s="61">
        <v>45204</v>
      </c>
      <c r="B353" s="58">
        <v>0.86111111111111116</v>
      </c>
      <c r="C353" s="59">
        <f>'Dados-Arduino'!E352</f>
        <v>20.98</v>
      </c>
      <c r="D353" s="59">
        <f>'Dados-Arduino'!E856</f>
        <v>27.33</v>
      </c>
      <c r="E353" s="60">
        <f>'Dados-Arduino'!E1360</f>
        <v>20.010000000000002</v>
      </c>
      <c r="F353" s="60">
        <f>'Dados-Arduino'!B352</f>
        <v>62.9</v>
      </c>
      <c r="G353" s="60">
        <f>'Dados-Arduino'!B856</f>
        <v>62.8</v>
      </c>
      <c r="H353" s="60">
        <f>'Dados-Arduino'!B1360</f>
        <v>70.900000000000006</v>
      </c>
    </row>
    <row r="354" spans="1:8" ht="15">
      <c r="A354" s="61">
        <v>45204</v>
      </c>
      <c r="B354" s="58">
        <v>0.875</v>
      </c>
      <c r="C354" s="59">
        <f>'Dados-Arduino'!E353</f>
        <v>21.96</v>
      </c>
      <c r="D354" s="59">
        <f>'Dados-Arduino'!E857</f>
        <v>25.86</v>
      </c>
      <c r="E354" s="60">
        <f>'Dados-Arduino'!E1361</f>
        <v>19.52</v>
      </c>
      <c r="F354" s="60">
        <f>'Dados-Arduino'!B353</f>
        <v>62.9</v>
      </c>
      <c r="G354" s="60">
        <f>'Dados-Arduino'!B857</f>
        <v>62.8</v>
      </c>
      <c r="H354" s="60">
        <f>'Dados-Arduino'!B1361</f>
        <v>70.900000000000006</v>
      </c>
    </row>
    <row r="355" spans="1:8" ht="15">
      <c r="A355" s="61">
        <v>45204</v>
      </c>
      <c r="B355" s="58">
        <v>0.88888888888888884</v>
      </c>
      <c r="C355" s="59">
        <f>'Dados-Arduino'!E354</f>
        <v>21.47</v>
      </c>
      <c r="D355" s="59">
        <f>'Dados-Arduino'!E858</f>
        <v>27.33</v>
      </c>
      <c r="E355" s="60">
        <f>'Dados-Arduino'!E1362</f>
        <v>20.98</v>
      </c>
      <c r="F355" s="60">
        <f>'Dados-Arduino'!B354</f>
        <v>62.9</v>
      </c>
      <c r="G355" s="60">
        <f>'Dados-Arduino'!B858</f>
        <v>62.8</v>
      </c>
      <c r="H355" s="60">
        <f>'Dados-Arduino'!B1362</f>
        <v>70.900000000000006</v>
      </c>
    </row>
    <row r="356" spans="1:8" ht="15">
      <c r="A356" s="61">
        <v>45204</v>
      </c>
      <c r="B356" s="58">
        <v>0.90277777777777779</v>
      </c>
      <c r="C356" s="59">
        <f>'Dados-Arduino'!E355</f>
        <v>21.47</v>
      </c>
      <c r="D356" s="59">
        <f>'Dados-Arduino'!E859</f>
        <v>24.4</v>
      </c>
      <c r="E356" s="60">
        <f>'Dados-Arduino'!E1363</f>
        <v>22.45</v>
      </c>
      <c r="F356" s="60">
        <f>'Dados-Arduino'!B355</f>
        <v>62.9</v>
      </c>
      <c r="G356" s="60">
        <f>'Dados-Arduino'!B859</f>
        <v>62.8</v>
      </c>
      <c r="H356" s="60">
        <f>'Dados-Arduino'!B1363</f>
        <v>70.900000000000006</v>
      </c>
    </row>
    <row r="357" spans="1:8" ht="15">
      <c r="A357" s="57">
        <v>45204</v>
      </c>
      <c r="B357" s="58">
        <v>0.91666666666666663</v>
      </c>
      <c r="C357" s="59">
        <f>'Dados-Arduino'!E356</f>
        <v>21.96</v>
      </c>
      <c r="D357" s="59">
        <f>'Dados-Arduino'!E860</f>
        <v>23.91</v>
      </c>
      <c r="E357" s="60">
        <f>'Dados-Arduino'!E1364</f>
        <v>20.5</v>
      </c>
      <c r="F357" s="60">
        <f>'Dados-Arduino'!B356</f>
        <v>62.9</v>
      </c>
      <c r="G357" s="60">
        <f>'Dados-Arduino'!B860</f>
        <v>62.8</v>
      </c>
      <c r="H357" s="60">
        <f>'Dados-Arduino'!B1364</f>
        <v>70.900000000000006</v>
      </c>
    </row>
    <row r="358" spans="1:8" ht="15">
      <c r="A358" s="61">
        <v>45204</v>
      </c>
      <c r="B358" s="58">
        <v>0.93055555555555558</v>
      </c>
      <c r="C358" s="59">
        <f>'Dados-Arduino'!E357</f>
        <v>20.98</v>
      </c>
      <c r="D358" s="59">
        <f>'Dados-Arduino'!E861</f>
        <v>26.35</v>
      </c>
      <c r="E358" s="60">
        <f>'Dados-Arduino'!E1365</f>
        <v>20.98</v>
      </c>
      <c r="F358" s="60">
        <f>'Dados-Arduino'!B357</f>
        <v>62.9</v>
      </c>
      <c r="G358" s="60">
        <f>'Dados-Arduino'!B861</f>
        <v>62.8</v>
      </c>
      <c r="H358" s="60">
        <f>'Dados-Arduino'!B1365</f>
        <v>70.900000000000006</v>
      </c>
    </row>
    <row r="359" spans="1:8" ht="15">
      <c r="A359" s="61">
        <v>45204</v>
      </c>
      <c r="B359" s="58">
        <v>0.94444444444444442</v>
      </c>
      <c r="C359" s="59">
        <f>'Dados-Arduino'!E358</f>
        <v>21.96</v>
      </c>
      <c r="D359" s="59">
        <f>'Dados-Arduino'!E862</f>
        <v>25.86</v>
      </c>
      <c r="E359" s="60">
        <f>'Dados-Arduino'!E1366</f>
        <v>20.010000000000002</v>
      </c>
      <c r="F359" s="60">
        <f>'Dados-Arduino'!B358</f>
        <v>62.9</v>
      </c>
      <c r="G359" s="60">
        <f>'Dados-Arduino'!B862</f>
        <v>62.8</v>
      </c>
      <c r="H359" s="60">
        <f>'Dados-Arduino'!B1366</f>
        <v>70.900000000000006</v>
      </c>
    </row>
    <row r="360" spans="1:8" ht="15">
      <c r="A360" s="61">
        <v>45204</v>
      </c>
      <c r="B360" s="58">
        <v>0.95833333333333337</v>
      </c>
      <c r="C360" s="59">
        <f>'Dados-Arduino'!E359</f>
        <v>21.47</v>
      </c>
      <c r="D360" s="59">
        <f>'Dados-Arduino'!E863</f>
        <v>26.84</v>
      </c>
      <c r="E360" s="60">
        <f>'Dados-Arduino'!E1367</f>
        <v>20.98</v>
      </c>
      <c r="F360" s="60">
        <f>'Dados-Arduino'!B359</f>
        <v>62.9</v>
      </c>
      <c r="G360" s="60">
        <f>'Dados-Arduino'!B863</f>
        <v>62.8</v>
      </c>
      <c r="H360" s="60">
        <f>'Dados-Arduino'!B1367</f>
        <v>70.900000000000006</v>
      </c>
    </row>
    <row r="361" spans="1:8" ht="15">
      <c r="A361" s="61">
        <v>45204</v>
      </c>
      <c r="B361" s="58">
        <v>0.97222222222222221</v>
      </c>
      <c r="C361" s="59">
        <f>'Dados-Arduino'!E360</f>
        <v>21.96</v>
      </c>
      <c r="D361" s="59">
        <f>'Dados-Arduino'!E864</f>
        <v>23.42</v>
      </c>
      <c r="E361" s="60">
        <f>'Dados-Arduino'!E1368</f>
        <v>20.98</v>
      </c>
      <c r="F361" s="60">
        <f>'Dados-Arduino'!B360</f>
        <v>62.9</v>
      </c>
      <c r="G361" s="60">
        <f>'Dados-Arduino'!B864</f>
        <v>62.8</v>
      </c>
      <c r="H361" s="60">
        <f>'Dados-Arduino'!B1368</f>
        <v>70.900000000000006</v>
      </c>
    </row>
    <row r="362" spans="1:8" ht="15">
      <c r="A362" s="61">
        <v>45204</v>
      </c>
      <c r="B362" s="58">
        <v>0.98611111111111116</v>
      </c>
      <c r="C362" s="59">
        <f>'Dados-Arduino'!E361</f>
        <v>20.98</v>
      </c>
      <c r="D362" s="59">
        <f>'Dados-Arduino'!E865</f>
        <v>25.38</v>
      </c>
      <c r="E362" s="60">
        <f>'Dados-Arduino'!E1369</f>
        <v>20.98</v>
      </c>
      <c r="F362" s="60">
        <f>'Dados-Arduino'!B361</f>
        <v>62.9</v>
      </c>
      <c r="G362" s="60">
        <f>'Dados-Arduino'!B865</f>
        <v>62.8</v>
      </c>
      <c r="H362" s="60">
        <f>'Dados-Arduino'!B1369</f>
        <v>70.900000000000006</v>
      </c>
    </row>
    <row r="363" spans="1:8" ht="15">
      <c r="A363" s="61">
        <v>45205</v>
      </c>
      <c r="B363" s="58">
        <v>0</v>
      </c>
      <c r="C363" s="59">
        <f>'Dados-Arduino'!E362</f>
        <v>21.47</v>
      </c>
      <c r="D363" s="59">
        <f>'Dados-Arduino'!E866</f>
        <v>23.91</v>
      </c>
      <c r="E363" s="60">
        <f>'Dados-Arduino'!E1370</f>
        <v>20.5</v>
      </c>
      <c r="F363" s="60">
        <f>'Dados-Arduino'!B362</f>
        <v>62.9</v>
      </c>
      <c r="G363" s="60">
        <f>'Dados-Arduino'!B866</f>
        <v>62.8</v>
      </c>
      <c r="H363" s="60">
        <f>'Dados-Arduino'!B1370</f>
        <v>70.900000000000006</v>
      </c>
    </row>
    <row r="364" spans="1:8" ht="15">
      <c r="A364" s="61">
        <v>45205</v>
      </c>
      <c r="B364" s="58">
        <v>1.3888888888888888E-2</v>
      </c>
      <c r="C364" s="59">
        <f>'Dados-Arduino'!E363</f>
        <v>21.96</v>
      </c>
      <c r="D364" s="59">
        <f>'Dados-Arduino'!E867</f>
        <v>24.4</v>
      </c>
      <c r="E364" s="60">
        <f>'Dados-Arduino'!E1371</f>
        <v>20.98</v>
      </c>
      <c r="F364" s="60">
        <f>'Dados-Arduino'!B363</f>
        <v>62.9</v>
      </c>
      <c r="G364" s="60">
        <f>'Dados-Arduino'!B867</f>
        <v>62.8</v>
      </c>
      <c r="H364" s="60">
        <f>'Dados-Arduino'!B1371</f>
        <v>70.900000000000006</v>
      </c>
    </row>
    <row r="365" spans="1:8" ht="15">
      <c r="A365" s="57">
        <v>45205</v>
      </c>
      <c r="B365" s="58">
        <v>2.7777777777777776E-2</v>
      </c>
      <c r="C365" s="59">
        <f>'Dados-Arduino'!E364</f>
        <v>21.96</v>
      </c>
      <c r="D365" s="59">
        <f>'Dados-Arduino'!E868</f>
        <v>22.94</v>
      </c>
      <c r="E365" s="60">
        <f>'Dados-Arduino'!E1372</f>
        <v>20.5</v>
      </c>
      <c r="F365" s="60">
        <f>'Dados-Arduino'!B364</f>
        <v>62.9</v>
      </c>
      <c r="G365" s="60">
        <f>'Dados-Arduino'!B868</f>
        <v>62.8</v>
      </c>
      <c r="H365" s="60">
        <f>'Dados-Arduino'!B1372</f>
        <v>70.900000000000006</v>
      </c>
    </row>
    <row r="366" spans="1:8" ht="15">
      <c r="A366" s="61">
        <v>45205</v>
      </c>
      <c r="B366" s="58">
        <v>4.1666666666666664E-2</v>
      </c>
      <c r="C366" s="59">
        <f>'Dados-Arduino'!E365</f>
        <v>20.5</v>
      </c>
      <c r="D366" s="59">
        <f>'Dados-Arduino'!E869</f>
        <v>24.89</v>
      </c>
      <c r="E366" s="60">
        <f>'Dados-Arduino'!E1373</f>
        <v>20.5</v>
      </c>
      <c r="F366" s="60">
        <f>'Dados-Arduino'!B365</f>
        <v>62.9</v>
      </c>
      <c r="G366" s="60">
        <f>'Dados-Arduino'!B869</f>
        <v>62.8</v>
      </c>
      <c r="H366" s="60">
        <f>'Dados-Arduino'!B1373</f>
        <v>70.900000000000006</v>
      </c>
    </row>
    <row r="367" spans="1:8" ht="15">
      <c r="A367" s="61">
        <v>45205</v>
      </c>
      <c r="B367" s="58">
        <v>5.5555555555555552E-2</v>
      </c>
      <c r="C367" s="59">
        <f>'Dados-Arduino'!E366</f>
        <v>21.47</v>
      </c>
      <c r="D367" s="59">
        <f>'Dados-Arduino'!E870</f>
        <v>21.96</v>
      </c>
      <c r="E367" s="60">
        <f>'Dados-Arduino'!E1374</f>
        <v>20.5</v>
      </c>
      <c r="F367" s="60">
        <f>'Dados-Arduino'!B366</f>
        <v>62.9</v>
      </c>
      <c r="G367" s="60">
        <f>'Dados-Arduino'!B870</f>
        <v>62.8</v>
      </c>
      <c r="H367" s="60">
        <f>'Dados-Arduino'!B1374</f>
        <v>70.900000000000006</v>
      </c>
    </row>
    <row r="368" spans="1:8" ht="15">
      <c r="A368" s="61">
        <v>45205</v>
      </c>
      <c r="B368" s="58">
        <v>6.9444444444444448E-2</v>
      </c>
      <c r="C368" s="59">
        <f>'Dados-Arduino'!E367</f>
        <v>22.45</v>
      </c>
      <c r="D368" s="59">
        <f>'Dados-Arduino'!E871</f>
        <v>24.4</v>
      </c>
      <c r="E368" s="60">
        <f>'Dados-Arduino'!E1375</f>
        <v>20.5</v>
      </c>
      <c r="F368" s="60">
        <f>'Dados-Arduino'!B367</f>
        <v>62.9</v>
      </c>
      <c r="G368" s="60">
        <f>'Dados-Arduino'!B871</f>
        <v>62.8</v>
      </c>
      <c r="H368" s="60">
        <f>'Dados-Arduino'!B1375</f>
        <v>70.900000000000006</v>
      </c>
    </row>
    <row r="369" spans="1:8" ht="15">
      <c r="A369" s="61">
        <v>45205</v>
      </c>
      <c r="B369" s="58">
        <v>8.3333333333333329E-2</v>
      </c>
      <c r="C369" s="59">
        <f>'Dados-Arduino'!E368</f>
        <v>20.98</v>
      </c>
      <c r="D369" s="59">
        <f>'Dados-Arduino'!E872</f>
        <v>22.94</v>
      </c>
      <c r="E369" s="60">
        <f>'Dados-Arduino'!E1376</f>
        <v>20.010000000000002</v>
      </c>
      <c r="F369" s="60">
        <f>'Dados-Arduino'!B368</f>
        <v>62.9</v>
      </c>
      <c r="G369" s="60">
        <f>'Dados-Arduino'!B872</f>
        <v>62.8</v>
      </c>
      <c r="H369" s="60">
        <f>'Dados-Arduino'!B1376</f>
        <v>70.900000000000006</v>
      </c>
    </row>
    <row r="370" spans="1:8" ht="15">
      <c r="A370" s="61">
        <v>45205</v>
      </c>
      <c r="B370" s="58">
        <v>9.7222222222222224E-2</v>
      </c>
      <c r="C370" s="59">
        <f>'Dados-Arduino'!E369</f>
        <v>20.98</v>
      </c>
      <c r="D370" s="59">
        <f>'Dados-Arduino'!E873</f>
        <v>24.89</v>
      </c>
      <c r="E370" s="60">
        <f>'Dados-Arduino'!E1377</f>
        <v>20.98</v>
      </c>
      <c r="F370" s="60">
        <f>'Dados-Arduino'!B369</f>
        <v>62.9</v>
      </c>
      <c r="G370" s="60">
        <f>'Dados-Arduino'!B873</f>
        <v>62.8</v>
      </c>
      <c r="H370" s="60">
        <f>'Dados-Arduino'!B1377</f>
        <v>70.900000000000006</v>
      </c>
    </row>
    <row r="371" spans="1:8" ht="15">
      <c r="A371" s="61">
        <v>45205</v>
      </c>
      <c r="B371" s="58">
        <v>0.1111111111111111</v>
      </c>
      <c r="C371" s="59">
        <f>'Dados-Arduino'!E370</f>
        <v>21.96</v>
      </c>
      <c r="D371" s="59">
        <f>'Dados-Arduino'!E874</f>
        <v>22.45</v>
      </c>
      <c r="E371" s="60">
        <f>'Dados-Arduino'!E1378</f>
        <v>20.010000000000002</v>
      </c>
      <c r="F371" s="60">
        <f>'Dados-Arduino'!B370</f>
        <v>62.9</v>
      </c>
      <c r="G371" s="60">
        <f>'Dados-Arduino'!B874</f>
        <v>62.8</v>
      </c>
      <c r="H371" s="60">
        <f>'Dados-Arduino'!B1378</f>
        <v>70.900000000000006</v>
      </c>
    </row>
    <row r="372" spans="1:8" ht="15">
      <c r="A372" s="61">
        <v>45205</v>
      </c>
      <c r="B372" s="58">
        <v>0.125</v>
      </c>
      <c r="C372" s="59">
        <f>'Dados-Arduino'!E371</f>
        <v>20.98</v>
      </c>
      <c r="D372" s="59">
        <f>'Dados-Arduino'!E875</f>
        <v>24.4</v>
      </c>
      <c r="E372" s="60">
        <f>'Dados-Arduino'!E1379</f>
        <v>21.47</v>
      </c>
      <c r="F372" s="60">
        <f>'Dados-Arduino'!B371</f>
        <v>62.9</v>
      </c>
      <c r="G372" s="60">
        <f>'Dados-Arduino'!B875</f>
        <v>62.8</v>
      </c>
      <c r="H372" s="60">
        <f>'Dados-Arduino'!B1379</f>
        <v>70.900000000000006</v>
      </c>
    </row>
    <row r="373" spans="1:8" ht="15">
      <c r="A373" s="57">
        <v>45205</v>
      </c>
      <c r="B373" s="58">
        <v>0.1388888888888889</v>
      </c>
      <c r="C373" s="59">
        <f>'Dados-Arduino'!E372</f>
        <v>21.47</v>
      </c>
      <c r="D373" s="59">
        <f>'Dados-Arduino'!E876</f>
        <v>22.94</v>
      </c>
      <c r="E373" s="60">
        <f>'Dados-Arduino'!E1380</f>
        <v>20.010000000000002</v>
      </c>
      <c r="F373" s="60">
        <f>'Dados-Arduino'!B372</f>
        <v>62.9</v>
      </c>
      <c r="G373" s="60">
        <f>'Dados-Arduino'!B876</f>
        <v>62.8</v>
      </c>
      <c r="H373" s="60">
        <f>'Dados-Arduino'!B1380</f>
        <v>70.900000000000006</v>
      </c>
    </row>
    <row r="374" spans="1:8" ht="15">
      <c r="A374" s="61">
        <v>45205</v>
      </c>
      <c r="B374" s="58">
        <v>0.15277777777777779</v>
      </c>
      <c r="C374" s="59">
        <f>'Dados-Arduino'!E373</f>
        <v>21.47</v>
      </c>
      <c r="D374" s="59">
        <f>'Dados-Arduino'!E877</f>
        <v>22.94</v>
      </c>
      <c r="E374" s="60">
        <f>'Dados-Arduino'!E1381</f>
        <v>22.45</v>
      </c>
      <c r="F374" s="60">
        <f>'Dados-Arduino'!B373</f>
        <v>62.9</v>
      </c>
      <c r="G374" s="60">
        <f>'Dados-Arduino'!B877</f>
        <v>62.8</v>
      </c>
      <c r="H374" s="60">
        <f>'Dados-Arduino'!B1381</f>
        <v>70.900000000000006</v>
      </c>
    </row>
    <row r="375" spans="1:8" ht="15">
      <c r="A375" s="61">
        <v>45205</v>
      </c>
      <c r="B375" s="58">
        <v>0.16666666666666666</v>
      </c>
      <c r="C375" s="59">
        <f>'Dados-Arduino'!E374</f>
        <v>21.47</v>
      </c>
      <c r="D375" s="59">
        <f>'Dados-Arduino'!E878</f>
        <v>22.45</v>
      </c>
      <c r="E375" s="60">
        <f>'Dados-Arduino'!E1382</f>
        <v>20.010000000000002</v>
      </c>
      <c r="F375" s="60">
        <f>'Dados-Arduino'!B374</f>
        <v>62.9</v>
      </c>
      <c r="G375" s="60">
        <f>'Dados-Arduino'!B878</f>
        <v>62.8</v>
      </c>
      <c r="H375" s="60">
        <f>'Dados-Arduino'!B1382</f>
        <v>70.900000000000006</v>
      </c>
    </row>
    <row r="376" spans="1:8" ht="15">
      <c r="A376" s="61">
        <v>45205</v>
      </c>
      <c r="B376" s="58">
        <v>0.18055555555555555</v>
      </c>
      <c r="C376" s="59">
        <f>'Dados-Arduino'!E375</f>
        <v>21.47</v>
      </c>
      <c r="D376" s="59">
        <f>'Dados-Arduino'!E879</f>
        <v>22.94</v>
      </c>
      <c r="E376" s="60">
        <f>'Dados-Arduino'!E1383</f>
        <v>20.98</v>
      </c>
      <c r="F376" s="60">
        <f>'Dados-Arduino'!B375</f>
        <v>62.9</v>
      </c>
      <c r="G376" s="60">
        <f>'Dados-Arduino'!B879</f>
        <v>62.8</v>
      </c>
      <c r="H376" s="60">
        <f>'Dados-Arduino'!B1383</f>
        <v>70.900000000000006</v>
      </c>
    </row>
    <row r="377" spans="1:8" ht="15">
      <c r="A377" s="61">
        <v>45205</v>
      </c>
      <c r="B377" s="58">
        <v>0.19444444444444445</v>
      </c>
      <c r="C377" s="59">
        <f>'Dados-Arduino'!E376</f>
        <v>20.5</v>
      </c>
      <c r="D377" s="59">
        <f>'Dados-Arduino'!E880</f>
        <v>22.94</v>
      </c>
      <c r="E377" s="60">
        <f>'Dados-Arduino'!E1384</f>
        <v>25.86</v>
      </c>
      <c r="F377" s="60">
        <f>'Dados-Arduino'!B376</f>
        <v>62.9</v>
      </c>
      <c r="G377" s="60">
        <f>'Dados-Arduino'!B880</f>
        <v>62.8</v>
      </c>
      <c r="H377" s="60">
        <f>'Dados-Arduino'!B1384</f>
        <v>70.900000000000006</v>
      </c>
    </row>
    <row r="378" spans="1:8" ht="15">
      <c r="A378" s="61">
        <v>45205</v>
      </c>
      <c r="B378" s="58">
        <v>0.20833333333333334</v>
      </c>
      <c r="C378" s="59">
        <f>'Dados-Arduino'!E377</f>
        <v>21.47</v>
      </c>
      <c r="D378" s="59">
        <f>'Dados-Arduino'!E881</f>
        <v>23.42</v>
      </c>
      <c r="E378" s="60">
        <f>'Dados-Arduino'!E1385</f>
        <v>25.86</v>
      </c>
      <c r="F378" s="60">
        <f>'Dados-Arduino'!B377</f>
        <v>62.9</v>
      </c>
      <c r="G378" s="60">
        <f>'Dados-Arduino'!B881</f>
        <v>62.8</v>
      </c>
      <c r="H378" s="60">
        <f>'Dados-Arduino'!B1385</f>
        <v>70.900000000000006</v>
      </c>
    </row>
    <row r="379" spans="1:8" ht="15">
      <c r="A379" s="61">
        <v>45205</v>
      </c>
      <c r="B379" s="58">
        <v>0.22222222222222221</v>
      </c>
      <c r="C379" s="59">
        <f>'Dados-Arduino'!E378</f>
        <v>21.96</v>
      </c>
      <c r="D379" s="59">
        <f>'Dados-Arduino'!E882</f>
        <v>22.94</v>
      </c>
      <c r="E379" s="60">
        <f>'Dados-Arduino'!E1386</f>
        <v>27.82</v>
      </c>
      <c r="F379" s="60">
        <f>'Dados-Arduino'!B378</f>
        <v>62.9</v>
      </c>
      <c r="G379" s="60">
        <f>'Dados-Arduino'!B882</f>
        <v>62.8</v>
      </c>
      <c r="H379" s="60">
        <f>'Dados-Arduino'!B1386</f>
        <v>70.900000000000006</v>
      </c>
    </row>
    <row r="380" spans="1:8" ht="15">
      <c r="A380" s="61">
        <v>45205</v>
      </c>
      <c r="B380" s="58">
        <v>0.2361111111111111</v>
      </c>
      <c r="C380" s="59">
        <f>'Dados-Arduino'!E379</f>
        <v>20.98</v>
      </c>
      <c r="D380" s="59">
        <f>'Dados-Arduino'!E883</f>
        <v>22.45</v>
      </c>
      <c r="E380" s="60">
        <f>'Dados-Arduino'!E1387</f>
        <v>26.84</v>
      </c>
      <c r="F380" s="60">
        <f>'Dados-Arduino'!B379</f>
        <v>62.9</v>
      </c>
      <c r="G380" s="60">
        <f>'Dados-Arduino'!B883</f>
        <v>62.8</v>
      </c>
      <c r="H380" s="60">
        <f>'Dados-Arduino'!B1387</f>
        <v>70.900000000000006</v>
      </c>
    </row>
    <row r="381" spans="1:8" ht="15">
      <c r="A381" s="57">
        <v>45205</v>
      </c>
      <c r="B381" s="58">
        <v>0.25</v>
      </c>
      <c r="C381" s="59">
        <f>'Dados-Arduino'!E380</f>
        <v>22.45</v>
      </c>
      <c r="D381" s="59">
        <f>'Dados-Arduino'!E884</f>
        <v>22.94</v>
      </c>
      <c r="E381" s="60">
        <f>'Dados-Arduino'!E1388</f>
        <v>27.33</v>
      </c>
      <c r="F381" s="60">
        <f>'Dados-Arduino'!B380</f>
        <v>62.9</v>
      </c>
      <c r="G381" s="60">
        <f>'Dados-Arduino'!B884</f>
        <v>62.8</v>
      </c>
      <c r="H381" s="60">
        <f>'Dados-Arduino'!B1388</f>
        <v>70.900000000000006</v>
      </c>
    </row>
    <row r="382" spans="1:8" ht="15">
      <c r="A382" s="61">
        <v>45205</v>
      </c>
      <c r="B382" s="58">
        <v>0.2638888888888889</v>
      </c>
      <c r="C382" s="59">
        <f>'Dados-Arduino'!E381</f>
        <v>20.98</v>
      </c>
      <c r="D382" s="59">
        <f>'Dados-Arduino'!E885</f>
        <v>22.94</v>
      </c>
      <c r="E382" s="60">
        <f>'Dados-Arduino'!E1389</f>
        <v>27.33</v>
      </c>
      <c r="F382" s="60">
        <f>'Dados-Arduino'!B381</f>
        <v>62.9</v>
      </c>
      <c r="G382" s="60">
        <f>'Dados-Arduino'!B885</f>
        <v>62.8</v>
      </c>
      <c r="H382" s="60">
        <f>'Dados-Arduino'!B1389</f>
        <v>70.900000000000006</v>
      </c>
    </row>
    <row r="383" spans="1:8" ht="15">
      <c r="A383" s="61">
        <v>45205</v>
      </c>
      <c r="B383" s="58">
        <v>0.27777777777777779</v>
      </c>
      <c r="C383" s="59">
        <f>'Dados-Arduino'!E382</f>
        <v>21.47</v>
      </c>
      <c r="D383" s="59">
        <f>'Dados-Arduino'!E886</f>
        <v>20.98</v>
      </c>
      <c r="E383" s="60">
        <f>'Dados-Arduino'!E1390</f>
        <v>29.28</v>
      </c>
      <c r="F383" s="60">
        <f>'Dados-Arduino'!B382</f>
        <v>62.9</v>
      </c>
      <c r="G383" s="60">
        <f>'Dados-Arduino'!B886</f>
        <v>62.8</v>
      </c>
      <c r="H383" s="60">
        <f>'Dados-Arduino'!B1390</f>
        <v>70.900000000000006</v>
      </c>
    </row>
    <row r="384" spans="1:8" ht="15">
      <c r="A384" s="61">
        <v>45205</v>
      </c>
      <c r="B384" s="58">
        <v>0.29166666666666669</v>
      </c>
      <c r="C384" s="59">
        <f>'Dados-Arduino'!E383</f>
        <v>22.45</v>
      </c>
      <c r="D384" s="59">
        <f>'Dados-Arduino'!E887</f>
        <v>21.96</v>
      </c>
      <c r="E384" s="60">
        <f>'Dados-Arduino'!E1391</f>
        <v>28.3</v>
      </c>
      <c r="F384" s="60">
        <f>'Dados-Arduino'!B383</f>
        <v>62.9</v>
      </c>
      <c r="G384" s="60">
        <f>'Dados-Arduino'!B887</f>
        <v>62.8</v>
      </c>
      <c r="H384" s="60">
        <f>'Dados-Arduino'!B1391</f>
        <v>70.900000000000006</v>
      </c>
    </row>
    <row r="385" spans="1:8" ht="15">
      <c r="A385" s="61">
        <v>45205</v>
      </c>
      <c r="B385" s="58">
        <v>0.30555555555555558</v>
      </c>
      <c r="C385" s="59">
        <f>'Dados-Arduino'!E384</f>
        <v>20.98</v>
      </c>
      <c r="D385" s="59">
        <f>'Dados-Arduino'!E888</f>
        <v>23.91</v>
      </c>
      <c r="E385" s="60">
        <f>'Dados-Arduino'!E1392</f>
        <v>29.28</v>
      </c>
      <c r="F385" s="60">
        <f>'Dados-Arduino'!B384</f>
        <v>62.9</v>
      </c>
      <c r="G385" s="60">
        <f>'Dados-Arduino'!B888</f>
        <v>62.8</v>
      </c>
      <c r="H385" s="60">
        <f>'Dados-Arduino'!B1392</f>
        <v>70.900000000000006</v>
      </c>
    </row>
    <row r="386" spans="1:8" ht="15">
      <c r="A386" s="61">
        <v>45205</v>
      </c>
      <c r="B386" s="58">
        <v>0.31944444444444442</v>
      </c>
      <c r="C386" s="59">
        <f>'Dados-Arduino'!E385</f>
        <v>22.45</v>
      </c>
      <c r="D386" s="59">
        <f>'Dados-Arduino'!E889</f>
        <v>22.94</v>
      </c>
      <c r="E386" s="60">
        <f>'Dados-Arduino'!E1393</f>
        <v>26.84</v>
      </c>
      <c r="F386" s="60">
        <f>'Dados-Arduino'!B385</f>
        <v>62.9</v>
      </c>
      <c r="G386" s="60">
        <f>'Dados-Arduino'!B889</f>
        <v>62.8</v>
      </c>
      <c r="H386" s="60">
        <f>'Dados-Arduino'!B1393</f>
        <v>70.900000000000006</v>
      </c>
    </row>
    <row r="387" spans="1:8" ht="15">
      <c r="A387" s="61">
        <v>45205</v>
      </c>
      <c r="B387" s="58">
        <v>0.33333333333333331</v>
      </c>
      <c r="C387" s="59">
        <f>'Dados-Arduino'!E386</f>
        <v>21.96</v>
      </c>
      <c r="D387" s="59">
        <f>'Dados-Arduino'!E890</f>
        <v>23.42</v>
      </c>
      <c r="E387" s="60">
        <f>'Dados-Arduino'!E1394</f>
        <v>28.3</v>
      </c>
      <c r="F387" s="60">
        <f>'Dados-Arduino'!B386</f>
        <v>62.9</v>
      </c>
      <c r="G387" s="60">
        <f>'Dados-Arduino'!B890</f>
        <v>62.8</v>
      </c>
      <c r="H387" s="60">
        <f>'Dados-Arduino'!B1394</f>
        <v>70.900000000000006</v>
      </c>
    </row>
    <row r="388" spans="1:8" ht="15">
      <c r="A388" s="61">
        <v>45205</v>
      </c>
      <c r="B388" s="58">
        <v>0.34722222222222221</v>
      </c>
      <c r="C388" s="59">
        <f>'Dados-Arduino'!E387</f>
        <v>20.98</v>
      </c>
      <c r="D388" s="59">
        <f>'Dados-Arduino'!E891</f>
        <v>24.89</v>
      </c>
      <c r="E388" s="60">
        <f>'Dados-Arduino'!E1395</f>
        <v>27.82</v>
      </c>
      <c r="F388" s="60">
        <f>'Dados-Arduino'!B387</f>
        <v>62.9</v>
      </c>
      <c r="G388" s="60">
        <f>'Dados-Arduino'!B891</f>
        <v>62.8</v>
      </c>
      <c r="H388" s="60">
        <f>'Dados-Arduino'!B1395</f>
        <v>70.900000000000006</v>
      </c>
    </row>
    <row r="389" spans="1:8" ht="15">
      <c r="A389" s="57">
        <v>45205</v>
      </c>
      <c r="B389" s="58">
        <v>0.3611111111111111</v>
      </c>
      <c r="C389" s="59">
        <f>'Dados-Arduino'!E388</f>
        <v>20.98</v>
      </c>
      <c r="D389" s="59">
        <f>'Dados-Arduino'!E892</f>
        <v>23.42</v>
      </c>
      <c r="E389" s="60">
        <f>'Dados-Arduino'!E1396</f>
        <v>29.28</v>
      </c>
      <c r="F389" s="60">
        <f>'Dados-Arduino'!B388</f>
        <v>62.9</v>
      </c>
      <c r="G389" s="60">
        <f>'Dados-Arduino'!B892</f>
        <v>62.8</v>
      </c>
      <c r="H389" s="60">
        <f>'Dados-Arduino'!B1396</f>
        <v>70.900000000000006</v>
      </c>
    </row>
    <row r="390" spans="1:8" ht="15">
      <c r="A390" s="61">
        <v>45205</v>
      </c>
      <c r="B390" s="58">
        <v>0.375</v>
      </c>
      <c r="C390" s="59">
        <f>'Dados-Arduino'!E389</f>
        <v>20.5</v>
      </c>
      <c r="D390" s="59">
        <f>'Dados-Arduino'!E893</f>
        <v>23.91</v>
      </c>
      <c r="E390" s="60">
        <f>'Dados-Arduino'!E1397</f>
        <v>26.84</v>
      </c>
      <c r="F390" s="60">
        <f>'Dados-Arduino'!B389</f>
        <v>62.9</v>
      </c>
      <c r="G390" s="60">
        <f>'Dados-Arduino'!B893</f>
        <v>62.8</v>
      </c>
      <c r="H390" s="60">
        <f>'Dados-Arduino'!B1397</f>
        <v>70.900000000000006</v>
      </c>
    </row>
    <row r="391" spans="1:8" ht="15">
      <c r="A391" s="61">
        <v>45205</v>
      </c>
      <c r="B391" s="58">
        <v>0.3888888888888889</v>
      </c>
      <c r="C391" s="59">
        <f>'Dados-Arduino'!E390</f>
        <v>21.96</v>
      </c>
      <c r="D391" s="59">
        <f>'Dados-Arduino'!E894</f>
        <v>22.94</v>
      </c>
      <c r="E391" s="60">
        <f>'Dados-Arduino'!E1398</f>
        <v>30.26</v>
      </c>
      <c r="F391" s="60">
        <f>'Dados-Arduino'!B390</f>
        <v>62.9</v>
      </c>
      <c r="G391" s="60">
        <f>'Dados-Arduino'!B894</f>
        <v>62.8</v>
      </c>
      <c r="H391" s="60">
        <f>'Dados-Arduino'!B1398</f>
        <v>70.900000000000006</v>
      </c>
    </row>
    <row r="392" spans="1:8" ht="15">
      <c r="A392" s="61">
        <v>45205</v>
      </c>
      <c r="B392" s="58">
        <v>0.40277777777777779</v>
      </c>
      <c r="C392" s="59">
        <f>'Dados-Arduino'!E391</f>
        <v>21.47</v>
      </c>
      <c r="D392" s="59">
        <f>'Dados-Arduino'!E895</f>
        <v>20.98</v>
      </c>
      <c r="E392" s="60">
        <f>'Dados-Arduino'!E1399</f>
        <v>26.84</v>
      </c>
      <c r="F392" s="60">
        <f>'Dados-Arduino'!B391</f>
        <v>62.9</v>
      </c>
      <c r="G392" s="60">
        <f>'Dados-Arduino'!B895</f>
        <v>62.8</v>
      </c>
      <c r="H392" s="60">
        <f>'Dados-Arduino'!B1399</f>
        <v>70.900000000000006</v>
      </c>
    </row>
    <row r="393" spans="1:8" ht="15">
      <c r="A393" s="61">
        <v>45205</v>
      </c>
      <c r="B393" s="58">
        <v>0.41666666666666669</v>
      </c>
      <c r="C393" s="59">
        <f>'Dados-Arduino'!E392</f>
        <v>21.47</v>
      </c>
      <c r="D393" s="59">
        <f>'Dados-Arduino'!E896</f>
        <v>21.96</v>
      </c>
      <c r="E393" s="60">
        <f>'Dados-Arduino'!E1400</f>
        <v>28.79</v>
      </c>
      <c r="F393" s="60">
        <f>'Dados-Arduino'!B392</f>
        <v>62.9</v>
      </c>
      <c r="G393" s="60">
        <f>'Dados-Arduino'!B896</f>
        <v>62.8</v>
      </c>
      <c r="H393" s="60">
        <f>'Dados-Arduino'!B1400</f>
        <v>70.900000000000006</v>
      </c>
    </row>
    <row r="394" spans="1:8" ht="15">
      <c r="A394" s="61">
        <v>45205</v>
      </c>
      <c r="B394" s="58">
        <v>0.43055555555555558</v>
      </c>
      <c r="C394" s="59">
        <f>'Dados-Arduino'!E393</f>
        <v>20.98</v>
      </c>
      <c r="D394" s="59">
        <f>'Dados-Arduino'!E897</f>
        <v>16.59</v>
      </c>
      <c r="E394" s="60">
        <f>'Dados-Arduino'!E1401</f>
        <v>27.82</v>
      </c>
      <c r="F394" s="60">
        <f>'Dados-Arduino'!B393</f>
        <v>62.9</v>
      </c>
      <c r="G394" s="60">
        <f>'Dados-Arduino'!B897</f>
        <v>62.8</v>
      </c>
      <c r="H394" s="60">
        <f>'Dados-Arduino'!B1401</f>
        <v>70.900000000000006</v>
      </c>
    </row>
    <row r="395" spans="1:8" ht="15">
      <c r="A395" s="61">
        <v>45205</v>
      </c>
      <c r="B395" s="58">
        <v>0.44444444444444442</v>
      </c>
      <c r="C395" s="59">
        <f>'Dados-Arduino'!E394</f>
        <v>21.96</v>
      </c>
      <c r="D395" s="59">
        <f>'Dados-Arduino'!E898</f>
        <v>21.96</v>
      </c>
      <c r="E395" s="60">
        <f>'Dados-Arduino'!E1402</f>
        <v>28.79</v>
      </c>
      <c r="F395" s="60">
        <f>'Dados-Arduino'!B394</f>
        <v>62.9</v>
      </c>
      <c r="G395" s="60">
        <f>'Dados-Arduino'!B898</f>
        <v>62.8</v>
      </c>
      <c r="H395" s="60">
        <f>'Dados-Arduino'!B1402</f>
        <v>70.900000000000006</v>
      </c>
    </row>
    <row r="396" spans="1:8" ht="15">
      <c r="A396" s="61">
        <v>45205</v>
      </c>
      <c r="B396" s="58">
        <v>0.45833333333333331</v>
      </c>
      <c r="C396" s="59">
        <f>'Dados-Arduino'!E395</f>
        <v>21.96</v>
      </c>
      <c r="D396" s="59">
        <f>'Dados-Arduino'!E899</f>
        <v>22.94</v>
      </c>
      <c r="E396" s="60">
        <f>'Dados-Arduino'!E1403</f>
        <v>27.33</v>
      </c>
      <c r="F396" s="60">
        <f>'Dados-Arduino'!B395</f>
        <v>62.9</v>
      </c>
      <c r="G396" s="60">
        <f>'Dados-Arduino'!B899</f>
        <v>62.8</v>
      </c>
      <c r="H396" s="60">
        <f>'Dados-Arduino'!B1403</f>
        <v>70.900000000000006</v>
      </c>
    </row>
    <row r="397" spans="1:8" ht="15">
      <c r="A397" s="57">
        <v>45205</v>
      </c>
      <c r="B397" s="58">
        <v>0.47222222222222221</v>
      </c>
      <c r="C397" s="59">
        <f>'Dados-Arduino'!E396</f>
        <v>21.47</v>
      </c>
      <c r="D397" s="59">
        <f>'Dados-Arduino'!E900</f>
        <v>24.4</v>
      </c>
      <c r="E397" s="60">
        <f>'Dados-Arduino'!E1404</f>
        <v>29.28</v>
      </c>
      <c r="F397" s="60">
        <f>'Dados-Arduino'!B396</f>
        <v>62.9</v>
      </c>
      <c r="G397" s="60">
        <f>'Dados-Arduino'!B900</f>
        <v>62.8</v>
      </c>
      <c r="H397" s="60">
        <f>'Dados-Arduino'!B1404</f>
        <v>70.900000000000006</v>
      </c>
    </row>
    <row r="398" spans="1:8" ht="15">
      <c r="A398" s="61">
        <v>45205</v>
      </c>
      <c r="B398" s="58">
        <v>0.4861111111111111</v>
      </c>
      <c r="C398" s="59">
        <f>'Dados-Arduino'!E397</f>
        <v>20.98</v>
      </c>
      <c r="D398" s="59">
        <f>'Dados-Arduino'!E901</f>
        <v>23.42</v>
      </c>
      <c r="E398" s="60">
        <f>'Dados-Arduino'!E1405</f>
        <v>28.79</v>
      </c>
      <c r="F398" s="60">
        <f>'Dados-Arduino'!B397</f>
        <v>62.9</v>
      </c>
      <c r="G398" s="60">
        <f>'Dados-Arduino'!B901</f>
        <v>62.7</v>
      </c>
      <c r="H398" s="60">
        <f>'Dados-Arduino'!B1405</f>
        <v>70.900000000000006</v>
      </c>
    </row>
    <row r="399" spans="1:8" ht="15">
      <c r="A399" s="61">
        <v>45205</v>
      </c>
      <c r="B399" s="58">
        <v>0.5</v>
      </c>
      <c r="C399" s="59">
        <f>'Dados-Arduino'!E398</f>
        <v>20.98</v>
      </c>
      <c r="D399" s="59">
        <f>'Dados-Arduino'!E902</f>
        <v>24.89</v>
      </c>
      <c r="E399" s="60">
        <f>'Dados-Arduino'!E1406</f>
        <v>29.77</v>
      </c>
      <c r="F399" s="60">
        <f>'Dados-Arduino'!B398</f>
        <v>62.9</v>
      </c>
      <c r="G399" s="60">
        <f>'Dados-Arduino'!B902</f>
        <v>62.7</v>
      </c>
      <c r="H399" s="60">
        <f>'Dados-Arduino'!B1406</f>
        <v>70.900000000000006</v>
      </c>
    </row>
    <row r="400" spans="1:8" ht="15">
      <c r="A400" s="61">
        <v>45205</v>
      </c>
      <c r="B400" s="58">
        <v>0.51388888888888884</v>
      </c>
      <c r="C400" s="59">
        <f>'Dados-Arduino'!E399</f>
        <v>21.47</v>
      </c>
      <c r="D400" s="59">
        <f>'Dados-Arduino'!E903</f>
        <v>23.42</v>
      </c>
      <c r="E400" s="60">
        <f>'Dados-Arduino'!E1407</f>
        <v>26.35</v>
      </c>
      <c r="F400" s="60">
        <f>'Dados-Arduino'!B399</f>
        <v>62.9</v>
      </c>
      <c r="G400" s="60">
        <f>'Dados-Arduino'!B903</f>
        <v>62.7</v>
      </c>
      <c r="H400" s="60">
        <f>'Dados-Arduino'!B1407</f>
        <v>70.900000000000006</v>
      </c>
    </row>
    <row r="401" spans="1:8" ht="15">
      <c r="A401" s="61">
        <v>45205</v>
      </c>
      <c r="B401" s="58">
        <v>0.52777777777777779</v>
      </c>
      <c r="C401" s="59">
        <f>'Dados-Arduino'!E400</f>
        <v>22.45</v>
      </c>
      <c r="D401" s="59">
        <f>'Dados-Arduino'!E904</f>
        <v>21.47</v>
      </c>
      <c r="E401" s="60">
        <f>'Dados-Arduino'!E1408</f>
        <v>28.79</v>
      </c>
      <c r="F401" s="60">
        <f>'Dados-Arduino'!B400</f>
        <v>62.9</v>
      </c>
      <c r="G401" s="60">
        <f>'Dados-Arduino'!B904</f>
        <v>62.7</v>
      </c>
      <c r="H401" s="60">
        <f>'Dados-Arduino'!B1408</f>
        <v>70.900000000000006</v>
      </c>
    </row>
    <row r="402" spans="1:8" ht="15">
      <c r="A402" s="61">
        <v>45205</v>
      </c>
      <c r="B402" s="58">
        <v>0.54166666666666663</v>
      </c>
      <c r="C402" s="59">
        <f>'Dados-Arduino'!E401</f>
        <v>20.5</v>
      </c>
      <c r="D402" s="59">
        <f>'Dados-Arduino'!E905</f>
        <v>24.4</v>
      </c>
      <c r="E402" s="60">
        <f>'Dados-Arduino'!E1409</f>
        <v>28.3</v>
      </c>
      <c r="F402" s="60">
        <f>'Dados-Arduino'!B401</f>
        <v>62.9</v>
      </c>
      <c r="G402" s="60">
        <f>'Dados-Arduino'!B905</f>
        <v>62.7</v>
      </c>
      <c r="H402" s="60">
        <f>'Dados-Arduino'!B1409</f>
        <v>70.900000000000006</v>
      </c>
    </row>
    <row r="403" spans="1:8" ht="15">
      <c r="A403" s="61">
        <v>45205</v>
      </c>
      <c r="B403" s="58">
        <v>0.55555555555555558</v>
      </c>
      <c r="C403" s="59">
        <f>'Dados-Arduino'!E402</f>
        <v>20.98</v>
      </c>
      <c r="D403" s="59">
        <f>'Dados-Arduino'!E906</f>
        <v>25.38</v>
      </c>
      <c r="E403" s="60">
        <f>'Dados-Arduino'!E1410</f>
        <v>28.79</v>
      </c>
      <c r="F403" s="60">
        <f>'Dados-Arduino'!B402</f>
        <v>62.9</v>
      </c>
      <c r="G403" s="60">
        <f>'Dados-Arduino'!B906</f>
        <v>62.7</v>
      </c>
      <c r="H403" s="60">
        <f>'Dados-Arduino'!B1410</f>
        <v>70.900000000000006</v>
      </c>
    </row>
    <row r="404" spans="1:8" ht="15">
      <c r="A404" s="61">
        <v>45205</v>
      </c>
      <c r="B404" s="58">
        <v>0.56944444444444442</v>
      </c>
      <c r="C404" s="59">
        <f>'Dados-Arduino'!E403</f>
        <v>21.96</v>
      </c>
      <c r="D404" s="59">
        <f>'Dados-Arduino'!E907</f>
        <v>23.42</v>
      </c>
      <c r="E404" s="60">
        <f>'Dados-Arduino'!E1411</f>
        <v>26.84</v>
      </c>
      <c r="F404" s="60">
        <f>'Dados-Arduino'!B403</f>
        <v>62.9</v>
      </c>
      <c r="G404" s="60">
        <f>'Dados-Arduino'!B907</f>
        <v>62.7</v>
      </c>
      <c r="H404" s="60">
        <f>'Dados-Arduino'!B1411</f>
        <v>70.900000000000006</v>
      </c>
    </row>
    <row r="405" spans="1:8" ht="15">
      <c r="A405" s="57">
        <v>45205</v>
      </c>
      <c r="B405" s="58">
        <v>0.58333333333333337</v>
      </c>
      <c r="C405" s="59">
        <f>'Dados-Arduino'!E404</f>
        <v>21.96</v>
      </c>
      <c r="D405" s="59">
        <f>'Dados-Arduino'!E908</f>
        <v>23.91</v>
      </c>
      <c r="E405" s="60">
        <f>'Dados-Arduino'!E1412</f>
        <v>29.77</v>
      </c>
      <c r="F405" s="60">
        <f>'Dados-Arduino'!B404</f>
        <v>62.9</v>
      </c>
      <c r="G405" s="60">
        <f>'Dados-Arduino'!B908</f>
        <v>62.7</v>
      </c>
      <c r="H405" s="60">
        <f>'Dados-Arduino'!B1412</f>
        <v>70.900000000000006</v>
      </c>
    </row>
    <row r="406" spans="1:8" ht="15">
      <c r="A406" s="61">
        <v>45205</v>
      </c>
      <c r="B406" s="58">
        <v>0.59722222222222221</v>
      </c>
      <c r="C406" s="59">
        <f>'Dados-Arduino'!E405</f>
        <v>21.47</v>
      </c>
      <c r="D406" s="59">
        <f>'Dados-Arduino'!E909</f>
        <v>23.91</v>
      </c>
      <c r="E406" s="60">
        <f>'Dados-Arduino'!E1413</f>
        <v>27.33</v>
      </c>
      <c r="F406" s="60">
        <f>'Dados-Arduino'!B405</f>
        <v>62.9</v>
      </c>
      <c r="G406" s="60">
        <f>'Dados-Arduino'!B909</f>
        <v>62.7</v>
      </c>
      <c r="H406" s="60">
        <f>'Dados-Arduino'!B1413</f>
        <v>70.900000000000006</v>
      </c>
    </row>
    <row r="407" spans="1:8" ht="15">
      <c r="A407" s="61">
        <v>45205</v>
      </c>
      <c r="B407" s="58">
        <v>0.61111111111111116</v>
      </c>
      <c r="C407" s="59">
        <f>'Dados-Arduino'!E406</f>
        <v>21.96</v>
      </c>
      <c r="D407" s="59">
        <f>'Dados-Arduino'!E910</f>
        <v>24.4</v>
      </c>
      <c r="E407" s="60">
        <f>'Dados-Arduino'!E1414</f>
        <v>28.79</v>
      </c>
      <c r="F407" s="60">
        <f>'Dados-Arduino'!B406</f>
        <v>62.9</v>
      </c>
      <c r="G407" s="60">
        <f>'Dados-Arduino'!B910</f>
        <v>62.7</v>
      </c>
      <c r="H407" s="60">
        <f>'Dados-Arduino'!B1414</f>
        <v>70.900000000000006</v>
      </c>
    </row>
    <row r="408" spans="1:8" ht="15">
      <c r="A408" s="61">
        <v>45205</v>
      </c>
      <c r="B408" s="58">
        <v>0.625</v>
      </c>
      <c r="C408" s="59">
        <f>'Dados-Arduino'!E407</f>
        <v>21.47</v>
      </c>
      <c r="D408" s="59">
        <f>'Dados-Arduino'!E911</f>
        <v>23.42</v>
      </c>
      <c r="E408" s="60">
        <f>'Dados-Arduino'!E1415</f>
        <v>26.84</v>
      </c>
      <c r="F408" s="60">
        <f>'Dados-Arduino'!B407</f>
        <v>62.9</v>
      </c>
      <c r="G408" s="60">
        <f>'Dados-Arduino'!B911</f>
        <v>62.7</v>
      </c>
      <c r="H408" s="60">
        <f>'Dados-Arduino'!B1415</f>
        <v>70.900000000000006</v>
      </c>
    </row>
    <row r="409" spans="1:8" ht="15">
      <c r="A409" s="61">
        <v>45205</v>
      </c>
      <c r="B409" s="58">
        <v>0.63888888888888884</v>
      </c>
      <c r="C409" s="59">
        <f>'Dados-Arduino'!E408</f>
        <v>20.5</v>
      </c>
      <c r="D409" s="59">
        <f>'Dados-Arduino'!E912</f>
        <v>23.42</v>
      </c>
      <c r="E409" s="60">
        <f>'Dados-Arduino'!E1416</f>
        <v>27.82</v>
      </c>
      <c r="F409" s="60">
        <f>'Dados-Arduino'!B408</f>
        <v>62.9</v>
      </c>
      <c r="G409" s="60">
        <f>'Dados-Arduino'!B912</f>
        <v>62.7</v>
      </c>
      <c r="H409" s="60">
        <f>'Dados-Arduino'!B1416</f>
        <v>70.900000000000006</v>
      </c>
    </row>
    <row r="410" spans="1:8" ht="15">
      <c r="A410" s="61">
        <v>45205</v>
      </c>
      <c r="B410" s="58">
        <v>0.65277777777777779</v>
      </c>
      <c r="C410" s="59">
        <f>'Dados-Arduino'!E409</f>
        <v>20.5</v>
      </c>
      <c r="D410" s="59">
        <f>'Dados-Arduino'!E913</f>
        <v>22.45</v>
      </c>
      <c r="E410" s="60">
        <f>'Dados-Arduino'!E1417</f>
        <v>27.33</v>
      </c>
      <c r="F410" s="60">
        <f>'Dados-Arduino'!B409</f>
        <v>62.9</v>
      </c>
      <c r="G410" s="60">
        <f>'Dados-Arduino'!B913</f>
        <v>62.7</v>
      </c>
      <c r="H410" s="60">
        <f>'Dados-Arduino'!B1417</f>
        <v>70.900000000000006</v>
      </c>
    </row>
    <row r="411" spans="1:8" ht="15">
      <c r="A411" s="61">
        <v>45205</v>
      </c>
      <c r="B411" s="58">
        <v>0.66666666666666663</v>
      </c>
      <c r="C411" s="59">
        <f>'Dados-Arduino'!E410</f>
        <v>20.5</v>
      </c>
      <c r="D411" s="59">
        <f>'Dados-Arduino'!E914</f>
        <v>23.91</v>
      </c>
      <c r="E411" s="60">
        <f>'Dados-Arduino'!E1418</f>
        <v>28.3</v>
      </c>
      <c r="F411" s="60">
        <f>'Dados-Arduino'!B410</f>
        <v>62.9</v>
      </c>
      <c r="G411" s="60">
        <f>'Dados-Arduino'!B914</f>
        <v>62.7</v>
      </c>
      <c r="H411" s="60">
        <f>'Dados-Arduino'!B1418</f>
        <v>70.900000000000006</v>
      </c>
    </row>
    <row r="412" spans="1:8" ht="15">
      <c r="A412" s="61">
        <v>45205</v>
      </c>
      <c r="B412" s="58">
        <v>0.68055555555555558</v>
      </c>
      <c r="C412" s="59">
        <f>'Dados-Arduino'!E411</f>
        <v>21.47</v>
      </c>
      <c r="D412" s="59">
        <f>'Dados-Arduino'!E915</f>
        <v>23.42</v>
      </c>
      <c r="E412" s="60">
        <f>'Dados-Arduino'!E1419</f>
        <v>27.33</v>
      </c>
      <c r="F412" s="60">
        <f>'Dados-Arduino'!B411</f>
        <v>62.9</v>
      </c>
      <c r="G412" s="60">
        <f>'Dados-Arduino'!B915</f>
        <v>62.7</v>
      </c>
      <c r="H412" s="60">
        <f>'Dados-Arduino'!B1419</f>
        <v>70.900000000000006</v>
      </c>
    </row>
    <row r="413" spans="1:8" ht="15">
      <c r="A413" s="57">
        <v>45205</v>
      </c>
      <c r="B413" s="58">
        <v>0.69444444444444442</v>
      </c>
      <c r="C413" s="59">
        <f>'Dados-Arduino'!E412</f>
        <v>21.96</v>
      </c>
      <c r="D413" s="59">
        <f>'Dados-Arduino'!E916</f>
        <v>24.4</v>
      </c>
      <c r="E413" s="60">
        <f>'Dados-Arduino'!E1420</f>
        <v>28.3</v>
      </c>
      <c r="F413" s="60">
        <f>'Dados-Arduino'!B412</f>
        <v>62.9</v>
      </c>
      <c r="G413" s="60">
        <f>'Dados-Arduino'!B916</f>
        <v>62.7</v>
      </c>
      <c r="H413" s="60">
        <f>'Dados-Arduino'!B1420</f>
        <v>70.900000000000006</v>
      </c>
    </row>
    <row r="414" spans="1:8" ht="15">
      <c r="A414" s="61">
        <v>45205</v>
      </c>
      <c r="B414" s="58">
        <v>0.70833333333333337</v>
      </c>
      <c r="C414" s="59">
        <f>'Dados-Arduino'!E413</f>
        <v>20.98</v>
      </c>
      <c r="D414" s="59">
        <f>'Dados-Arduino'!E917</f>
        <v>23.91</v>
      </c>
      <c r="E414" s="60">
        <f>'Dados-Arduino'!E1421</f>
        <v>28.79</v>
      </c>
      <c r="F414" s="60">
        <f>'Dados-Arduino'!B413</f>
        <v>62.9</v>
      </c>
      <c r="G414" s="60">
        <f>'Dados-Arduino'!B917</f>
        <v>62.7</v>
      </c>
      <c r="H414" s="60">
        <f>'Dados-Arduino'!B1421</f>
        <v>70.900000000000006</v>
      </c>
    </row>
    <row r="415" spans="1:8" ht="15">
      <c r="A415" s="61">
        <v>45205</v>
      </c>
      <c r="B415" s="58">
        <v>0.72222222222222221</v>
      </c>
      <c r="C415" s="59">
        <f>'Dados-Arduino'!E414</f>
        <v>20.98</v>
      </c>
      <c r="D415" s="59">
        <f>'Dados-Arduino'!E918</f>
        <v>24.89</v>
      </c>
      <c r="E415" s="60">
        <f>'Dados-Arduino'!E1422</f>
        <v>28.3</v>
      </c>
      <c r="F415" s="60">
        <f>'Dados-Arduino'!B414</f>
        <v>62.9</v>
      </c>
      <c r="G415" s="60">
        <f>'Dados-Arduino'!B918</f>
        <v>62.7</v>
      </c>
      <c r="H415" s="60">
        <f>'Dados-Arduino'!B1422</f>
        <v>70.900000000000006</v>
      </c>
    </row>
    <row r="416" spans="1:8" ht="15">
      <c r="A416" s="61">
        <v>45205</v>
      </c>
      <c r="B416" s="58">
        <v>0.73611111111111116</v>
      </c>
      <c r="C416" s="59">
        <f>'Dados-Arduino'!E415</f>
        <v>21.47</v>
      </c>
      <c r="D416" s="59">
        <f>'Dados-Arduino'!E919</f>
        <v>23.42</v>
      </c>
      <c r="E416" s="60">
        <f>'Dados-Arduino'!E1423</f>
        <v>30.26</v>
      </c>
      <c r="F416" s="60">
        <f>'Dados-Arduino'!B415</f>
        <v>62.9</v>
      </c>
      <c r="G416" s="60">
        <f>'Dados-Arduino'!B919</f>
        <v>62.7</v>
      </c>
      <c r="H416" s="60">
        <f>'Dados-Arduino'!B1423</f>
        <v>70.900000000000006</v>
      </c>
    </row>
    <row r="417" spans="1:8" ht="15">
      <c r="A417" s="61">
        <v>45205</v>
      </c>
      <c r="B417" s="58">
        <v>0.75</v>
      </c>
      <c r="C417" s="59">
        <f>'Dados-Arduino'!E416</f>
        <v>22.45</v>
      </c>
      <c r="D417" s="59">
        <f>'Dados-Arduino'!E920</f>
        <v>24.4</v>
      </c>
      <c r="E417" s="60">
        <f>'Dados-Arduino'!E1424</f>
        <v>27.33</v>
      </c>
      <c r="F417" s="60">
        <f>'Dados-Arduino'!B416</f>
        <v>62.9</v>
      </c>
      <c r="G417" s="60">
        <f>'Dados-Arduino'!B920</f>
        <v>62.7</v>
      </c>
      <c r="H417" s="60">
        <f>'Dados-Arduino'!B1424</f>
        <v>70.900000000000006</v>
      </c>
    </row>
    <row r="418" spans="1:8" ht="15">
      <c r="A418" s="61">
        <v>45205</v>
      </c>
      <c r="B418" s="58">
        <v>0.76388888888888884</v>
      </c>
      <c r="C418" s="59">
        <f>'Dados-Arduino'!E417</f>
        <v>21.47</v>
      </c>
      <c r="D418" s="59">
        <f>'Dados-Arduino'!E921</f>
        <v>20.5</v>
      </c>
      <c r="E418" s="60">
        <f>'Dados-Arduino'!E1425</f>
        <v>27.82</v>
      </c>
      <c r="F418" s="60">
        <f>'Dados-Arduino'!B417</f>
        <v>62.9</v>
      </c>
      <c r="G418" s="60">
        <f>'Dados-Arduino'!B921</f>
        <v>62.7</v>
      </c>
      <c r="H418" s="60">
        <f>'Dados-Arduino'!B1425</f>
        <v>70.900000000000006</v>
      </c>
    </row>
    <row r="419" spans="1:8" ht="15">
      <c r="A419" s="61">
        <v>45205</v>
      </c>
      <c r="B419" s="58">
        <v>0.77777777777777779</v>
      </c>
      <c r="C419" s="59">
        <f>'Dados-Arduino'!E418</f>
        <v>24.89</v>
      </c>
      <c r="D419" s="59">
        <f>'Dados-Arduino'!E922</f>
        <v>22.94</v>
      </c>
      <c r="E419" s="60">
        <f>'Dados-Arduino'!E1426</f>
        <v>29.28</v>
      </c>
      <c r="F419" s="60">
        <f>'Dados-Arduino'!B418</f>
        <v>70.099999999999994</v>
      </c>
      <c r="G419" s="60">
        <f>'Dados-Arduino'!B922</f>
        <v>62.7</v>
      </c>
      <c r="H419" s="60">
        <f>'Dados-Arduino'!B1426</f>
        <v>70.900000000000006</v>
      </c>
    </row>
    <row r="420" spans="1:8" ht="15">
      <c r="A420" s="61">
        <v>45205</v>
      </c>
      <c r="B420" s="58">
        <v>0.79166666666666663</v>
      </c>
      <c r="C420" s="59">
        <f>'Dados-Arduino'!E419</f>
        <v>23.91</v>
      </c>
      <c r="D420" s="59">
        <f>'Dados-Arduino'!E923</f>
        <v>23.91</v>
      </c>
      <c r="E420" s="60">
        <f>'Dados-Arduino'!E1427</f>
        <v>29.28</v>
      </c>
      <c r="F420" s="60">
        <f>'Dados-Arduino'!B419</f>
        <v>70.099999999999994</v>
      </c>
      <c r="G420" s="60">
        <f>'Dados-Arduino'!B923</f>
        <v>62.7</v>
      </c>
      <c r="H420" s="60">
        <f>'Dados-Arduino'!B1427</f>
        <v>70.900000000000006</v>
      </c>
    </row>
    <row r="421" spans="1:8" ht="15">
      <c r="A421" s="57">
        <v>45205</v>
      </c>
      <c r="B421" s="58">
        <v>0.80555555555555558</v>
      </c>
      <c r="C421" s="59">
        <f>'Dados-Arduino'!E420</f>
        <v>27.82</v>
      </c>
      <c r="D421" s="59">
        <f>'Dados-Arduino'!E924</f>
        <v>22.94</v>
      </c>
      <c r="E421" s="60">
        <f>'Dados-Arduino'!E1428</f>
        <v>28.79</v>
      </c>
      <c r="F421" s="60">
        <f>'Dados-Arduino'!B420</f>
        <v>70.099999999999994</v>
      </c>
      <c r="G421" s="60">
        <f>'Dados-Arduino'!B924</f>
        <v>62.7</v>
      </c>
      <c r="H421" s="60">
        <f>'Dados-Arduino'!B1428</f>
        <v>70.900000000000006</v>
      </c>
    </row>
    <row r="422" spans="1:8" ht="15">
      <c r="A422" s="61">
        <v>45205</v>
      </c>
      <c r="B422" s="58">
        <v>0.81944444444444442</v>
      </c>
      <c r="C422" s="59">
        <f>'Dados-Arduino'!E421</f>
        <v>27.82</v>
      </c>
      <c r="D422" s="59">
        <f>'Dados-Arduino'!E925</f>
        <v>24.4</v>
      </c>
      <c r="E422" s="60">
        <f>'Dados-Arduino'!E1429</f>
        <v>29.77</v>
      </c>
      <c r="F422" s="60">
        <f>'Dados-Arduino'!B421</f>
        <v>70.099999999999994</v>
      </c>
      <c r="G422" s="60">
        <f>'Dados-Arduino'!B925</f>
        <v>62.7</v>
      </c>
      <c r="H422" s="60">
        <f>'Dados-Arduino'!B1429</f>
        <v>70.900000000000006</v>
      </c>
    </row>
    <row r="423" spans="1:8" ht="15">
      <c r="A423" s="61">
        <v>45205</v>
      </c>
      <c r="B423" s="58">
        <v>0.83333333333333337</v>
      </c>
      <c r="C423" s="59">
        <f>'Dados-Arduino'!E422</f>
        <v>27.82</v>
      </c>
      <c r="D423" s="59">
        <f>'Dados-Arduino'!E926</f>
        <v>22.45</v>
      </c>
      <c r="E423" s="60">
        <f>'Dados-Arduino'!E1430</f>
        <v>30.74</v>
      </c>
      <c r="F423" s="60">
        <f>'Dados-Arduino'!B422</f>
        <v>70.099999999999994</v>
      </c>
      <c r="G423" s="60">
        <f>'Dados-Arduino'!B926</f>
        <v>62.7</v>
      </c>
      <c r="H423" s="60">
        <f>'Dados-Arduino'!B1430</f>
        <v>70.900000000000006</v>
      </c>
    </row>
    <row r="424" spans="1:8" ht="15">
      <c r="A424" s="61">
        <v>45205</v>
      </c>
      <c r="B424" s="58">
        <v>0.84722222222222221</v>
      </c>
      <c r="C424" s="59">
        <f>'Dados-Arduino'!E423</f>
        <v>27.82</v>
      </c>
      <c r="D424" s="59">
        <f>'Dados-Arduino'!E927</f>
        <v>22.94</v>
      </c>
      <c r="E424" s="60">
        <f>'Dados-Arduino'!E1431</f>
        <v>27.82</v>
      </c>
      <c r="F424" s="60">
        <f>'Dados-Arduino'!B423</f>
        <v>70.099999999999994</v>
      </c>
      <c r="G424" s="60">
        <f>'Dados-Arduino'!B927</f>
        <v>62.7</v>
      </c>
      <c r="H424" s="60">
        <f>'Dados-Arduino'!B1431</f>
        <v>70.900000000000006</v>
      </c>
    </row>
    <row r="425" spans="1:8" ht="15">
      <c r="A425" s="61">
        <v>45205</v>
      </c>
      <c r="B425" s="58">
        <v>0.86111111111111116</v>
      </c>
      <c r="C425" s="59">
        <f>'Dados-Arduino'!E424</f>
        <v>27.82</v>
      </c>
      <c r="D425" s="59">
        <f>'Dados-Arduino'!E928</f>
        <v>24.4</v>
      </c>
      <c r="E425" s="60">
        <f>'Dados-Arduino'!E1432</f>
        <v>26.35</v>
      </c>
      <c r="F425" s="60">
        <f>'Dados-Arduino'!B424</f>
        <v>70.099999999999994</v>
      </c>
      <c r="G425" s="60">
        <f>'Dados-Arduino'!B928</f>
        <v>62.7</v>
      </c>
      <c r="H425" s="60">
        <f>'Dados-Arduino'!B1432</f>
        <v>70.900000000000006</v>
      </c>
    </row>
    <row r="426" spans="1:8" ht="15">
      <c r="A426" s="61">
        <v>45205</v>
      </c>
      <c r="B426" s="58">
        <v>0.875</v>
      </c>
      <c r="C426" s="59">
        <f>'Dados-Arduino'!E425</f>
        <v>29.28</v>
      </c>
      <c r="D426" s="59">
        <f>'Dados-Arduino'!E929</f>
        <v>22.45</v>
      </c>
      <c r="E426" s="60">
        <f>'Dados-Arduino'!E1433</f>
        <v>26.84</v>
      </c>
      <c r="F426" s="60">
        <f>'Dados-Arduino'!B425</f>
        <v>70.099999999999994</v>
      </c>
      <c r="G426" s="60">
        <f>'Dados-Arduino'!B929</f>
        <v>62.7</v>
      </c>
      <c r="H426" s="60">
        <f>'Dados-Arduino'!B1433</f>
        <v>70.900000000000006</v>
      </c>
    </row>
    <row r="427" spans="1:8" ht="15">
      <c r="A427" s="61">
        <v>45205</v>
      </c>
      <c r="B427" s="58">
        <v>0.88888888888888884</v>
      </c>
      <c r="C427" s="59">
        <f>'Dados-Arduino'!E426</f>
        <v>27.33</v>
      </c>
      <c r="D427" s="59">
        <f>'Dados-Arduino'!E930</f>
        <v>24.4</v>
      </c>
      <c r="E427" s="60">
        <f>'Dados-Arduino'!E1434</f>
        <v>28.3</v>
      </c>
      <c r="F427" s="60">
        <f>'Dados-Arduino'!B426</f>
        <v>70.099999999999994</v>
      </c>
      <c r="G427" s="60">
        <f>'Dados-Arduino'!B930</f>
        <v>62.7</v>
      </c>
      <c r="H427" s="60">
        <f>'Dados-Arduino'!B1434</f>
        <v>70.900000000000006</v>
      </c>
    </row>
    <row r="428" spans="1:8" ht="15">
      <c r="A428" s="61">
        <v>45205</v>
      </c>
      <c r="B428" s="58">
        <v>0.90277777777777779</v>
      </c>
      <c r="C428" s="59">
        <f>'Dados-Arduino'!E427</f>
        <v>27.82</v>
      </c>
      <c r="D428" s="59">
        <f>'Dados-Arduino'!E931</f>
        <v>19.52</v>
      </c>
      <c r="E428" s="60">
        <f>'Dados-Arduino'!E1435</f>
        <v>29.28</v>
      </c>
      <c r="F428" s="60">
        <f>'Dados-Arduino'!B427</f>
        <v>70.099999999999994</v>
      </c>
      <c r="G428" s="60">
        <f>'Dados-Arduino'!B931</f>
        <v>62.7</v>
      </c>
      <c r="H428" s="60">
        <f>'Dados-Arduino'!B1435</f>
        <v>70.900000000000006</v>
      </c>
    </row>
    <row r="429" spans="1:8" ht="15">
      <c r="A429" s="57">
        <v>45205</v>
      </c>
      <c r="B429" s="58">
        <v>0.91666666666666663</v>
      </c>
      <c r="C429" s="59">
        <f>'Dados-Arduino'!E428</f>
        <v>27.33</v>
      </c>
      <c r="D429" s="59">
        <f>'Dados-Arduino'!E932</f>
        <v>23.42</v>
      </c>
      <c r="E429" s="60">
        <f>'Dados-Arduino'!E1436</f>
        <v>27.33</v>
      </c>
      <c r="F429" s="60">
        <f>'Dados-Arduino'!B428</f>
        <v>70.099999999999994</v>
      </c>
      <c r="G429" s="60">
        <f>'Dados-Arduino'!B932</f>
        <v>62.7</v>
      </c>
      <c r="H429" s="60">
        <f>'Dados-Arduino'!B1436</f>
        <v>70.900000000000006</v>
      </c>
    </row>
    <row r="430" spans="1:8" ht="15">
      <c r="A430" s="61">
        <v>45205</v>
      </c>
      <c r="B430" s="58">
        <v>0.93055555555555558</v>
      </c>
      <c r="C430" s="59">
        <f>'Dados-Arduino'!E429</f>
        <v>27.82</v>
      </c>
      <c r="D430" s="59">
        <f>'Dados-Arduino'!E933</f>
        <v>25.86</v>
      </c>
      <c r="E430" s="60">
        <f>'Dados-Arduino'!E1437</f>
        <v>30.74</v>
      </c>
      <c r="F430" s="60">
        <f>'Dados-Arduino'!B429</f>
        <v>70.099999999999994</v>
      </c>
      <c r="G430" s="60">
        <f>'Dados-Arduino'!B933</f>
        <v>62.7</v>
      </c>
      <c r="H430" s="60">
        <f>'Dados-Arduino'!B1437</f>
        <v>70.900000000000006</v>
      </c>
    </row>
    <row r="431" spans="1:8" ht="15">
      <c r="A431" s="61">
        <v>45205</v>
      </c>
      <c r="B431" s="58">
        <v>0.94444444444444442</v>
      </c>
      <c r="C431" s="59">
        <f>'Dados-Arduino'!E430</f>
        <v>27.82</v>
      </c>
      <c r="D431" s="59">
        <f>'Dados-Arduino'!E934</f>
        <v>22.94</v>
      </c>
      <c r="E431" s="60">
        <f>'Dados-Arduino'!E1438</f>
        <v>28.3</v>
      </c>
      <c r="F431" s="60">
        <f>'Dados-Arduino'!B430</f>
        <v>70.099999999999994</v>
      </c>
      <c r="G431" s="60">
        <f>'Dados-Arduino'!B934</f>
        <v>62.7</v>
      </c>
      <c r="H431" s="60">
        <f>'Dados-Arduino'!B1438</f>
        <v>70.900000000000006</v>
      </c>
    </row>
    <row r="432" spans="1:8" ht="15">
      <c r="A432" s="61">
        <v>45205</v>
      </c>
      <c r="B432" s="58">
        <v>0.95833333333333337</v>
      </c>
      <c r="C432" s="59">
        <f>'Dados-Arduino'!E431</f>
        <v>27.82</v>
      </c>
      <c r="D432" s="59">
        <f>'Dados-Arduino'!E935</f>
        <v>23.42</v>
      </c>
      <c r="E432" s="60">
        <f>'Dados-Arduino'!E1439</f>
        <v>29.77</v>
      </c>
      <c r="F432" s="60">
        <f>'Dados-Arduino'!B431</f>
        <v>70.099999999999994</v>
      </c>
      <c r="G432" s="60">
        <f>'Dados-Arduino'!B935</f>
        <v>62.7</v>
      </c>
      <c r="H432" s="60">
        <f>'Dados-Arduino'!B1439</f>
        <v>70.900000000000006</v>
      </c>
    </row>
    <row r="433" spans="1:8" ht="15">
      <c r="A433" s="61">
        <v>45205</v>
      </c>
      <c r="B433" s="58">
        <v>0.97222222222222221</v>
      </c>
      <c r="C433" s="59">
        <f>'Dados-Arduino'!E432</f>
        <v>28.3</v>
      </c>
      <c r="D433" s="59">
        <f>'Dados-Arduino'!E936</f>
        <v>23.42</v>
      </c>
      <c r="E433" s="60">
        <f>'Dados-Arduino'!E1440</f>
        <v>27.82</v>
      </c>
      <c r="F433" s="60">
        <f>'Dados-Arduino'!B432</f>
        <v>70.099999999999994</v>
      </c>
      <c r="G433" s="60">
        <f>'Dados-Arduino'!B936</f>
        <v>62.7</v>
      </c>
      <c r="H433" s="60">
        <f>'Dados-Arduino'!B1440</f>
        <v>70.900000000000006</v>
      </c>
    </row>
    <row r="434" spans="1:8" ht="15">
      <c r="A434" s="61">
        <v>45205</v>
      </c>
      <c r="B434" s="58">
        <v>0.98611111111111116</v>
      </c>
      <c r="C434" s="59">
        <f>'Dados-Arduino'!E433</f>
        <v>27.82</v>
      </c>
      <c r="D434" s="59">
        <f>'Dados-Arduino'!E937</f>
        <v>17.57</v>
      </c>
      <c r="E434" s="60">
        <f>'Dados-Arduino'!E1441</f>
        <v>29.77</v>
      </c>
      <c r="F434" s="60">
        <f>'Dados-Arduino'!B433</f>
        <v>70.099999999999994</v>
      </c>
      <c r="G434" s="60">
        <f>'Dados-Arduino'!B937</f>
        <v>62.7</v>
      </c>
      <c r="H434" s="60">
        <f>'Dados-Arduino'!B1441</f>
        <v>70.900000000000006</v>
      </c>
    </row>
    <row r="435" spans="1:8" ht="15">
      <c r="A435" s="61">
        <v>45206</v>
      </c>
      <c r="B435" s="58">
        <v>0</v>
      </c>
      <c r="C435" s="59">
        <f>'Dados-Arduino'!E434</f>
        <v>27.33</v>
      </c>
      <c r="D435" s="59">
        <f>'Dados-Arduino'!E938</f>
        <v>22.94</v>
      </c>
      <c r="E435" s="60">
        <f>'Dados-Arduino'!E1442</f>
        <v>27.33</v>
      </c>
      <c r="F435" s="60">
        <f>'Dados-Arduino'!B434</f>
        <v>70.099999999999994</v>
      </c>
      <c r="G435" s="60">
        <f>'Dados-Arduino'!B938</f>
        <v>62.7</v>
      </c>
      <c r="H435" s="60">
        <f>'Dados-Arduino'!B1442</f>
        <v>70.900000000000006</v>
      </c>
    </row>
    <row r="436" spans="1:8" ht="15">
      <c r="A436" s="61">
        <v>45206</v>
      </c>
      <c r="B436" s="58">
        <v>1.3888888888888888E-2</v>
      </c>
      <c r="C436" s="59">
        <f>'Dados-Arduino'!E435</f>
        <v>24.4</v>
      </c>
      <c r="D436" s="59">
        <f>'Dados-Arduino'!E939</f>
        <v>23.91</v>
      </c>
      <c r="E436" s="60">
        <f>'Dados-Arduino'!E1443</f>
        <v>29.77</v>
      </c>
      <c r="F436" s="60">
        <f>'Dados-Arduino'!B435</f>
        <v>70.099999999999994</v>
      </c>
      <c r="G436" s="60">
        <f>'Dados-Arduino'!B939</f>
        <v>62.7</v>
      </c>
      <c r="H436" s="60">
        <f>'Dados-Arduino'!B1443</f>
        <v>70.900000000000006</v>
      </c>
    </row>
    <row r="437" spans="1:8" ht="15">
      <c r="A437" s="57">
        <v>45206</v>
      </c>
      <c r="B437" s="58">
        <v>2.7777777777777776E-2</v>
      </c>
      <c r="C437" s="59">
        <f>'Dados-Arduino'!E436</f>
        <v>27.33</v>
      </c>
      <c r="D437" s="59">
        <f>'Dados-Arduino'!E940</f>
        <v>23.42</v>
      </c>
      <c r="E437" s="60">
        <f>'Dados-Arduino'!E1444</f>
        <v>26.35</v>
      </c>
      <c r="F437" s="60">
        <f>'Dados-Arduino'!B436</f>
        <v>70.099999999999994</v>
      </c>
      <c r="G437" s="60">
        <f>'Dados-Arduino'!B940</f>
        <v>62.7</v>
      </c>
      <c r="H437" s="60">
        <f>'Dados-Arduino'!B1444</f>
        <v>70.900000000000006</v>
      </c>
    </row>
    <row r="438" spans="1:8" ht="15">
      <c r="A438" s="61">
        <v>45206</v>
      </c>
      <c r="B438" s="58">
        <v>4.1666666666666664E-2</v>
      </c>
      <c r="C438" s="59">
        <f>'Dados-Arduino'!E437</f>
        <v>27.82</v>
      </c>
      <c r="D438" s="59">
        <f>'Dados-Arduino'!E941</f>
        <v>23.42</v>
      </c>
      <c r="E438" s="60">
        <f>'Dados-Arduino'!E1445</f>
        <v>28.79</v>
      </c>
      <c r="F438" s="60">
        <f>'Dados-Arduino'!B437</f>
        <v>70.099999999999994</v>
      </c>
      <c r="G438" s="60">
        <f>'Dados-Arduino'!B941</f>
        <v>62.7</v>
      </c>
      <c r="H438" s="60">
        <f>'Dados-Arduino'!B1445</f>
        <v>70.900000000000006</v>
      </c>
    </row>
    <row r="439" spans="1:8" ht="15">
      <c r="A439" s="61">
        <v>45206</v>
      </c>
      <c r="B439" s="58">
        <v>5.5555555555555552E-2</v>
      </c>
      <c r="C439" s="59">
        <f>'Dados-Arduino'!E438</f>
        <v>28.3</v>
      </c>
      <c r="D439" s="59">
        <f>'Dados-Arduino'!E942</f>
        <v>23.91</v>
      </c>
      <c r="E439" s="60">
        <f>'Dados-Arduino'!E1446</f>
        <v>28.79</v>
      </c>
      <c r="F439" s="60">
        <f>'Dados-Arduino'!B438</f>
        <v>70.099999999999994</v>
      </c>
      <c r="G439" s="60">
        <f>'Dados-Arduino'!B942</f>
        <v>62.7</v>
      </c>
      <c r="H439" s="60">
        <f>'Dados-Arduino'!B1446</f>
        <v>70.900000000000006</v>
      </c>
    </row>
    <row r="440" spans="1:8" ht="15">
      <c r="A440" s="61">
        <v>45206</v>
      </c>
      <c r="B440" s="58">
        <v>6.9444444444444448E-2</v>
      </c>
      <c r="C440" s="59">
        <f>'Dados-Arduino'!E439</f>
        <v>27.33</v>
      </c>
      <c r="D440" s="59">
        <f>'Dados-Arduino'!E943</f>
        <v>22.94</v>
      </c>
      <c r="E440" s="60">
        <f>'Dados-Arduino'!E1447</f>
        <v>28.79</v>
      </c>
      <c r="F440" s="60">
        <f>'Dados-Arduino'!B439</f>
        <v>70.099999999999994</v>
      </c>
      <c r="G440" s="60">
        <f>'Dados-Arduino'!B943</f>
        <v>62.7</v>
      </c>
      <c r="H440" s="60">
        <f>'Dados-Arduino'!B1447</f>
        <v>70.900000000000006</v>
      </c>
    </row>
    <row r="441" spans="1:8" ht="15">
      <c r="A441" s="61">
        <v>45206</v>
      </c>
      <c r="B441" s="58">
        <v>8.3333333333333329E-2</v>
      </c>
      <c r="C441" s="59">
        <f>'Dados-Arduino'!E440</f>
        <v>29.28</v>
      </c>
      <c r="D441" s="59">
        <f>'Dados-Arduino'!E944</f>
        <v>22.94</v>
      </c>
      <c r="E441" s="60">
        <f>'Dados-Arduino'!E1448</f>
        <v>26.84</v>
      </c>
      <c r="F441" s="60">
        <f>'Dados-Arduino'!B440</f>
        <v>70.099999999999994</v>
      </c>
      <c r="G441" s="60">
        <f>'Dados-Arduino'!B944</f>
        <v>62.7</v>
      </c>
      <c r="H441" s="60">
        <f>'Dados-Arduino'!B1448</f>
        <v>70.900000000000006</v>
      </c>
    </row>
    <row r="442" spans="1:8" ht="15">
      <c r="A442" s="61">
        <v>45206</v>
      </c>
      <c r="B442" s="58">
        <v>9.7222222222222224E-2</v>
      </c>
      <c r="C442" s="59">
        <f>'Dados-Arduino'!E441</f>
        <v>28.3</v>
      </c>
      <c r="D442" s="59">
        <f>'Dados-Arduino'!E945</f>
        <v>24.4</v>
      </c>
      <c r="E442" s="60">
        <f>'Dados-Arduino'!E1449</f>
        <v>29.77</v>
      </c>
      <c r="F442" s="60">
        <f>'Dados-Arduino'!B441</f>
        <v>70.099999999999994</v>
      </c>
      <c r="G442" s="60">
        <f>'Dados-Arduino'!B945</f>
        <v>62.7</v>
      </c>
      <c r="H442" s="60">
        <f>'Dados-Arduino'!B1449</f>
        <v>70.900000000000006</v>
      </c>
    </row>
    <row r="443" spans="1:8" ht="15">
      <c r="A443" s="61">
        <v>45206</v>
      </c>
      <c r="B443" s="58">
        <v>0.1111111111111111</v>
      </c>
      <c r="C443" s="59">
        <f>'Dados-Arduino'!E442</f>
        <v>27.82</v>
      </c>
      <c r="D443" s="59">
        <f>'Dados-Arduino'!E946</f>
        <v>22.94</v>
      </c>
      <c r="E443" s="60">
        <f>'Dados-Arduino'!E1450</f>
        <v>25.86</v>
      </c>
      <c r="F443" s="60">
        <f>'Dados-Arduino'!B442</f>
        <v>70.099999999999994</v>
      </c>
      <c r="G443" s="60">
        <f>'Dados-Arduino'!B946</f>
        <v>62.7</v>
      </c>
      <c r="H443" s="60">
        <f>'Dados-Arduino'!B1450</f>
        <v>70.900000000000006</v>
      </c>
    </row>
    <row r="444" spans="1:8" ht="15">
      <c r="A444" s="61">
        <v>45206</v>
      </c>
      <c r="B444" s="58">
        <v>0.125</v>
      </c>
      <c r="C444" s="59">
        <f>'Dados-Arduino'!E443</f>
        <v>27.82</v>
      </c>
      <c r="D444" s="59">
        <f>'Dados-Arduino'!E947</f>
        <v>23.91</v>
      </c>
      <c r="E444" s="60">
        <f>'Dados-Arduino'!E1451</f>
        <v>30.74</v>
      </c>
      <c r="F444" s="60">
        <f>'Dados-Arduino'!B443</f>
        <v>70.099999999999994</v>
      </c>
      <c r="G444" s="60">
        <f>'Dados-Arduino'!B947</f>
        <v>62.7</v>
      </c>
      <c r="H444" s="60">
        <f>'Dados-Arduino'!B1451</f>
        <v>70.900000000000006</v>
      </c>
    </row>
    <row r="445" spans="1:8" ht="15">
      <c r="A445" s="57">
        <v>45206</v>
      </c>
      <c r="B445" s="58">
        <v>0.1388888888888889</v>
      </c>
      <c r="C445" s="59">
        <f>'Dados-Arduino'!E444</f>
        <v>28.79</v>
      </c>
      <c r="D445" s="59">
        <f>'Dados-Arduino'!E948</f>
        <v>22.45</v>
      </c>
      <c r="E445" s="60">
        <f>'Dados-Arduino'!E1452</f>
        <v>26.35</v>
      </c>
      <c r="F445" s="60">
        <f>'Dados-Arduino'!B444</f>
        <v>70.099999999999994</v>
      </c>
      <c r="G445" s="60">
        <f>'Dados-Arduino'!B948</f>
        <v>62.7</v>
      </c>
      <c r="H445" s="60">
        <f>'Dados-Arduino'!B1452</f>
        <v>70.900000000000006</v>
      </c>
    </row>
    <row r="446" spans="1:8" ht="15">
      <c r="A446" s="61">
        <v>45206</v>
      </c>
      <c r="B446" s="58">
        <v>0.15277777777777779</v>
      </c>
      <c r="C446" s="59">
        <f>'Dados-Arduino'!E445</f>
        <v>27.82</v>
      </c>
      <c r="D446" s="59">
        <f>'Dados-Arduino'!E949</f>
        <v>25.38</v>
      </c>
      <c r="E446" s="60">
        <f>'Dados-Arduino'!E1453</f>
        <v>21.96</v>
      </c>
      <c r="F446" s="60">
        <f>'Dados-Arduino'!B445</f>
        <v>70.099999999999994</v>
      </c>
      <c r="G446" s="60">
        <f>'Dados-Arduino'!B949</f>
        <v>62.7</v>
      </c>
      <c r="H446" s="60">
        <f>'Dados-Arduino'!B1453</f>
        <v>70.900000000000006</v>
      </c>
    </row>
    <row r="447" spans="1:8" ht="15">
      <c r="A447" s="61">
        <v>45206</v>
      </c>
      <c r="B447" s="58">
        <v>0.16666666666666666</v>
      </c>
      <c r="C447" s="59">
        <f>'Dados-Arduino'!E446</f>
        <v>27.82</v>
      </c>
      <c r="D447" s="59">
        <f>'Dados-Arduino'!E950</f>
        <v>22.45</v>
      </c>
      <c r="E447" s="60">
        <f>'Dados-Arduino'!E1454</f>
        <v>26.84</v>
      </c>
      <c r="F447" s="60">
        <f>'Dados-Arduino'!B446</f>
        <v>70.099999999999994</v>
      </c>
      <c r="G447" s="60">
        <f>'Dados-Arduino'!B950</f>
        <v>62.7</v>
      </c>
      <c r="H447" s="60">
        <f>'Dados-Arduino'!B1454</f>
        <v>70.900000000000006</v>
      </c>
    </row>
    <row r="448" spans="1:8" ht="15">
      <c r="A448" s="61">
        <v>45206</v>
      </c>
      <c r="B448" s="58">
        <v>0.18055555555555555</v>
      </c>
      <c r="C448" s="59">
        <f>'Dados-Arduino'!E447</f>
        <v>27.82</v>
      </c>
      <c r="D448" s="59">
        <f>'Dados-Arduino'!E951</f>
        <v>24.89</v>
      </c>
      <c r="E448" s="60">
        <f>'Dados-Arduino'!E1455</f>
        <v>26.84</v>
      </c>
      <c r="F448" s="60">
        <f>'Dados-Arduino'!B447</f>
        <v>70.099999999999994</v>
      </c>
      <c r="G448" s="60">
        <f>'Dados-Arduino'!B951</f>
        <v>62.7</v>
      </c>
      <c r="H448" s="60">
        <f>'Dados-Arduino'!B1455</f>
        <v>70.900000000000006</v>
      </c>
    </row>
    <row r="449" spans="1:8" ht="15">
      <c r="A449" s="61">
        <v>45206</v>
      </c>
      <c r="B449" s="58">
        <v>0.19444444444444445</v>
      </c>
      <c r="C449" s="59">
        <f>'Dados-Arduino'!E448</f>
        <v>27.33</v>
      </c>
      <c r="D449" s="59">
        <f>'Dados-Arduino'!E952</f>
        <v>22.94</v>
      </c>
      <c r="E449" s="60">
        <f>'Dados-Arduino'!E1456</f>
        <v>26.35</v>
      </c>
      <c r="F449" s="60">
        <f>'Dados-Arduino'!B448</f>
        <v>70.099999999999994</v>
      </c>
      <c r="G449" s="60">
        <f>'Dados-Arduino'!B952</f>
        <v>62.7</v>
      </c>
      <c r="H449" s="60">
        <f>'Dados-Arduino'!B1456</f>
        <v>70.900000000000006</v>
      </c>
    </row>
    <row r="450" spans="1:8" ht="15">
      <c r="A450" s="61">
        <v>45206</v>
      </c>
      <c r="B450" s="58">
        <v>0.20833333333333334</v>
      </c>
      <c r="C450" s="59">
        <f>'Dados-Arduino'!E449</f>
        <v>27.33</v>
      </c>
      <c r="D450" s="59">
        <f>'Dados-Arduino'!E953</f>
        <v>24.89</v>
      </c>
      <c r="E450" s="60">
        <f>'Dados-Arduino'!E1457</f>
        <v>27.33</v>
      </c>
      <c r="F450" s="60">
        <f>'Dados-Arduino'!B449</f>
        <v>70.099999999999994</v>
      </c>
      <c r="G450" s="60">
        <f>'Dados-Arduino'!B953</f>
        <v>62.7</v>
      </c>
      <c r="H450" s="60">
        <f>'Dados-Arduino'!B1457</f>
        <v>70.900000000000006</v>
      </c>
    </row>
    <row r="451" spans="1:8" ht="15">
      <c r="A451" s="61">
        <v>45206</v>
      </c>
      <c r="B451" s="58">
        <v>0.22222222222222221</v>
      </c>
      <c r="C451" s="59">
        <f>'Dados-Arduino'!E450</f>
        <v>27.33</v>
      </c>
      <c r="D451" s="59">
        <f>'Dados-Arduino'!E954</f>
        <v>22.45</v>
      </c>
      <c r="E451" s="60">
        <f>'Dados-Arduino'!E1458</f>
        <v>28.79</v>
      </c>
      <c r="F451" s="60">
        <f>'Dados-Arduino'!B450</f>
        <v>70.099999999999994</v>
      </c>
      <c r="G451" s="60">
        <f>'Dados-Arduino'!B954</f>
        <v>62.7</v>
      </c>
      <c r="H451" s="60">
        <f>'Dados-Arduino'!B1458</f>
        <v>70.900000000000006</v>
      </c>
    </row>
    <row r="452" spans="1:8" ht="15">
      <c r="A452" s="61">
        <v>45206</v>
      </c>
      <c r="B452" s="58">
        <v>0.2361111111111111</v>
      </c>
      <c r="C452" s="59">
        <f>'Dados-Arduino'!E451</f>
        <v>25.86</v>
      </c>
      <c r="D452" s="59">
        <f>'Dados-Arduino'!E955</f>
        <v>22.45</v>
      </c>
      <c r="E452" s="60">
        <f>'Dados-Arduino'!E1459</f>
        <v>28.3</v>
      </c>
      <c r="F452" s="60">
        <f>'Dados-Arduino'!B451</f>
        <v>70.099999999999994</v>
      </c>
      <c r="G452" s="60">
        <f>'Dados-Arduino'!B955</f>
        <v>62.7</v>
      </c>
      <c r="H452" s="60">
        <f>'Dados-Arduino'!B1459</f>
        <v>70.900000000000006</v>
      </c>
    </row>
    <row r="453" spans="1:8" ht="15">
      <c r="A453" s="57">
        <v>45206</v>
      </c>
      <c r="B453" s="58">
        <v>0.25</v>
      </c>
      <c r="C453" s="59">
        <f>'Dados-Arduino'!E452</f>
        <v>27.33</v>
      </c>
      <c r="D453" s="59">
        <f>'Dados-Arduino'!E956</f>
        <v>21.96</v>
      </c>
      <c r="E453" s="60">
        <f>'Dados-Arduino'!E1460</f>
        <v>29.77</v>
      </c>
      <c r="F453" s="60">
        <f>'Dados-Arduino'!B452</f>
        <v>70.099999999999994</v>
      </c>
      <c r="G453" s="60">
        <f>'Dados-Arduino'!B956</f>
        <v>62.7</v>
      </c>
      <c r="H453" s="60">
        <f>'Dados-Arduino'!B1460</f>
        <v>70.900000000000006</v>
      </c>
    </row>
    <row r="454" spans="1:8" ht="15">
      <c r="A454" s="61">
        <v>45206</v>
      </c>
      <c r="B454" s="58">
        <v>0.2638888888888889</v>
      </c>
      <c r="C454" s="59">
        <f>'Dados-Arduino'!E453</f>
        <v>27.82</v>
      </c>
      <c r="D454" s="59">
        <f>'Dados-Arduino'!E957</f>
        <v>24.89</v>
      </c>
      <c r="E454" s="60">
        <f>'Dados-Arduino'!E1461</f>
        <v>28.3</v>
      </c>
      <c r="F454" s="60">
        <f>'Dados-Arduino'!B453</f>
        <v>70.099999999999994</v>
      </c>
      <c r="G454" s="60">
        <f>'Dados-Arduino'!B957</f>
        <v>62.7</v>
      </c>
      <c r="H454" s="60">
        <f>'Dados-Arduino'!B1461</f>
        <v>70.900000000000006</v>
      </c>
    </row>
    <row r="455" spans="1:8" ht="15">
      <c r="A455" s="61">
        <v>45206</v>
      </c>
      <c r="B455" s="58">
        <v>0.27777777777777779</v>
      </c>
      <c r="C455" s="59">
        <f>'Dados-Arduino'!E454</f>
        <v>28.79</v>
      </c>
      <c r="D455" s="59">
        <f>'Dados-Arduino'!E958</f>
        <v>23.42</v>
      </c>
      <c r="E455" s="60">
        <f>'Dados-Arduino'!E1462</f>
        <v>28.3</v>
      </c>
      <c r="F455" s="60">
        <f>'Dados-Arduino'!B454</f>
        <v>70.099999999999994</v>
      </c>
      <c r="G455" s="60">
        <f>'Dados-Arduino'!B958</f>
        <v>62.7</v>
      </c>
      <c r="H455" s="60">
        <f>'Dados-Arduino'!B1462</f>
        <v>70.900000000000006</v>
      </c>
    </row>
    <row r="456" spans="1:8" ht="15">
      <c r="A456" s="61">
        <v>45206</v>
      </c>
      <c r="B456" s="58">
        <v>0.29166666666666669</v>
      </c>
      <c r="C456" s="59">
        <f>'Dados-Arduino'!E455</f>
        <v>27.33</v>
      </c>
      <c r="D456" s="59">
        <f>'Dados-Arduino'!E959</f>
        <v>24.4</v>
      </c>
      <c r="E456" s="60">
        <f>'Dados-Arduino'!E1463</f>
        <v>28.3</v>
      </c>
      <c r="F456" s="60">
        <f>'Dados-Arduino'!B455</f>
        <v>70.099999999999994</v>
      </c>
      <c r="G456" s="60">
        <f>'Dados-Arduino'!B959</f>
        <v>62.7</v>
      </c>
      <c r="H456" s="60">
        <f>'Dados-Arduino'!B1463</f>
        <v>70.900000000000006</v>
      </c>
    </row>
    <row r="457" spans="1:8" ht="15">
      <c r="A457" s="61">
        <v>45206</v>
      </c>
      <c r="B457" s="58">
        <v>0.30555555555555558</v>
      </c>
      <c r="C457" s="59">
        <f>'Dados-Arduino'!E456</f>
        <v>28.3</v>
      </c>
      <c r="D457" s="59">
        <f>'Dados-Arduino'!E960</f>
        <v>22.94</v>
      </c>
      <c r="E457" s="60">
        <f>'Dados-Arduino'!E1464</f>
        <v>25.86</v>
      </c>
      <c r="F457" s="60">
        <f>'Dados-Arduino'!B456</f>
        <v>70.099999999999994</v>
      </c>
      <c r="G457" s="60">
        <f>'Dados-Arduino'!B960</f>
        <v>62.7</v>
      </c>
      <c r="H457" s="60">
        <f>'Dados-Arduino'!B1464</f>
        <v>70.900000000000006</v>
      </c>
    </row>
    <row r="458" spans="1:8" ht="15">
      <c r="A458" s="61">
        <v>45206</v>
      </c>
      <c r="B458" s="58">
        <v>0.31944444444444442</v>
      </c>
      <c r="C458" s="59">
        <f>'Dados-Arduino'!E457</f>
        <v>27.82</v>
      </c>
      <c r="D458" s="59">
        <f>'Dados-Arduino'!E961</f>
        <v>24.4</v>
      </c>
      <c r="E458" s="60">
        <f>'Dados-Arduino'!E1465</f>
        <v>29.28</v>
      </c>
      <c r="F458" s="60">
        <f>'Dados-Arduino'!B457</f>
        <v>70.099999999999994</v>
      </c>
      <c r="G458" s="60">
        <f>'Dados-Arduino'!B961</f>
        <v>62.7</v>
      </c>
      <c r="H458" s="60">
        <f>'Dados-Arduino'!B1465</f>
        <v>70.900000000000006</v>
      </c>
    </row>
    <row r="459" spans="1:8" ht="15">
      <c r="A459" s="61">
        <v>45206</v>
      </c>
      <c r="B459" s="58">
        <v>0.33333333333333331</v>
      </c>
      <c r="C459" s="59">
        <f>'Dados-Arduino'!E458</f>
        <v>28.3</v>
      </c>
      <c r="D459" s="59">
        <f>'Dados-Arduino'!E962</f>
        <v>22.45</v>
      </c>
      <c r="E459" s="60">
        <f>'Dados-Arduino'!E1466</f>
        <v>27.82</v>
      </c>
      <c r="F459" s="60">
        <f>'Dados-Arduino'!B458</f>
        <v>70.099999999999994</v>
      </c>
      <c r="G459" s="60">
        <f>'Dados-Arduino'!B962</f>
        <v>62.7</v>
      </c>
      <c r="H459" s="60">
        <f>'Dados-Arduino'!B1466</f>
        <v>70.900000000000006</v>
      </c>
    </row>
    <row r="460" spans="1:8" ht="15">
      <c r="A460" s="61">
        <v>45206</v>
      </c>
      <c r="B460" s="58">
        <v>0.34722222222222221</v>
      </c>
      <c r="C460" s="59">
        <f>'Dados-Arduino'!E459</f>
        <v>27.82</v>
      </c>
      <c r="D460" s="59">
        <f>'Dados-Arduino'!E963</f>
        <v>23.91</v>
      </c>
      <c r="E460" s="60">
        <f>'Dados-Arduino'!E1467</f>
        <v>29.28</v>
      </c>
      <c r="F460" s="60">
        <f>'Dados-Arduino'!B459</f>
        <v>70.099999999999994</v>
      </c>
      <c r="G460" s="60">
        <f>'Dados-Arduino'!B963</f>
        <v>62.7</v>
      </c>
      <c r="H460" s="60">
        <f>'Dados-Arduino'!B1467</f>
        <v>70.900000000000006</v>
      </c>
    </row>
    <row r="461" spans="1:8" ht="15">
      <c r="A461" s="57">
        <v>45206</v>
      </c>
      <c r="B461" s="58">
        <v>0.3611111111111111</v>
      </c>
      <c r="C461" s="59">
        <f>'Dados-Arduino'!E460</f>
        <v>28.3</v>
      </c>
      <c r="D461" s="59">
        <f>'Dados-Arduino'!E964</f>
        <v>26.35</v>
      </c>
      <c r="E461" s="60">
        <f>'Dados-Arduino'!E1468</f>
        <v>26.35</v>
      </c>
      <c r="F461" s="60">
        <f>'Dados-Arduino'!B460</f>
        <v>70.099999999999994</v>
      </c>
      <c r="G461" s="60">
        <f>'Dados-Arduino'!B964</f>
        <v>62.7</v>
      </c>
      <c r="H461" s="60">
        <f>'Dados-Arduino'!B1468</f>
        <v>70.900000000000006</v>
      </c>
    </row>
    <row r="462" spans="1:8" ht="15">
      <c r="A462" s="61">
        <v>45206</v>
      </c>
      <c r="B462" s="58">
        <v>0.375</v>
      </c>
      <c r="C462" s="59">
        <f>'Dados-Arduino'!E461</f>
        <v>27.33</v>
      </c>
      <c r="D462" s="59">
        <f>'Dados-Arduino'!E965</f>
        <v>22.94</v>
      </c>
      <c r="E462" s="60">
        <f>'Dados-Arduino'!E1469</f>
        <v>30.74</v>
      </c>
      <c r="F462" s="60">
        <f>'Dados-Arduino'!B461</f>
        <v>70.099999999999994</v>
      </c>
      <c r="G462" s="60">
        <f>'Dados-Arduino'!B965</f>
        <v>62.7</v>
      </c>
      <c r="H462" s="60">
        <f>'Dados-Arduino'!B1469</f>
        <v>70.900000000000006</v>
      </c>
    </row>
    <row r="463" spans="1:8" ht="15">
      <c r="A463" s="61">
        <v>45206</v>
      </c>
      <c r="B463" s="58">
        <v>0.3888888888888889</v>
      </c>
      <c r="C463" s="59">
        <f>'Dados-Arduino'!E462</f>
        <v>26.84</v>
      </c>
      <c r="D463" s="59">
        <f>'Dados-Arduino'!E966</f>
        <v>19.03</v>
      </c>
      <c r="E463" s="60">
        <f>'Dados-Arduino'!E1470</f>
        <v>26.84</v>
      </c>
      <c r="F463" s="60">
        <f>'Dados-Arduino'!B462</f>
        <v>70.099999999999994</v>
      </c>
      <c r="G463" s="60">
        <f>'Dados-Arduino'!B966</f>
        <v>62.7</v>
      </c>
      <c r="H463" s="60">
        <f>'Dados-Arduino'!B1470</f>
        <v>70.900000000000006</v>
      </c>
    </row>
    <row r="464" spans="1:8" ht="15">
      <c r="A464" s="61">
        <v>45206</v>
      </c>
      <c r="B464" s="58">
        <v>0.40277777777777779</v>
      </c>
      <c r="C464" s="59">
        <f>'Dados-Arduino'!E463</f>
        <v>27.82</v>
      </c>
      <c r="D464" s="59">
        <f>'Dados-Arduino'!E967</f>
        <v>24.4</v>
      </c>
      <c r="E464" s="60">
        <f>'Dados-Arduino'!E1471</f>
        <v>28.79</v>
      </c>
      <c r="F464" s="60">
        <f>'Dados-Arduino'!B463</f>
        <v>70.099999999999994</v>
      </c>
      <c r="G464" s="60">
        <f>'Dados-Arduino'!B967</f>
        <v>62.7</v>
      </c>
      <c r="H464" s="60">
        <f>'Dados-Arduino'!B1471</f>
        <v>70.900000000000006</v>
      </c>
    </row>
    <row r="465" spans="1:8" ht="15">
      <c r="A465" s="61">
        <v>45206</v>
      </c>
      <c r="B465" s="58">
        <v>0.41666666666666669</v>
      </c>
      <c r="C465" s="59">
        <f>'Dados-Arduino'!E464</f>
        <v>27.33</v>
      </c>
      <c r="D465" s="59">
        <f>'Dados-Arduino'!E968</f>
        <v>23.42</v>
      </c>
      <c r="E465" s="60">
        <f>'Dados-Arduino'!E1472</f>
        <v>26.84</v>
      </c>
      <c r="F465" s="60">
        <f>'Dados-Arduino'!B464</f>
        <v>70.099999999999994</v>
      </c>
      <c r="G465" s="60">
        <f>'Dados-Arduino'!B968</f>
        <v>62.7</v>
      </c>
      <c r="H465" s="60">
        <f>'Dados-Arduino'!B1472</f>
        <v>70.900000000000006</v>
      </c>
    </row>
    <row r="466" spans="1:8" ht="15">
      <c r="A466" s="61">
        <v>45206</v>
      </c>
      <c r="B466" s="58">
        <v>0.43055555555555558</v>
      </c>
      <c r="C466" s="59">
        <f>'Dados-Arduino'!E465</f>
        <v>27.82</v>
      </c>
      <c r="D466" s="59">
        <f>'Dados-Arduino'!E969</f>
        <v>21.96</v>
      </c>
      <c r="E466" s="60">
        <f>'Dados-Arduino'!E1473</f>
        <v>28.79</v>
      </c>
      <c r="F466" s="60">
        <f>'Dados-Arduino'!B465</f>
        <v>70.099999999999994</v>
      </c>
      <c r="G466" s="60">
        <f>'Dados-Arduino'!B969</f>
        <v>62.7</v>
      </c>
      <c r="H466" s="60">
        <f>'Dados-Arduino'!B1473</f>
        <v>70.900000000000006</v>
      </c>
    </row>
    <row r="467" spans="1:8" ht="15">
      <c r="A467" s="61">
        <v>45206</v>
      </c>
      <c r="B467" s="58">
        <v>0.44444444444444442</v>
      </c>
      <c r="C467" s="59">
        <f>'Dados-Arduino'!E466</f>
        <v>27.82</v>
      </c>
      <c r="D467" s="59">
        <f>'Dados-Arduino'!E970</f>
        <v>25.86</v>
      </c>
      <c r="E467" s="60">
        <f>'Dados-Arduino'!E1474</f>
        <v>27.82</v>
      </c>
      <c r="F467" s="60">
        <f>'Dados-Arduino'!B466</f>
        <v>70.099999999999994</v>
      </c>
      <c r="G467" s="60">
        <f>'Dados-Arduino'!B970</f>
        <v>62.7</v>
      </c>
      <c r="H467" s="60">
        <f>'Dados-Arduino'!B1474</f>
        <v>70.900000000000006</v>
      </c>
    </row>
    <row r="468" spans="1:8" ht="15">
      <c r="A468" s="61">
        <v>45206</v>
      </c>
      <c r="B468" s="58">
        <v>0.45833333333333331</v>
      </c>
      <c r="C468" s="59">
        <f>'Dados-Arduino'!E467</f>
        <v>24.89</v>
      </c>
      <c r="D468" s="59">
        <f>'Dados-Arduino'!E971</f>
        <v>27.82</v>
      </c>
      <c r="E468" s="60">
        <f>'Dados-Arduino'!E1475</f>
        <v>30.74</v>
      </c>
      <c r="F468" s="60">
        <f>'Dados-Arduino'!B467</f>
        <v>70.099999999999994</v>
      </c>
      <c r="G468" s="60">
        <f>'Dados-Arduino'!B971</f>
        <v>62.7</v>
      </c>
      <c r="H468" s="60">
        <f>'Dados-Arduino'!B1475</f>
        <v>70.900000000000006</v>
      </c>
    </row>
    <row r="469" spans="1:8" ht="15">
      <c r="A469" s="57">
        <v>45206</v>
      </c>
      <c r="B469" s="58">
        <v>0.47222222222222221</v>
      </c>
      <c r="C469" s="59">
        <f>'Dados-Arduino'!E468</f>
        <v>27.33</v>
      </c>
      <c r="D469" s="59">
        <f>'Dados-Arduino'!E972</f>
        <v>27.33</v>
      </c>
      <c r="E469" s="60">
        <f>'Dados-Arduino'!E1476</f>
        <v>26.84</v>
      </c>
      <c r="F469" s="60">
        <f>'Dados-Arduino'!B468</f>
        <v>70.099999999999994</v>
      </c>
      <c r="G469" s="60">
        <f>'Dados-Arduino'!B972</f>
        <v>62.7</v>
      </c>
      <c r="H469" s="60">
        <f>'Dados-Arduino'!B1476</f>
        <v>70.900000000000006</v>
      </c>
    </row>
    <row r="470" spans="1:8" ht="15">
      <c r="A470" s="61">
        <v>45206</v>
      </c>
      <c r="B470" s="58">
        <v>0.4861111111111111</v>
      </c>
      <c r="C470" s="59">
        <f>'Dados-Arduino'!E469</f>
        <v>27.82</v>
      </c>
      <c r="D470" s="59">
        <f>'Dados-Arduino'!E973</f>
        <v>28.79</v>
      </c>
      <c r="E470" s="60">
        <f>'Dados-Arduino'!E1477</f>
        <v>29.77</v>
      </c>
      <c r="F470" s="60">
        <f>'Dados-Arduino'!B469</f>
        <v>70.099999999999994</v>
      </c>
      <c r="G470" s="60">
        <f>'Dados-Arduino'!B973</f>
        <v>62.7</v>
      </c>
      <c r="H470" s="60">
        <f>'Dados-Arduino'!B1477</f>
        <v>70.900000000000006</v>
      </c>
    </row>
    <row r="471" spans="1:8" ht="15">
      <c r="A471" s="61">
        <v>45206</v>
      </c>
      <c r="B471" s="58">
        <v>0.5</v>
      </c>
      <c r="C471" s="59">
        <f>'Dados-Arduino'!E470</f>
        <v>28.3</v>
      </c>
      <c r="D471" s="59">
        <f>'Dados-Arduino'!E974</f>
        <v>27.33</v>
      </c>
      <c r="E471" s="60">
        <f>'Dados-Arduino'!E1478</f>
        <v>26.35</v>
      </c>
      <c r="F471" s="60">
        <f>'Dados-Arduino'!B470</f>
        <v>70.099999999999994</v>
      </c>
      <c r="G471" s="60">
        <f>'Dados-Arduino'!B974</f>
        <v>62.7</v>
      </c>
      <c r="H471" s="60">
        <f>'Dados-Arduino'!B1478</f>
        <v>70.900000000000006</v>
      </c>
    </row>
    <row r="472" spans="1:8" ht="15">
      <c r="A472" s="61">
        <v>45206</v>
      </c>
      <c r="B472" s="58">
        <v>0.51388888888888884</v>
      </c>
      <c r="C472" s="59">
        <f>'Dados-Arduino'!E471</f>
        <v>27.82</v>
      </c>
      <c r="D472" s="59">
        <f>'Dados-Arduino'!E975</f>
        <v>28.79</v>
      </c>
      <c r="E472" s="60">
        <f>'Dados-Arduino'!E1479</f>
        <v>31.23</v>
      </c>
      <c r="F472" s="60">
        <f>'Dados-Arduino'!B471</f>
        <v>70.099999999999994</v>
      </c>
      <c r="G472" s="60">
        <f>'Dados-Arduino'!B975</f>
        <v>62.7</v>
      </c>
      <c r="H472" s="60">
        <f>'Dados-Arduino'!B1479</f>
        <v>70.900000000000006</v>
      </c>
    </row>
    <row r="473" spans="1:8" ht="15">
      <c r="A473" s="61">
        <v>45206</v>
      </c>
      <c r="B473" s="58">
        <v>0.52777777777777779</v>
      </c>
      <c r="C473" s="59">
        <f>'Dados-Arduino'!E472</f>
        <v>26.84</v>
      </c>
      <c r="D473" s="59">
        <f>'Dados-Arduino'!E976</f>
        <v>27.33</v>
      </c>
      <c r="E473" s="60">
        <f>'Dados-Arduino'!E1480</f>
        <v>25.86</v>
      </c>
      <c r="F473" s="60">
        <f>'Dados-Arduino'!B472</f>
        <v>70.099999999999994</v>
      </c>
      <c r="G473" s="60">
        <f>'Dados-Arduino'!B976</f>
        <v>62.7</v>
      </c>
      <c r="H473" s="60">
        <f>'Dados-Arduino'!B1480</f>
        <v>70.900000000000006</v>
      </c>
    </row>
    <row r="474" spans="1:8" ht="15">
      <c r="A474" s="61">
        <v>45206</v>
      </c>
      <c r="B474" s="58">
        <v>0.54166666666666663</v>
      </c>
      <c r="C474" s="59">
        <f>'Dados-Arduino'!E473</f>
        <v>27.82</v>
      </c>
      <c r="D474" s="59">
        <f>'Dados-Arduino'!E977</f>
        <v>26.35</v>
      </c>
      <c r="E474" s="60">
        <f>'Dados-Arduino'!E1481</f>
        <v>30.26</v>
      </c>
      <c r="F474" s="60">
        <f>'Dados-Arduino'!B473</f>
        <v>70.099999999999994</v>
      </c>
      <c r="G474" s="60">
        <f>'Dados-Arduino'!B977</f>
        <v>62.7</v>
      </c>
      <c r="H474" s="60">
        <f>'Dados-Arduino'!B1481</f>
        <v>70.900000000000006</v>
      </c>
    </row>
    <row r="475" spans="1:8" ht="15">
      <c r="A475" s="61">
        <v>45206</v>
      </c>
      <c r="B475" s="58">
        <v>0.55555555555555558</v>
      </c>
      <c r="C475" s="59">
        <f>'Dados-Arduino'!E474</f>
        <v>28.3</v>
      </c>
      <c r="D475" s="59">
        <f>'Dados-Arduino'!E978</f>
        <v>26.84</v>
      </c>
      <c r="E475" s="60">
        <f>'Dados-Arduino'!E1482</f>
        <v>28.79</v>
      </c>
      <c r="F475" s="60">
        <f>'Dados-Arduino'!B474</f>
        <v>70.099999999999994</v>
      </c>
      <c r="G475" s="60">
        <f>'Dados-Arduino'!B978</f>
        <v>62.7</v>
      </c>
      <c r="H475" s="60">
        <f>'Dados-Arduino'!B1482</f>
        <v>70.900000000000006</v>
      </c>
    </row>
    <row r="476" spans="1:8" ht="15">
      <c r="A476" s="61">
        <v>45206</v>
      </c>
      <c r="B476" s="58">
        <v>0.56944444444444442</v>
      </c>
      <c r="C476" s="59">
        <f>'Dados-Arduino'!E475</f>
        <v>27.33</v>
      </c>
      <c r="D476" s="59">
        <f>'Dados-Arduino'!E979</f>
        <v>25.86</v>
      </c>
      <c r="E476" s="60">
        <f>'Dados-Arduino'!E1483</f>
        <v>29.28</v>
      </c>
      <c r="F476" s="60">
        <f>'Dados-Arduino'!B475</f>
        <v>70.099999999999994</v>
      </c>
      <c r="G476" s="60">
        <f>'Dados-Arduino'!B979</f>
        <v>62.7</v>
      </c>
      <c r="H476" s="60">
        <f>'Dados-Arduino'!B1483</f>
        <v>70.900000000000006</v>
      </c>
    </row>
    <row r="477" spans="1:8" ht="15">
      <c r="A477" s="57">
        <v>45206</v>
      </c>
      <c r="B477" s="58">
        <v>0.58333333333333337</v>
      </c>
      <c r="C477" s="59">
        <f>'Dados-Arduino'!E476</f>
        <v>27.33</v>
      </c>
      <c r="D477" s="59">
        <f>'Dados-Arduino'!E980</f>
        <v>27.82</v>
      </c>
      <c r="E477" s="60">
        <f>'Dados-Arduino'!E1484</f>
        <v>27.33</v>
      </c>
      <c r="F477" s="60">
        <f>'Dados-Arduino'!B476</f>
        <v>70.099999999999994</v>
      </c>
      <c r="G477" s="60">
        <f>'Dados-Arduino'!B980</f>
        <v>62.7</v>
      </c>
      <c r="H477" s="60">
        <f>'Dados-Arduino'!B1484</f>
        <v>70.900000000000006</v>
      </c>
    </row>
    <row r="478" spans="1:8" ht="15">
      <c r="A478" s="61">
        <v>45206</v>
      </c>
      <c r="B478" s="58">
        <v>0.59722222222222221</v>
      </c>
      <c r="C478" s="59">
        <f>'Dados-Arduino'!E477</f>
        <v>27.82</v>
      </c>
      <c r="D478" s="59">
        <f>'Dados-Arduino'!E981</f>
        <v>25.86</v>
      </c>
      <c r="E478" s="60">
        <f>'Dados-Arduino'!E1485</f>
        <v>29.77</v>
      </c>
      <c r="F478" s="60">
        <f>'Dados-Arduino'!B477</f>
        <v>70.099999999999994</v>
      </c>
      <c r="G478" s="60">
        <f>'Dados-Arduino'!B981</f>
        <v>62.7</v>
      </c>
      <c r="H478" s="60">
        <f>'Dados-Arduino'!B1485</f>
        <v>70.900000000000006</v>
      </c>
    </row>
    <row r="479" spans="1:8" ht="15">
      <c r="A479" s="61">
        <v>45206</v>
      </c>
      <c r="B479" s="58">
        <v>0.61111111111111116</v>
      </c>
      <c r="C479" s="59">
        <f>'Dados-Arduino'!E478</f>
        <v>27.82</v>
      </c>
      <c r="D479" s="59">
        <f>'Dados-Arduino'!E982</f>
        <v>27.82</v>
      </c>
      <c r="E479" s="60">
        <f>'Dados-Arduino'!E1486</f>
        <v>27.33</v>
      </c>
      <c r="F479" s="60">
        <f>'Dados-Arduino'!B478</f>
        <v>70.099999999999994</v>
      </c>
      <c r="G479" s="60">
        <f>'Dados-Arduino'!B982</f>
        <v>62.7</v>
      </c>
      <c r="H479" s="60">
        <f>'Dados-Arduino'!B1486</f>
        <v>70.900000000000006</v>
      </c>
    </row>
    <row r="480" spans="1:8" ht="15">
      <c r="A480" s="61">
        <v>45206</v>
      </c>
      <c r="B480" s="58">
        <v>0.625</v>
      </c>
      <c r="C480" s="59">
        <f>'Dados-Arduino'!E479</f>
        <v>27.33</v>
      </c>
      <c r="D480" s="59">
        <f>'Dados-Arduino'!E983</f>
        <v>26.35</v>
      </c>
      <c r="E480" s="60">
        <f>'Dados-Arduino'!E1487</f>
        <v>29.77</v>
      </c>
      <c r="F480" s="60">
        <f>'Dados-Arduino'!B479</f>
        <v>70.099999999999994</v>
      </c>
      <c r="G480" s="60">
        <f>'Dados-Arduino'!B983</f>
        <v>62.7</v>
      </c>
      <c r="H480" s="60">
        <f>'Dados-Arduino'!B1487</f>
        <v>70.900000000000006</v>
      </c>
    </row>
    <row r="481" spans="1:8" ht="15">
      <c r="A481" s="61">
        <v>45206</v>
      </c>
      <c r="B481" s="58">
        <v>0.63888888888888884</v>
      </c>
      <c r="C481" s="59">
        <f>'Dados-Arduino'!E480</f>
        <v>27.82</v>
      </c>
      <c r="D481" s="59">
        <f>'Dados-Arduino'!E984</f>
        <v>25.86</v>
      </c>
      <c r="E481" s="60">
        <f>'Dados-Arduino'!E1488</f>
        <v>29.28</v>
      </c>
      <c r="F481" s="60">
        <f>'Dados-Arduino'!B480</f>
        <v>70.099999999999994</v>
      </c>
      <c r="G481" s="60">
        <f>'Dados-Arduino'!B984</f>
        <v>62.7</v>
      </c>
      <c r="H481" s="60">
        <f>'Dados-Arduino'!B1488</f>
        <v>70.900000000000006</v>
      </c>
    </row>
    <row r="482" spans="1:8" ht="15">
      <c r="A482" s="61">
        <v>45206</v>
      </c>
      <c r="B482" s="58">
        <v>0.65277777777777779</v>
      </c>
      <c r="C482" s="59">
        <f>'Dados-Arduino'!E481</f>
        <v>28.79</v>
      </c>
      <c r="D482" s="59">
        <f>'Dados-Arduino'!E985</f>
        <v>27.33</v>
      </c>
      <c r="E482" s="60">
        <f>'Dados-Arduino'!E1489</f>
        <v>31.23</v>
      </c>
      <c r="F482" s="60">
        <f>'Dados-Arduino'!B481</f>
        <v>70.099999999999994</v>
      </c>
      <c r="G482" s="60">
        <f>'Dados-Arduino'!B985</f>
        <v>62.7</v>
      </c>
      <c r="H482" s="60">
        <f>'Dados-Arduino'!B1489</f>
        <v>70.900000000000006</v>
      </c>
    </row>
    <row r="483" spans="1:8" ht="15">
      <c r="A483" s="61">
        <v>45206</v>
      </c>
      <c r="B483" s="58">
        <v>0.66666666666666663</v>
      </c>
      <c r="C483" s="59">
        <f>'Dados-Arduino'!E482</f>
        <v>28.79</v>
      </c>
      <c r="D483" s="59">
        <f>'Dados-Arduino'!E986</f>
        <v>28.3</v>
      </c>
      <c r="E483" s="60">
        <f>'Dados-Arduino'!E1490</f>
        <v>28.3</v>
      </c>
      <c r="F483" s="60">
        <f>'Dados-Arduino'!B482</f>
        <v>70.099999999999994</v>
      </c>
      <c r="G483" s="60">
        <f>'Dados-Arduino'!B986</f>
        <v>62.7</v>
      </c>
      <c r="H483" s="60">
        <f>'Dados-Arduino'!B1490</f>
        <v>70.900000000000006</v>
      </c>
    </row>
    <row r="484" spans="1:8" ht="15">
      <c r="A484" s="61">
        <v>45206</v>
      </c>
      <c r="B484" s="58">
        <v>0.68055555555555558</v>
      </c>
      <c r="C484" s="59">
        <f>'Dados-Arduino'!E483</f>
        <v>24.89</v>
      </c>
      <c r="D484" s="59">
        <f>'Dados-Arduino'!E987</f>
        <v>27.82</v>
      </c>
      <c r="E484" s="60">
        <f>'Dados-Arduino'!E1491</f>
        <v>30.74</v>
      </c>
      <c r="F484" s="60">
        <f>'Dados-Arduino'!B483</f>
        <v>70.099999999999994</v>
      </c>
      <c r="G484" s="60">
        <f>'Dados-Arduino'!B987</f>
        <v>62.7</v>
      </c>
      <c r="H484" s="60">
        <f>'Dados-Arduino'!B1491</f>
        <v>70.900000000000006</v>
      </c>
    </row>
    <row r="485" spans="1:8" ht="15">
      <c r="A485" s="57">
        <v>45206</v>
      </c>
      <c r="B485" s="58">
        <v>0.69444444444444442</v>
      </c>
      <c r="C485" s="59">
        <f>'Dados-Arduino'!E484</f>
        <v>27.82</v>
      </c>
      <c r="D485" s="59">
        <f>'Dados-Arduino'!E988</f>
        <v>25.86</v>
      </c>
      <c r="E485" s="60">
        <f>'Dados-Arduino'!E1492</f>
        <v>27.33</v>
      </c>
      <c r="F485" s="60">
        <f>'Dados-Arduino'!B484</f>
        <v>70.099999999999994</v>
      </c>
      <c r="G485" s="60">
        <f>'Dados-Arduino'!B988</f>
        <v>62.7</v>
      </c>
      <c r="H485" s="60">
        <f>'Dados-Arduino'!B1492</f>
        <v>70.900000000000006</v>
      </c>
    </row>
    <row r="486" spans="1:8" ht="15">
      <c r="A486" s="61">
        <v>45206</v>
      </c>
      <c r="B486" s="58">
        <v>0.70833333333333337</v>
      </c>
      <c r="C486" s="59">
        <f>'Dados-Arduino'!E485</f>
        <v>27.82</v>
      </c>
      <c r="D486" s="59">
        <f>'Dados-Arduino'!E989</f>
        <v>26.84</v>
      </c>
      <c r="E486" s="60">
        <f>'Dados-Arduino'!E1493</f>
        <v>29.28</v>
      </c>
      <c r="F486" s="60">
        <f>'Dados-Arduino'!B485</f>
        <v>70.099999999999994</v>
      </c>
      <c r="G486" s="60">
        <f>'Dados-Arduino'!B989</f>
        <v>62.7</v>
      </c>
      <c r="H486" s="60">
        <f>'Dados-Arduino'!B1493</f>
        <v>70.900000000000006</v>
      </c>
    </row>
    <row r="487" spans="1:8" ht="15">
      <c r="A487" s="61">
        <v>45206</v>
      </c>
      <c r="B487" s="58">
        <v>0.72222222222222221</v>
      </c>
      <c r="C487" s="59">
        <f>'Dados-Arduino'!E486</f>
        <v>27.33</v>
      </c>
      <c r="D487" s="59">
        <f>'Dados-Arduino'!E990</f>
        <v>27.82</v>
      </c>
      <c r="E487" s="60">
        <f>'Dados-Arduino'!E1494</f>
        <v>27.82</v>
      </c>
      <c r="F487" s="60">
        <f>'Dados-Arduino'!B486</f>
        <v>70.099999999999994</v>
      </c>
      <c r="G487" s="60">
        <f>'Dados-Arduino'!B990</f>
        <v>62.7</v>
      </c>
      <c r="H487" s="60">
        <f>'Dados-Arduino'!B1494</f>
        <v>70.900000000000006</v>
      </c>
    </row>
    <row r="488" spans="1:8" ht="15">
      <c r="A488" s="61">
        <v>45206</v>
      </c>
      <c r="B488" s="58">
        <v>0.73611111111111116</v>
      </c>
      <c r="C488" s="59">
        <f>'Dados-Arduino'!E487</f>
        <v>25.38</v>
      </c>
      <c r="D488" s="59">
        <f>'Dados-Arduino'!E991</f>
        <v>27.82</v>
      </c>
      <c r="E488" s="60">
        <f>'Dados-Arduino'!E1495</f>
        <v>29.77</v>
      </c>
      <c r="F488" s="60">
        <f>'Dados-Arduino'!B487</f>
        <v>70.2</v>
      </c>
      <c r="G488" s="60">
        <f>'Dados-Arduino'!B991</f>
        <v>62.7</v>
      </c>
      <c r="H488" s="60">
        <f>'Dados-Arduino'!B1495</f>
        <v>70.900000000000006</v>
      </c>
    </row>
    <row r="489" spans="1:8" ht="15">
      <c r="A489" s="61">
        <v>45206</v>
      </c>
      <c r="B489" s="58">
        <v>0.75</v>
      </c>
      <c r="C489" s="59">
        <f>'Dados-Arduino'!E488</f>
        <v>27.82</v>
      </c>
      <c r="D489" s="59">
        <f>'Dados-Arduino'!E992</f>
        <v>25.86</v>
      </c>
      <c r="E489" s="60">
        <f>'Dados-Arduino'!E1496</f>
        <v>27.82</v>
      </c>
      <c r="F489" s="60">
        <f>'Dados-Arduino'!B488</f>
        <v>70.2</v>
      </c>
      <c r="G489" s="60">
        <f>'Dados-Arduino'!B992</f>
        <v>62.7</v>
      </c>
      <c r="H489" s="60">
        <f>'Dados-Arduino'!B1496</f>
        <v>70.900000000000006</v>
      </c>
    </row>
    <row r="490" spans="1:8" ht="15">
      <c r="A490" s="61">
        <v>45206</v>
      </c>
      <c r="B490" s="58">
        <v>0.76388888888888884</v>
      </c>
      <c r="C490" s="59">
        <f>'Dados-Arduino'!E489</f>
        <v>27.82</v>
      </c>
      <c r="D490" s="59">
        <f>'Dados-Arduino'!E993</f>
        <v>26.35</v>
      </c>
      <c r="E490" s="60">
        <f>'Dados-Arduino'!E1497</f>
        <v>27.82</v>
      </c>
      <c r="F490" s="60">
        <f>'Dados-Arduino'!B489</f>
        <v>70.2</v>
      </c>
      <c r="G490" s="60">
        <f>'Dados-Arduino'!B993</f>
        <v>62.7</v>
      </c>
      <c r="H490" s="60">
        <f>'Dados-Arduino'!B1497</f>
        <v>70.900000000000006</v>
      </c>
    </row>
    <row r="491" spans="1:8" ht="15">
      <c r="A491" s="61">
        <v>45206</v>
      </c>
      <c r="B491" s="58">
        <v>0.77777777777777779</v>
      </c>
      <c r="C491" s="59">
        <f>'Dados-Arduino'!E490</f>
        <v>28.3</v>
      </c>
      <c r="D491" s="59">
        <f>'Dados-Arduino'!E994</f>
        <v>27.33</v>
      </c>
      <c r="E491" s="60">
        <f>'Dados-Arduino'!E1498</f>
        <v>30.26</v>
      </c>
      <c r="F491" s="60">
        <f>'Dados-Arduino'!B490</f>
        <v>70.2</v>
      </c>
      <c r="G491" s="60">
        <f>'Dados-Arduino'!B994</f>
        <v>62.7</v>
      </c>
      <c r="H491" s="60">
        <f>'Dados-Arduino'!B1498</f>
        <v>70.900000000000006</v>
      </c>
    </row>
    <row r="492" spans="1:8" ht="15">
      <c r="A492" s="61">
        <v>45206</v>
      </c>
      <c r="B492" s="58">
        <v>0.79166666666666663</v>
      </c>
      <c r="C492" s="59">
        <f>'Dados-Arduino'!E491</f>
        <v>27.82</v>
      </c>
      <c r="D492" s="59">
        <f>'Dados-Arduino'!E995</f>
        <v>26.84</v>
      </c>
      <c r="E492" s="60">
        <f>'Dados-Arduino'!E1499</f>
        <v>29.77</v>
      </c>
      <c r="F492" s="60">
        <f>'Dados-Arduino'!B491</f>
        <v>70.2</v>
      </c>
      <c r="G492" s="60">
        <f>'Dados-Arduino'!B995</f>
        <v>62.7</v>
      </c>
      <c r="H492" s="60">
        <f>'Dados-Arduino'!B1499</f>
        <v>70.900000000000006</v>
      </c>
    </row>
    <row r="493" spans="1:8" ht="15">
      <c r="A493" s="57">
        <v>45206</v>
      </c>
      <c r="B493" s="58">
        <v>0.80555555555555558</v>
      </c>
      <c r="C493" s="59">
        <f>'Dados-Arduino'!E492</f>
        <v>27.82</v>
      </c>
      <c r="D493" s="59">
        <f>'Dados-Arduino'!E996</f>
        <v>29.77</v>
      </c>
      <c r="E493" s="60">
        <f>'Dados-Arduino'!E1500</f>
        <v>29.77</v>
      </c>
      <c r="F493" s="60">
        <f>'Dados-Arduino'!B492</f>
        <v>70.2</v>
      </c>
      <c r="G493" s="60">
        <f>'Dados-Arduino'!B996</f>
        <v>62.7</v>
      </c>
      <c r="H493" s="60">
        <f>'Dados-Arduino'!B1500</f>
        <v>70.900000000000006</v>
      </c>
    </row>
    <row r="494" spans="1:8" ht="15">
      <c r="A494" s="61">
        <v>45206</v>
      </c>
      <c r="B494" s="58">
        <v>0.81944444444444442</v>
      </c>
      <c r="C494" s="59">
        <f>'Dados-Arduino'!E493</f>
        <v>27.82</v>
      </c>
      <c r="D494" s="59">
        <f>'Dados-Arduino'!E997</f>
        <v>25.38</v>
      </c>
      <c r="E494" s="60">
        <f>'Dados-Arduino'!E1501</f>
        <v>29.28</v>
      </c>
      <c r="F494" s="60">
        <f>'Dados-Arduino'!B493</f>
        <v>70.2</v>
      </c>
      <c r="G494" s="60">
        <f>'Dados-Arduino'!B997</f>
        <v>62.7</v>
      </c>
      <c r="H494" s="60">
        <f>'Dados-Arduino'!B1501</f>
        <v>70.900000000000006</v>
      </c>
    </row>
    <row r="495" spans="1:8" ht="15">
      <c r="A495" s="61">
        <v>45206</v>
      </c>
      <c r="B495" s="58">
        <v>0.83333333333333337</v>
      </c>
      <c r="C495" s="59">
        <f>'Dados-Arduino'!E494</f>
        <v>26.84</v>
      </c>
      <c r="D495" s="59">
        <f>'Dados-Arduino'!E998</f>
        <v>25.38</v>
      </c>
      <c r="E495" s="60">
        <f>'Dados-Arduino'!E1502</f>
        <v>29.28</v>
      </c>
      <c r="F495" s="60">
        <f>'Dados-Arduino'!B494</f>
        <v>70.2</v>
      </c>
      <c r="G495" s="60">
        <f>'Dados-Arduino'!B998</f>
        <v>62.7</v>
      </c>
      <c r="H495" s="60">
        <f>'Dados-Arduino'!B1502</f>
        <v>70.900000000000006</v>
      </c>
    </row>
    <row r="496" spans="1:8" ht="15">
      <c r="A496" s="61">
        <v>45206</v>
      </c>
      <c r="B496" s="58">
        <v>0.84722222222222221</v>
      </c>
      <c r="C496" s="59">
        <f>'Dados-Arduino'!E495</f>
        <v>27.33</v>
      </c>
      <c r="D496" s="59">
        <f>'Dados-Arduino'!E999</f>
        <v>25.86</v>
      </c>
      <c r="E496" s="60">
        <f>'Dados-Arduino'!E1503</f>
        <v>29.28</v>
      </c>
      <c r="F496" s="60">
        <f>'Dados-Arduino'!B495</f>
        <v>70.2</v>
      </c>
      <c r="G496" s="60">
        <f>'Dados-Arduino'!B999</f>
        <v>62.7</v>
      </c>
      <c r="H496" s="60">
        <f>'Dados-Arduino'!B1503</f>
        <v>70.900000000000006</v>
      </c>
    </row>
    <row r="497" spans="1:8" ht="15">
      <c r="A497" s="61">
        <v>45206</v>
      </c>
      <c r="B497" s="58">
        <v>0.86111111111111116</v>
      </c>
      <c r="C497" s="59">
        <f>'Dados-Arduino'!E496</f>
        <v>28.3</v>
      </c>
      <c r="D497" s="59">
        <f>'Dados-Arduino'!E1000</f>
        <v>25.38</v>
      </c>
      <c r="E497" s="60">
        <f>'Dados-Arduino'!E1504</f>
        <v>29.77</v>
      </c>
      <c r="F497" s="60">
        <f>'Dados-Arduino'!B496</f>
        <v>70.2</v>
      </c>
      <c r="G497" s="60">
        <f>'Dados-Arduino'!B1000</f>
        <v>62.7</v>
      </c>
      <c r="H497" s="60">
        <f>'Dados-Arduino'!B1504</f>
        <v>70.900000000000006</v>
      </c>
    </row>
    <row r="498" spans="1:8" ht="15">
      <c r="A498" s="61">
        <v>45206</v>
      </c>
      <c r="B498" s="58">
        <v>0.875</v>
      </c>
      <c r="C498" s="59">
        <f>'Dados-Arduino'!E497</f>
        <v>28.3</v>
      </c>
      <c r="D498" s="59">
        <f>'Dados-Arduino'!E1001</f>
        <v>26.84</v>
      </c>
      <c r="E498" s="60">
        <f>'Dados-Arduino'!E1505</f>
        <v>29.28</v>
      </c>
      <c r="F498" s="60">
        <f>'Dados-Arduino'!B497</f>
        <v>70.2</v>
      </c>
      <c r="G498" s="60">
        <f>'Dados-Arduino'!B1001</f>
        <v>62.7</v>
      </c>
      <c r="H498" s="60">
        <f>'Dados-Arduino'!B1505</f>
        <v>70.900000000000006</v>
      </c>
    </row>
    <row r="499" spans="1:8" ht="15">
      <c r="A499" s="61">
        <v>45206</v>
      </c>
      <c r="B499" s="58">
        <v>0.88888888888888884</v>
      </c>
      <c r="C499" s="59">
        <f>'Dados-Arduino'!E498</f>
        <v>27.82</v>
      </c>
      <c r="D499" s="59">
        <f>'Dados-Arduino'!E1002</f>
        <v>25.86</v>
      </c>
      <c r="E499" s="60">
        <f>'Dados-Arduino'!E1506</f>
        <v>29.77</v>
      </c>
      <c r="F499" s="60">
        <f>'Dados-Arduino'!B498</f>
        <v>70.2</v>
      </c>
      <c r="G499" s="60">
        <f>'Dados-Arduino'!B1002</f>
        <v>62.7</v>
      </c>
      <c r="H499" s="60">
        <f>'Dados-Arduino'!B1506</f>
        <v>70.900000000000006</v>
      </c>
    </row>
    <row r="500" spans="1:8" ht="15">
      <c r="A500" s="61">
        <v>45206</v>
      </c>
      <c r="B500" s="58">
        <v>0.90277777777777779</v>
      </c>
      <c r="C500" s="59">
        <f>'Dados-Arduino'!E499</f>
        <v>27.33</v>
      </c>
      <c r="D500" s="59">
        <f>'Dados-Arduino'!E1003</f>
        <v>26.84</v>
      </c>
      <c r="E500" s="60">
        <f>'Dados-Arduino'!E1507</f>
        <v>28.3</v>
      </c>
      <c r="F500" s="60">
        <f>'Dados-Arduino'!B499</f>
        <v>70.2</v>
      </c>
      <c r="G500" s="60">
        <f>'Dados-Arduino'!B1003</f>
        <v>62.7</v>
      </c>
      <c r="H500" s="60">
        <f>'Dados-Arduino'!B1507</f>
        <v>70.900000000000006</v>
      </c>
    </row>
    <row r="501" spans="1:8" ht="15">
      <c r="A501" s="57">
        <v>45206</v>
      </c>
      <c r="B501" s="58">
        <v>0.91666666666666663</v>
      </c>
      <c r="C501" s="59">
        <f>'Dados-Arduino'!E500</f>
        <v>27.82</v>
      </c>
      <c r="D501" s="59">
        <f>'Dados-Arduino'!E1004</f>
        <v>24.89</v>
      </c>
      <c r="E501" s="60">
        <f>'Dados-Arduino'!E1508</f>
        <v>29.77</v>
      </c>
      <c r="F501" s="60">
        <f>'Dados-Arduino'!B500</f>
        <v>70.2</v>
      </c>
      <c r="G501" s="60">
        <f>'Dados-Arduino'!B1004</f>
        <v>62.7</v>
      </c>
      <c r="H501" s="60">
        <f>'Dados-Arduino'!B1508</f>
        <v>70.900000000000006</v>
      </c>
    </row>
    <row r="502" spans="1:8" ht="15">
      <c r="A502" s="61">
        <v>45206</v>
      </c>
      <c r="B502" s="58">
        <v>0.93055555555555558</v>
      </c>
      <c r="C502" s="59">
        <f>'Dados-Arduino'!E501</f>
        <v>27.82</v>
      </c>
      <c r="D502" s="59">
        <f>'Dados-Arduino'!E1005</f>
        <v>27.82</v>
      </c>
      <c r="E502" s="60">
        <f>'Dados-Arduino'!E1509</f>
        <v>26.84</v>
      </c>
      <c r="F502" s="60">
        <f>'Dados-Arduino'!B501</f>
        <v>70.2</v>
      </c>
      <c r="G502" s="60">
        <f>'Dados-Arduino'!B1005</f>
        <v>62.7</v>
      </c>
      <c r="H502" s="60">
        <f>'Dados-Arduino'!B1509</f>
        <v>70.900000000000006</v>
      </c>
    </row>
    <row r="503" spans="1:8" ht="15">
      <c r="A503" s="61">
        <v>45206</v>
      </c>
      <c r="B503" s="58">
        <v>0.94444444444444442</v>
      </c>
      <c r="C503" s="59">
        <f>'Dados-Arduino'!E502</f>
        <v>27.82</v>
      </c>
      <c r="D503" s="59">
        <f>'Dados-Arduino'!E1006</f>
        <v>25.86</v>
      </c>
      <c r="E503" s="60">
        <f>'Dados-Arduino'!E1510</f>
        <v>29.28</v>
      </c>
      <c r="F503" s="60">
        <f>'Dados-Arduino'!B502</f>
        <v>70.2</v>
      </c>
      <c r="G503" s="60">
        <f>'Dados-Arduino'!B1006</f>
        <v>62.7</v>
      </c>
      <c r="H503" s="60">
        <f>'Dados-Arduino'!B1510</f>
        <v>70.900000000000006</v>
      </c>
    </row>
    <row r="504" spans="1:8" ht="15">
      <c r="A504" s="61">
        <v>45206</v>
      </c>
      <c r="B504" s="58">
        <v>0.95833333333333337</v>
      </c>
      <c r="C504" s="59">
        <f>'Dados-Arduino'!E503</f>
        <v>29.28</v>
      </c>
      <c r="D504" s="59">
        <f>'Dados-Arduino'!E1007</f>
        <v>27.33</v>
      </c>
      <c r="E504" s="60">
        <f>'Dados-Arduino'!E1511</f>
        <v>28.79</v>
      </c>
      <c r="F504" s="60">
        <f>'Dados-Arduino'!B503</f>
        <v>70.2</v>
      </c>
      <c r="G504" s="60">
        <f>'Dados-Arduino'!B1007</f>
        <v>62.7</v>
      </c>
      <c r="H504" s="60">
        <f>'Dados-Arduino'!B1511</f>
        <v>70.900000000000006</v>
      </c>
    </row>
    <row r="505" spans="1:8" ht="15">
      <c r="A505" s="61">
        <v>45206</v>
      </c>
      <c r="B505" s="58">
        <v>0.97222222222222221</v>
      </c>
      <c r="C505" s="59">
        <f>'Dados-Arduino'!E504</f>
        <v>27.33</v>
      </c>
      <c r="D505" s="59">
        <f>'Dados-Arduino'!E1008</f>
        <v>25.38</v>
      </c>
      <c r="E505" s="60">
        <f>'Dados-Arduino'!E1512</f>
        <v>29.28</v>
      </c>
      <c r="F505" s="60">
        <f>'Dados-Arduino'!B504</f>
        <v>70.2</v>
      </c>
      <c r="G505" s="60">
        <f>'Dados-Arduino'!B1008</f>
        <v>62.7</v>
      </c>
      <c r="H505" s="60">
        <f>'Dados-Arduino'!B1512</f>
        <v>70.900000000000006</v>
      </c>
    </row>
    <row r="506" spans="1:8" ht="15">
      <c r="A506" s="61">
        <v>45206</v>
      </c>
      <c r="B506" s="58">
        <v>0.98611111111111116</v>
      </c>
      <c r="C506" s="59">
        <f>'Dados-Arduino'!E505</f>
        <v>28.3</v>
      </c>
      <c r="D506" s="59">
        <f>'Dados-Arduino'!E1009</f>
        <v>26.84</v>
      </c>
      <c r="E506" s="60">
        <f>'Dados-Arduino'!E1513</f>
        <v>29.77</v>
      </c>
      <c r="F506" s="60">
        <f>'Dados-Arduino'!B505</f>
        <v>70.2</v>
      </c>
      <c r="G506" s="60">
        <f>'Dados-Arduino'!B1009</f>
        <v>62.7</v>
      </c>
      <c r="H506" s="6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workbookViewId="0">
      <selection activeCell="U4" sqref="U4"/>
    </sheetView>
  </sheetViews>
  <sheetFormatPr defaultRowHeight="12.75"/>
  <cols>
    <col min="1" max="1" width="18.7109375" bestFit="1" customWidth="1"/>
    <col min="2" max="2" width="18.140625" style="66" bestFit="1" customWidth="1"/>
    <col min="3" max="3" width="18.7109375" bestFit="1" customWidth="1"/>
    <col min="4" max="4" width="18.140625" bestFit="1" customWidth="1"/>
    <col min="5" max="5" width="4.5703125" bestFit="1" customWidth="1"/>
    <col min="6" max="6" width="18.7109375" bestFit="1" customWidth="1"/>
    <col min="7" max="7" width="19.140625" style="66" bestFit="1" customWidth="1"/>
    <col min="8" max="8" width="19.7109375" style="66" bestFit="1" customWidth="1"/>
    <col min="9" max="9" width="19.140625" style="6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4.5703125" bestFit="1" customWidth="1"/>
    <col min="20" max="20" width="12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77" t="s">
        <v>4451</v>
      </c>
      <c r="B1" s="77"/>
      <c r="C1" s="77"/>
      <c r="D1" s="77"/>
      <c r="F1" s="78" t="s">
        <v>4452</v>
      </c>
      <c r="G1" s="78"/>
      <c r="H1" s="78"/>
      <c r="I1" s="78"/>
      <c r="T1" s="81" t="s">
        <v>4451</v>
      </c>
      <c r="U1" s="80"/>
    </row>
    <row r="2" spans="1:21">
      <c r="A2" s="64" t="s">
        <v>4430</v>
      </c>
      <c r="B2" s="67">
        <v>45204</v>
      </c>
      <c r="F2" s="64" t="s">
        <v>4430</v>
      </c>
      <c r="G2" s="67">
        <v>45206</v>
      </c>
      <c r="N2" s="71" t="s">
        <v>4451</v>
      </c>
      <c r="O2" s="51"/>
      <c r="P2" s="72" t="s">
        <v>4452</v>
      </c>
      <c r="Q2" s="52"/>
      <c r="T2" s="69" t="s">
        <v>4463</v>
      </c>
      <c r="U2">
        <f>COUNT(B:D)</f>
        <v>220</v>
      </c>
    </row>
    <row r="3" spans="1:21">
      <c r="N3" s="73" t="s">
        <v>4461</v>
      </c>
      <c r="O3" s="73" t="s">
        <v>4462</v>
      </c>
      <c r="P3" s="74" t="s">
        <v>4461</v>
      </c>
      <c r="Q3" s="73" t="s">
        <v>4462</v>
      </c>
      <c r="T3" s="69" t="s">
        <v>4464</v>
      </c>
      <c r="U3">
        <f>COUNTIF(B:D,"&gt;=25")</f>
        <v>122</v>
      </c>
    </row>
    <row r="4" spans="1:21">
      <c r="A4" s="64" t="s">
        <v>4453</v>
      </c>
      <c r="B4" t="s">
        <v>4455</v>
      </c>
      <c r="C4" t="s">
        <v>4456</v>
      </c>
      <c r="D4" t="s">
        <v>4457</v>
      </c>
      <c r="F4" s="64" t="s">
        <v>4453</v>
      </c>
      <c r="G4" s="66" t="s">
        <v>4458</v>
      </c>
      <c r="H4" s="66" t="s">
        <v>4459</v>
      </c>
      <c r="I4" s="66" t="s">
        <v>4460</v>
      </c>
      <c r="M4" s="70" t="s">
        <v>4434</v>
      </c>
      <c r="N4" s="79">
        <f>SMALL(B:B,1)</f>
        <v>20.010000000000002</v>
      </c>
      <c r="O4" s="79">
        <f>LARGE(B3:B200,1)</f>
        <v>30.74</v>
      </c>
      <c r="P4" s="79">
        <f>SMALL(G:G,1)</f>
        <v>70.099999999999994</v>
      </c>
      <c r="Q4" s="79">
        <f>LARGE(G3:G200,1)</f>
        <v>70.2</v>
      </c>
      <c r="T4" s="69" t="s">
        <v>4465</v>
      </c>
      <c r="U4" s="68">
        <f>U3/U2</f>
        <v>0.55454545454545456</v>
      </c>
    </row>
    <row r="5" spans="1:21">
      <c r="A5" s="65">
        <v>0</v>
      </c>
      <c r="B5" s="66">
        <v>27.82</v>
      </c>
      <c r="C5" s="66">
        <v>27.82</v>
      </c>
      <c r="D5" s="66">
        <v>25.38</v>
      </c>
      <c r="F5" s="65">
        <v>0</v>
      </c>
      <c r="G5" s="66">
        <v>70.099999999999994</v>
      </c>
      <c r="H5" s="66">
        <v>62.7</v>
      </c>
      <c r="I5" s="66">
        <v>70.900000000000006</v>
      </c>
      <c r="M5" s="75" t="s">
        <v>4435</v>
      </c>
      <c r="N5" s="79">
        <f>SMALL(C:C,1)</f>
        <v>22.45</v>
      </c>
      <c r="O5" s="79">
        <f>LARGE(C:C,1)</f>
        <v>29.77</v>
      </c>
      <c r="P5" s="79">
        <f>SMALL(H:H,1)</f>
        <v>62.699999999999918</v>
      </c>
      <c r="Q5" s="79">
        <f>LARGE(H:H,1)</f>
        <v>62.7</v>
      </c>
    </row>
    <row r="6" spans="1:21">
      <c r="A6" s="65">
        <v>1.3888888888888888E-2</v>
      </c>
      <c r="B6" s="66">
        <v>28.3</v>
      </c>
      <c r="C6" s="66">
        <v>25.86</v>
      </c>
      <c r="D6" s="66">
        <v>24.4</v>
      </c>
      <c r="F6" s="65">
        <v>1.3888888888888888E-2</v>
      </c>
      <c r="G6" s="66">
        <v>70.099999999999994</v>
      </c>
      <c r="H6" s="66">
        <v>62.7</v>
      </c>
      <c r="I6" s="66">
        <v>70.900000000000006</v>
      </c>
      <c r="M6" s="76" t="s">
        <v>4436</v>
      </c>
      <c r="N6" s="79">
        <f>SMALL(D:D,1)</f>
        <v>19.52</v>
      </c>
      <c r="O6" s="79">
        <f>LARGE(D:D,1)</f>
        <v>26.35</v>
      </c>
      <c r="P6" s="79">
        <f>SMALL(I:I,1)</f>
        <v>70.899999999999977</v>
      </c>
      <c r="Q6" s="79">
        <f>LARGE(I:I,1)</f>
        <v>70.900000000000006</v>
      </c>
      <c r="T6" s="81" t="s">
        <v>4452</v>
      </c>
      <c r="U6" s="80"/>
    </row>
    <row r="7" spans="1:21">
      <c r="A7" s="65">
        <v>2.7777777777777776E-2</v>
      </c>
      <c r="B7" s="66">
        <v>27.82</v>
      </c>
      <c r="C7" s="66">
        <v>28.79</v>
      </c>
      <c r="D7" s="66">
        <v>25.38</v>
      </c>
      <c r="F7" s="65">
        <v>2.7777777777777776E-2</v>
      </c>
      <c r="G7" s="66">
        <v>70.099999999999994</v>
      </c>
      <c r="H7" s="66">
        <v>62.7</v>
      </c>
      <c r="I7" s="66">
        <v>70.900000000000006</v>
      </c>
      <c r="T7" s="69" t="s">
        <v>4463</v>
      </c>
      <c r="U7">
        <f>COUNT(G:I)</f>
        <v>220</v>
      </c>
    </row>
    <row r="8" spans="1:21">
      <c r="A8" s="65">
        <v>4.1666666666666664E-2</v>
      </c>
      <c r="B8" s="66">
        <v>28.3</v>
      </c>
      <c r="C8" s="66">
        <v>26.35</v>
      </c>
      <c r="D8" s="66">
        <v>24.89</v>
      </c>
      <c r="F8" s="65">
        <v>4.1666666666666664E-2</v>
      </c>
      <c r="G8" s="66">
        <v>70.099999999999994</v>
      </c>
      <c r="H8" s="66">
        <v>62.7</v>
      </c>
      <c r="I8" s="66">
        <v>70.900000000000006</v>
      </c>
      <c r="T8" s="69" t="s">
        <v>4440</v>
      </c>
      <c r="U8">
        <f>COUNTIF(G:I,"&gt;=65")</f>
        <v>147</v>
      </c>
    </row>
    <row r="9" spans="1:21">
      <c r="A9" s="65">
        <v>5.5555555555555552E-2</v>
      </c>
      <c r="B9" s="66">
        <v>26.35</v>
      </c>
      <c r="C9" s="66">
        <v>27.82</v>
      </c>
      <c r="D9" s="66">
        <v>25.86</v>
      </c>
      <c r="F9" s="65">
        <v>5.5555555555555552E-2</v>
      </c>
      <c r="G9" s="66">
        <v>70.099999999999994</v>
      </c>
      <c r="H9" s="66">
        <v>62.7</v>
      </c>
      <c r="I9" s="66">
        <v>70.900000000000006</v>
      </c>
      <c r="T9" s="69" t="s">
        <v>4465</v>
      </c>
      <c r="U9" s="68">
        <f>U8/U7</f>
        <v>0.66818181818181821</v>
      </c>
    </row>
    <row r="10" spans="1:21">
      <c r="A10" s="65">
        <v>6.9444444444444434E-2</v>
      </c>
      <c r="B10" s="66">
        <v>28.3</v>
      </c>
      <c r="C10" s="66">
        <v>26.35</v>
      </c>
      <c r="D10" s="66">
        <v>25.38</v>
      </c>
      <c r="F10" s="65">
        <v>6.9444444444444434E-2</v>
      </c>
      <c r="G10" s="66">
        <v>70.099999999999994</v>
      </c>
      <c r="H10" s="66">
        <v>62.7</v>
      </c>
      <c r="I10" s="66">
        <v>70.900000000000006</v>
      </c>
    </row>
    <row r="11" spans="1:21">
      <c r="A11" s="65">
        <v>8.3333333333333329E-2</v>
      </c>
      <c r="B11" s="66">
        <v>29.28</v>
      </c>
      <c r="C11" s="66">
        <v>26.35</v>
      </c>
      <c r="D11" s="66">
        <v>26.35</v>
      </c>
      <c r="F11" s="65">
        <v>8.3333333333333329E-2</v>
      </c>
      <c r="G11" s="66">
        <v>70.099999999999994</v>
      </c>
      <c r="H11" s="66">
        <v>62.7</v>
      </c>
      <c r="I11" s="66">
        <v>70.900000000000006</v>
      </c>
    </row>
    <row r="12" spans="1:21">
      <c r="A12" s="65">
        <v>9.7222222222222224E-2</v>
      </c>
      <c r="B12" s="66">
        <v>26.84</v>
      </c>
      <c r="C12" s="66">
        <v>25.86</v>
      </c>
      <c r="D12" s="66">
        <v>24.89</v>
      </c>
      <c r="F12" s="65">
        <v>9.7222222222222224E-2</v>
      </c>
      <c r="G12" s="66">
        <v>70.099999999999994</v>
      </c>
      <c r="H12" s="66">
        <v>62.7</v>
      </c>
      <c r="I12" s="66">
        <v>70.900000000000006</v>
      </c>
    </row>
    <row r="13" spans="1:21">
      <c r="A13" s="65">
        <v>0.1111111111111111</v>
      </c>
      <c r="B13" s="66">
        <v>30.74</v>
      </c>
      <c r="C13" s="66">
        <v>26.35</v>
      </c>
      <c r="D13" s="66">
        <v>26.35</v>
      </c>
      <c r="F13" s="65">
        <v>0.1111111111111111</v>
      </c>
      <c r="G13" s="66">
        <v>70.099999999999994</v>
      </c>
      <c r="H13" s="66">
        <v>62.7</v>
      </c>
      <c r="I13" s="66">
        <v>70.900000000000006</v>
      </c>
    </row>
    <row r="14" spans="1:21">
      <c r="A14" s="65">
        <v>0.125</v>
      </c>
      <c r="B14" s="66">
        <v>29.28</v>
      </c>
      <c r="C14" s="66">
        <v>25.86</v>
      </c>
      <c r="D14" s="66">
        <v>24.89</v>
      </c>
      <c r="F14" s="65">
        <v>0.125</v>
      </c>
      <c r="G14" s="66">
        <v>70.099999999999994</v>
      </c>
      <c r="H14" s="66">
        <v>62.7</v>
      </c>
      <c r="I14" s="66">
        <v>70.900000000000006</v>
      </c>
    </row>
    <row r="15" spans="1:21">
      <c r="A15" s="65">
        <v>0.1388888888888889</v>
      </c>
      <c r="B15" s="66">
        <v>29.77</v>
      </c>
      <c r="C15" s="66">
        <v>25.86</v>
      </c>
      <c r="D15" s="66">
        <v>26.35</v>
      </c>
      <c r="F15" s="65">
        <v>0.1388888888888889</v>
      </c>
      <c r="G15" s="66">
        <v>70.099999999999994</v>
      </c>
      <c r="H15" s="66">
        <v>62.7</v>
      </c>
      <c r="I15" s="66">
        <v>70.900000000000006</v>
      </c>
    </row>
    <row r="16" spans="1:21">
      <c r="A16" s="65">
        <v>0.15277777777777776</v>
      </c>
      <c r="B16" s="66">
        <v>27.33</v>
      </c>
      <c r="C16" s="66">
        <v>26.35</v>
      </c>
      <c r="D16" s="66">
        <v>24.89</v>
      </c>
      <c r="F16" s="65">
        <v>0.15277777777777776</v>
      </c>
      <c r="G16" s="66">
        <v>70.099999999999994</v>
      </c>
      <c r="H16" s="66">
        <v>62.7</v>
      </c>
      <c r="I16" s="66">
        <v>70.900000000000006</v>
      </c>
    </row>
    <row r="17" spans="1:9">
      <c r="A17" s="65">
        <v>0.16666666666666666</v>
      </c>
      <c r="B17" s="66">
        <v>27.33</v>
      </c>
      <c r="C17" s="66">
        <v>27.82</v>
      </c>
      <c r="D17" s="66">
        <v>25.86</v>
      </c>
      <c r="F17" s="65">
        <v>0.16666666666666666</v>
      </c>
      <c r="G17" s="66">
        <v>70.099999999999994</v>
      </c>
      <c r="H17" s="66">
        <v>62.7</v>
      </c>
      <c r="I17" s="66">
        <v>70.900000000000006</v>
      </c>
    </row>
    <row r="18" spans="1:9">
      <c r="A18" s="65">
        <v>0.18055555555555555</v>
      </c>
      <c r="B18" s="66">
        <v>27.82</v>
      </c>
      <c r="C18" s="66">
        <v>25.86</v>
      </c>
      <c r="D18" s="66">
        <v>24.4</v>
      </c>
      <c r="F18" s="65">
        <v>0.18055555555555555</v>
      </c>
      <c r="G18" s="66">
        <v>70.099999999999994</v>
      </c>
      <c r="H18" s="66">
        <v>62.7</v>
      </c>
      <c r="I18" s="66">
        <v>70.900000000000006</v>
      </c>
    </row>
    <row r="19" spans="1:9">
      <c r="A19" s="65">
        <v>0.19444444444444445</v>
      </c>
      <c r="B19" s="66">
        <v>27.33</v>
      </c>
      <c r="C19" s="66">
        <v>28.3</v>
      </c>
      <c r="D19" s="66">
        <v>26.35</v>
      </c>
      <c r="F19" s="65">
        <v>0.19444444444444445</v>
      </c>
      <c r="G19" s="66">
        <v>70.099999999999994</v>
      </c>
      <c r="H19" s="66">
        <v>62.7</v>
      </c>
      <c r="I19" s="66">
        <v>70.900000000000006</v>
      </c>
    </row>
    <row r="20" spans="1:9">
      <c r="A20" s="65">
        <v>0.20833333333333334</v>
      </c>
      <c r="B20" s="66">
        <v>28.3</v>
      </c>
      <c r="C20" s="66">
        <v>25.86</v>
      </c>
      <c r="D20" s="66">
        <v>24.89</v>
      </c>
      <c r="F20" s="65">
        <v>0.20833333333333334</v>
      </c>
      <c r="G20" s="66">
        <v>70.099999999999994</v>
      </c>
      <c r="H20" s="66">
        <v>62.7</v>
      </c>
      <c r="I20" s="66">
        <v>70.900000000000006</v>
      </c>
    </row>
    <row r="21" spans="1:9">
      <c r="A21" s="65">
        <v>0.22222222222222221</v>
      </c>
      <c r="B21" s="66">
        <v>28.3</v>
      </c>
      <c r="C21" s="66">
        <v>27.82</v>
      </c>
      <c r="D21" s="66">
        <v>25.86</v>
      </c>
      <c r="F21" s="65">
        <v>0.22222222222222221</v>
      </c>
      <c r="G21" s="66">
        <v>70.099999999999994</v>
      </c>
      <c r="H21" s="66">
        <v>62.7</v>
      </c>
      <c r="I21" s="66">
        <v>70.900000000000006</v>
      </c>
    </row>
    <row r="22" spans="1:9">
      <c r="A22" s="65">
        <v>0.23611111111111113</v>
      </c>
      <c r="B22" s="66">
        <v>28.79</v>
      </c>
      <c r="C22" s="66">
        <v>24.89</v>
      </c>
      <c r="D22" s="66">
        <v>24.4</v>
      </c>
      <c r="F22" s="65">
        <v>0.23611111111111113</v>
      </c>
      <c r="G22" s="66">
        <v>70.099999999999994</v>
      </c>
      <c r="H22" s="66">
        <v>62.7</v>
      </c>
      <c r="I22" s="66">
        <v>70.900000000000006</v>
      </c>
    </row>
    <row r="23" spans="1:9">
      <c r="A23" s="65">
        <v>0.25</v>
      </c>
      <c r="B23" s="66">
        <v>27.33</v>
      </c>
      <c r="C23" s="66">
        <v>27.82</v>
      </c>
      <c r="D23" s="66">
        <v>21.47</v>
      </c>
      <c r="F23" s="65">
        <v>0.25</v>
      </c>
      <c r="G23" s="66">
        <v>70.099999999999994</v>
      </c>
      <c r="H23" s="66">
        <v>62.7</v>
      </c>
      <c r="I23" s="66">
        <v>70.900000000000006</v>
      </c>
    </row>
    <row r="24" spans="1:9">
      <c r="A24" s="65">
        <v>0.2638888888888889</v>
      </c>
      <c r="B24" s="66">
        <v>28.3</v>
      </c>
      <c r="C24" s="66">
        <v>26.35</v>
      </c>
      <c r="D24" s="66">
        <v>20.010000000000002</v>
      </c>
      <c r="F24" s="65">
        <v>0.2638888888888889</v>
      </c>
      <c r="G24" s="66">
        <v>70.099999999999994</v>
      </c>
      <c r="H24" s="66">
        <v>62.7</v>
      </c>
      <c r="I24" s="66">
        <v>70.900000000000006</v>
      </c>
    </row>
    <row r="25" spans="1:9">
      <c r="A25" s="65">
        <v>0.27777777777777779</v>
      </c>
      <c r="B25" s="66">
        <v>29.28</v>
      </c>
      <c r="C25" s="66">
        <v>27.82</v>
      </c>
      <c r="D25" s="66">
        <v>20.010000000000002</v>
      </c>
      <c r="F25" s="65">
        <v>0.27777777777777779</v>
      </c>
      <c r="G25" s="66">
        <v>70.099999999999994</v>
      </c>
      <c r="H25" s="66">
        <v>62.7</v>
      </c>
      <c r="I25" s="66">
        <v>70.900000000000006</v>
      </c>
    </row>
    <row r="26" spans="1:9">
      <c r="A26" s="65">
        <v>0.29166666666666669</v>
      </c>
      <c r="B26" s="66">
        <v>28.3</v>
      </c>
      <c r="C26" s="66">
        <v>25.86</v>
      </c>
      <c r="D26" s="66">
        <v>19.52</v>
      </c>
      <c r="F26" s="65">
        <v>0.29166666666666669</v>
      </c>
      <c r="G26" s="66">
        <v>70.099999999999994</v>
      </c>
      <c r="H26" s="66">
        <v>62.7</v>
      </c>
      <c r="I26" s="66">
        <v>70.900000000000006</v>
      </c>
    </row>
    <row r="27" spans="1:9">
      <c r="A27" s="65">
        <v>0.30555555555555552</v>
      </c>
      <c r="B27" s="66">
        <v>28.3</v>
      </c>
      <c r="C27" s="66">
        <v>27.82</v>
      </c>
      <c r="D27" s="66">
        <v>19.52</v>
      </c>
      <c r="F27" s="65">
        <v>0.30555555555555552</v>
      </c>
      <c r="G27" s="66">
        <v>70.099999999999994</v>
      </c>
      <c r="H27" s="66">
        <v>62.7</v>
      </c>
      <c r="I27" s="66">
        <v>70.900000000000006</v>
      </c>
    </row>
    <row r="28" spans="1:9">
      <c r="A28" s="65">
        <v>0.31944444444444448</v>
      </c>
      <c r="B28" s="66">
        <v>28.3</v>
      </c>
      <c r="C28" s="66">
        <v>25.86</v>
      </c>
      <c r="D28" s="66">
        <v>20.010000000000002</v>
      </c>
      <c r="F28" s="65">
        <v>0.31944444444444448</v>
      </c>
      <c r="G28" s="66">
        <v>70.099999999999994</v>
      </c>
      <c r="H28" s="66">
        <v>62.7</v>
      </c>
      <c r="I28" s="66">
        <v>70.900000000000006</v>
      </c>
    </row>
    <row r="29" spans="1:9">
      <c r="A29" s="65">
        <v>0.33333333333333331</v>
      </c>
      <c r="B29" s="66">
        <v>27.82</v>
      </c>
      <c r="C29" s="66">
        <v>25.86</v>
      </c>
      <c r="D29" s="66">
        <v>20.010000000000002</v>
      </c>
      <c r="F29" s="65">
        <v>0.33333333333333331</v>
      </c>
      <c r="G29" s="66">
        <v>70.099999999999994</v>
      </c>
      <c r="H29" s="66">
        <v>62.7</v>
      </c>
      <c r="I29" s="66">
        <v>70.900000000000006</v>
      </c>
    </row>
    <row r="30" spans="1:9">
      <c r="A30" s="65">
        <v>0.34722222222222227</v>
      </c>
      <c r="B30" s="66">
        <v>28.3</v>
      </c>
      <c r="C30" s="66">
        <v>24.4</v>
      </c>
      <c r="D30" s="66">
        <v>19.52</v>
      </c>
      <c r="F30" s="65">
        <v>0.34722222222222227</v>
      </c>
      <c r="G30" s="66">
        <v>70.099999999999994</v>
      </c>
      <c r="H30" s="66">
        <v>62.7</v>
      </c>
      <c r="I30" s="66">
        <v>70.900000000000006</v>
      </c>
    </row>
    <row r="31" spans="1:9">
      <c r="A31" s="65">
        <v>0.3611111111111111</v>
      </c>
      <c r="B31" s="66">
        <v>27.82</v>
      </c>
      <c r="C31" s="66">
        <v>26.84</v>
      </c>
      <c r="D31" s="66">
        <v>20.5</v>
      </c>
      <c r="F31" s="65">
        <v>0.3611111111111111</v>
      </c>
      <c r="G31" s="66">
        <v>70.099999999999994</v>
      </c>
      <c r="H31" s="66">
        <v>62.7</v>
      </c>
      <c r="I31" s="66">
        <v>70.900000000000006</v>
      </c>
    </row>
    <row r="32" spans="1:9">
      <c r="A32" s="65">
        <v>0.375</v>
      </c>
      <c r="B32" s="66">
        <v>27.82</v>
      </c>
      <c r="C32" s="66">
        <v>24.4</v>
      </c>
      <c r="D32" s="66">
        <v>19.52</v>
      </c>
      <c r="F32" s="65">
        <v>0.375</v>
      </c>
      <c r="G32" s="66">
        <v>70.099999999999994</v>
      </c>
      <c r="H32" s="66">
        <v>62.7</v>
      </c>
      <c r="I32" s="66">
        <v>70.900000000000006</v>
      </c>
    </row>
    <row r="33" spans="1:9">
      <c r="A33" s="65">
        <v>0.3888888888888889</v>
      </c>
      <c r="B33" s="66">
        <v>27.82</v>
      </c>
      <c r="C33" s="66">
        <v>26.84</v>
      </c>
      <c r="D33" s="66">
        <v>20.010000000000002</v>
      </c>
      <c r="F33" s="65">
        <v>0.3888888888888889</v>
      </c>
      <c r="G33" s="66">
        <v>70.099999999999994</v>
      </c>
      <c r="H33" s="66">
        <v>62.7</v>
      </c>
      <c r="I33" s="66">
        <v>70.900000000000006</v>
      </c>
    </row>
    <row r="34" spans="1:9">
      <c r="A34" s="65">
        <v>0.40277777777777773</v>
      </c>
      <c r="B34" s="66">
        <v>28.3</v>
      </c>
      <c r="C34" s="66">
        <v>26.35</v>
      </c>
      <c r="D34" s="66">
        <v>20.010000000000002</v>
      </c>
      <c r="F34" s="65">
        <v>0.40277777777777773</v>
      </c>
      <c r="G34" s="66">
        <v>70.099999999999994</v>
      </c>
      <c r="H34" s="66">
        <v>62.7</v>
      </c>
      <c r="I34" s="66">
        <v>70.900000000000006</v>
      </c>
    </row>
    <row r="35" spans="1:9">
      <c r="A35" s="65">
        <v>0.41666666666666669</v>
      </c>
      <c r="B35" s="66">
        <v>28.79</v>
      </c>
      <c r="C35" s="66">
        <v>24.4</v>
      </c>
      <c r="D35" s="66">
        <v>21.47</v>
      </c>
      <c r="F35" s="65">
        <v>0.41666666666666669</v>
      </c>
      <c r="G35" s="66">
        <v>70.099999999999994</v>
      </c>
      <c r="H35" s="66">
        <v>62.7</v>
      </c>
      <c r="I35" s="66">
        <v>70.900000000000006</v>
      </c>
    </row>
    <row r="36" spans="1:9">
      <c r="A36" s="65">
        <v>0.43055555555555558</v>
      </c>
      <c r="B36" s="66">
        <v>27.82</v>
      </c>
      <c r="C36" s="66">
        <v>26.84</v>
      </c>
      <c r="D36" s="66">
        <v>19.52</v>
      </c>
      <c r="F36" s="65">
        <v>0.43055555555555558</v>
      </c>
      <c r="G36" s="66">
        <v>70.099999999999994</v>
      </c>
      <c r="H36" s="66">
        <v>62.7</v>
      </c>
      <c r="I36" s="66">
        <v>70.900000000000006</v>
      </c>
    </row>
    <row r="37" spans="1:9">
      <c r="A37" s="65">
        <v>0.44444444444444442</v>
      </c>
      <c r="B37" s="66">
        <v>28.3</v>
      </c>
      <c r="C37" s="66">
        <v>26.35</v>
      </c>
      <c r="D37" s="66">
        <v>20.010000000000002</v>
      </c>
      <c r="F37" s="65">
        <v>0.44444444444444442</v>
      </c>
      <c r="G37" s="66">
        <v>70.099999999999994</v>
      </c>
      <c r="H37" s="66">
        <v>62.7</v>
      </c>
      <c r="I37" s="66">
        <v>70.900000000000006</v>
      </c>
    </row>
    <row r="38" spans="1:9">
      <c r="A38" s="65">
        <v>0.45833333333333331</v>
      </c>
      <c r="B38" s="66">
        <v>28.3</v>
      </c>
      <c r="C38" s="66">
        <v>26.84</v>
      </c>
      <c r="D38" s="66">
        <v>20.010000000000002</v>
      </c>
      <c r="F38" s="65">
        <v>0.45833333333333331</v>
      </c>
      <c r="G38" s="66">
        <v>70.099999999999994</v>
      </c>
      <c r="H38" s="66">
        <v>62.7</v>
      </c>
      <c r="I38" s="66">
        <v>70.900000000000006</v>
      </c>
    </row>
    <row r="39" spans="1:9">
      <c r="A39" s="65">
        <v>0.47222222222222227</v>
      </c>
      <c r="B39" s="66">
        <v>28.3</v>
      </c>
      <c r="C39" s="66">
        <v>25.86</v>
      </c>
      <c r="D39" s="66">
        <v>21.47</v>
      </c>
      <c r="F39" s="65">
        <v>0.47222222222222227</v>
      </c>
      <c r="G39" s="66">
        <v>70.099999999999994</v>
      </c>
      <c r="H39" s="66">
        <v>62.7</v>
      </c>
      <c r="I39" s="66">
        <v>70.900000000000006</v>
      </c>
    </row>
    <row r="40" spans="1:9">
      <c r="A40" s="65">
        <v>0.4861111111111111</v>
      </c>
      <c r="B40" s="66">
        <v>28.3</v>
      </c>
      <c r="C40" s="66">
        <v>27.33</v>
      </c>
      <c r="D40" s="66">
        <v>20.5</v>
      </c>
      <c r="F40" s="65">
        <v>0.4861111111111111</v>
      </c>
      <c r="G40" s="66">
        <v>70.099999999999994</v>
      </c>
      <c r="H40" s="66">
        <v>62.7</v>
      </c>
      <c r="I40" s="66">
        <v>70.900000000000006</v>
      </c>
    </row>
    <row r="41" spans="1:9">
      <c r="A41" s="65">
        <v>0.5</v>
      </c>
      <c r="B41" s="66">
        <v>27.82</v>
      </c>
      <c r="C41" s="66">
        <v>26.84</v>
      </c>
      <c r="D41" s="66">
        <v>20.010000000000002</v>
      </c>
      <c r="F41" s="65">
        <v>0.5</v>
      </c>
      <c r="G41" s="66">
        <v>70.099999999999994</v>
      </c>
      <c r="H41" s="66">
        <v>62.7</v>
      </c>
      <c r="I41" s="66">
        <v>70.900000000000006</v>
      </c>
    </row>
    <row r="42" spans="1:9">
      <c r="A42" s="65">
        <v>0.51388888888888895</v>
      </c>
      <c r="B42" s="66">
        <v>28.3</v>
      </c>
      <c r="C42" s="66">
        <v>27.82</v>
      </c>
      <c r="D42" s="66">
        <v>20.5</v>
      </c>
      <c r="F42" s="65">
        <v>0.51388888888888895</v>
      </c>
      <c r="G42" s="66">
        <v>70.099999999999994</v>
      </c>
      <c r="H42" s="66">
        <v>62.7</v>
      </c>
      <c r="I42" s="66">
        <v>70.900000000000006</v>
      </c>
    </row>
    <row r="43" spans="1:9">
      <c r="A43" s="65">
        <v>0.52777777777777779</v>
      </c>
      <c r="B43" s="66">
        <v>28.79</v>
      </c>
      <c r="C43" s="66">
        <v>25.38</v>
      </c>
      <c r="D43" s="66">
        <v>20.98</v>
      </c>
      <c r="F43" s="65">
        <v>0.52777777777777779</v>
      </c>
      <c r="G43" s="66">
        <v>70.099999999999994</v>
      </c>
      <c r="H43" s="66">
        <v>62.7</v>
      </c>
      <c r="I43" s="66">
        <v>70.900000000000006</v>
      </c>
    </row>
    <row r="44" spans="1:9">
      <c r="A44" s="65">
        <v>0.54166666666666663</v>
      </c>
      <c r="B44" s="66">
        <v>27.82</v>
      </c>
      <c r="C44" s="66">
        <v>23.42</v>
      </c>
      <c r="D44" s="66">
        <v>20.5</v>
      </c>
      <c r="F44" s="65">
        <v>0.54166666666666663</v>
      </c>
      <c r="G44" s="66">
        <v>70.099999999999994</v>
      </c>
      <c r="H44" s="66">
        <v>62.7</v>
      </c>
      <c r="I44" s="66">
        <v>70.900000000000006</v>
      </c>
    </row>
    <row r="45" spans="1:9">
      <c r="A45" s="65">
        <v>0.55555555555555558</v>
      </c>
      <c r="B45" s="66">
        <v>28.3</v>
      </c>
      <c r="C45" s="66">
        <v>23.91</v>
      </c>
      <c r="D45" s="66">
        <v>21.96</v>
      </c>
      <c r="F45" s="65">
        <v>0.55555555555555558</v>
      </c>
      <c r="G45" s="66">
        <v>70.099999999999994</v>
      </c>
      <c r="H45" s="66">
        <v>62.7</v>
      </c>
      <c r="I45" s="66">
        <v>70.900000000000006</v>
      </c>
    </row>
    <row r="46" spans="1:9">
      <c r="A46" s="65">
        <v>0.56944444444444442</v>
      </c>
      <c r="B46" s="66">
        <v>27.33</v>
      </c>
      <c r="C46" s="66">
        <v>22.45</v>
      </c>
      <c r="D46" s="66">
        <v>20.010000000000002</v>
      </c>
      <c r="F46" s="65">
        <v>0.56944444444444442</v>
      </c>
      <c r="G46" s="66">
        <v>70.099999999999994</v>
      </c>
      <c r="H46" s="66">
        <v>62.7</v>
      </c>
      <c r="I46" s="66">
        <v>70.900000000000006</v>
      </c>
    </row>
    <row r="47" spans="1:9">
      <c r="A47" s="65">
        <v>0.58333333333333337</v>
      </c>
      <c r="B47" s="66">
        <v>27.82</v>
      </c>
      <c r="C47" s="66">
        <v>25.86</v>
      </c>
      <c r="D47" s="66">
        <v>20.5</v>
      </c>
      <c r="F47" s="65">
        <v>0.58333333333333337</v>
      </c>
      <c r="G47" s="66">
        <v>70.099999999999994</v>
      </c>
      <c r="H47" s="66">
        <v>62.7</v>
      </c>
      <c r="I47" s="66">
        <v>70.900000000000006</v>
      </c>
    </row>
    <row r="48" spans="1:9">
      <c r="A48" s="65">
        <v>0.59722222222222221</v>
      </c>
      <c r="B48" s="66">
        <v>27.82</v>
      </c>
      <c r="C48" s="66">
        <v>24.4</v>
      </c>
      <c r="D48" s="66">
        <v>20.5</v>
      </c>
      <c r="F48" s="65">
        <v>0.59722222222222221</v>
      </c>
      <c r="G48" s="66">
        <v>70.099999999999994</v>
      </c>
      <c r="H48" s="66">
        <v>62.7</v>
      </c>
      <c r="I48" s="66">
        <v>70.900000000000006</v>
      </c>
    </row>
    <row r="49" spans="1:9">
      <c r="A49" s="65">
        <v>0.61111111111111105</v>
      </c>
      <c r="B49" s="66">
        <v>27.33</v>
      </c>
      <c r="C49" s="66">
        <v>25.38</v>
      </c>
      <c r="D49" s="66">
        <v>20.98</v>
      </c>
      <c r="F49" s="65">
        <v>0.61111111111111105</v>
      </c>
      <c r="G49" s="66">
        <v>70.099999999999994</v>
      </c>
      <c r="H49" s="66">
        <v>62.7</v>
      </c>
      <c r="I49" s="66">
        <v>70.900000000000006</v>
      </c>
    </row>
    <row r="50" spans="1:9">
      <c r="A50" s="65">
        <v>0.625</v>
      </c>
      <c r="B50" s="66">
        <v>27.82</v>
      </c>
      <c r="C50" s="66">
        <v>23.42</v>
      </c>
      <c r="D50" s="66">
        <v>20.5</v>
      </c>
      <c r="F50" s="65">
        <v>0.625</v>
      </c>
      <c r="G50" s="66">
        <v>70.099999999999994</v>
      </c>
      <c r="H50" s="66">
        <v>62.7</v>
      </c>
      <c r="I50" s="66">
        <v>70.900000000000006</v>
      </c>
    </row>
    <row r="51" spans="1:9">
      <c r="A51" s="65">
        <v>0.63888888888888895</v>
      </c>
      <c r="B51" s="66">
        <v>27.82</v>
      </c>
      <c r="C51" s="66">
        <v>24.89</v>
      </c>
      <c r="D51" s="66">
        <v>21.47</v>
      </c>
      <c r="F51" s="65">
        <v>0.63888888888888895</v>
      </c>
      <c r="G51" s="66">
        <v>70.099999999999994</v>
      </c>
      <c r="H51" s="66">
        <v>62.7</v>
      </c>
      <c r="I51" s="66">
        <v>70.900000000000006</v>
      </c>
    </row>
    <row r="52" spans="1:9">
      <c r="A52" s="65">
        <v>0.65277777777777779</v>
      </c>
      <c r="B52" s="66">
        <v>27.82</v>
      </c>
      <c r="C52" s="66">
        <v>23.91</v>
      </c>
      <c r="D52" s="66">
        <v>20.5</v>
      </c>
      <c r="F52" s="65">
        <v>0.65277777777777779</v>
      </c>
      <c r="G52" s="66">
        <v>70.099999999999994</v>
      </c>
      <c r="H52" s="66">
        <v>62.7</v>
      </c>
      <c r="I52" s="66">
        <v>70.900000000000006</v>
      </c>
    </row>
    <row r="53" spans="1:9">
      <c r="A53" s="65">
        <v>0.66666666666666663</v>
      </c>
      <c r="B53" s="66">
        <v>27.82</v>
      </c>
      <c r="C53" s="66">
        <v>25.86</v>
      </c>
      <c r="D53" s="66">
        <v>20.98</v>
      </c>
      <c r="F53" s="65">
        <v>0.66666666666666663</v>
      </c>
      <c r="G53" s="66">
        <v>70.099999999999994</v>
      </c>
      <c r="H53" s="66">
        <v>62.7</v>
      </c>
      <c r="I53" s="66">
        <v>70.900000000000006</v>
      </c>
    </row>
    <row r="54" spans="1:9">
      <c r="A54" s="65">
        <v>0.68055555555555547</v>
      </c>
      <c r="B54" s="66">
        <v>28.3</v>
      </c>
      <c r="C54" s="66">
        <v>23.42</v>
      </c>
      <c r="D54" s="66">
        <v>20.010000000000002</v>
      </c>
      <c r="F54" s="65">
        <v>0.68055555555555547</v>
      </c>
      <c r="G54" s="66">
        <v>70.099999999999994</v>
      </c>
      <c r="H54" s="66">
        <v>62.7</v>
      </c>
      <c r="I54" s="66">
        <v>70.900000000000006</v>
      </c>
    </row>
    <row r="55" spans="1:9">
      <c r="A55" s="65">
        <v>0.69444444444444453</v>
      </c>
      <c r="B55" s="66">
        <v>27.82</v>
      </c>
      <c r="C55" s="66">
        <v>25.38</v>
      </c>
      <c r="D55" s="66">
        <v>20.98</v>
      </c>
      <c r="F55" s="65">
        <v>0.69444444444444453</v>
      </c>
      <c r="G55" s="66">
        <v>70.099999999999994</v>
      </c>
      <c r="H55" s="66">
        <v>62.7</v>
      </c>
      <c r="I55" s="66">
        <v>70.900000000000006</v>
      </c>
    </row>
    <row r="56" spans="1:9">
      <c r="A56" s="65">
        <v>0.70833333333333337</v>
      </c>
      <c r="B56" s="66">
        <v>27.33</v>
      </c>
      <c r="C56" s="66">
        <v>23.91</v>
      </c>
      <c r="D56" s="66">
        <v>19.52</v>
      </c>
      <c r="F56" s="65">
        <v>0.70833333333333337</v>
      </c>
      <c r="G56" s="66">
        <v>70.099999999999994</v>
      </c>
      <c r="H56" s="66">
        <v>62.7</v>
      </c>
      <c r="I56" s="66">
        <v>70.900000000000006</v>
      </c>
    </row>
    <row r="57" spans="1:9">
      <c r="A57" s="65">
        <v>0.72222222222222221</v>
      </c>
      <c r="B57" s="66">
        <v>27.82</v>
      </c>
      <c r="C57" s="66">
        <v>22.45</v>
      </c>
      <c r="D57" s="66">
        <v>20.010000000000002</v>
      </c>
      <c r="F57" s="65">
        <v>0.72222222222222221</v>
      </c>
      <c r="G57" s="66">
        <v>70.099999999999994</v>
      </c>
      <c r="H57" s="66">
        <v>62.7</v>
      </c>
      <c r="I57" s="66">
        <v>70.900000000000006</v>
      </c>
    </row>
    <row r="58" spans="1:9">
      <c r="A58" s="65">
        <v>0.73611111111111116</v>
      </c>
      <c r="B58" s="66">
        <v>27.82</v>
      </c>
      <c r="C58" s="66">
        <v>24.89</v>
      </c>
      <c r="D58" s="66">
        <v>20.5</v>
      </c>
      <c r="F58" s="65">
        <v>0.73611111111111116</v>
      </c>
      <c r="G58" s="66">
        <v>70.2</v>
      </c>
      <c r="H58" s="66">
        <v>62.7</v>
      </c>
      <c r="I58" s="66">
        <v>70.900000000000006</v>
      </c>
    </row>
    <row r="59" spans="1:9">
      <c r="A59" s="65">
        <v>0.75</v>
      </c>
      <c r="B59" s="66">
        <v>29.28</v>
      </c>
      <c r="C59" s="66">
        <v>24.4</v>
      </c>
      <c r="D59" s="66">
        <v>20.98</v>
      </c>
      <c r="F59" s="65">
        <v>0.75</v>
      </c>
      <c r="G59" s="66">
        <v>70.2</v>
      </c>
      <c r="H59" s="66">
        <v>62.7</v>
      </c>
      <c r="I59" s="66">
        <v>70.900000000000006</v>
      </c>
    </row>
    <row r="60" spans="1:9">
      <c r="A60" s="65">
        <v>0.76388888888888884</v>
      </c>
      <c r="B60" s="66">
        <v>27.33</v>
      </c>
      <c r="C60" s="66">
        <v>25.38</v>
      </c>
      <c r="D60" s="66">
        <v>20.5</v>
      </c>
      <c r="F60" s="65">
        <v>0.76388888888888884</v>
      </c>
      <c r="G60" s="66">
        <v>70.2</v>
      </c>
      <c r="H60" s="66">
        <v>62.7</v>
      </c>
      <c r="I60" s="66">
        <v>70.900000000000006</v>
      </c>
    </row>
    <row r="61" spans="1:9">
      <c r="A61" s="65">
        <v>0.77777777777777779</v>
      </c>
      <c r="B61" s="66">
        <v>27.33</v>
      </c>
      <c r="C61" s="66">
        <v>29.77</v>
      </c>
      <c r="D61" s="66">
        <v>20.010000000000002</v>
      </c>
      <c r="F61" s="65">
        <v>0.77777777777777779</v>
      </c>
      <c r="G61" s="66">
        <v>70.2</v>
      </c>
      <c r="H61" s="66">
        <v>62.7</v>
      </c>
      <c r="I61" s="66">
        <v>70.900000000000006</v>
      </c>
    </row>
    <row r="62" spans="1:9">
      <c r="A62" s="65">
        <v>0.79166666666666663</v>
      </c>
      <c r="B62" s="66">
        <v>28.3</v>
      </c>
      <c r="C62" s="66">
        <v>23.91</v>
      </c>
      <c r="D62" s="66">
        <v>20.98</v>
      </c>
      <c r="F62" s="65">
        <v>0.79166666666666663</v>
      </c>
      <c r="G62" s="66">
        <v>70.2</v>
      </c>
      <c r="H62" s="66">
        <v>62.7</v>
      </c>
      <c r="I62" s="66">
        <v>70.900000000000006</v>
      </c>
    </row>
    <row r="63" spans="1:9">
      <c r="A63" s="65">
        <v>0.80555555555555547</v>
      </c>
      <c r="B63" s="66">
        <v>27.33</v>
      </c>
      <c r="C63" s="66">
        <v>24.4</v>
      </c>
      <c r="D63" s="66">
        <v>20.5</v>
      </c>
      <c r="F63" s="65">
        <v>0.80555555555555547</v>
      </c>
      <c r="G63" s="66">
        <v>70.2</v>
      </c>
      <c r="H63" s="66">
        <v>62.7</v>
      </c>
      <c r="I63" s="66">
        <v>70.900000000000006</v>
      </c>
    </row>
    <row r="64" spans="1:9">
      <c r="A64" s="65">
        <v>0.81944444444444453</v>
      </c>
      <c r="B64" s="66">
        <v>20.98</v>
      </c>
      <c r="C64" s="66">
        <v>24.4</v>
      </c>
      <c r="D64" s="66">
        <v>20.5</v>
      </c>
      <c r="F64" s="65">
        <v>0.81944444444444453</v>
      </c>
      <c r="G64" s="66">
        <v>70.2</v>
      </c>
      <c r="H64" s="66">
        <v>62.7</v>
      </c>
      <c r="I64" s="66">
        <v>70.900000000000006</v>
      </c>
    </row>
    <row r="65" spans="1:9">
      <c r="A65" s="65">
        <v>0.83333333333333337</v>
      </c>
      <c r="B65" s="66">
        <v>20.010000000000002</v>
      </c>
      <c r="C65" s="66">
        <v>26.35</v>
      </c>
      <c r="D65" s="66">
        <v>20.98</v>
      </c>
      <c r="F65" s="65">
        <v>0.83333333333333337</v>
      </c>
      <c r="G65" s="66">
        <v>70.2</v>
      </c>
      <c r="H65" s="66">
        <v>62.7</v>
      </c>
      <c r="I65" s="66">
        <v>70.900000000000006</v>
      </c>
    </row>
    <row r="66" spans="1:9">
      <c r="A66" s="65">
        <v>0.84722222222222221</v>
      </c>
      <c r="B66" s="66">
        <v>20.98</v>
      </c>
      <c r="C66" s="66">
        <v>25.86</v>
      </c>
      <c r="D66" s="66">
        <v>23.42</v>
      </c>
      <c r="F66" s="65">
        <v>0.84722222222222221</v>
      </c>
      <c r="G66" s="66">
        <v>70.2</v>
      </c>
      <c r="H66" s="66">
        <v>62.7</v>
      </c>
      <c r="I66" s="66">
        <v>70.900000000000006</v>
      </c>
    </row>
    <row r="67" spans="1:9">
      <c r="A67" s="65">
        <v>0.86111111111111116</v>
      </c>
      <c r="B67" s="66">
        <v>20.98</v>
      </c>
      <c r="C67" s="66">
        <v>27.33</v>
      </c>
      <c r="D67" s="66">
        <v>20.010000000000002</v>
      </c>
      <c r="F67" s="65">
        <v>0.86111111111111116</v>
      </c>
      <c r="G67" s="66">
        <v>70.2</v>
      </c>
      <c r="H67" s="66">
        <v>62.7</v>
      </c>
      <c r="I67" s="66">
        <v>70.900000000000006</v>
      </c>
    </row>
    <row r="68" spans="1:9">
      <c r="A68" s="65">
        <v>0.875</v>
      </c>
      <c r="B68" s="66">
        <v>21.96</v>
      </c>
      <c r="C68" s="66">
        <v>25.86</v>
      </c>
      <c r="D68" s="66">
        <v>19.52</v>
      </c>
      <c r="F68" s="65">
        <v>0.875</v>
      </c>
      <c r="G68" s="66">
        <v>70.2</v>
      </c>
      <c r="H68" s="66">
        <v>62.7</v>
      </c>
      <c r="I68" s="66">
        <v>70.900000000000006</v>
      </c>
    </row>
    <row r="69" spans="1:9">
      <c r="A69" s="65">
        <v>0.88888888888888884</v>
      </c>
      <c r="B69" s="66">
        <v>21.47</v>
      </c>
      <c r="C69" s="66">
        <v>27.33</v>
      </c>
      <c r="D69" s="66">
        <v>20.98</v>
      </c>
      <c r="F69" s="65">
        <v>0.88888888888888884</v>
      </c>
      <c r="G69" s="66">
        <v>70.2</v>
      </c>
      <c r="H69" s="66">
        <v>62.7</v>
      </c>
      <c r="I69" s="66">
        <v>70.900000000000006</v>
      </c>
    </row>
    <row r="70" spans="1:9">
      <c r="A70" s="65">
        <v>0.90277777777777779</v>
      </c>
      <c r="B70" s="66">
        <v>21.47</v>
      </c>
      <c r="C70" s="66">
        <v>24.4</v>
      </c>
      <c r="D70" s="66">
        <v>22.45</v>
      </c>
      <c r="F70" s="65">
        <v>0.90277777777777779</v>
      </c>
      <c r="G70" s="66">
        <v>70.2</v>
      </c>
      <c r="H70" s="66">
        <v>62.7</v>
      </c>
      <c r="I70" s="66">
        <v>70.900000000000006</v>
      </c>
    </row>
    <row r="71" spans="1:9">
      <c r="A71" s="65">
        <v>0.91666666666666663</v>
      </c>
      <c r="B71" s="66">
        <v>21.96</v>
      </c>
      <c r="C71" s="66">
        <v>23.91</v>
      </c>
      <c r="D71" s="66">
        <v>20.5</v>
      </c>
      <c r="F71" s="65">
        <v>0.91666666666666663</v>
      </c>
      <c r="G71" s="66">
        <v>70.2</v>
      </c>
      <c r="H71" s="66">
        <v>62.7</v>
      </c>
      <c r="I71" s="66">
        <v>70.900000000000006</v>
      </c>
    </row>
    <row r="72" spans="1:9">
      <c r="A72" s="65">
        <v>0.93055555555555547</v>
      </c>
      <c r="B72" s="66">
        <v>20.98</v>
      </c>
      <c r="C72" s="66">
        <v>26.35</v>
      </c>
      <c r="D72" s="66">
        <v>20.98</v>
      </c>
      <c r="F72" s="65">
        <v>0.93055555555555547</v>
      </c>
      <c r="G72" s="66">
        <v>70.2</v>
      </c>
      <c r="H72" s="66">
        <v>62.7</v>
      </c>
      <c r="I72" s="66">
        <v>70.900000000000006</v>
      </c>
    </row>
    <row r="73" spans="1:9">
      <c r="A73" s="65">
        <v>0.94444444444444453</v>
      </c>
      <c r="B73" s="66">
        <v>21.96</v>
      </c>
      <c r="C73" s="66">
        <v>25.86</v>
      </c>
      <c r="D73" s="66">
        <v>20.010000000000002</v>
      </c>
      <c r="F73" s="65">
        <v>0.94444444444444453</v>
      </c>
      <c r="G73" s="66">
        <v>70.2</v>
      </c>
      <c r="H73" s="66">
        <v>62.7</v>
      </c>
      <c r="I73" s="66">
        <v>70.900000000000006</v>
      </c>
    </row>
    <row r="74" spans="1:9">
      <c r="A74" s="65">
        <v>0.95833333333333337</v>
      </c>
      <c r="B74" s="66">
        <v>21.47</v>
      </c>
      <c r="C74" s="66">
        <v>26.84</v>
      </c>
      <c r="D74" s="66">
        <v>20.98</v>
      </c>
      <c r="F74" s="65">
        <v>0.95833333333333337</v>
      </c>
      <c r="G74" s="66">
        <v>70.2</v>
      </c>
      <c r="H74" s="66">
        <v>62.7</v>
      </c>
      <c r="I74" s="66">
        <v>70.900000000000006</v>
      </c>
    </row>
    <row r="75" spans="1:9">
      <c r="A75" s="65">
        <v>0.97222222222222221</v>
      </c>
      <c r="B75" s="66">
        <v>21.96</v>
      </c>
      <c r="C75" s="66">
        <v>23.42</v>
      </c>
      <c r="D75" s="66">
        <v>20.98</v>
      </c>
      <c r="F75" s="65">
        <v>0.97222222222222221</v>
      </c>
      <c r="G75" s="66">
        <v>70.2</v>
      </c>
      <c r="H75" s="66">
        <v>62.7</v>
      </c>
      <c r="I75" s="66">
        <v>70.900000000000006</v>
      </c>
    </row>
    <row r="76" spans="1:9">
      <c r="A76" s="65">
        <v>0.98611111111111116</v>
      </c>
      <c r="B76" s="66">
        <v>20.98</v>
      </c>
      <c r="C76" s="66">
        <v>25.38</v>
      </c>
      <c r="D76" s="66">
        <v>20.98</v>
      </c>
      <c r="F76" s="65">
        <v>0.98611111111111116</v>
      </c>
      <c r="G76" s="66">
        <v>70.2</v>
      </c>
      <c r="H76" s="66">
        <v>62.7</v>
      </c>
      <c r="I76" s="66">
        <v>70.900000000000006</v>
      </c>
    </row>
    <row r="77" spans="1:9">
      <c r="A77" s="65" t="s">
        <v>4454</v>
      </c>
      <c r="B77" s="66">
        <v>26.860138888888869</v>
      </c>
      <c r="C77" s="66">
        <v>25.815972222222243</v>
      </c>
      <c r="D77" s="66">
        <v>21.743472222222223</v>
      </c>
      <c r="F77" s="65" t="s">
        <v>4454</v>
      </c>
      <c r="G77" s="66">
        <v>70.126388888888812</v>
      </c>
      <c r="H77" s="66">
        <v>62.699999999999918</v>
      </c>
      <c r="I77" s="6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tabSelected="1" workbookViewId="0">
      <selection activeCell="H42" sqref="H42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Dados-Arduino</vt:lpstr>
      <vt:lpstr>DashBoard_LM35V1</vt:lpstr>
      <vt:lpstr>DashBoard_DHT11V1</vt:lpstr>
      <vt:lpstr>Planilha Base</vt:lpstr>
      <vt:lpstr>Planilha Dinamica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2023-10-21T17:26:00Z</dcterms:modified>
  <cp:category/>
  <cp:contentStatus/>
</cp:coreProperties>
</file>