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0AE2D179-027C-4C3F-8B13-03D0F5A3245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Galpão 1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3" i="4"/>
  <c r="U8" i="5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<sst xmlns="http://schemas.openxmlformats.org/spreadsheetml/2006/main" count="4528" uniqueCount="4467">
  <si>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</si>
  <si>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</si>
  <si>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</si>
  <si>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</si>
  <si>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</si>
  <si>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</si>
  <si>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</si>
  <si>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</si>
  <si>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</si>
  <si>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</si>
  <si>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</si>
  <si>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</si>
  <si>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</si>
  <si>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</si>
  <si>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</si>
  <si>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</si>
  <si>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</si>
  <si>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</si>
  <si>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</si>
  <si>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</si>
  <si>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</si>
  <si>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</si>
  <si>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</si>
  <si>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</si>
  <si>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</si>
  <si>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</si>
  <si>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</si>
  <si>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</si>
  <si>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</si>
  <si>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</si>
  <si>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</si>
  <si>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</si>
  <si>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</si>
  <si>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</si>
  <si>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</si>
  <si>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</si>
  <si>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</si>
  <si>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</si>
  <si>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</si>
  <si>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</si>
  <si>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</si>
  <si>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</si>
  <si>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</si>
  <si>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</si>
  <si>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</si>
  <si>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</si>
  <si>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</si>
  <si>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</si>
  <si>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</si>
  <si>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</si>
  <si>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</si>
  <si>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</si>
  <si>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</si>
  <si>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</si>
  <si>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</si>
  <si>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</si>
  <si>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</si>
  <si>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</si>
  <si>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</si>
  <si>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</si>
  <si>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</si>
  <si>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</si>
  <si>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</si>
  <si>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</si>
  <si>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</si>
  <si>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</si>
  <si>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</si>
  <si>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</si>
  <si>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</si>
  <si>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</si>
  <si>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</si>
  <si>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</si>
  <si>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</si>
  <si>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</si>
  <si>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</si>
  <si>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</si>
  <si>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</si>
  <si>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</si>
  <si>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</si>
  <si>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</si>
  <si>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</si>
  <si>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</si>
  <si>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</si>
  <si>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</si>
  <si>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</si>
  <si>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</si>
  <si>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</si>
  <si>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</si>
  <si>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</si>
  <si>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</si>
  <si>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</si>
  <si>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</si>
  <si>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</si>
  <si>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</si>
  <si>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</si>
  <si>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</si>
  <si>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</si>
  <si>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</si>
  <si>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</si>
  <si>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</si>
  <si>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</si>
  <si>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</si>
  <si>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</si>
  <si>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</si>
  <si>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</si>
  <si>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</si>
  <si>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</si>
  <si>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</si>
  <si>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</si>
  <si>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</si>
  <si>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</si>
  <si>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</si>
  <si>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</si>
  <si>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</si>
  <si>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</si>
  <si>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</si>
  <si>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</si>
  <si>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</si>
  <si>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</si>
  <si>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</si>
  <si>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</si>
  <si>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</si>
  <si>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</si>
  <si>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</si>
  <si>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</si>
  <si>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</si>
  <si>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</si>
  <si>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</si>
  <si>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</si>
  <si>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</si>
  <si>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</si>
  <si>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</si>
  <si>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</si>
  <si>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</si>
  <si>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</si>
  <si>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</si>
  <si>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</si>
  <si>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</si>
  <si>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</si>
  <si>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</si>
  <si>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</si>
  <si>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</si>
  <si>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</si>
  <si>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</si>
  <si>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</si>
  <si>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</si>
  <si>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</si>
  <si>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</si>
  <si>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</si>
  <si>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</si>
  <si>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</si>
  <si>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</si>
  <si>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</si>
  <si>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</si>
  <si>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</si>
  <si>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</si>
  <si>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</si>
  <si>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</si>
  <si>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</si>
  <si>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</si>
  <si>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</si>
  <si>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</si>
  <si>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</si>
  <si>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</si>
  <si>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</si>
  <si>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</si>
  <si>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</si>
  <si>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</si>
  <si>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</si>
  <si>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</si>
  <si>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</si>
  <si>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</si>
  <si>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</si>
  <si>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</si>
  <si>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</si>
  <si>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</si>
  <si>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</si>
  <si>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</si>
  <si>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</si>
  <si>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</si>
  <si>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</si>
  <si>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</si>
  <si>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</si>
  <si>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</si>
  <si>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</si>
  <si>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</si>
  <si>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</si>
  <si>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</si>
  <si>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</si>
  <si>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</si>
  <si>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</si>
  <si>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</si>
  <si>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</si>
  <si>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</si>
  <si>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</si>
  <si>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</si>
  <si>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</si>
  <si>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</si>
  <si>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</si>
  <si>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</si>
  <si>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</si>
  <si>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</si>
  <si>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</si>
  <si>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</si>
  <si>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</si>
  <si>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</si>
  <si>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</si>
  <si>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</si>
  <si>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</si>
  <si>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</si>
  <si>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</si>
  <si>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</si>
  <si>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</si>
  <si>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</si>
  <si>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</si>
  <si>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</si>
  <si>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</si>
  <si>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</si>
  <si>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</si>
  <si>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</si>
  <si>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</si>
  <si>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</si>
  <si>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</si>
  <si>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</si>
  <si>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</si>
  <si>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</si>
  <si>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</si>
  <si>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</si>
  <si>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</si>
  <si>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</si>
  <si>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</si>
  <si>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</si>
  <si>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</si>
  <si>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</si>
  <si>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</si>
  <si>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</si>
  <si>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</si>
  <si>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</si>
  <si>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</si>
  <si>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</si>
  <si>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</si>
  <si>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</si>
  <si>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</si>
  <si>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</si>
  <si>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</si>
  <si>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</si>
  <si>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</si>
  <si>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</si>
  <si>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</si>
  <si>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</si>
  <si>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</si>
  <si>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</si>
  <si>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</si>
  <si>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</si>
  <si>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</si>
  <si>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</si>
  <si>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</si>
  <si>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</si>
  <si>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</si>
  <si>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</si>
  <si>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</si>
  <si>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</si>
  <si>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</si>
  <si>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</si>
  <si>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</si>
  <si>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</si>
  <si>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</si>
  <si>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</si>
  <si>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</si>
  <si>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</si>
  <si>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</si>
  <si>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</si>
  <si>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</si>
  <si>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</si>
  <si>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</si>
  <si>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</si>
  <si>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</si>
  <si>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</si>
  <si>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</si>
  <si>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</si>
  <si>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</si>
  <si>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</si>
  <si>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</si>
  <si>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</si>
  <si>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</si>
  <si>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</si>
  <si>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</si>
  <si>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</si>
  <si>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</si>
  <si>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</si>
  <si>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</si>
  <si>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</si>
  <si>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</si>
  <si>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</si>
  <si>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</si>
  <si>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</si>
  <si>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</si>
  <si>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</si>
  <si>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</si>
  <si>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</si>
  <si>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</si>
  <si>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</si>
  <si>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</si>
  <si>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</si>
  <si>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</si>
  <si>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</si>
  <si>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</si>
  <si>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</si>
  <si>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</si>
  <si>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</si>
  <si>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</si>
  <si>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</si>
  <si>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</si>
  <si>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</si>
  <si>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</si>
  <si>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</si>
  <si>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</si>
  <si>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</si>
  <si>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</si>
  <si>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</si>
  <si>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</si>
  <si>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</si>
  <si>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</si>
  <si>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</si>
  <si>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</si>
  <si>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</si>
  <si>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</si>
  <si>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</si>
  <si>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</si>
  <si>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</si>
  <si>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</si>
  <si>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</si>
  <si>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</si>
  <si>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</si>
  <si>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</si>
  <si>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</si>
  <si>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</si>
  <si>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</si>
  <si>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</si>
  <si>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</si>
  <si>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</si>
  <si>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</si>
  <si>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</si>
  <si>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</si>
  <si>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</si>
  <si>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</si>
  <si>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</si>
  <si>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</si>
  <si>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</si>
  <si>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</si>
  <si>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</si>
  <si>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</si>
  <si>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</si>
  <si>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</si>
  <si>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</si>
  <si>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</si>
  <si>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</si>
  <si>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</si>
  <si>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</si>
  <si>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</si>
  <si>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</si>
  <si>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</si>
  <si>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</si>
  <si>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</si>
  <si>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</si>
  <si>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</si>
  <si>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</si>
  <si>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</si>
  <si>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</si>
  <si>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</si>
  <si>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</si>
  <si>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</si>
  <si>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</si>
  <si>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</si>
  <si>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</si>
  <si>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</si>
  <si>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</si>
  <si>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</si>
  <si>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</si>
  <si>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</si>
  <si>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</si>
  <si>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</si>
  <si>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</si>
  <si>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</si>
  <si>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</si>
  <si>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</si>
  <si>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</si>
  <si>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</si>
  <si>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</si>
  <si>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</si>
  <si>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</si>
  <si>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</si>
  <si>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</si>
  <si>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</si>
  <si>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</si>
  <si>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</si>
  <si>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</si>
  <si>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</si>
  <si>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</si>
  <si>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</si>
  <si>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</si>
  <si>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</si>
  <si>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</si>
  <si>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</si>
  <si>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</si>
  <si>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</si>
  <si>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</si>
  <si>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</si>
  <si>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</si>
  <si>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</si>
  <si>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</si>
  <si>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</si>
  <si>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</si>
  <si>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</si>
  <si>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</si>
  <si>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</si>
  <si>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</si>
  <si>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</si>
  <si>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</si>
  <si>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</si>
  <si>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</si>
  <si>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</si>
  <si>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</si>
  <si>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</si>
  <si>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</si>
  <si>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</si>
  <si>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</si>
  <si>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</si>
  <si>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</si>
  <si>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</si>
  <si>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</si>
  <si>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</si>
  <si>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</si>
  <si>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</si>
  <si>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</si>
  <si>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</si>
  <si>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</si>
  <si>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</si>
  <si>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</si>
  <si>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</si>
  <si>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</si>
  <si>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</si>
  <si>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</si>
  <si>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</si>
  <si>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</si>
  <si>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</si>
  <si>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</si>
  <si>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</si>
  <si>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</si>
  <si>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</si>
  <si>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</si>
  <si>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</si>
  <si>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</si>
  <si>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</si>
  <si>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</si>
  <si>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</si>
  <si>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</si>
  <si>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</si>
  <si>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</si>
  <si>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</si>
  <si>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</si>
  <si>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</si>
  <si>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</si>
  <si>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</si>
  <si>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</si>
  <si>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</si>
  <si>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</si>
  <si>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</si>
  <si>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</si>
  <si>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</si>
  <si>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</si>
  <si>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</si>
  <si>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</si>
  <si>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</si>
  <si>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</si>
  <si>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</si>
  <si>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</si>
  <si>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</si>
  <si>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</si>
  <si>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</si>
  <si>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</si>
  <si>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</si>
  <si>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</si>
  <si>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</si>
  <si>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</si>
  <si>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</si>
  <si>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</si>
  <si>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</si>
  <si>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</si>
  <si>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</si>
  <si>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</si>
  <si>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</si>
  <si>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</si>
  <si>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</si>
  <si>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</si>
  <si>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</si>
  <si>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</si>
  <si>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</si>
  <si>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</si>
  <si>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</si>
  <si>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</si>
  <si>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</si>
  <si>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</si>
  <si>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</si>
  <si>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</si>
  <si>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</si>
  <si>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</si>
  <si>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</si>
  <si>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</si>
  <si>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</si>
  <si>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</si>
  <si>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</si>
  <si>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</si>
  <si>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</si>
  <si>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</si>
  <si>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</si>
  <si>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</si>
  <si>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</si>
  <si>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</si>
  <si>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</si>
  <si>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</si>
  <si>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</si>
  <si>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</si>
  <si>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</si>
  <si>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</si>
  <si>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</si>
  <si>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</si>
  <si>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</si>
  <si>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</si>
  <si>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</si>
  <si>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</si>
  <si>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</si>
  <si>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</si>
  <si>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</si>
  <si>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</si>
  <si>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</si>
  <si>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</si>
  <si>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</si>
  <si>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</si>
  <si>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</si>
  <si>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</si>
  <si>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</si>
  <si>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</si>
  <si>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</si>
  <si>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</si>
  <si>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</si>
  <si>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</si>
  <si>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</si>
  <si>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</si>
  <si>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</si>
  <si>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</si>
  <si>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</si>
  <si>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</si>
  <si>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</si>
  <si>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</si>
  <si>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</si>
  <si>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</si>
  <si>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</si>
  <si>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</si>
  <si>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</si>
  <si>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</si>
  <si>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</si>
  <si>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</si>
  <si>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</si>
  <si>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</si>
  <si>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</si>
  <si>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</si>
  <si>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</si>
  <si>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</si>
  <si>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</si>
  <si>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</si>
  <si>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</si>
  <si>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</si>
  <si>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</si>
  <si>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</si>
  <si>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</si>
  <si>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</si>
  <si>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</si>
  <si>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</si>
  <si>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</si>
  <si>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</si>
  <si>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</si>
  <si>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</si>
  <si>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</si>
  <si>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</si>
  <si>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</si>
  <si>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</si>
  <si>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</si>
  <si>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</si>
  <si>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</si>
  <si>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</si>
  <si>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</si>
  <si>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</si>
  <si>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</si>
  <si>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</si>
  <si>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</si>
  <si>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</si>
  <si>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</si>
  <si>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</si>
  <si>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</si>
  <si>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</si>
  <si>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</si>
  <si>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</si>
  <si>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</si>
  <si>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</si>
  <si>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</si>
  <si>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</si>
  <si>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</si>
  <si>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</si>
  <si>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</si>
  <si>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</si>
  <si>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</si>
  <si>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</si>
  <si>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</si>
  <si>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</si>
  <si>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</si>
  <si>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</si>
  <si>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</si>
  <si>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</si>
  <si>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</si>
  <si>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</si>
  <si>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</si>
  <si>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</si>
  <si>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</si>
  <si>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</si>
  <si>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</si>
  <si>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</si>
  <si>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</si>
  <si>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</si>
  <si>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</si>
  <si>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</si>
  <si>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</si>
  <si>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</si>
  <si>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</si>
  <si>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</si>
  <si>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</si>
  <si>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</si>
  <si>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</si>
  <si>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</si>
  <si>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</si>
  <si>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</si>
  <si>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</si>
  <si>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</si>
  <si>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</si>
  <si>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</si>
  <si>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</si>
  <si>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</si>
  <si>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</si>
  <si>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</si>
  <si>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</si>
  <si>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</si>
  <si>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</si>
  <si>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</si>
  <si>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</si>
  <si>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</si>
  <si>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</si>
  <si>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</si>
  <si>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</si>
  <si>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</si>
  <si>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</si>
  <si>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</si>
  <si>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</si>
  <si>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</si>
  <si>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</si>
  <si>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</si>
  <si>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</si>
  <si>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</si>
  <si>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</si>
  <si>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</si>
  <si>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</si>
  <si>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</si>
  <si>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</si>
  <si>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</si>
  <si>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</si>
  <si>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</si>
  <si>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</si>
  <si>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</si>
  <si>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</si>
  <si>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</si>
  <si>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</si>
  <si>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</si>
  <si>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</si>
  <si>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</si>
  <si>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</si>
  <si>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</si>
  <si>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</si>
  <si>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</si>
  <si>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</si>
  <si>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</si>
  <si>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</si>
  <si>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</si>
  <si>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</si>
  <si>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</si>
  <si>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</si>
  <si>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</si>
  <si>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</si>
  <si>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</si>
  <si>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</si>
  <si>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</si>
  <si>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</si>
  <si>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</si>
  <si>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</si>
  <si>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</si>
  <si>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</si>
  <si>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</si>
  <si>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</si>
  <si>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</si>
  <si>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</si>
  <si>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</si>
  <si>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</si>
  <si>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</si>
  <si>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</si>
  <si>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</si>
  <si>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</si>
  <si>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</si>
  <si>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</si>
  <si>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</si>
  <si>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</si>
  <si>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</si>
  <si>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</si>
  <si>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</si>
  <si>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</si>
  <si>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</si>
  <si>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</si>
  <si>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</si>
  <si>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</si>
  <si>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</si>
  <si>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</si>
  <si>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</si>
  <si>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</si>
  <si>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</si>
  <si>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</si>
  <si>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</si>
  <si>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</si>
  <si>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</si>
  <si>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</si>
  <si>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</si>
  <si>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</si>
  <si>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</si>
  <si>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</si>
  <si>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</si>
  <si>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</si>
  <si>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</si>
  <si>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</si>
  <si>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</si>
  <si>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</si>
  <si>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</si>
  <si>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</si>
  <si>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</si>
  <si>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</si>
  <si>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</si>
  <si>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</si>
  <si>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</si>
  <si>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</si>
  <si>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</si>
  <si>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</si>
  <si>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</si>
  <si>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</si>
  <si>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</si>
  <si>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</si>
  <si>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</si>
  <si>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</si>
  <si>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</si>
  <si>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</si>
  <si>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</si>
  <si>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</si>
  <si>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</si>
  <si>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</si>
  <si>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</si>
  <si>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</si>
  <si>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</si>
  <si>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</si>
  <si>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</si>
  <si>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</si>
  <si>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</si>
  <si>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</si>
  <si>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</si>
  <si>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</si>
  <si>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</si>
  <si>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</si>
  <si>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</si>
  <si>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</si>
  <si>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</si>
  <si>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</si>
  <si>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</si>
  <si>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</si>
  <si>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</si>
  <si>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</si>
  <si>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</si>
  <si>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</si>
  <si>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</si>
  <si>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</si>
  <si>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</si>
  <si>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</si>
  <si>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</si>
  <si>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</si>
  <si>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</si>
  <si>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</si>
  <si>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</si>
  <si>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</si>
  <si>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</si>
  <si>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</si>
  <si>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</si>
  <si>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</si>
  <si>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</si>
  <si>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</si>
  <si>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</si>
  <si>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</si>
  <si>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</si>
  <si>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</si>
  <si>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</si>
  <si>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</si>
  <si>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</si>
  <si>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</si>
  <si>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</si>
  <si>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</si>
  <si>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</si>
  <si>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</si>
  <si>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</si>
  <si>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</si>
  <si>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</si>
  <si>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</si>
  <si>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</si>
  <si>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</si>
  <si>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</si>
  <si>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</si>
  <si>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</si>
  <si>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</si>
  <si>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</si>
  <si>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</si>
  <si>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</si>
  <si>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</si>
  <si>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</si>
  <si>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</si>
  <si>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</si>
  <si>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</si>
  <si>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</si>
  <si>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</si>
  <si>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</si>
  <si>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</si>
  <si>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</si>
  <si>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</si>
  <si>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</si>
  <si>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</si>
  <si>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</si>
  <si>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</si>
  <si>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</si>
  <si>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</si>
  <si>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</si>
  <si>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</si>
  <si>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</si>
  <si>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</si>
  <si>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</si>
  <si>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</si>
  <si>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</si>
  <si>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</si>
  <si>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</si>
  <si>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</si>
  <si>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</si>
  <si>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</si>
  <si>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</si>
  <si>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</si>
  <si>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</si>
  <si>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</si>
  <si>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</si>
  <si>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</si>
  <si>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</si>
  <si>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</si>
  <si>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</si>
  <si>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</si>
  <si>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</si>
  <si>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</si>
  <si>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</si>
  <si>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</si>
  <si>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</si>
  <si>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</si>
  <si>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</si>
  <si>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</si>
  <si>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</si>
  <si>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</si>
  <si>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</si>
  <si>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</si>
  <si>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</si>
  <si>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</si>
  <si>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</si>
  <si>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</si>
  <si>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</si>
  <si>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</si>
  <si>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</si>
  <si>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</si>
  <si>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</si>
  <si>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</si>
  <si>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</si>
  <si>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</si>
  <si>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</si>
  <si>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</si>
  <si>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</si>
  <si>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</si>
  <si>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</si>
  <si>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</si>
  <si>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</si>
  <si>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</si>
  <si>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</si>
  <si>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</si>
  <si>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</si>
  <si>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</si>
  <si>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</si>
  <si>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</si>
  <si>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</si>
  <si>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</si>
  <si>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</si>
  <si>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</si>
  <si>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</si>
  <si>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</si>
  <si>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</si>
  <si>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</si>
  <si>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</si>
  <si>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</si>
  <si>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</si>
  <si>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</si>
  <si>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</si>
  <si>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</si>
  <si>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</si>
  <si>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</si>
  <si>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</si>
  <si>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</si>
  <si>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</si>
  <si>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</si>
  <si>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</si>
  <si>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</si>
  <si>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</si>
  <si>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</si>
  <si>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</si>
  <si>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</si>
  <si>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</si>
  <si>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</si>
  <si>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</si>
  <si>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</si>
  <si>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</si>
  <si>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</si>
  <si>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</si>
  <si>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</si>
  <si>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</si>
  <si>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</si>
  <si>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</si>
  <si>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</si>
  <si>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</si>
  <si>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</si>
  <si>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</si>
  <si>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</si>
  <si>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</si>
  <si>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</si>
  <si>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</si>
  <si>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</si>
  <si>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</si>
  <si>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</si>
  <si>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</si>
  <si>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</si>
  <si>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</si>
  <si>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</si>
  <si>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</si>
  <si>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</si>
  <si>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</si>
  <si>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</si>
  <si>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</si>
  <si>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</si>
  <si>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</si>
  <si>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</si>
  <si>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</si>
  <si>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</si>
  <si>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</si>
  <si>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</si>
  <si>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</si>
  <si>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</si>
  <si>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</si>
  <si>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</si>
  <si>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</si>
  <si>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</si>
  <si>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</si>
  <si>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</si>
  <si>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</si>
  <si>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</si>
  <si>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</si>
  <si>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</si>
  <si>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</si>
  <si>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</si>
  <si>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</si>
  <si>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</si>
  <si>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</si>
  <si>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</si>
  <si>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</si>
  <si>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</si>
  <si>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</si>
  <si>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</si>
  <si>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</si>
  <si>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</si>
  <si>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</si>
  <si>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</si>
  <si>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</si>
  <si>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</si>
  <si>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</si>
  <si>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</si>
  <si>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</si>
  <si>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</si>
  <si>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</si>
  <si>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</si>
  <si>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</si>
  <si>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</si>
  <si>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</si>
  <si>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</si>
  <si>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</si>
  <si>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</si>
  <si>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</si>
  <si>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</si>
  <si>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</si>
  <si>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</si>
  <si>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</si>
  <si>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</si>
  <si>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</si>
  <si>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</si>
  <si>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</si>
  <si>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</si>
  <si>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</si>
  <si>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</si>
  <si>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</si>
  <si>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</si>
  <si>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</si>
  <si>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</si>
  <si>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</si>
  <si>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</si>
  <si>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</si>
  <si>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</si>
  <si>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</si>
  <si>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</si>
  <si>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</si>
  <si>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</si>
  <si>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</si>
  <si>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</si>
  <si>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</si>
  <si>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</si>
  <si>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</si>
  <si>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</si>
  <si>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</si>
  <si>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</si>
  <si>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</si>
  <si>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</si>
  <si>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</si>
  <si>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</si>
  <si>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</si>
  <si>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</si>
  <si>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</si>
  <si>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</si>
  <si>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</si>
  <si>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</si>
  <si>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</si>
  <si>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</si>
  <si>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</si>
  <si>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</si>
  <si>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</si>
  <si>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</si>
  <si>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</si>
  <si>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</si>
  <si>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</si>
  <si>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</si>
  <si>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</si>
  <si>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</si>
  <si>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</si>
  <si>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</si>
  <si>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</si>
  <si>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</si>
  <si>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</si>
  <si>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</si>
  <si>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</si>
  <si>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</si>
  <si>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</si>
  <si>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</si>
  <si>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</si>
  <si>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</si>
  <si>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</si>
  <si>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</si>
  <si>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</si>
  <si>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</si>
  <si>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</si>
  <si>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</si>
  <si>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</si>
  <si>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</si>
  <si>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</si>
  <si>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</si>
  <si>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</si>
  <si>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</si>
  <si>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</si>
  <si>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</si>
  <si>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</si>
  <si>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</si>
  <si>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</si>
  <si>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</si>
  <si>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</si>
  <si>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</si>
  <si>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</si>
  <si>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</si>
  <si>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</si>
  <si>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</si>
  <si>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</si>
  <si>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</si>
  <si>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</si>
  <si>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</si>
  <si>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</si>
  <si>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</si>
  <si>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</si>
  <si>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</si>
  <si>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</si>
  <si>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</si>
  <si>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</si>
  <si>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</si>
  <si>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</si>
  <si>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</si>
  <si>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</si>
  <si>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</si>
  <si>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</si>
  <si>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</si>
  <si>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</si>
  <si>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</si>
  <si>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</si>
  <si>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</si>
  <si>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</si>
  <si>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</si>
  <si>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</si>
  <si>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</si>
  <si>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</si>
  <si>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</si>
  <si>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</si>
  <si>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</si>
  <si>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</si>
  <si>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</si>
  <si>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</si>
  <si>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</si>
  <si>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</si>
  <si>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</si>
  <si>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</si>
  <si>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</si>
  <si>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</si>
  <si>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</si>
  <si>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</si>
  <si>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</si>
  <si>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</si>
  <si>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</si>
  <si>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</si>
  <si>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</si>
  <si>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</si>
  <si>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</si>
  <si>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</si>
  <si>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</si>
  <si>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</si>
  <si>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</si>
  <si>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</si>
  <si>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</si>
  <si>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</si>
  <si>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</si>
  <si>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</si>
  <si>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</si>
  <si>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</si>
  <si>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</si>
  <si>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</si>
  <si>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</si>
  <si>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</si>
  <si>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</si>
  <si>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</si>
  <si>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</si>
  <si>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</si>
  <si>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</si>
  <si>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</si>
  <si>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</si>
  <si>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</si>
  <si>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</si>
  <si>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</si>
  <si>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</si>
  <si>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</si>
  <si>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</si>
  <si>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</si>
  <si>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</si>
  <si>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</si>
  <si>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</si>
  <si>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</si>
  <si>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</si>
  <si>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</si>
  <si>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</si>
  <si>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</si>
  <si>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</si>
  <si>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</si>
  <si>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</si>
  <si>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</si>
  <si>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</si>
  <si>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</si>
  <si>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</si>
  <si>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</si>
  <si>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</si>
  <si>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</si>
  <si>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</si>
  <si>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</si>
  <si>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</si>
  <si>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</si>
  <si>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</si>
  <si>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</si>
  <si>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</si>
  <si>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</si>
  <si>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</si>
  <si>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</si>
  <si>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</si>
  <si>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</si>
  <si>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</si>
  <si>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</si>
  <si>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</si>
  <si>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</si>
  <si>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</si>
  <si>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</si>
  <si>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</si>
  <si>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</si>
  <si>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</si>
  <si>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</si>
  <si>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</si>
  <si>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</si>
  <si>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</si>
  <si>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</si>
  <si>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</si>
  <si>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</si>
  <si>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</si>
  <si>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</si>
  <si>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</si>
  <si>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</si>
  <si>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</si>
  <si>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</si>
  <si>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</si>
  <si>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</si>
  <si>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</si>
  <si>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</si>
  <si>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</si>
  <si>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</si>
  <si>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</si>
  <si>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</si>
  <si>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</si>
  <si>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</si>
  <si>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</si>
  <si>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</si>
  <si>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</si>
  <si>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</si>
  <si>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</si>
  <si>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</si>
  <si>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</si>
  <si>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</si>
  <si>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</si>
  <si>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</si>
  <si>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</si>
  <si>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</si>
  <si>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</si>
  <si>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</si>
  <si>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</si>
  <si>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</si>
  <si>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</si>
  <si>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</si>
  <si>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</si>
  <si>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</si>
  <si>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</si>
  <si>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</si>
  <si>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</si>
  <si>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</si>
  <si>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</si>
  <si>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</si>
  <si>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</si>
  <si>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</si>
  <si>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</si>
  <si>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</si>
  <si>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</si>
  <si>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</si>
  <si>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</si>
  <si>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</si>
  <si>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</si>
  <si>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</si>
  <si>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</si>
  <si>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</si>
  <si>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</si>
  <si>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</si>
  <si>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</si>
  <si>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</si>
  <si>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</si>
  <si>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</si>
  <si>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</si>
  <si>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</si>
  <si>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</si>
  <si>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</si>
  <si>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</si>
  <si>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</si>
  <si>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</si>
  <si>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</si>
  <si>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</si>
  <si>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</si>
  <si>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</si>
  <si>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</si>
  <si>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</si>
  <si>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</si>
  <si>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</si>
  <si>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</si>
  <si>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</si>
  <si>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</si>
  <si>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</si>
  <si>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</si>
  <si>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</si>
  <si>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</si>
  <si>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</si>
  <si>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</si>
  <si>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</si>
  <si>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</si>
  <si>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</si>
  <si>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</si>
  <si>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</si>
  <si>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</si>
  <si>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</si>
  <si>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</si>
  <si>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</si>
  <si>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</si>
  <si>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</si>
  <si>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</si>
  <si>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</si>
  <si>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</si>
  <si>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</si>
  <si>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</si>
  <si>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</si>
  <si>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</si>
  <si>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</si>
  <si>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</si>
  <si>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</si>
  <si>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</si>
  <si>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</si>
  <si>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</si>
  <si>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</si>
  <si>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</si>
  <si>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</si>
  <si>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</si>
  <si>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</si>
  <si>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</si>
  <si>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</si>
  <si>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</si>
  <si>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</si>
  <si>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</si>
  <si>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</si>
  <si>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</si>
  <si>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</si>
  <si>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</si>
  <si>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</si>
  <si>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</si>
  <si>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</si>
  <si>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</si>
  <si>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</si>
  <si>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</si>
  <si>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</si>
  <si>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</si>
  <si>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</si>
  <si>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</si>
  <si>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</si>
  <si>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</si>
  <si>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</si>
  <si>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</si>
  <si>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</si>
  <si>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</si>
  <si>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</si>
  <si>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</si>
  <si>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</si>
  <si>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</si>
  <si>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</si>
  <si>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</si>
  <si>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</si>
  <si>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</si>
  <si>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</si>
  <si>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</si>
  <si>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</si>
  <si>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</si>
  <si>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</si>
  <si>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</si>
  <si>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</si>
  <si>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</si>
  <si>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</si>
  <si>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</si>
  <si>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</si>
  <si>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</si>
  <si>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</si>
  <si>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</si>
  <si>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</si>
  <si>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</si>
  <si>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</si>
  <si>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</si>
  <si>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</si>
  <si>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</si>
  <si>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</si>
  <si>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</si>
  <si>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</si>
  <si>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</si>
  <si>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</si>
  <si>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</si>
  <si>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</si>
  <si>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</si>
  <si>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</si>
  <si>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</si>
  <si>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</si>
  <si>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</si>
  <si>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</si>
  <si>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</si>
  <si>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</si>
  <si>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</si>
  <si>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</si>
  <si>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</si>
  <si>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</si>
  <si>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</si>
  <si>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</si>
  <si>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</si>
  <si>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</si>
  <si>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</si>
  <si>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</si>
  <si>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</si>
  <si>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</si>
  <si>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</si>
  <si>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</si>
  <si>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</si>
  <si>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</si>
  <si>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</si>
  <si>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</si>
  <si>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</si>
  <si>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</si>
  <si>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</si>
  <si>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</si>
  <si>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</si>
  <si>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</si>
  <si>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</si>
  <si>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</si>
  <si>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</si>
  <si>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</si>
  <si>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</si>
  <si>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</si>
  <si>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</si>
  <si>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</si>
  <si>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</si>
  <si>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</si>
  <si>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</si>
  <si>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</si>
  <si>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</si>
  <si>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</si>
  <si>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</si>
  <si>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</si>
  <si>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</si>
  <si>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</si>
  <si>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</si>
  <si>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</si>
  <si>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</si>
  <si>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</si>
  <si>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</si>
  <si>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</si>
  <si>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</si>
  <si>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</si>
  <si>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</si>
  <si>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</si>
  <si>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</si>
  <si>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</si>
  <si>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</si>
  <si>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</si>
  <si>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</si>
  <si>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</si>
  <si>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</si>
  <si>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</si>
  <si>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</si>
  <si>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</si>
  <si>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</si>
  <si>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</si>
  <si>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</si>
  <si>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</si>
  <si>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</si>
  <si>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</si>
  <si>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</si>
  <si>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</si>
  <si>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</si>
  <si>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</si>
  <si>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</si>
  <si>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</si>
  <si>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</si>
  <si>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</si>
  <si>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</si>
  <si>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</si>
  <si>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</si>
  <si>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</si>
  <si>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</si>
  <si>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</si>
  <si>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</si>
  <si>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</si>
  <si>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</si>
  <si>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</si>
  <si>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</si>
  <si>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</si>
  <si>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</si>
  <si>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</si>
  <si>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</si>
  <si>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</si>
  <si>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</si>
  <si>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</si>
  <si>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</si>
  <si>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</si>
  <si>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</si>
  <si>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</si>
  <si>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</si>
  <si>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</si>
  <si>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</si>
  <si>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</si>
  <si>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</si>
  <si>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</si>
  <si>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</si>
  <si>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</si>
  <si>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</si>
  <si>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</si>
  <si>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</si>
  <si>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</si>
  <si>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</si>
  <si>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</si>
  <si>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</si>
  <si>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</si>
  <si>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</si>
  <si>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</si>
  <si>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</si>
  <si>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</si>
  <si>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</si>
  <si>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</si>
  <si>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</si>
  <si>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</si>
  <si>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</si>
  <si>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</si>
  <si>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</si>
  <si>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</si>
  <si>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</si>
  <si>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</si>
  <si>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</si>
  <si>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</si>
  <si>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</si>
  <si>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</si>
  <si>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</si>
  <si>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</si>
  <si>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</si>
  <si>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</si>
  <si>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</si>
  <si>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</si>
  <si>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</si>
  <si>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</si>
  <si>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</si>
  <si>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</si>
  <si>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</si>
  <si>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</si>
  <si>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</si>
  <si>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</si>
  <si>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</si>
  <si>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</si>
  <si>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</si>
  <si>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</si>
  <si>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</si>
  <si>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</si>
  <si>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</si>
  <si>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</si>
  <si>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</si>
  <si>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</si>
  <si>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</si>
  <si>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</si>
  <si>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</si>
  <si>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</si>
  <si>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</si>
  <si>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</si>
  <si>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</si>
  <si>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</si>
  <si>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</si>
  <si>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</si>
  <si>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</si>
  <si>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</si>
  <si>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</si>
  <si>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</si>
  <si>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</si>
  <si>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</si>
  <si>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</si>
  <si>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</si>
  <si>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</si>
  <si>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</si>
  <si>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</si>
  <si>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</si>
  <si>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</si>
  <si>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</si>
  <si>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</si>
  <si>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</si>
  <si>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</si>
  <si>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</si>
  <si>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</si>
  <si>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</si>
  <si>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</si>
  <si>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</si>
  <si>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</si>
  <si>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</si>
  <si>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</si>
  <si>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</si>
  <si>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</si>
  <si>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</si>
  <si>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</si>
  <si>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</si>
  <si>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</si>
  <si>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</si>
  <si>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</si>
  <si>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</si>
  <si>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</si>
  <si>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</si>
  <si>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</si>
  <si>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</si>
  <si>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</si>
  <si>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</si>
  <si>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</si>
  <si>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</si>
  <si>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</si>
  <si>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</si>
  <si>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</si>
  <si>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</si>
  <si>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</si>
  <si>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</si>
  <si>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</si>
  <si>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</si>
  <si>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</si>
  <si>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</si>
  <si>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</si>
  <si>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</si>
  <si>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</si>
  <si>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</si>
  <si>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</si>
  <si>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</si>
  <si>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</si>
  <si>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</si>
  <si>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</si>
  <si>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</si>
  <si>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</si>
  <si>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</si>
  <si>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</si>
  <si>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</si>
  <si>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</si>
  <si>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</si>
  <si>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</si>
  <si>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</si>
  <si>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</si>
  <si>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</si>
  <si>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</si>
  <si>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</si>
  <si>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</si>
  <si>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</si>
  <si>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</si>
  <si>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</si>
  <si>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</si>
  <si>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</si>
  <si>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</si>
  <si>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</si>
  <si>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</si>
  <si>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</si>
  <si>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</si>
  <si>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</si>
  <si>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</si>
  <si>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</si>
  <si>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</si>
  <si>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</si>
  <si>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</si>
  <si>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</si>
  <si>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</si>
  <si>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</si>
  <si>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</si>
  <si>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</si>
  <si>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</si>
  <si>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</si>
  <si>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</si>
  <si>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</si>
  <si>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</si>
  <si>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</si>
  <si>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</si>
  <si>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</si>
  <si>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</si>
  <si>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</si>
  <si>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</si>
  <si>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</si>
  <si>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</si>
  <si>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</si>
  <si>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</si>
  <si>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</si>
  <si>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</si>
  <si>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</si>
  <si>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</si>
  <si>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</si>
  <si>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</si>
  <si>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</si>
  <si>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</si>
  <si>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</si>
  <si>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</si>
  <si>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</si>
  <si>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</si>
  <si>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</si>
  <si>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</si>
  <si>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</si>
  <si>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</si>
  <si>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</si>
  <si>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</si>
  <si>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</si>
  <si>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</si>
  <si>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</si>
  <si>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</si>
  <si>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</si>
  <si>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</si>
  <si>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</si>
  <si>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</si>
  <si>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</si>
  <si>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</si>
  <si>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</si>
  <si>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</si>
  <si>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</si>
  <si>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</si>
  <si>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</si>
  <si>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</si>
  <si>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</si>
  <si>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</si>
  <si>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</si>
  <si>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</si>
  <si>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</si>
  <si>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</si>
  <si>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</si>
  <si>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</si>
  <si>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</si>
  <si>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</si>
  <si>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</si>
  <si>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</si>
  <si>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</si>
  <si>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</si>
  <si>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</si>
  <si>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</si>
  <si>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</si>
  <si>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</si>
  <si>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</si>
  <si>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</si>
  <si>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</si>
  <si>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</si>
  <si>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</si>
  <si>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</si>
  <si>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</si>
  <si>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</si>
  <si>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</si>
  <si>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</si>
  <si>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</si>
  <si>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</si>
  <si>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</si>
  <si>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</si>
  <si>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</si>
  <si>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</si>
  <si>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</si>
  <si>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</si>
  <si>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</si>
  <si>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</si>
  <si>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</si>
  <si>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</si>
  <si>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</si>
  <si>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</si>
  <si>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</si>
  <si>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</si>
  <si>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</si>
  <si>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</si>
  <si>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</si>
  <si>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</si>
  <si>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</si>
  <si>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</si>
  <si>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</si>
  <si>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</si>
  <si>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</si>
  <si>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</si>
  <si>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</si>
  <si>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</si>
  <si>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</si>
  <si>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</si>
  <si>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</si>
  <si>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</si>
  <si>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</si>
  <si>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</si>
  <si>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</si>
  <si>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</si>
  <si>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</si>
  <si>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</si>
  <si>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</si>
  <si>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</si>
  <si>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</si>
  <si>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</si>
  <si>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</si>
  <si>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</si>
  <si>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</si>
  <si>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</si>
  <si>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</si>
  <si>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</si>
  <si>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</si>
  <si>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</si>
  <si>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</si>
  <si>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</si>
  <si>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</si>
  <si>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</si>
  <si>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</si>
  <si>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</si>
  <si>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</si>
  <si>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</si>
  <si>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</si>
  <si>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</si>
  <si>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</si>
  <si>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</si>
  <si>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</si>
  <si>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</si>
  <si>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</si>
  <si>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</si>
  <si>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</si>
  <si>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</si>
  <si>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</si>
  <si>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</si>
  <si>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</si>
  <si>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</si>
  <si>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</si>
  <si>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</si>
  <si>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</si>
  <si>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</si>
  <si>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</si>
  <si>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</si>
  <si>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</si>
  <si>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</si>
  <si>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</si>
  <si>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</si>
  <si>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</si>
  <si>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</si>
  <si>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</si>
  <si>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</si>
  <si>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</si>
  <si>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</si>
  <si>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</si>
  <si>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</si>
  <si>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</si>
  <si>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</si>
  <si>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</si>
  <si>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</si>
  <si>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</si>
  <si>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</si>
  <si>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</si>
  <si>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</si>
  <si>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</si>
  <si>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</si>
  <si>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</si>
  <si>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</si>
  <si>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</si>
  <si>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</si>
  <si>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</si>
  <si>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</si>
  <si>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</si>
  <si>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</si>
  <si>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</si>
  <si>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</si>
  <si>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</si>
  <si>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</si>
  <si>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</si>
  <si>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</si>
  <si>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</si>
  <si>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</si>
  <si>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</si>
  <si>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</si>
  <si>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</si>
  <si>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</si>
  <si>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</si>
  <si>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</si>
  <si>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</si>
  <si>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</si>
  <si>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</si>
  <si>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</si>
  <si>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</si>
  <si>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</si>
  <si>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</si>
  <si>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</si>
  <si>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</si>
  <si>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</si>
  <si>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</si>
  <si>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</si>
  <si>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</si>
  <si>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</si>
  <si>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</si>
  <si>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</si>
  <si>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</si>
  <si>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</si>
  <si>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</si>
  <si>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</si>
  <si>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</si>
  <si>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</si>
  <si>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</si>
  <si>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</si>
  <si>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</si>
  <si>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</si>
  <si>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</si>
  <si>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</si>
  <si>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</si>
  <si>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</si>
  <si>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</si>
  <si>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</si>
  <si>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</si>
  <si>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</si>
  <si>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</si>
  <si>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</si>
  <si>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</si>
  <si>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</si>
  <si>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</si>
  <si>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</si>
  <si>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</si>
  <si>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</si>
  <si>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</si>
  <si>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</si>
  <si>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</si>
  <si>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</si>
  <si>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</si>
  <si>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</si>
  <si>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</si>
  <si>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</si>
  <si>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</si>
  <si>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</si>
  <si>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</si>
  <si>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</si>
  <si>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</si>
  <si>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</si>
  <si>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</si>
  <si>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</si>
  <si>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</si>
  <si>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</si>
  <si>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</si>
  <si>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</si>
  <si>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</si>
  <si>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</si>
  <si>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</si>
  <si>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</si>
  <si>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</si>
  <si>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</si>
  <si>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</si>
  <si>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</si>
  <si>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</si>
  <si>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</si>
  <si>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</si>
  <si>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</si>
  <si>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</si>
  <si>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</si>
  <si>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</si>
  <si>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</si>
  <si>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</si>
  <si>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</si>
  <si>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</si>
  <si>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</si>
  <si>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</si>
  <si>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</si>
  <si>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</si>
  <si>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</si>
  <si>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</si>
  <si>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</si>
  <si>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</si>
  <si>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</si>
  <si>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</si>
  <si>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</si>
  <si>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</si>
  <si>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</si>
  <si>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</si>
  <si>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</si>
  <si>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</si>
  <si>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</si>
  <si>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</si>
  <si>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</si>
  <si>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</si>
  <si>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</si>
  <si>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</si>
  <si>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</si>
  <si>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</si>
  <si>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</si>
  <si>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</si>
  <si>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</si>
  <si>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</si>
  <si>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</si>
  <si>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</si>
  <si>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</si>
  <si>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</si>
  <si>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</si>
  <si>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</si>
  <si>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</si>
  <si>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</si>
  <si>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</si>
  <si>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</si>
  <si>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</si>
  <si>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</si>
  <si>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</si>
  <si>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</si>
  <si>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</si>
  <si>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</si>
  <si>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</si>
  <si>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</si>
  <si>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</si>
  <si>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</si>
  <si>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</si>
  <si>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</si>
  <si>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</si>
  <si>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</si>
  <si>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</si>
  <si>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</si>
  <si>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</si>
  <si>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</si>
  <si>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</si>
  <si>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</si>
  <si>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</si>
  <si>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</si>
  <si>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</si>
  <si>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</si>
  <si>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</si>
  <si>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</si>
  <si>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</si>
  <si>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</si>
  <si>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</si>
  <si>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</si>
  <si>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</si>
  <si>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</si>
  <si>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</si>
  <si>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</si>
  <si>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</si>
  <si>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</si>
  <si>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</si>
  <si>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</si>
  <si>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</si>
  <si>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</si>
  <si>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</si>
  <si>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</si>
  <si>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</si>
  <si>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</si>
  <si>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</si>
  <si>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</si>
  <si>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</si>
  <si>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</si>
  <si>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</si>
  <si>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</si>
  <si>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</si>
  <si>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</si>
  <si>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</si>
  <si>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</si>
  <si>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</si>
  <si>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</si>
  <si>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</si>
  <si>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</si>
  <si>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</si>
  <si>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</si>
  <si>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</si>
  <si>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</si>
  <si>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</si>
  <si>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</si>
  <si>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</si>
  <si>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</si>
  <si>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</si>
  <si>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</si>
  <si>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</si>
  <si>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</si>
  <si>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</si>
  <si>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</si>
  <si>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</si>
  <si>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</si>
  <si>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</si>
  <si>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</si>
  <si>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</si>
  <si>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</si>
  <si>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</si>
  <si>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</si>
  <si>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</si>
  <si>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</si>
  <si>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</si>
  <si>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</si>
  <si>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</si>
  <si>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</si>
  <si>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</si>
  <si>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</si>
  <si>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</si>
  <si>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</si>
  <si>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</si>
  <si>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</si>
  <si>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</si>
  <si>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</si>
  <si>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</si>
  <si>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</si>
  <si>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</si>
  <si>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</si>
  <si>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</si>
  <si>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</si>
  <si>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</si>
  <si>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</si>
  <si>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</si>
  <si>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</si>
  <si>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</si>
  <si>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</si>
  <si>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</si>
  <si>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</si>
  <si>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</si>
  <si>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</si>
  <si>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</si>
  <si>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</si>
  <si>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</si>
  <si>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</si>
  <si>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</si>
  <si>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</si>
  <si>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</si>
  <si>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</si>
  <si>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</si>
  <si>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</si>
  <si>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</si>
  <si>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</si>
  <si>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</si>
  <si>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</si>
  <si>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</si>
  <si>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</si>
  <si>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</si>
  <si>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</si>
  <si>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</si>
  <si>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</si>
  <si>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</si>
  <si>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</si>
  <si>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</si>
  <si>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</si>
  <si>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</si>
  <si>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</si>
  <si>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</si>
  <si>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</si>
  <si>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</si>
  <si>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</si>
  <si>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</si>
  <si>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</si>
  <si>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</si>
  <si>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</si>
  <si>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</si>
  <si>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</si>
  <si>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</si>
  <si>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</si>
  <si>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</si>
  <si>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</si>
  <si>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</si>
  <si>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</si>
  <si>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</si>
  <si>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</si>
  <si>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</si>
  <si>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</si>
  <si>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</si>
  <si>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</si>
  <si>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</si>
  <si>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</si>
  <si>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</si>
  <si>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</si>
  <si>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</si>
  <si>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</si>
  <si>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</si>
  <si>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</si>
  <si>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</si>
  <si>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</si>
  <si>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</si>
  <si>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</si>
  <si>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</si>
  <si>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</si>
  <si>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</si>
  <si>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</si>
  <si>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</si>
  <si>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</si>
  <si>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</si>
  <si>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</si>
  <si>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</si>
  <si>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</si>
  <si>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</si>
  <si>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</si>
  <si>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</si>
  <si>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</si>
  <si>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</si>
  <si>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</si>
  <si>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</si>
  <si>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</si>
  <si>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</si>
  <si>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</si>
  <si>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</si>
  <si>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</si>
  <si>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</si>
  <si>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</si>
  <si>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</si>
  <si>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</si>
  <si>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</si>
  <si>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</si>
  <si>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</si>
  <si>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</si>
  <si>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</si>
  <si>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</si>
  <si>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</si>
  <si>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</si>
  <si>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</si>
  <si>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</si>
  <si>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</si>
  <si>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</si>
  <si>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</si>
  <si>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</si>
  <si>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</si>
  <si>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</si>
  <si>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</si>
  <si>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</si>
  <si>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</si>
  <si>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</si>
  <si>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</si>
  <si>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</si>
  <si>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</si>
  <si>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</si>
  <si>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</si>
  <si>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</si>
  <si>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</si>
  <si>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</si>
  <si>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</si>
  <si>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</si>
  <si>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</si>
  <si>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</si>
  <si>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</si>
  <si>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</si>
  <si>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</si>
  <si>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</si>
  <si>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</si>
  <si>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</si>
  <si>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</si>
  <si>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</si>
  <si>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</si>
  <si>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</si>
  <si>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</si>
  <si>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</si>
  <si>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</si>
  <si>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</si>
  <si>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</si>
  <si>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</si>
  <si>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</si>
  <si>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</si>
  <si>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</si>
  <si>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</si>
  <si>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</si>
  <si>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</si>
  <si>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</si>
  <si>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</si>
  <si>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</si>
  <si>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</si>
  <si>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</si>
  <si>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</si>
  <si>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</si>
  <si>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</si>
  <si>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</si>
  <si>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</si>
  <si>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</si>
  <si>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</si>
  <si>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</si>
  <si>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</si>
  <si>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</si>
  <si>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</si>
  <si>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</si>
  <si>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</si>
  <si>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</si>
  <si>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</si>
  <si>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</si>
  <si>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</si>
  <si>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</si>
  <si>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</si>
  <si>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</si>
  <si>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</si>
  <si>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</si>
  <si>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</si>
  <si>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</si>
  <si>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</si>
  <si>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</si>
  <si>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</si>
  <si>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</si>
  <si>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</si>
  <si>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</si>
  <si>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</si>
  <si>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</si>
  <si>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</si>
  <si>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</si>
  <si>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</si>
  <si>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</si>
  <si>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</si>
  <si>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</si>
  <si>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</si>
  <si>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</si>
  <si>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</si>
  <si>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</si>
  <si>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</si>
  <si>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</si>
  <si>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</si>
  <si>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</si>
  <si>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</si>
  <si>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</si>
  <si>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</si>
  <si>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</si>
  <si>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</si>
  <si>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</si>
  <si>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</si>
  <si>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</si>
  <si>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</si>
  <si>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</si>
  <si>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</si>
  <si>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</si>
  <si>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</si>
  <si>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</si>
  <si>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</si>
  <si>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</si>
  <si>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</si>
  <si>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</si>
  <si>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</si>
  <si>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</si>
  <si>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</si>
  <si>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</si>
  <si>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</si>
  <si>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</si>
  <si>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</si>
  <si>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</si>
  <si>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</si>
  <si>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</si>
  <si>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</si>
  <si>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</si>
  <si>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</si>
  <si>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</si>
  <si>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</si>
  <si>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</si>
  <si>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</si>
  <si>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</si>
  <si>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</si>
  <si>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</si>
  <si>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</si>
  <si>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</si>
  <si>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</si>
  <si>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</si>
  <si>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</si>
  <si>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</si>
  <si>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</si>
  <si>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</si>
  <si>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</si>
  <si>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</si>
  <si>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</si>
  <si>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</si>
  <si>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</si>
  <si>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</si>
  <si>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</si>
  <si>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</si>
  <si>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</si>
  <si>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</si>
  <si>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</si>
  <si>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</si>
  <si>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</si>
  <si>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</si>
  <si>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</si>
  <si>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</si>
  <si>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</si>
  <si>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</si>
  <si>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</si>
  <si>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</si>
  <si>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</si>
  <si>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</si>
  <si>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</si>
  <si>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</si>
  <si>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</si>
  <si>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</si>
  <si>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</si>
  <si>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</si>
  <si>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</si>
  <si>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</si>
  <si>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</si>
  <si>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</si>
  <si>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</si>
  <si>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</si>
  <si>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</si>
  <si>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</si>
  <si>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</si>
  <si>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</si>
  <si>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</si>
  <si>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</si>
  <si>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</si>
  <si>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</si>
  <si>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</si>
  <si>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</si>
  <si>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</si>
  <si>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</si>
  <si>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</si>
  <si>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</si>
  <si>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</si>
  <si>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</si>
  <si>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</si>
  <si>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</si>
  <si>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</si>
  <si>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</si>
  <si>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</si>
  <si>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</si>
  <si>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</si>
  <si>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</si>
  <si>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</si>
  <si>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</si>
  <si>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</si>
  <si>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</si>
  <si>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</si>
  <si>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</si>
  <si>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</si>
  <si>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</si>
  <si>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</si>
  <si>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</si>
  <si>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</si>
  <si>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</si>
  <si>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</si>
  <si>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</si>
  <si>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</si>
  <si>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</si>
  <si>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</si>
  <si>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</si>
  <si>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</si>
  <si>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</si>
  <si>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</si>
  <si>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</si>
  <si>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</si>
  <si>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</si>
  <si>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</si>
  <si>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</si>
  <si>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</si>
  <si>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</si>
  <si>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</si>
  <si>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</si>
  <si>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</si>
  <si>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</si>
  <si>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</si>
  <si>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</si>
  <si>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</si>
  <si>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</si>
  <si>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</si>
  <si>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</si>
  <si>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</si>
  <si>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</si>
  <si>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</si>
  <si>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</si>
  <si>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</si>
  <si>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</si>
  <si>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</si>
  <si>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</si>
  <si>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</si>
  <si>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</si>
  <si>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</si>
  <si>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</si>
  <si>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</si>
  <si>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</si>
  <si>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</si>
  <si>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</si>
  <si>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</si>
  <si>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</si>
  <si>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</si>
  <si>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</si>
  <si>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</si>
  <si>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</si>
  <si>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</si>
  <si>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</si>
  <si>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</si>
  <si>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</si>
  <si>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</si>
  <si>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</si>
  <si>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</si>
  <si>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</si>
  <si>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</si>
  <si>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</si>
  <si>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</si>
  <si>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</si>
  <si>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</si>
  <si>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</si>
  <si>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</si>
  <si>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</si>
  <si>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</si>
  <si>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</si>
  <si>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</si>
  <si>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</si>
  <si>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</si>
  <si>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</si>
  <si>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</si>
  <si>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</si>
  <si>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</si>
  <si>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</si>
  <si>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</si>
  <si>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</si>
  <si>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</si>
  <si>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</si>
  <si>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</si>
  <si>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</si>
  <si>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</si>
  <si>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</si>
  <si>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</si>
  <si>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</si>
  <si>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</si>
  <si>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</si>
  <si>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</si>
  <si>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</si>
  <si>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</si>
  <si>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</si>
  <si>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</si>
  <si>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</si>
  <si>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</si>
  <si>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</si>
  <si>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</si>
  <si>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</si>
  <si>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</si>
  <si>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</si>
  <si>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</si>
  <si>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</si>
  <si>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</si>
  <si>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</si>
  <si>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</si>
  <si>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</si>
  <si>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</si>
  <si>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</si>
  <si>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</si>
  <si>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</si>
  <si>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</si>
  <si>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</si>
  <si>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</si>
  <si>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</si>
  <si>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</si>
  <si>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</si>
  <si>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</si>
  <si>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</si>
  <si>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</si>
  <si>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</si>
  <si>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</si>
  <si>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</si>
  <si>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</si>
  <si>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</si>
  <si>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</si>
  <si>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</si>
  <si>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</si>
  <si>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</si>
  <si>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</si>
  <si>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</si>
  <si>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</si>
  <si>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</si>
  <si>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</si>
  <si>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</si>
  <si>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</si>
  <si>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</si>
  <si>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</si>
  <si>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</si>
  <si>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</si>
  <si>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</si>
  <si>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</si>
  <si>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</si>
  <si>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</si>
  <si>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</si>
  <si>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</si>
  <si>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</si>
  <si>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</si>
  <si>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</si>
  <si>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</si>
  <si>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</si>
  <si>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</si>
  <si>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</si>
  <si>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</si>
  <si>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</si>
  <si>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</si>
  <si>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</si>
  <si>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</si>
  <si>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</si>
  <si>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</si>
  <si>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</si>
  <si>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</si>
  <si>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</si>
  <si>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</si>
  <si>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</si>
  <si>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</si>
  <si>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</si>
  <si>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</si>
  <si>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</si>
  <si>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</si>
  <si>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</si>
  <si>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</si>
  <si>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</si>
  <si>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</si>
  <si>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</si>
  <si>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</si>
  <si>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</si>
  <si>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</si>
  <si>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</si>
  <si>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</si>
  <si>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</si>
  <si>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</si>
  <si>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</si>
  <si>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</si>
  <si>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</si>
  <si>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</si>
  <si>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</si>
  <si>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</si>
  <si>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</si>
  <si>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</si>
  <si>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</si>
  <si>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</si>
  <si>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</si>
  <si>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</si>
  <si>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</si>
  <si>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</si>
  <si>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</si>
  <si>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</si>
  <si>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</si>
  <si>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</si>
  <si>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</si>
  <si>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</si>
  <si>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</si>
  <si>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</si>
  <si>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</si>
  <si>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</si>
  <si>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</si>
  <si>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</si>
  <si>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</si>
  <si>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</si>
  <si>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</si>
  <si>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</si>
  <si>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</si>
  <si>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</si>
  <si>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</si>
  <si>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</si>
  <si>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</si>
  <si>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</si>
  <si>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</si>
  <si>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</si>
  <si>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</si>
  <si>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</si>
  <si>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</si>
  <si>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</si>
  <si>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</si>
  <si>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</si>
  <si>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</si>
  <si>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</si>
  <si>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</si>
  <si>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</si>
  <si>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</si>
  <si>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</si>
  <si>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</si>
  <si>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</si>
  <si>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</si>
  <si>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</si>
  <si>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</si>
  <si>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</si>
  <si>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</si>
  <si>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</si>
  <si>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</si>
  <si>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</si>
  <si>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</si>
  <si>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</si>
  <si>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</si>
  <si>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</si>
  <si>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</si>
  <si>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</si>
  <si>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</si>
  <si>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</si>
  <si>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</si>
  <si>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</si>
  <si>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</si>
  <si>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</si>
  <si>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</si>
  <si>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</si>
  <si>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</si>
  <si>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</si>
  <si>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</si>
  <si>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</si>
  <si>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</si>
  <si>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</si>
  <si>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</si>
  <si>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</si>
  <si>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</si>
  <si>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</si>
  <si>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</si>
  <si>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</si>
  <si>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</si>
  <si>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</si>
  <si>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</si>
  <si>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</si>
  <si>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</si>
  <si>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</si>
  <si>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</si>
  <si>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</si>
  <si>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</si>
  <si>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</si>
  <si>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</si>
  <si>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</si>
  <si>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</si>
  <si>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</si>
  <si>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</si>
  <si>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</si>
  <si>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</si>
  <si>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</si>
  <si>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</si>
  <si>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</si>
  <si>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</si>
  <si>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</si>
  <si>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</si>
  <si>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</si>
  <si>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</si>
  <si>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</si>
  <si>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</si>
  <si>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</si>
  <si>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</si>
  <si>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</si>
  <si>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</si>
  <si>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</si>
  <si>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</si>
  <si>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</si>
  <si>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</si>
  <si>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</si>
  <si>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</si>
  <si>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</si>
  <si>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</si>
  <si>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</si>
  <si>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</si>
  <si>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</si>
  <si>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</si>
  <si>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</si>
  <si>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</si>
  <si>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</si>
  <si>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</si>
  <si>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</si>
  <si>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</si>
  <si>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</si>
  <si>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</si>
  <si>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</si>
  <si>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</si>
  <si>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</si>
  <si>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</si>
  <si>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</si>
  <si>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</si>
  <si>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</si>
  <si>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</si>
  <si>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</si>
  <si>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</si>
  <si>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</si>
  <si>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</si>
  <si>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</si>
  <si>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</si>
  <si>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</si>
  <si>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</si>
  <si>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</si>
  <si>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</si>
  <si>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</si>
  <si>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</si>
  <si>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</si>
  <si>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</si>
  <si>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</si>
  <si>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</si>
  <si>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</si>
  <si>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</si>
  <si>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</si>
  <si>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</si>
  <si>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</si>
  <si>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</si>
  <si>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</si>
  <si>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</si>
  <si>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</si>
  <si>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</si>
  <si>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</si>
  <si>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</si>
  <si>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</si>
  <si>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</si>
  <si>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</si>
  <si>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</si>
  <si>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</si>
  <si>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</si>
  <si>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</si>
  <si>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</si>
  <si>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</si>
  <si>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</si>
  <si>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</si>
  <si>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</si>
  <si>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</si>
  <si>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</si>
  <si>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</si>
  <si>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</si>
  <si>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</si>
  <si>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</si>
  <si>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</si>
  <si>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</si>
  <si>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</si>
  <si>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</si>
  <si>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</si>
  <si>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</si>
  <si>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</si>
  <si>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</si>
  <si>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</si>
  <si>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</si>
  <si>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</si>
  <si>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</si>
  <si>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</si>
  <si>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</si>
  <si>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</si>
  <si>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</si>
  <si>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</si>
  <si>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</si>
  <si>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</si>
  <si>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</si>
  <si>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</si>
  <si>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</si>
  <si>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</si>
  <si>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</si>
  <si>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</si>
  <si>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</si>
  <si>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</si>
  <si>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</si>
  <si>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</si>
  <si>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</si>
  <si>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</si>
  <si>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</si>
  <si>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</si>
  <si>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</si>
  <si>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</si>
  <si>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</si>
  <si>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</si>
  <si>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</si>
  <si>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</si>
  <si>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</si>
  <si>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</si>
  <si>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</si>
  <si>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</si>
  <si>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</si>
  <si>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</si>
  <si>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</si>
  <si>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</si>
  <si>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</si>
  <si>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</si>
  <si>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</si>
  <si>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</si>
  <si>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</si>
  <si>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</si>
  <si>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</si>
  <si>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</si>
  <si>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</si>
  <si>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</si>
  <si>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</si>
  <si>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</si>
  <si>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</si>
  <si>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</si>
  <si>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</si>
  <si>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</si>
  <si>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</si>
  <si>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</si>
  <si>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</si>
  <si>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</si>
  <si>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</si>
  <si>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</si>
  <si>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</si>
  <si>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</si>
  <si>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</si>
  <si>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</si>
  <si>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</si>
  <si>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</si>
  <si>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</si>
  <si>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</si>
  <si>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</si>
  <si>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</si>
  <si>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</si>
  <si>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</si>
  <si>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</si>
  <si>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</si>
  <si>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</si>
  <si>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</si>
  <si>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</si>
  <si>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</si>
  <si>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</si>
  <si>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</si>
  <si>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</si>
  <si>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</si>
  <si>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</si>
  <si>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</si>
  <si>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</si>
  <si>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</si>
  <si>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</si>
  <si>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</si>
  <si>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</si>
  <si>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</si>
  <si>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</si>
  <si>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</si>
  <si>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</si>
  <si>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</si>
  <si>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</si>
  <si>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</si>
  <si>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</si>
  <si>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</si>
  <si>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</si>
  <si>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</si>
  <si>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</si>
  <si>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</si>
  <si>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</si>
  <si>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</si>
  <si>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</si>
  <si>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</si>
  <si>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</si>
  <si>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</si>
  <si>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</si>
  <si>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</si>
  <si>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</si>
  <si>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</si>
  <si>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</si>
  <si>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</si>
  <si>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</si>
  <si>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</si>
  <si>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</si>
  <si>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</si>
  <si>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</si>
  <si>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</si>
  <si>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</si>
  <si>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</si>
  <si>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</si>
  <si>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</si>
  <si>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</si>
  <si>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</si>
  <si>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</si>
  <si>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</si>
  <si>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</si>
  <si>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</si>
  <si>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</si>
  <si>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</si>
  <si>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</si>
  <si>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</si>
  <si>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</si>
  <si>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</si>
  <si>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</si>
  <si>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</si>
  <si>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</si>
  <si>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</si>
  <si>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</si>
  <si>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</si>
  <si>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</si>
  <si>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</si>
  <si>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</si>
  <si>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</si>
  <si>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</si>
  <si>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</si>
  <si>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</si>
  <si>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</si>
  <si>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</si>
  <si>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</si>
  <si>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</si>
  <si>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</si>
  <si>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</si>
  <si>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</si>
  <si>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</si>
  <si>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</si>
  <si>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</si>
  <si>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</si>
  <si>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</si>
  <si>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</si>
  <si>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</si>
  <si>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</si>
  <si>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</si>
  <si>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</si>
  <si>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</si>
  <si>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</si>
  <si>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</si>
  <si>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</si>
  <si>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</si>
  <si>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</si>
  <si>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</si>
  <si>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</si>
  <si>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</si>
  <si>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</si>
  <si>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</si>
  <si>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</si>
  <si>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</si>
  <si>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</si>
  <si>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</si>
  <si>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</si>
  <si>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</si>
  <si>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</si>
  <si>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</si>
  <si>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</si>
  <si>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</si>
  <si>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</si>
  <si>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</si>
  <si>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</si>
  <si>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</si>
  <si>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</si>
  <si>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</si>
  <si>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</si>
  <si>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</si>
  <si>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</si>
  <si>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</si>
  <si>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</si>
  <si>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</si>
  <si>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</si>
  <si>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</si>
  <si>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</si>
  <si>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</si>
  <si>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</si>
  <si>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</si>
  <si>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</si>
  <si>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</si>
  <si>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</si>
  <si>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</si>
  <si>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</si>
  <si>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</si>
  <si>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</si>
  <si>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</si>
  <si>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</si>
  <si>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</si>
  <si>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</si>
  <si>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</si>
  <si>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</si>
  <si>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</si>
  <si>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</si>
  <si>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</si>
  <si>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</si>
  <si>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</si>
  <si>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</si>
  <si>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</si>
  <si>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</si>
  <si>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</si>
  <si>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</si>
  <si>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</si>
  <si>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</si>
  <si>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</si>
  <si>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</si>
  <si>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</si>
  <si>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</si>
  <si>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</si>
  <si>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</si>
  <si>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</si>
  <si>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</si>
  <si>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</si>
  <si>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</si>
  <si>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</si>
  <si>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</si>
  <si>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</si>
  <si>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</si>
  <si>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</si>
  <si>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</si>
  <si>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</si>
  <si>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</si>
  <si>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</si>
  <si>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</si>
  <si>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</si>
  <si>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</si>
  <si>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</si>
  <si>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</si>
  <si>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</si>
  <si>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</si>
  <si>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</si>
  <si>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</si>
  <si>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</si>
  <si>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</si>
  <si>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</si>
  <si>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</si>
  <si>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</si>
  <si>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</si>
  <si>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</si>
  <si>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</si>
  <si>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</si>
  <si>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</si>
  <si>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</si>
  <si>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</si>
  <si>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</si>
  <si>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</si>
  <si>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</si>
  <si>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</si>
  <si>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</si>
  <si>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</si>
  <si>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</si>
  <si>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</si>
  <si>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</si>
  <si>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</si>
  <si>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</si>
  <si>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</si>
  <si>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</si>
  <si>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</si>
  <si>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</si>
  <si>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</si>
  <si>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</si>
  <si>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</si>
  <si>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</si>
  <si>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</si>
  <si>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</si>
  <si>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</si>
  <si>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</si>
  <si>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</si>
  <si>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</si>
  <si>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</si>
  <si>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</si>
  <si>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</si>
  <si>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</si>
  <si>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</si>
  <si>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</si>
  <si>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</si>
  <si>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</si>
  <si>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</si>
  <si>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</si>
  <si>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</si>
  <si>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</si>
  <si>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</si>
  <si>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</si>
  <si>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</si>
  <si>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</si>
  <si>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</si>
  <si>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</si>
  <si>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</si>
  <si>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</si>
  <si>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</si>
  <si>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</si>
  <si>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</si>
  <si>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</si>
  <si>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</si>
  <si>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</si>
  <si>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</si>
  <si>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</si>
  <si>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</si>
  <si>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</si>
  <si>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</si>
  <si>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</si>
  <si>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</si>
  <si>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</si>
  <si>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</si>
  <si>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</si>
  <si>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</si>
  <si>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</si>
  <si>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</si>
  <si>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</si>
  <si>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</si>
  <si>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</si>
  <si>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</si>
  <si>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</si>
  <si>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</si>
  <si>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</si>
  <si>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</si>
  <si>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</si>
  <si>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</si>
  <si>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</si>
  <si>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</si>
  <si>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</si>
  <si>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</si>
  <si>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</si>
  <si>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</si>
  <si>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</si>
  <si>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</si>
  <si>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</si>
  <si>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</si>
  <si>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</si>
  <si>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</si>
  <si>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</si>
  <si>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</si>
  <si>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</si>
  <si>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</si>
  <si>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</si>
  <si>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</si>
  <si>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</si>
  <si>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</si>
  <si>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</si>
  <si>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</si>
  <si>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</si>
  <si>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</si>
  <si>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</si>
  <si>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</si>
  <si>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</si>
  <si>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</si>
  <si>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</si>
  <si>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</si>
  <si>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</si>
  <si>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</si>
  <si>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</si>
  <si>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</si>
  <si>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</si>
  <si>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</si>
  <si>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</si>
  <si>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</si>
  <si>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</si>
  <si>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</si>
  <si>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</si>
  <si>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</si>
  <si>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</si>
  <si>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</si>
  <si>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</si>
  <si>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</si>
  <si>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</si>
  <si>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</si>
  <si>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</si>
  <si>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</si>
  <si>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</si>
  <si>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</si>
  <si>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</si>
  <si>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</si>
  <si>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</si>
  <si>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</si>
  <si>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</si>
  <si>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</si>
  <si>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</si>
  <si>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</si>
  <si>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</si>
  <si>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</si>
  <si>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</si>
  <si>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</si>
  <si>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</si>
  <si>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</si>
  <si>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</si>
  <si>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</si>
  <si>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</si>
  <si>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</si>
  <si>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</si>
  <si>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</si>
  <si>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</si>
  <si>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</si>
  <si>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</si>
  <si>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</si>
  <si>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</si>
  <si>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</si>
  <si>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</si>
  <si>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</si>
  <si>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</si>
  <si>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</si>
  <si>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</si>
  <si>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</si>
  <si>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</si>
  <si>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</si>
  <si>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</si>
  <si>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</si>
  <si>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</si>
  <si>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</si>
  <si>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</si>
  <si>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</si>
  <si>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</si>
  <si>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</si>
  <si>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</si>
  <si>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</si>
  <si>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</si>
  <si>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</si>
  <si>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</si>
  <si>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</si>
  <si>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</si>
  <si>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</si>
  <si>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</si>
  <si>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</si>
  <si>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</si>
  <si>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</si>
  <si>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</si>
  <si>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</si>
  <si>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</si>
  <si>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</si>
  <si>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</si>
  <si>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</si>
  <si>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</si>
  <si>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</si>
  <si>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</si>
  <si>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</si>
  <si>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</si>
  <si>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</si>
  <si>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</si>
  <si>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</si>
  <si>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</si>
  <si>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</si>
  <si>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</si>
  <si>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</si>
  <si>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</si>
  <si>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</si>
  <si>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</si>
  <si>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</si>
  <si>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</si>
  <si>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</si>
  <si>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</si>
  <si>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</si>
  <si>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</si>
  <si>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</si>
  <si>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</si>
  <si>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</si>
  <si>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</si>
  <si>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</si>
  <si>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</si>
  <si>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</si>
  <si>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</si>
  <si>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</si>
  <si>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</si>
  <si>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</si>
  <si>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</si>
  <si>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</si>
  <si>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</si>
  <si>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</si>
  <si>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</si>
  <si>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</si>
  <si>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</si>
  <si>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</si>
  <si>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</si>
  <si>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</si>
  <si>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</si>
  <si>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</si>
  <si>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</si>
  <si>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</si>
  <si>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</si>
  <si>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</si>
  <si>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</si>
  <si>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</si>
  <si>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</si>
  <si>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</si>
  <si>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</si>
  <si>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</si>
  <si>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</si>
  <si>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</si>
  <si>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</si>
  <si>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</si>
  <si>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</si>
  <si>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</si>
  <si>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</si>
  <si>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</si>
  <si>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</si>
  <si>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</si>
  <si>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</si>
  <si>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</si>
  <si>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</si>
  <si>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</si>
  <si>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</si>
  <si>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</si>
  <si>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</si>
  <si>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</si>
  <si>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</si>
  <si>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</si>
  <si>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</si>
  <si>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</si>
  <si>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</si>
  <si>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</si>
  <si>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</si>
  <si>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</si>
  <si>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</si>
  <si>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</si>
  <si>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</si>
  <si>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</si>
  <si>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</si>
  <si>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</si>
  <si>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</si>
  <si>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</si>
  <si>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</si>
  <si>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</si>
  <si>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</si>
  <si>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</si>
  <si>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</si>
  <si>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</si>
  <si>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</si>
  <si>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</si>
  <si>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</si>
  <si>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</si>
  <si>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</si>
  <si>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</si>
  <si>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</si>
  <si>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</si>
  <si>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</si>
  <si>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</si>
  <si>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</si>
  <si>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</si>
  <si>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</si>
  <si>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</si>
  <si>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</si>
  <si>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</si>
  <si>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</si>
  <si>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</si>
  <si>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</si>
  <si>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</si>
  <si>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</si>
  <si>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</si>
  <si>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</si>
  <si>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</si>
  <si>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</si>
  <si>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</si>
  <si>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</si>
  <si>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</si>
  <si>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</si>
  <si>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</si>
  <si>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</si>
  <si>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</si>
  <si>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</si>
  <si>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</si>
  <si>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</si>
  <si>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</si>
  <si>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</si>
  <si>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</si>
  <si>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</si>
  <si>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</si>
  <si>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</si>
  <si>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</si>
  <si>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</si>
  <si>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</si>
  <si>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</si>
  <si>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</si>
  <si>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</si>
  <si>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</si>
  <si>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</si>
  <si>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</si>
  <si>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</si>
  <si>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</si>
  <si>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</si>
  <si>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</si>
  <si>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</si>
  <si>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</si>
  <si>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</si>
  <si>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</si>
  <si>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</si>
  <si>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</si>
  <si>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</si>
  <si>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</si>
  <si>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</si>
  <si>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</si>
  <si>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</si>
  <si>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</si>
  <si>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</si>
  <si>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</si>
  <si>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</si>
  <si>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</si>
  <si>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</si>
  <si>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</si>
  <si>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</si>
  <si>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</si>
  <si>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</si>
  <si>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</si>
  <si>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</si>
  <si>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</si>
  <si>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</si>
  <si>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</si>
  <si>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</si>
  <si>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</si>
  <si>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</si>
  <si>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</si>
  <si>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</si>
  <si>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</si>
  <si>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</si>
  <si>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</si>
  <si>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</si>
  <si>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</si>
  <si>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</si>
  <si>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</si>
  <si>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</si>
  <si>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</si>
  <si>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</si>
  <si>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</si>
  <si>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</si>
  <si>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</si>
  <si>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</si>
  <si>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</si>
  <si>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</si>
  <si>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</si>
  <si>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</si>
  <si>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</si>
  <si>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</si>
  <si>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</si>
  <si>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</si>
  <si>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</si>
  <si>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</si>
  <si>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</si>
  <si>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</si>
  <si>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</si>
  <si>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</si>
  <si>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</si>
  <si>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</si>
  <si>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</si>
  <si>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</si>
  <si>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</si>
  <si>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</si>
  <si>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</si>
  <si>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</si>
  <si>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</si>
  <si>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</si>
  <si>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</si>
  <si>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</si>
  <si>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</si>
  <si>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</si>
  <si>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</si>
  <si>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</si>
  <si>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</si>
  <si>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</si>
  <si>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</si>
  <si>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</si>
  <si>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</si>
  <si>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</si>
  <si>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</si>
  <si>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</si>
  <si>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</si>
  <si>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</si>
  <si>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</si>
  <si>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</si>
  <si>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</si>
  <si>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</si>
  <si>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</si>
  <si>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</si>
  <si>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</si>
  <si>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</si>
  <si>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</si>
  <si>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</si>
  <si>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</si>
  <si>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</si>
  <si>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</si>
  <si>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</si>
  <si>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</si>
  <si>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</si>
  <si>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</si>
  <si>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</si>
  <si>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</si>
  <si>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</si>
  <si>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</si>
  <si>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</si>
  <si>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</si>
  <si>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</si>
  <si>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</si>
  <si>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</si>
  <si>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</si>
  <si>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</si>
  <si>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</si>
  <si>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</si>
  <si>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</si>
  <si>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</si>
  <si>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</si>
  <si>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</si>
  <si>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</si>
  <si>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</si>
  <si>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</si>
  <si>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</si>
  <si>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</si>
  <si>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</si>
  <si>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</si>
  <si>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</si>
  <si>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</si>
  <si>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</si>
  <si>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</si>
  <si>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</si>
  <si>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</si>
  <si>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</si>
  <si>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</si>
  <si>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</si>
  <si>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</si>
  <si>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</si>
  <si>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</si>
  <si>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</si>
  <si>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</si>
  <si>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</si>
  <si>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</si>
  <si>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</si>
  <si>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</si>
  <si>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</si>
  <si>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</si>
  <si>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</si>
  <si>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</si>
  <si>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</si>
  <si>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</si>
  <si>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</si>
  <si>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</si>
  <si>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</si>
  <si>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</si>
  <si>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</si>
  <si>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</si>
  <si>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</si>
  <si>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</si>
  <si>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</si>
  <si>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</si>
  <si>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</si>
  <si>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</si>
  <si>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</si>
  <si>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</si>
  <si>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</si>
  <si>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</si>
  <si>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</si>
  <si>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</si>
  <si>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</si>
  <si>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</si>
  <si>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</si>
  <si>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</si>
  <si>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</si>
  <si>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</si>
  <si>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</si>
  <si>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</si>
  <si>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</si>
  <si>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</si>
  <si>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</si>
  <si>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</si>
  <si>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</si>
  <si>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</si>
  <si>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</si>
  <si>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</si>
  <si>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</si>
  <si>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</si>
  <si>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</si>
  <si>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</si>
  <si>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</si>
  <si>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</si>
  <si>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</si>
  <si>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</si>
  <si>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</si>
  <si>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</si>
  <si>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</si>
  <si>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</si>
  <si>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</si>
  <si>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</si>
  <si>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</si>
  <si>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</si>
  <si>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</si>
  <si>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</si>
  <si>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</si>
  <si>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</si>
  <si>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</si>
  <si>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</si>
  <si>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</si>
  <si>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</si>
  <si>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</si>
  <si>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</si>
  <si>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</si>
  <si>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</si>
  <si>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</si>
  <si>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</si>
  <si>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</si>
  <si>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</si>
  <si>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</si>
  <si>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</si>
  <si>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</si>
  <si>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</si>
  <si>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</si>
  <si>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</si>
  <si>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</si>
  <si>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</si>
  <si>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</si>
  <si>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</si>
  <si>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</si>
  <si>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</si>
  <si>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</si>
  <si>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</si>
  <si>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</si>
  <si>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</si>
  <si>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</si>
  <si>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</si>
  <si>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</si>
  <si>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</si>
  <si>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</si>
  <si>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</si>
  <si>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</si>
  <si>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</si>
  <si>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</si>
  <si>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</si>
  <si>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</si>
  <si>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</si>
  <si>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</si>
  <si>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</si>
  <si>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</si>
  <si>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</si>
  <si>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</si>
  <si>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</si>
  <si>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</si>
  <si>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</si>
  <si>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</si>
  <si>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</si>
  <si>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</si>
  <si>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</si>
  <si>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</si>
  <si>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</si>
  <si>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</si>
  <si>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</si>
  <si>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</si>
  <si>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</si>
  <si>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</si>
  <si>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</si>
  <si>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</si>
  <si>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</si>
  <si>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</si>
  <si>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</si>
  <si>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</si>
  <si>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</si>
  <si>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</si>
  <si>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</si>
  <si>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</si>
  <si>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</si>
  <si>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</si>
  <si>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</si>
  <si>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</si>
  <si>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</si>
  <si>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</si>
  <si>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</si>
  <si>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</si>
  <si>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</si>
  <si>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</si>
  <si>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</si>
  <si>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</si>
  <si>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</si>
  <si>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</si>
  <si>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</si>
  <si>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</si>
  <si>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</si>
  <si>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</si>
  <si>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</si>
  <si>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</si>
  <si>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</si>
  <si>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</si>
  <si>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</si>
  <si>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</si>
  <si>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</si>
  <si>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</si>
  <si>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</si>
  <si>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</si>
  <si>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</si>
  <si>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</si>
  <si>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</si>
  <si>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</si>
  <si>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</si>
  <si>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</si>
  <si>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</si>
  <si>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</si>
  <si>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</si>
  <si>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</si>
  <si>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</si>
  <si>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</si>
  <si>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</si>
  <si>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</si>
  <si>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</si>
  <si>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</si>
  <si>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</si>
  <si>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</si>
  <si>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</si>
  <si>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</si>
  <si>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</si>
  <si>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</si>
  <si>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</si>
  <si>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</si>
  <si>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</si>
  <si>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</si>
  <si>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</si>
  <si>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</si>
  <si>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</si>
  <si>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</si>
  <si>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</si>
  <si>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</si>
  <si>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</si>
  <si>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</si>
  <si>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</si>
  <si>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</si>
  <si>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</si>
  <si>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</si>
  <si>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</si>
  <si>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</si>
  <si>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</si>
  <si>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</si>
  <si>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</si>
  <si>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</si>
  <si>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</si>
  <si>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</si>
  <si>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</si>
  <si>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</si>
  <si>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</si>
  <si>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</si>
  <si>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</si>
  <si>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</si>
  <si>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</si>
  <si>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</si>
  <si>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</si>
  <si>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</si>
  <si>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</si>
  <si>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</si>
  <si>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</si>
  <si>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</si>
  <si>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</si>
  <si>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</si>
  <si>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</si>
  <si>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</si>
  <si>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</si>
  <si>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</si>
  <si>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</si>
  <si>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</si>
  <si>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</si>
  <si>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</si>
  <si>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</si>
  <si>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</si>
  <si>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</si>
  <si>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</si>
  <si>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</si>
  <si>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</si>
  <si>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</si>
  <si>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</si>
  <si>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</si>
  <si>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</si>
  <si>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</si>
  <si>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</si>
  <si>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</si>
  <si>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</si>
  <si>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</si>
  <si>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</si>
  <si>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</si>
  <si>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</si>
  <si>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</si>
  <si>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</si>
  <si>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</si>
  <si>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</si>
  <si>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</si>
  <si>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</si>
  <si>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</si>
  <si>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</si>
  <si>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</si>
  <si>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</si>
  <si>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</si>
  <si>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</si>
  <si>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</si>
  <si>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</si>
  <si>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</si>
  <si>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</si>
  <si>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</si>
  <si>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</si>
  <si>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</si>
  <si>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</si>
  <si>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</si>
  <si>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</si>
  <si>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</si>
  <si>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</si>
  <si>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</si>
  <si>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</si>
  <si>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</si>
  <si>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</si>
  <si>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</si>
  <si>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</si>
  <si>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</si>
  <si>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</si>
  <si>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</si>
  <si>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</si>
  <si>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</si>
  <si>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</si>
  <si>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</si>
  <si>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</si>
  <si>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</si>
  <si>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</si>
  <si>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</si>
  <si>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</si>
  <si>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</si>
  <si>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</si>
  <si>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</si>
  <si>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</si>
  <si>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</si>
  <si>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</si>
  <si>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</si>
  <si>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</si>
  <si>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</si>
  <si>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</si>
  <si>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</si>
  <si>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</si>
  <si>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</si>
  <si>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</si>
  <si>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</si>
  <si>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</si>
  <si>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</si>
  <si>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</si>
  <si>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</si>
  <si>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</si>
  <si>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</si>
  <si>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</si>
  <si>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</si>
  <si>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</si>
  <si>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</si>
  <si>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</si>
  <si>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</si>
  <si>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</si>
  <si>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</si>
  <si>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</si>
  <si>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</si>
  <si>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</si>
  <si>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</si>
  <si>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</si>
  <si>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</si>
  <si>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</si>
  <si>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</si>
  <si>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</si>
  <si>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</si>
  <si>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</si>
  <si>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</si>
  <si>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</si>
  <si>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</si>
  <si>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</si>
  <si>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</si>
  <si>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</si>
  <si>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</si>
  <si>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</si>
  <si>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</si>
  <si>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</si>
  <si>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</si>
  <si>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</si>
  <si>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</si>
  <si>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</si>
  <si>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</si>
  <si>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</si>
  <si>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</si>
  <si>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</si>
  <si>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</si>
  <si>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</si>
  <si>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</si>
  <si>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</si>
  <si>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</si>
  <si>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</si>
  <si>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</si>
  <si>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</si>
  <si>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</si>
  <si>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</si>
  <si>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</si>
  <si>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</si>
  <si>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</si>
  <si>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</si>
  <si>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</si>
  <si>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</si>
  <si>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</si>
  <si>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</si>
  <si>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</si>
  <si>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</si>
  <si>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</si>
  <si>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</si>
  <si>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</si>
  <si>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</si>
  <si>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</si>
  <si>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</si>
  <si>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</si>
  <si>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</si>
  <si>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</si>
  <si>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</si>
  <si>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</si>
  <si>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</si>
  <si>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</si>
  <si>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</si>
  <si>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</si>
  <si>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</si>
  <si>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</si>
  <si>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</si>
  <si>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</si>
  <si>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</si>
  <si>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</si>
  <si>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</si>
  <si>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</si>
  <si>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</si>
  <si>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</si>
  <si>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</si>
  <si>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</si>
  <si>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</si>
  <si>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</si>
  <si>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</si>
  <si>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</si>
  <si>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</si>
  <si>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</si>
  <si>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</si>
  <si>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</si>
  <si>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</si>
  <si>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</si>
  <si>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</si>
  <si>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</si>
  <si>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</si>
  <si>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</si>
  <si>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</si>
  <si>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</si>
  <si>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</si>
  <si>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</si>
  <si>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</si>
  <si>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</si>
  <si>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</si>
  <si>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</si>
  <si>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</si>
  <si>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</si>
  <si>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</si>
  <si>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</si>
  <si>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</si>
  <si>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</si>
  <si>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</si>
  <si>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</si>
  <si>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</si>
  <si>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</si>
  <si>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</si>
  <si>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</si>
  <si>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</si>
  <si>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</si>
  <si>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</si>
  <si>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</si>
  <si>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</si>
  <si>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</si>
  <si>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</si>
  <si>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</si>
  <si>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</si>
  <si>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</si>
  <si>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</si>
  <si>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</si>
  <si>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</si>
  <si>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</si>
  <si>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</si>
  <si>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</si>
  <si>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</si>
  <si>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</si>
  <si>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</si>
  <si>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</si>
  <si>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</si>
  <si>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</si>
  <si>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</si>
  <si>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</si>
  <si>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</si>
  <si>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</si>
  <si>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</si>
  <si>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</si>
  <si>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</si>
  <si>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</si>
  <si>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</si>
  <si>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</si>
  <si>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</si>
  <si>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</si>
  <si>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</si>
  <si>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</si>
  <si>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</si>
  <si>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</si>
  <si>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</si>
  <si>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</si>
  <si>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</si>
  <si>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</si>
  <si>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</si>
  <si>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</si>
  <si>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</si>
  <si>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</si>
  <si>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</si>
  <si>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</si>
  <si>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</si>
  <si>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</si>
  <si>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</si>
  <si>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</si>
  <si>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</si>
  <si>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</si>
  <si>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</si>
  <si>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</si>
  <si>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</si>
  <si>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</si>
  <si>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</si>
  <si>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</si>
  <si>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</si>
  <si>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</si>
  <si>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</si>
  <si>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</si>
  <si>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</si>
  <si>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</si>
  <si>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</si>
  <si>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</si>
  <si>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</si>
  <si>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</si>
  <si>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</si>
  <si>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</si>
  <si>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</si>
  <si>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</si>
  <si>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</si>
  <si>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</si>
  <si>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</si>
  <si>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</si>
  <si>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</si>
  <si>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</si>
  <si>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</si>
  <si>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</si>
  <si>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</si>
  <si>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</si>
  <si>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</si>
  <si>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</si>
  <si>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</si>
  <si>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</si>
  <si>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</si>
  <si>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</si>
  <si>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</si>
  <si>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</si>
  <si>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</si>
  <si>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</si>
  <si>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</si>
  <si>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</si>
  <si>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</si>
  <si>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</si>
  <si>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</si>
  <si>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</si>
  <si>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</si>
  <si>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</si>
  <si>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</si>
  <si>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</si>
  <si>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</si>
  <si>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</si>
  <si>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</si>
  <si>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</si>
  <si>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</si>
  <si>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</si>
  <si>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</si>
  <si>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</si>
  <si>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</si>
  <si>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</si>
  <si>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</si>
  <si>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</si>
  <si>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</si>
  <si>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</si>
  <si>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</si>
  <si>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</si>
  <si>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</si>
  <si>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</si>
  <si>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</si>
  <si>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</si>
  <si>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</si>
  <si>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</si>
  <si>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</si>
  <si>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</si>
  <si>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</si>
  <si>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</si>
  <si>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</si>
  <si>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</si>
  <si>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</si>
  <si>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</si>
  <si>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</si>
  <si>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</si>
  <si>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</si>
  <si>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</si>
  <si>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</si>
  <si>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</si>
  <si>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</si>
  <si>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</si>
  <si>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</si>
  <si>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</si>
  <si>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</si>
  <si>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</si>
  <si>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</si>
  <si>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</si>
  <si>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</si>
  <si>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</si>
  <si>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</si>
  <si>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</si>
  <si>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</si>
  <si>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</si>
  <si>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</si>
  <si>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</si>
  <si>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</si>
  <si>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</si>
  <si>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</si>
  <si>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</si>
  <si>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</si>
  <si>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</si>
  <si>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</si>
  <si>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</si>
  <si>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</si>
  <si>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</si>
  <si>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</si>
  <si>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</si>
  <si>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</si>
  <si>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</si>
  <si>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</si>
  <si>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</si>
  <si>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</si>
  <si>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</si>
  <si>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</si>
  <si>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</si>
  <si>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</si>
  <si>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</si>
  <si>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</si>
  <si>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</si>
  <si>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</si>
  <si>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</si>
  <si>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</si>
  <si>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</si>
  <si>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</si>
  <si>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</si>
  <si>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</si>
  <si>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</si>
  <si>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</si>
  <si>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</si>
  <si>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</si>
  <si>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</si>
  <si>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</si>
  <si>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</si>
  <si>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</si>
  <si>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</si>
  <si>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</si>
  <si>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</si>
  <si>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</si>
  <si>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</si>
  <si>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</si>
  <si>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</si>
  <si>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</si>
  <si>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</si>
  <si>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</si>
  <si>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</si>
  <si>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</si>
  <si>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</si>
  <si>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</si>
  <si>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</si>
  <si>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</si>
  <si>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</si>
  <si>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</si>
  <si>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</si>
  <si>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</si>
  <si>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</si>
  <si>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</si>
  <si>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</si>
  <si>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</si>
  <si>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</si>
  <si>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</si>
  <si>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</si>
  <si>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</si>
  <si>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</si>
  <si>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</si>
  <si>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</si>
  <si>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</si>
  <si>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</si>
  <si>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</si>
  <si>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</si>
  <si>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</si>
  <si>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</si>
  <si>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</si>
  <si>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</si>
  <si>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</si>
  <si>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</si>
  <si>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</si>
  <si>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</si>
  <si>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</si>
  <si>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</si>
  <si>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</si>
  <si>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</si>
  <si>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</si>
  <si>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</si>
  <si>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</si>
  <si>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</si>
  <si>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</si>
  <si>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</si>
  <si>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</si>
  <si>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</si>
  <si>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</si>
  <si>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</si>
  <si>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</si>
  <si>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</si>
  <si>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</si>
  <si>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</si>
  <si>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</si>
  <si>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</si>
  <si>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</si>
  <si>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</si>
  <si>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</si>
  <si>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</si>
  <si>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</si>
  <si>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</si>
  <si>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</si>
  <si>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</si>
  <si>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</si>
  <si>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</si>
  <si>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</si>
  <si>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</si>
  <si>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</si>
  <si>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</si>
  <si>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</si>
  <si>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</si>
  <si>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</si>
  <si>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</si>
  <si>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</si>
  <si>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</si>
  <si>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</si>
  <si>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</si>
  <si>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</si>
  <si>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</si>
  <si>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</si>
  <si>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</si>
  <si>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</si>
  <si>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</si>
  <si>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</si>
  <si>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</si>
  <si>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</si>
  <si>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</si>
  <si>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</si>
  <si>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</si>
  <si>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</si>
  <si>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</si>
  <si>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</si>
  <si>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</si>
  <si>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</si>
  <si>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</si>
  <si>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</si>
  <si>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</si>
  <si>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</si>
  <si>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</si>
  <si>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</si>
  <si>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</si>
  <si>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</si>
  <si>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</si>
  <si>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</si>
  <si>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</si>
  <si>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</si>
  <si>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</si>
  <si>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</si>
  <si>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</si>
  <si>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</si>
  <si>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</si>
  <si>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</si>
  <si>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</si>
  <si>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</si>
  <si>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</si>
  <si>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</si>
  <si>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</si>
  <si>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</si>
  <si>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</si>
  <si>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</si>
  <si>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</si>
  <si>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</si>
  <si>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</si>
  <si>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</si>
  <si>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</si>
  <si>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</si>
  <si>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</si>
  <si>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</si>
  <si>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</si>
  <si>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</si>
  <si>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</si>
  <si>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</si>
  <si>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</si>
  <si>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</si>
  <si>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</si>
  <si>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</si>
  <si>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</si>
  <si>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</si>
  <si>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</si>
  <si>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</si>
  <si>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</si>
  <si>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</si>
  <si>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</si>
  <si>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</si>
  <si>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</si>
  <si>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</si>
  <si>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</si>
  <si>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</si>
  <si>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</si>
  <si>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</si>
  <si>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</si>
  <si>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</si>
  <si>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</si>
  <si>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</si>
  <si>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</si>
  <si>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</si>
  <si>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</si>
  <si>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</si>
  <si>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</si>
  <si>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</si>
  <si>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</si>
  <si>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</si>
  <si>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</si>
  <si>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</si>
  <si>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</si>
  <si>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</si>
  <si>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</si>
  <si>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</si>
  <si>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</si>
  <si>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</si>
  <si>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</si>
  <si>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</si>
  <si>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</si>
  <si>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</si>
  <si>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</si>
  <si>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</si>
  <si>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</si>
  <si>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</si>
  <si>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</si>
  <si>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</si>
  <si>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</si>
  <si>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</si>
  <si>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</si>
  <si>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</si>
  <si>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</si>
  <si>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</si>
  <si>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</si>
  <si>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</si>
  <si>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</si>
  <si>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</si>
  <si>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</si>
  <si>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</si>
  <si>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</si>
  <si>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</si>
  <si>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</si>
  <si>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</si>
  <si>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</si>
  <si>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</si>
  <si>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</si>
  <si>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</si>
  <si>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</si>
  <si>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</si>
  <si>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</si>
  <si>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</si>
  <si>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</si>
  <si>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</si>
  <si>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</si>
  <si>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</si>
  <si>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</si>
  <si>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</si>
  <si>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</si>
  <si>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</si>
  <si>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</si>
  <si>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</si>
  <si>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</si>
  <si>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</si>
  <si>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</si>
  <si>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</si>
  <si>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</si>
  <si>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</si>
  <si>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</si>
  <si>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</si>
  <si>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</si>
  <si>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</si>
  <si>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</si>
  <si>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</si>
  <si>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</si>
  <si>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</si>
  <si>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</si>
  <si>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</si>
  <si>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</si>
  <si>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</si>
  <si>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</si>
  <si>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</si>
  <si>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</si>
  <si>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</si>
  <si>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</si>
  <si>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</si>
  <si>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</si>
  <si>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</si>
  <si>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</si>
  <si>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</si>
  <si>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</si>
  <si>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</si>
  <si>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</si>
  <si>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</si>
  <si>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</si>
  <si>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</si>
  <si>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</si>
  <si>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</si>
  <si>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</si>
  <si>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</si>
  <si>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</si>
  <si>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</si>
  <si>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</si>
  <si>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</si>
  <si>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</si>
  <si>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</si>
  <si>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</si>
  <si>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</si>
  <si>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</si>
  <si>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</si>
  <si>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</si>
  <si>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</si>
  <si>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</si>
  <si>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</si>
  <si>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</si>
  <si>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</si>
  <si>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</si>
  <si>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</si>
  <si>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Dia</t>
  </si>
  <si>
    <t>Horario</t>
  </si>
  <si>
    <t>lm35_Temperatura</t>
  </si>
  <si>
    <t>Hora</t>
  </si>
  <si>
    <t>Média Hora</t>
  </si>
  <si>
    <t>Sensor 1</t>
  </si>
  <si>
    <t>Sensor 2</t>
  </si>
  <si>
    <t>Sensor 3</t>
  </si>
  <si>
    <t xml:space="preserve">Dia </t>
  </si>
  <si>
    <t>Temperatura Mais Alta</t>
  </si>
  <si>
    <t>Temperatura Mais Baixa</t>
  </si>
  <si>
    <t>Acima de 23</t>
  </si>
  <si>
    <t>Total coletado</t>
  </si>
  <si>
    <t xml:space="preserve">Equivalente </t>
  </si>
  <si>
    <t>%</t>
  </si>
  <si>
    <t>Semana</t>
  </si>
  <si>
    <t>Todos os Dados</t>
  </si>
  <si>
    <t>Umidade Mais Alta</t>
  </si>
  <si>
    <t>Umidade Mais Baixa</t>
  </si>
  <si>
    <t>Acima de 65</t>
  </si>
  <si>
    <t>DateTime</t>
  </si>
  <si>
    <t>Temperatura</t>
  </si>
  <si>
    <t>Umidade</t>
  </si>
  <si>
    <t xml:space="preserve">Sensor 2 </t>
  </si>
  <si>
    <t>Menor</t>
  </si>
  <si>
    <t>Maior</t>
  </si>
  <si>
    <t>Registros</t>
  </si>
  <si>
    <t>&gt;4 &lt;24</t>
  </si>
  <si>
    <t>Rótulos de Linha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</si>
  <si>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</si>
  <si>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</si>
  <si>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</si>
  <si>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</si>
  <si>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</si>
  <si>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</si>
  <si>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Porcentagem</t>
  </si>
  <si>
    <t>Abaixo de 70%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</si>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</sst>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1F1F1F"/>
      <name val="&quot;Google Sans&quot;"/>
    </font>
    <font>
      <b/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11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  <a:ext uri="{147F2762-F138-4A5C-976F-8EAC2B608ADB}">
              <a16:predDERef xmlns:a16="http://schemas.microsoft.com/office/drawing/2014/main" pred="{AF4A0F8C-6B53-4D50-816C-46B83E2FF219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temperatura </a:t>
          </a:r>
          <a:endParaRPr lang="en-US" sz="1400" b="0" i="0" u="none" strike="noStrike">
            <a:solidFill>
              <a:schemeClr val="dk1"/>
            </a:solidFill>
            <a:latin typeface="Bodoni MT" panose="02070603080606020203" pitchFamily="18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Entre 4º e 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Galpão 1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28,79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34,16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25,38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  <a:ext uri="{147F2762-F138-4A5C-976F-8EAC2B608ADB}">
              <a16:predDERef xmlns:a16="http://schemas.microsoft.com/office/drawing/2014/main" pred="{B51661B2-2BDB-49FD-AD4A-643688252337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Umidade </a:t>
          </a:r>
        </a:p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E</a:t>
          </a:r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ntre 55% e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35,45%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33,18%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Galpão 1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2" sqref="E2"/>
    </sheetView>
  </sheetViews>
  <sheetFormatPr defaultColWidth="12.5703125" defaultRowHeight="15.75" customHeight="1"/>
  <cols>
    <col min="3" max="3" width="24.855468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5ADE554B-F855-4F40-BE18-D2A594FF9197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4426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4429</v>
      </c>
      <c r="B2" s="20" t="s">
        <v>4430</v>
      </c>
      <c r="C2" s="20" t="s">
        <v>4431</v>
      </c>
      <c r="E2" s="20" t="s">
        <v>4432</v>
      </c>
      <c r="F2" s="20" t="s">
        <v>4433</v>
      </c>
      <c r="H2" s="20" t="s">
        <v>4429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4430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4430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4440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4429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4444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4445</v>
      </c>
      <c r="B1" s="59"/>
      <c r="C1" s="60"/>
      <c r="E1" s="69" t="s">
        <v>4427</v>
      </c>
      <c r="F1" s="69"/>
      <c r="G1" s="69"/>
      <c r="I1" s="70" t="s">
        <v>4428</v>
      </c>
      <c r="J1" s="71"/>
      <c r="K1" s="71"/>
      <c r="L1" s="72"/>
      <c r="N1" s="61" t="s">
        <v>4444</v>
      </c>
      <c r="O1" s="62"/>
      <c r="P1" s="62"/>
      <c r="Q1" s="62"/>
      <c r="R1" s="63"/>
    </row>
    <row r="2" spans="1:23" ht="15.75" customHeight="1">
      <c r="A2" s="20" t="s">
        <v>4429</v>
      </c>
      <c r="B2" s="20" t="s">
        <v>4430</v>
      </c>
      <c r="C2" s="20" t="s">
        <v>1</v>
      </c>
      <c r="E2" s="6" t="s">
        <v>4429</v>
      </c>
      <c r="F2" s="6" t="s">
        <v>4432</v>
      </c>
      <c r="G2" s="6" t="s">
        <v>4433</v>
      </c>
      <c r="I2" s="20" t="s">
        <v>4429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4430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4430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4448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4429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4444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73"/>
      <c r="F37" s="7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73"/>
      <c r="F47" s="7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E47:F47"/>
    <mergeCell ref="N15:R15"/>
    <mergeCell ref="N30:R30"/>
    <mergeCell ref="V2:W2"/>
    <mergeCell ref="V3:W3"/>
    <mergeCell ref="V5:W5"/>
    <mergeCell ref="V6:W6"/>
    <mergeCell ref="U8:V8"/>
    <mergeCell ref="U9:V9"/>
    <mergeCell ref="A1:C1"/>
    <mergeCell ref="E1:G1"/>
    <mergeCell ref="I1:L1"/>
    <mergeCell ref="N1:R1"/>
    <mergeCell ref="E37:F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topLeftCell="A470" workbookViewId="0">
      <selection activeCell="A3" sqref="A3:A506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4449</v>
      </c>
      <c r="B1" s="75"/>
      <c r="C1" s="76" t="s">
        <v>4450</v>
      </c>
      <c r="D1" s="76"/>
      <c r="E1" s="76"/>
      <c r="F1" s="77" t="s">
        <v>4451</v>
      </c>
      <c r="G1" s="77"/>
      <c r="H1" s="77"/>
      <c r="K1" s="78" t="s">
        <v>4450</v>
      </c>
      <c r="L1" s="76"/>
      <c r="M1" s="79" t="s">
        <v>4451</v>
      </c>
      <c r="N1" s="77"/>
    </row>
    <row r="2" spans="1:14">
      <c r="A2" s="33" t="s">
        <v>4429</v>
      </c>
      <c r="B2" s="33" t="s">
        <v>4430</v>
      </c>
      <c r="C2" s="50" t="s">
        <v>4450</v>
      </c>
      <c r="D2" s="35" t="s">
        <v>4452</v>
      </c>
      <c r="E2" s="36" t="s">
        <v>4436</v>
      </c>
      <c r="F2" s="34" t="s">
        <v>4434</v>
      </c>
      <c r="G2" s="35" t="s">
        <v>4452</v>
      </c>
      <c r="H2" s="36" t="s">
        <v>4436</v>
      </c>
      <c r="K2" s="51" t="s">
        <v>4453</v>
      </c>
      <c r="L2" s="51" t="s">
        <v>4454</v>
      </c>
      <c r="M2" s="51" t="s">
        <v>4453</v>
      </c>
      <c r="N2" s="51" t="s">
        <v>4454</v>
      </c>
    </row>
    <row r="3" spans="1:14" ht="15">
      <c r="A3" s="37">
        <v>45200</v>
      </c>
      <c r="B3" s="38">
        <v>0</v>
      </c>
      <c r="C3" s="39">
        <f>'Planilha Galpão 1'!R13</f>
        <v>0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0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K24</f>
        <v>0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tabSelected="1" zoomScale="85" zoomScaleNormal="85" workbookViewId="0">
      <selection activeCell="V15" sqref="V15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4450</v>
      </c>
      <c r="B1" s="54"/>
      <c r="C1" s="54"/>
      <c r="D1" s="54"/>
      <c r="F1" s="55" t="s">
        <v>4451</v>
      </c>
      <c r="G1" s="55"/>
      <c r="H1" s="55"/>
      <c r="I1" s="55"/>
      <c r="T1" s="57" t="s">
        <v>4450</v>
      </c>
      <c r="U1" s="54"/>
    </row>
    <row r="2" spans="1:21">
      <c r="A2" s="44" t="s">
        <v>4429</v>
      </c>
      <c r="B2" s="47">
        <v>45202</v>
      </c>
      <c r="F2" s="44" t="s">
        <v>4429</v>
      </c>
      <c r="G2" s="47">
        <v>45206</v>
      </c>
      <c r="N2" s="78" t="s">
        <v>4450</v>
      </c>
      <c r="O2" s="76"/>
      <c r="P2" s="79" t="s">
        <v>4451</v>
      </c>
      <c r="Q2" s="77"/>
      <c r="T2" s="49" t="s">
        <v>4455</v>
      </c>
      <c r="U2">
        <f>COUNT(B:D)</f>
        <v>220</v>
      </c>
    </row>
    <row r="3" spans="1:21">
      <c r="N3" s="51" t="s">
        <v>4453</v>
      </c>
      <c r="O3" s="51" t="s">
        <v>4454</v>
      </c>
      <c r="P3" s="51" t="s">
        <v>4453</v>
      </c>
      <c r="Q3" s="51" t="s">
        <v>4454</v>
      </c>
      <c r="T3" s="49" t="s">
        <v>4456</v>
      </c>
      <c r="U3">
        <f>COUNTIF(B:D,"&lt;=24")</f>
        <v>78</v>
      </c>
    </row>
    <row r="4" spans="1:21">
      <c r="A4" s="44" t="s">
        <v>4457</v>
      </c>
      <c r="B4" t="s">
        <v>4458</v>
      </c>
      <c r="C4" t="s">
        <v>4459</v>
      </c>
      <c r="D4" t="s">
        <v>4460</v>
      </c>
      <c r="F4" s="44" t="s">
        <v>4457</v>
      </c>
      <c r="G4" s="46" t="s">
        <v>4461</v>
      </c>
      <c r="H4" s="46" t="s">
        <v>4462</v>
      </c>
      <c r="I4" s="46" t="s">
        <v>4463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4451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4455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4465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4466</v>
      </c>
      <c r="B77" s="46">
        <v>25.342361111111117</v>
      </c>
      <c r="C77" s="46">
        <v>28.974583333333321</v>
      </c>
      <c r="D77" s="46">
        <v>22.679027777777808</v>
      </c>
      <c r="F77" s="45" t="s">
        <v>4466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Galpão 1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2023-11-12T18:49:50Z</dcterms:modified>
  <cp:category/>
  <cp:contentStatus/>
</cp:coreProperties>
</file>