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57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<sst xmlns="http://schemas.openxmlformats.org/spreadsheetml/2006/main" count="14">
  <si>
    <t>IRPJ</t>
  </si>
  <si>
    <t>receita bruta</t>
  </si>
  <si>
    <t>aliq presunção</t>
  </si>
  <si>
    <t>bc do imposto</t>
  </si>
  <si>
    <t>aliquota do imposto</t>
  </si>
  <si>
    <t>imposto</t>
  </si>
  <si>
    <t>adicional</t>
  </si>
  <si>
    <t>retenções</t>
  </si>
  <si>
    <t>imposto a pagar</t>
  </si>
  <si>
    <t>x</t>
  </si>
  <si>
    <t>CSLL</t>
  </si>
  <si>
    <t>1,6 - 16</t>
  </si>
  <si>
    <t>PIS</t>
  </si>
  <si>
    <t>COFINS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</si>
</sst>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9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7" borderId="6" applyNumberFormat="0" applyFont="0" applyAlignment="0" applyProtection="0">
      <alignment vertical="center"/>
    </xf>
    <xf numFmtId="0" fontId="17" fillId="23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Alignment="1">
      <alignment horizontal="center"/>
    </xf>
    <xf numFmtId="0" fontId="1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K30"/>
  <sheetViews>
    <sheetView tabSelected="1" workbookViewId="0">
      <selection activeCell="E22" sqref="E22"/>
    </sheetView>
  </sheetViews>
  <sheetFormatPr defaultColWidth="9" defaultRowHeight="12.75"/>
  <cols>
    <col min="4" max="4" width="12.2833333333333" customWidth="1"/>
    <col min="5" max="5" width="14" style="1" customWidth="1"/>
    <col min="6" max="6" width="13.5666666666667" customWidth="1"/>
    <col min="7" max="8" width="19" style="1" customWidth="1"/>
  </cols>
  <sheetData>
    <row r="2" spans="6:6">
      <c r="F2" t="s">
        <v>0</v>
      </c>
    </row>
    <row r="3" ht="39" customHeight="1" spans="4:11">
      <c r="D3" t="s">
        <v>1</v>
      </c>
      <c r="E3" s="1" t="s">
        <v>2</v>
      </c>
      <c r="F3" t="s">
        <v>3</v>
      </c>
      <c r="G3" s="1" t="s">
        <v>4</v>
      </c>
      <c r="H3" s="1" t="s">
        <v>5</v>
      </c>
      <c r="I3" t="s">
        <v>6</v>
      </c>
      <c r="J3" t="s">
        <v>7</v>
      </c>
      <c r="K3" t="s">
        <v>8</v>
      </c>
    </row>
    <row r="4" spans="4:11">
      <c r="D4">
        <v>10000</v>
      </c>
      <c r="E4" s="1">
        <v>1.6</v>
      </c>
      <c r="F4">
        <f>D4*(E4/100)</f>
        <v>160</v>
      </c>
      <c r="G4" s="1">
        <v>15</v>
      </c>
      <c r="H4" s="1">
        <f>F4*(G4/100)</f>
        <v>24</v>
      </c>
      <c r="K4">
        <f>H4+I4-J4</f>
        <v>24</v>
      </c>
    </row>
    <row r="5" spans="4:11">
      <c r="D5">
        <v>10000</v>
      </c>
      <c r="E5" s="1">
        <v>8</v>
      </c>
      <c r="F5">
        <f t="shared" ref="F5:F7" si="0">D5*(E5/100)</f>
        <v>800</v>
      </c>
      <c r="G5" s="1">
        <v>15</v>
      </c>
      <c r="H5" s="1">
        <f t="shared" ref="H5:H7" si="1">F5*(G5/100)</f>
        <v>120</v>
      </c>
      <c r="K5">
        <f t="shared" ref="K5:K8" si="2">H5+I5-J5</f>
        <v>120</v>
      </c>
    </row>
    <row r="6" spans="4:11">
      <c r="D6">
        <v>10000</v>
      </c>
      <c r="E6" s="1">
        <v>16</v>
      </c>
      <c r="F6">
        <f t="shared" si="0"/>
        <v>1600</v>
      </c>
      <c r="G6" s="1">
        <v>15</v>
      </c>
      <c r="H6" s="1">
        <f t="shared" si="1"/>
        <v>240</v>
      </c>
      <c r="K6">
        <f t="shared" si="2"/>
        <v>240</v>
      </c>
    </row>
    <row r="7" spans="4:11">
      <c r="D7">
        <v>200000</v>
      </c>
      <c r="E7" s="1">
        <v>32</v>
      </c>
      <c r="F7">
        <f t="shared" si="0"/>
        <v>64000</v>
      </c>
      <c r="G7" s="1">
        <v>15</v>
      </c>
      <c r="H7" s="1">
        <f t="shared" si="1"/>
        <v>9600</v>
      </c>
      <c r="I7" s="1">
        <v>400</v>
      </c>
      <c r="K7">
        <f t="shared" si="2"/>
        <v>10000</v>
      </c>
    </row>
    <row r="8" spans="7:7">
      <c r="G8" s="1">
        <v>15</v>
      </c>
    </row>
    <row r="9" spans="5:7">
      <c r="E9" s="1" t="s">
        <v>9</v>
      </c>
      <c r="G9" s="1" t="s">
        <v>9</v>
      </c>
    </row>
    <row r="10" spans="6:6">
      <c r="F10">
        <v>60000</v>
      </c>
    </row>
    <row r="13" spans="6:6">
      <c r="F13" t="s">
        <v>10</v>
      </c>
    </row>
    <row r="15" spans="4:8">
      <c r="D15" t="s">
        <v>1</v>
      </c>
      <c r="E15" s="1" t="s">
        <v>2</v>
      </c>
      <c r="F15" t="s">
        <v>3</v>
      </c>
      <c r="G15" s="1" t="s">
        <v>4</v>
      </c>
      <c r="H15" s="1" t="s">
        <v>8</v>
      </c>
    </row>
    <row r="16" spans="3:8">
      <c r="C16" s="1" t="s">
        <v>11</v>
      </c>
      <c r="D16">
        <v>1000000</v>
      </c>
      <c r="E16">
        <v>12</v>
      </c>
      <c r="F16">
        <f>D16*(E16/100)</f>
        <v>120000</v>
      </c>
      <c r="G16" s="1">
        <v>9</v>
      </c>
      <c r="H16" s="1">
        <f>F16*(G16/100)</f>
        <v>10800</v>
      </c>
    </row>
    <row r="17" spans="3:8">
      <c r="C17" s="1">
        <v>32</v>
      </c>
      <c r="D17">
        <v>10000</v>
      </c>
      <c r="E17">
        <v>32</v>
      </c>
      <c r="F17">
        <f>D17*(E17/100)</f>
        <v>3200</v>
      </c>
      <c r="G17" s="1">
        <v>9</v>
      </c>
      <c r="H17" s="1">
        <f>F17*(G17/100)</f>
        <v>288</v>
      </c>
    </row>
    <row r="22" spans="3:5">
      <c r="C22" t="s">
        <v>12</v>
      </c>
      <c r="D22">
        <v>8109</v>
      </c>
      <c r="E22" s="2">
        <v>0.0065</v>
      </c>
    </row>
    <row r="23" spans="3:5">
      <c r="C23" t="s">
        <v>13</v>
      </c>
      <c r="D23">
        <v>2172</v>
      </c>
      <c r="E23" s="3">
        <v>0.03</v>
      </c>
    </row>
    <row r="27" spans="5:8">
      <c r="E27" s="1">
        <v>12000</v>
      </c>
      <c r="F27">
        <v>9</v>
      </c>
      <c r="G27" s="1">
        <f>E27*(F27/100)</f>
        <v>1080</v>
      </c>
      <c r="H27" s="1">
        <f>G27+G28+G29+G30</f>
        <v>6120</v>
      </c>
    </row>
    <row r="28" spans="5:7">
      <c r="E28" s="4">
        <v>12000</v>
      </c>
      <c r="F28" s="5">
        <v>9</v>
      </c>
      <c r="G28" s="1">
        <f>E28*(F28/100)</f>
        <v>1080</v>
      </c>
    </row>
    <row r="29" spans="5:7">
      <c r="E29" s="4">
        <v>12000</v>
      </c>
      <c r="F29" s="5">
        <v>9</v>
      </c>
      <c r="G29" s="1">
        <f>E29*(F29/100)</f>
        <v>1080</v>
      </c>
    </row>
    <row r="30" spans="5:7">
      <c r="E30" s="1">
        <v>32000</v>
      </c>
      <c r="F30" s="5">
        <v>9</v>
      </c>
      <c r="G30" s="1">
        <f>E30*(F30/100)</f>
        <v>2880</v>
      </c>
    </row>
  </sheetData>
  <pageMargins left="0.511805555555556" right="0.511805555555556" top="0.786805555555556" bottom="0.786805555555556" header="0.314583333333333" footer="0.31458333333333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2018-04-11T13:44:00Z</dcterms:created>
  <dcterms:modified xsi:type="dcterms:W3CDTF">2018-04-16T12:15:14Z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