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Fall MGT 2250 Management\Lectures\Chapter 21\"/>
    </mc:Choice>
  </mc:AlternateContent>
  <bookViews>
    <workbookView xWindow="0" yWindow="0" windowWidth="14580" windowHeight="10170"/>
  </bookViews>
  <sheets>
    <sheet name="CIEandPI" sheetId="18" r:id="rId1"/>
  </sheets>
  <calcPr calcId="171027"/>
</workbook>
</file>

<file path=xl/calcChain.xml><?xml version="1.0" encoding="utf-8"?>
<calcChain xmlns="http://schemas.openxmlformats.org/spreadsheetml/2006/main">
  <c r="E15" i="18" l="1"/>
  <c r="E13" i="18"/>
  <c r="E12" i="18"/>
  <c r="E11" i="18"/>
  <c r="E8" i="18"/>
  <c r="E14" i="18" l="1"/>
  <c r="E9" i="18"/>
  <c r="E10" i="18" s="1"/>
  <c r="E18" i="18" l="1"/>
  <c r="E20" i="18" s="1"/>
  <c r="E23" i="18"/>
  <c r="E25" i="18" s="1"/>
  <c r="E19" i="18" l="1"/>
  <c r="E24" i="18"/>
</calcChain>
</file>

<file path=xl/sharedStrings.xml><?xml version="1.0" encoding="utf-8"?>
<sst xmlns="http://schemas.openxmlformats.org/spreadsheetml/2006/main" count="23" uniqueCount="22">
  <si>
    <t>Prediction Interval Upper Limit</t>
  </si>
  <si>
    <t>Prediction Interval Lower Limit</t>
  </si>
  <si>
    <t>Interval Half Width</t>
  </si>
  <si>
    <t>For Individual Response Y</t>
  </si>
  <si>
    <t>Confidence Interval Upper Limit</t>
  </si>
  <si>
    <t>Confidence Interval Lower Limit</t>
  </si>
  <si>
    <t>For Average Y</t>
  </si>
  <si>
    <t>Predicted Y (YHat)</t>
  </si>
  <si>
    <t>Standard Error of the Estimate</t>
  </si>
  <si>
    <t>Sum of Squared Difference</t>
  </si>
  <si>
    <t>Sample Mean</t>
  </si>
  <si>
    <t>Degrees of Freedom</t>
  </si>
  <si>
    <t>Sample Size</t>
  </si>
  <si>
    <t>Intermediate Calculations</t>
  </si>
  <si>
    <t>Confidence Level</t>
  </si>
  <si>
    <t>X Value</t>
  </si>
  <si>
    <t>Data</t>
  </si>
  <si>
    <t>Confidence Interval Estimate and Prediction Interval</t>
  </si>
  <si>
    <r>
      <rPr>
        <i/>
        <sz val="11"/>
        <rFont val="Calibri"/>
        <family val="2"/>
        <scheme val="minor"/>
      </rPr>
      <t>h</t>
    </r>
    <r>
      <rPr>
        <sz val="11"/>
        <rFont val="Calibri"/>
        <family val="2"/>
        <scheme val="minor"/>
      </rPr>
      <t xml:space="preserve"> Statistic</t>
    </r>
  </si>
  <si>
    <r>
      <rPr>
        <i/>
        <sz val="11"/>
        <rFont val="Calibri"/>
        <family val="2"/>
        <scheme val="minor"/>
      </rPr>
      <t>t</t>
    </r>
    <r>
      <rPr>
        <sz val="11"/>
        <rFont val="Calibri"/>
        <family val="2"/>
        <scheme val="minor"/>
      </rPr>
      <t xml:space="preserve"> Value</t>
    </r>
  </si>
  <si>
    <t>Ln(Assets)</t>
  </si>
  <si>
    <t>Ln(R&amp;D)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</si>
</sst>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64" fontId="4" fillId="2" borderId="1" xfId="0" applyNumberFormat="1" applyFont="1" applyFill="1" applyBorder="1"/>
    <xf numFmtId="0" fontId="4" fillId="2" borderId="1" xfId="0" applyFont="1" applyFill="1" applyBorder="1"/>
    <xf numFmtId="164" fontId="4" fillId="0" borderId="1" xfId="0" applyNumberFormat="1" applyFont="1" applyBorder="1"/>
    <xf numFmtId="0" fontId="4" fillId="0" borderId="1" xfId="0" applyFont="1" applyBorder="1"/>
    <xf numFmtId="1" fontId="4" fillId="0" borderId="1" xfId="0" applyNumberFormat="1" applyFont="1" applyBorder="1"/>
    <xf numFmtId="9" fontId="4" fillId="3" borderId="1" xfId="0" applyNumberFormat="1" applyFont="1" applyFill="1" applyBorder="1" applyProtection="1">
      <protection locked="0"/>
    </xf>
    <xf numFmtId="0" fontId="4" fillId="3" borderId="1" xfId="0" applyFont="1" applyFill="1" applyBorder="1"/>
    <xf numFmtId="0" fontId="4" fillId="3" borderId="1" xfId="0" applyFont="1" applyFill="1" applyBorder="1" applyProtection="1">
      <protection locked="0"/>
    </xf>
    <xf numFmtId="0" fontId="4" fillId="0" borderId="0" xfId="0" applyFont="1"/>
    <xf numFmtId="0" fontId="5" fillId="0" borderId="0" xfId="0" applyFont="1"/>
    <xf numFmtId="0" fontId="0" fillId="0" borderId="0" xfId="0" applyNumberFormat="1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abSelected="1" workbookViewId="0">
      <selection activeCell="H25" sqref="F2:H25"/>
    </sheetView>
  </sheetViews>
  <sheetFormatPr defaultRowHeight="12.75" x14ac:dyDescent="0.2"/>
  <cols>
    <col min="1" max="1" width="11.5703125" style="11" customWidth="1"/>
    <col min="2" max="2" width="10" style="11" customWidth="1"/>
    <col min="4" max="4" width="31.28515625" customWidth="1"/>
    <col min="5" max="5" width="26.5703125" customWidth="1"/>
    <col min="6" max="6" width="10" customWidth="1"/>
  </cols>
  <sheetData>
    <row r="1" spans="1:5" ht="15" x14ac:dyDescent="0.25">
      <c r="A1" t="s">
        <v>20</v>
      </c>
      <c r="B1" t="s">
        <v>21</v>
      </c>
      <c r="D1" s="12" t="s">
        <v>17</v>
      </c>
      <c r="E1" s="12"/>
    </row>
    <row r="2" spans="1:5" ht="15" x14ac:dyDescent="0.25">
      <c r="A2" s="10">
        <v>4.6523399904644815</v>
      </c>
      <c r="B2" s="10">
        <v>2.0001277349601105</v>
      </c>
      <c r="D2" s="9"/>
      <c r="E2" s="9"/>
    </row>
    <row r="3" spans="1:5" ht="15" x14ac:dyDescent="0.25">
      <c r="A3" s="10">
        <v>7.9329362895643634</v>
      </c>
      <c r="B3" s="10">
        <v>6.2069790712577007</v>
      </c>
      <c r="D3" s="13" t="s">
        <v>16</v>
      </c>
      <c r="E3" s="13"/>
    </row>
    <row r="4" spans="1:5" ht="15" x14ac:dyDescent="0.25">
      <c r="A4" s="10">
        <v>10.198475372903294</v>
      </c>
      <c r="B4" s="10">
        <v>6.2420286939981837</v>
      </c>
      <c r="D4" s="7" t="s">
        <v>15</v>
      </c>
      <c r="E4" s="8">
        <v>6.9077552789821368</v>
      </c>
    </row>
    <row r="5" spans="1:5" ht="15" x14ac:dyDescent="0.25">
      <c r="A5" s="10">
        <v>5.4028575458219601</v>
      </c>
      <c r="B5" s="10">
        <v>1.6272778305624314</v>
      </c>
      <c r="D5" s="7" t="s">
        <v>14</v>
      </c>
      <c r="E5" s="6">
        <v>0.95</v>
      </c>
    </row>
    <row r="6" spans="1:5" ht="15" x14ac:dyDescent="0.25">
      <c r="A6" s="10">
        <v>10.539455466097523</v>
      </c>
      <c r="B6">
        <v>7.1980339772811837</v>
      </c>
      <c r="D6" s="9"/>
      <c r="E6" s="9"/>
    </row>
    <row r="7" spans="1:5" ht="15" x14ac:dyDescent="0.25">
      <c r="A7">
        <v>7.175206582498185</v>
      </c>
      <c r="B7">
        <v>2.451005098112319</v>
      </c>
      <c r="D7" s="14" t="s">
        <v>13</v>
      </c>
      <c r="E7" s="14"/>
    </row>
    <row r="8" spans="1:5" ht="15" x14ac:dyDescent="0.25">
      <c r="A8">
        <v>2.5201129055226197</v>
      </c>
      <c r="B8">
        <v>0.89199803930511046</v>
      </c>
      <c r="D8" s="4" t="s">
        <v>12</v>
      </c>
      <c r="E8" s="5">
        <f>COUNT(A:A)</f>
        <v>324</v>
      </c>
    </row>
    <row r="9" spans="1:5" ht="15" x14ac:dyDescent="0.25">
      <c r="A9">
        <v>9.4265801469735973</v>
      </c>
      <c r="B9">
        <v>6.1548580940164177</v>
      </c>
      <c r="D9" s="4" t="s">
        <v>11</v>
      </c>
      <c r="E9" s="5">
        <f>E8 - 2</f>
        <v>322</v>
      </c>
    </row>
    <row r="10" spans="1:5" ht="15" x14ac:dyDescent="0.25">
      <c r="A10">
        <v>2.5548990216080352</v>
      </c>
      <c r="B10">
        <v>0.3293037471426003</v>
      </c>
      <c r="D10" s="4" t="s">
        <v>19</v>
      </c>
      <c r="E10" s="3">
        <f>_xlfn.T.INV.2T(1 - E5, E9)</f>
        <v>1.9673585853226803</v>
      </c>
    </row>
    <row r="11" spans="1:5" ht="15" x14ac:dyDescent="0.25">
      <c r="A11">
        <v>12.378436412693144</v>
      </c>
      <c r="B11">
        <v>8.0836217756853035</v>
      </c>
      <c r="D11" s="4" t="s">
        <v>10</v>
      </c>
      <c r="E11" s="3">
        <f>AVERAGE(A:A)</f>
        <v>5.5167036351542782</v>
      </c>
    </row>
    <row r="12" spans="1:5" ht="15" x14ac:dyDescent="0.25">
      <c r="A12">
        <v>12.500561499194877</v>
      </c>
      <c r="B12">
        <v>7.2041492920359396</v>
      </c>
      <c r="D12" s="4" t="s">
        <v>9</v>
      </c>
      <c r="E12" s="3">
        <f>DEVSQ(A:A)</f>
        <v>2239.0128966769421</v>
      </c>
    </row>
    <row r="13" spans="1:5" ht="15" x14ac:dyDescent="0.25">
      <c r="A13">
        <v>2.97092715463502</v>
      </c>
      <c r="B13">
        <v>-0.16251892949777494</v>
      </c>
      <c r="D13" s="4" t="s">
        <v>8</v>
      </c>
      <c r="E13" s="3">
        <f>STEYX(B:B,A:A)</f>
        <v>1.324667731399729</v>
      </c>
    </row>
    <row r="14" spans="1:5" ht="15" x14ac:dyDescent="0.25">
      <c r="A14">
        <v>0.72270598280148979</v>
      </c>
      <c r="B14">
        <v>0.74193734472937733</v>
      </c>
      <c r="D14" s="4" t="s">
        <v>18</v>
      </c>
      <c r="E14" s="3">
        <f>1/E8 + (E4 - E11)^2/E12</f>
        <v>3.9506508964925503E-3</v>
      </c>
    </row>
    <row r="15" spans="1:5" ht="15" x14ac:dyDescent="0.25">
      <c r="A15">
        <v>11.363415666242556</v>
      </c>
      <c r="B15">
        <v>9.0726862066773872</v>
      </c>
      <c r="D15" s="4" t="s">
        <v>7</v>
      </c>
      <c r="E15" s="3">
        <f>FORECAST(E4,B:B,A:A)</f>
        <v>3.4821927691658798</v>
      </c>
    </row>
    <row r="16" spans="1:5" ht="15" x14ac:dyDescent="0.25">
      <c r="A16">
        <v>11.205516762334414</v>
      </c>
      <c r="B16">
        <v>8.4160460094112803</v>
      </c>
      <c r="D16" s="9"/>
      <c r="E16" s="9"/>
    </row>
    <row r="17" spans="1:5" ht="15" x14ac:dyDescent="0.25">
      <c r="A17">
        <v>9.4702400634155115</v>
      </c>
      <c r="B17">
        <v>5.9135030056382698</v>
      </c>
      <c r="D17" s="15" t="s">
        <v>6</v>
      </c>
      <c r="E17" s="15"/>
    </row>
    <row r="18" spans="1:5" ht="15" x14ac:dyDescent="0.25">
      <c r="A18">
        <v>9.0046867266591182</v>
      </c>
      <c r="B18">
        <v>6.5225779745706927</v>
      </c>
      <c r="D18" s="2" t="s">
        <v>2</v>
      </c>
      <c r="E18" s="1">
        <f>E10 * E13 * SQRT(E14)</f>
        <v>0.16380411558424698</v>
      </c>
    </row>
    <row r="19" spans="1:5" ht="15" x14ac:dyDescent="0.25">
      <c r="A19">
        <v>2.3711778844596574</v>
      </c>
      <c r="B19">
        <v>0.99694863489160956</v>
      </c>
      <c r="D19" s="2" t="s">
        <v>5</v>
      </c>
      <c r="E19" s="1">
        <f>E15 - E18</f>
        <v>3.3183886535816329</v>
      </c>
    </row>
    <row r="20" spans="1:5" ht="15" x14ac:dyDescent="0.25">
      <c r="A20">
        <v>7.9423338079880539</v>
      </c>
      <c r="B20">
        <v>5.5337451566954661</v>
      </c>
      <c r="D20" s="2" t="s">
        <v>4</v>
      </c>
      <c r="E20" s="1">
        <f>E15 + E18</f>
        <v>3.6459968847501267</v>
      </c>
    </row>
    <row r="21" spans="1:5" ht="15" x14ac:dyDescent="0.25">
      <c r="A21">
        <v>-0.30110509278392161</v>
      </c>
      <c r="B21">
        <v>-4.6051701859880909</v>
      </c>
      <c r="D21" s="9"/>
      <c r="E21" s="9"/>
    </row>
    <row r="22" spans="1:5" ht="15" x14ac:dyDescent="0.25">
      <c r="A22">
        <v>7.457101370787016</v>
      </c>
      <c r="B22">
        <v>5.9306789748397177</v>
      </c>
      <c r="D22" s="15" t="s">
        <v>3</v>
      </c>
      <c r="E22" s="15"/>
    </row>
    <row r="23" spans="1:5" ht="15" x14ac:dyDescent="0.25">
      <c r="A23">
        <v>5.7147224146945357</v>
      </c>
      <c r="B23">
        <v>2.6108048166633746</v>
      </c>
      <c r="D23" s="2" t="s">
        <v>2</v>
      </c>
      <c r="E23" s="1">
        <f>E10 * E13 * SQRT(1 + E14)</f>
        <v>2.6112392483168616</v>
      </c>
    </row>
    <row r="24" spans="1:5" ht="15" x14ac:dyDescent="0.25">
      <c r="A24">
        <v>12.056402869773816</v>
      </c>
      <c r="B24">
        <v>6.9637007352641849</v>
      </c>
      <c r="D24" s="2" t="s">
        <v>1</v>
      </c>
      <c r="E24" s="1">
        <f>E15 - E23</f>
        <v>0.87095352084901823</v>
      </c>
    </row>
    <row r="25" spans="1:5" ht="15" x14ac:dyDescent="0.25">
      <c r="A25">
        <v>3.3741687092742358</v>
      </c>
      <c r="B25">
        <v>1.199964782928397</v>
      </c>
      <c r="D25" s="2" t="s">
        <v>0</v>
      </c>
      <c r="E25" s="1">
        <f>E15 + E23</f>
        <v>6.0934320174827414</v>
      </c>
    </row>
    <row r="26" spans="1:5" x14ac:dyDescent="0.2">
      <c r="A26">
        <v>3.6898789544470199</v>
      </c>
      <c r="B26">
        <v>1.7850704810772584</v>
      </c>
    </row>
    <row r="27" spans="1:5" x14ac:dyDescent="0.2">
      <c r="A27">
        <v>8.4085829566921877</v>
      </c>
      <c r="B27">
        <v>5.1733208763733511</v>
      </c>
    </row>
    <row r="28" spans="1:5" x14ac:dyDescent="0.2">
      <c r="A28">
        <v>12.399490163820552</v>
      </c>
      <c r="B28">
        <v>6.1324865648198701</v>
      </c>
    </row>
    <row r="29" spans="1:5" x14ac:dyDescent="0.2">
      <c r="A29">
        <v>1.0543120297715298</v>
      </c>
      <c r="B29">
        <v>-4.6051701859880909</v>
      </c>
    </row>
    <row r="30" spans="1:5" x14ac:dyDescent="0.2">
      <c r="A30">
        <v>2.187174241482718</v>
      </c>
      <c r="B30">
        <v>-0.18632957819149348</v>
      </c>
    </row>
    <row r="31" spans="1:5" x14ac:dyDescent="0.2">
      <c r="A31">
        <v>9.4508522174514837</v>
      </c>
      <c r="B31">
        <v>6.7592552706636928</v>
      </c>
    </row>
    <row r="32" spans="1:5" x14ac:dyDescent="0.2">
      <c r="A32" s="11">
        <v>4.202451303547952</v>
      </c>
      <c r="B32" s="11">
        <v>1.6272778305624314</v>
      </c>
    </row>
    <row r="33" spans="1:2" x14ac:dyDescent="0.2">
      <c r="A33" s="11">
        <v>8.5026885052133565</v>
      </c>
      <c r="B33" s="11">
        <v>7.0501225202690589</v>
      </c>
    </row>
    <row r="34" spans="1:2" x14ac:dyDescent="0.2">
      <c r="A34" s="11">
        <v>7.1755356192270092</v>
      </c>
      <c r="B34" s="11">
        <v>5.306136715600168</v>
      </c>
    </row>
    <row r="35" spans="1:2" x14ac:dyDescent="0.2">
      <c r="A35" s="11">
        <v>11.680707838213028</v>
      </c>
      <c r="B35" s="11">
        <v>6.8310686002052146</v>
      </c>
    </row>
    <row r="36" spans="1:2" x14ac:dyDescent="0.2">
      <c r="A36" s="11">
        <v>6.8424911613297397</v>
      </c>
      <c r="B36" s="11">
        <v>4.5068956167197509</v>
      </c>
    </row>
    <row r="37" spans="1:2" x14ac:dyDescent="0.2">
      <c r="A37" s="11">
        <v>6.6521014491021324</v>
      </c>
      <c r="B37" s="11">
        <v>4.3741204631027841</v>
      </c>
    </row>
    <row r="38" spans="1:2" x14ac:dyDescent="0.2">
      <c r="A38" s="11">
        <v>8.097590618632152</v>
      </c>
      <c r="B38" s="11">
        <v>6.1075350060305027</v>
      </c>
    </row>
    <row r="39" spans="1:2" x14ac:dyDescent="0.2">
      <c r="A39" s="11">
        <v>1.7647307968401356</v>
      </c>
      <c r="B39" s="11">
        <v>0.37156355643248301</v>
      </c>
    </row>
    <row r="40" spans="1:2" x14ac:dyDescent="0.2">
      <c r="A40" s="11">
        <v>5.7804965717239059</v>
      </c>
      <c r="B40" s="11">
        <v>2.550226115908643</v>
      </c>
    </row>
    <row r="41" spans="1:2" x14ac:dyDescent="0.2">
      <c r="A41" s="11">
        <v>3.0223742045004123</v>
      </c>
      <c r="B41" s="11">
        <v>0.62057648772510998</v>
      </c>
    </row>
    <row r="42" spans="1:2" x14ac:dyDescent="0.2">
      <c r="A42" s="11">
        <v>0</v>
      </c>
      <c r="B42" s="11">
        <v>0.33647223662121289</v>
      </c>
    </row>
    <row r="43" spans="1:2" x14ac:dyDescent="0.2">
      <c r="A43" s="11">
        <v>2.4414770918606643</v>
      </c>
      <c r="B43" s="11">
        <v>0.97832612279360776</v>
      </c>
    </row>
    <row r="44" spans="1:2" x14ac:dyDescent="0.2">
      <c r="A44" s="11">
        <v>4.7180523430447643</v>
      </c>
      <c r="B44" s="11">
        <v>0.72754860727727766</v>
      </c>
    </row>
    <row r="45" spans="1:2" x14ac:dyDescent="0.2">
      <c r="A45" s="11">
        <v>1.9035989509835904</v>
      </c>
      <c r="B45" s="11">
        <v>0.55961578793542266</v>
      </c>
    </row>
    <row r="46" spans="1:2" x14ac:dyDescent="0.2">
      <c r="A46" s="11">
        <v>3.3864220960800009</v>
      </c>
      <c r="B46" s="11">
        <v>-0.11653381625595151</v>
      </c>
    </row>
    <row r="47" spans="1:2" x14ac:dyDescent="0.2">
      <c r="A47" s="11">
        <v>7.6199106537127559</v>
      </c>
      <c r="B47" s="11">
        <v>4.2370008626236242</v>
      </c>
    </row>
    <row r="48" spans="1:2" x14ac:dyDescent="0.2">
      <c r="A48" s="11">
        <v>8.1430959278570647</v>
      </c>
      <c r="B48" s="11">
        <v>4.1759245492145238</v>
      </c>
    </row>
    <row r="49" spans="1:2" x14ac:dyDescent="0.2">
      <c r="A49" s="11">
        <v>8.5560292152014359</v>
      </c>
      <c r="B49" s="11">
        <v>6.3508857167147399</v>
      </c>
    </row>
    <row r="50" spans="1:2" x14ac:dyDescent="0.2">
      <c r="A50" s="11">
        <v>2.3711778844596574</v>
      </c>
      <c r="B50" s="11">
        <v>0.90825856017689077</v>
      </c>
    </row>
    <row r="51" spans="1:2" x14ac:dyDescent="0.2">
      <c r="A51" s="11">
        <v>4.0086051032743901</v>
      </c>
      <c r="B51" s="11">
        <v>1.1908875647772805</v>
      </c>
    </row>
    <row r="52" spans="1:2" x14ac:dyDescent="0.2">
      <c r="A52" s="11">
        <v>6.095847084701119</v>
      </c>
      <c r="B52" s="11">
        <v>-0.56211891815354131</v>
      </c>
    </row>
    <row r="53" spans="1:2" x14ac:dyDescent="0.2">
      <c r="A53" s="11">
        <v>0.96698384618967315</v>
      </c>
      <c r="B53" s="11">
        <v>0.19885085874516517</v>
      </c>
    </row>
    <row r="54" spans="1:2" x14ac:dyDescent="0.2">
      <c r="A54" s="11">
        <v>6.1935478806905433</v>
      </c>
      <c r="B54" s="11">
        <v>4.8193133551050016</v>
      </c>
    </row>
    <row r="55" spans="1:2" x14ac:dyDescent="0.2">
      <c r="A55" s="11">
        <v>8.9069475291514646</v>
      </c>
      <c r="B55" s="11">
        <v>3.8152918164683745</v>
      </c>
    </row>
    <row r="56" spans="1:2" x14ac:dyDescent="0.2">
      <c r="A56" s="11">
        <v>5.9781513180458568</v>
      </c>
      <c r="B56" s="11">
        <v>3.8759812340808804</v>
      </c>
    </row>
    <row r="57" spans="1:2" x14ac:dyDescent="0.2">
      <c r="A57" s="11">
        <v>0.89608802455663572</v>
      </c>
      <c r="B57" s="11">
        <v>-0.16251892949777494</v>
      </c>
    </row>
    <row r="58" spans="1:2" x14ac:dyDescent="0.2">
      <c r="A58" s="11">
        <v>4.6490913730460193</v>
      </c>
      <c r="B58" s="11">
        <v>1.9851308622085946</v>
      </c>
    </row>
    <row r="59" spans="1:2" x14ac:dyDescent="0.2">
      <c r="A59" s="11">
        <v>-0.40047756659712525</v>
      </c>
      <c r="B59" s="11">
        <v>-1.8325814637483102</v>
      </c>
    </row>
    <row r="60" spans="1:2" x14ac:dyDescent="0.2">
      <c r="A60" s="11">
        <v>6.3994764094827223</v>
      </c>
      <c r="B60" s="11">
        <v>4.3051455903379239</v>
      </c>
    </row>
    <row r="61" spans="1:2" x14ac:dyDescent="0.2">
      <c r="A61" s="11">
        <v>6.8665998955606442</v>
      </c>
      <c r="B61" s="11">
        <v>5.0635439497516579</v>
      </c>
    </row>
    <row r="62" spans="1:2" x14ac:dyDescent="0.2">
      <c r="A62" s="11">
        <v>6.7047941847804129</v>
      </c>
      <c r="B62" s="11">
        <v>2.5201129055226197</v>
      </c>
    </row>
    <row r="63" spans="1:2" x14ac:dyDescent="0.2">
      <c r="A63" s="11">
        <v>2.547098670044448</v>
      </c>
      <c r="B63" s="11">
        <v>1.1346227261911428</v>
      </c>
    </row>
    <row r="64" spans="1:2" x14ac:dyDescent="0.2">
      <c r="A64" s="11">
        <v>3.1188344706879745</v>
      </c>
      <c r="B64" s="11">
        <v>1.7083778602890038</v>
      </c>
    </row>
    <row r="65" spans="1:2" x14ac:dyDescent="0.2">
      <c r="A65" s="11">
        <v>2.6602595372658615</v>
      </c>
      <c r="B65" s="11">
        <v>1.1118575154181303</v>
      </c>
    </row>
    <row r="66" spans="1:2" x14ac:dyDescent="0.2">
      <c r="A66" s="11">
        <v>3.9817356178394463</v>
      </c>
      <c r="B66" s="11">
        <v>0.47000362924573563</v>
      </c>
    </row>
    <row r="67" spans="1:2" x14ac:dyDescent="0.2">
      <c r="A67" s="11">
        <v>5.4591173194517442</v>
      </c>
      <c r="B67" s="11">
        <v>3.7556030861568446</v>
      </c>
    </row>
    <row r="68" spans="1:2" x14ac:dyDescent="0.2">
      <c r="A68" s="11">
        <v>0.50681760236845186</v>
      </c>
      <c r="B68" s="11">
        <v>-7.2570692834835374E-2</v>
      </c>
    </row>
    <row r="69" spans="1:2" x14ac:dyDescent="0.2">
      <c r="A69" s="11">
        <v>10.314594382825691</v>
      </c>
      <c r="B69" s="11">
        <v>4.6896032419629208</v>
      </c>
    </row>
    <row r="70" spans="1:2" x14ac:dyDescent="0.2">
      <c r="A70" s="11">
        <v>9.3275009917497602</v>
      </c>
      <c r="B70" s="11">
        <v>0</v>
      </c>
    </row>
    <row r="71" spans="1:2" x14ac:dyDescent="0.2">
      <c r="A71" s="11">
        <v>6.1960978356630951</v>
      </c>
      <c r="B71" s="11">
        <v>3.9400272018377436</v>
      </c>
    </row>
    <row r="72" spans="1:2" x14ac:dyDescent="0.2">
      <c r="A72" s="11">
        <v>5.8951738867896957</v>
      </c>
      <c r="B72" s="11">
        <v>3.0946722214088944</v>
      </c>
    </row>
    <row r="73" spans="1:2" x14ac:dyDescent="0.2">
      <c r="A73" s="11">
        <v>8.2170605985738927</v>
      </c>
      <c r="B73" s="11">
        <v>5.7888892612867595</v>
      </c>
    </row>
    <row r="74" spans="1:2" x14ac:dyDescent="0.2">
      <c r="A74" s="11">
        <v>8.2347507016789336</v>
      </c>
      <c r="B74" s="11">
        <v>5.0243409411523681</v>
      </c>
    </row>
    <row r="75" spans="1:2" x14ac:dyDescent="0.2">
      <c r="A75" s="11">
        <v>3.5550623063795967</v>
      </c>
      <c r="B75" s="11">
        <v>1.7316555451583497</v>
      </c>
    </row>
    <row r="76" spans="1:2" x14ac:dyDescent="0.2">
      <c r="A76" s="11">
        <v>7.4465967677010827</v>
      </c>
      <c r="B76" s="11">
        <v>4.862753810615839</v>
      </c>
    </row>
    <row r="77" spans="1:2" x14ac:dyDescent="0.2">
      <c r="A77" s="11">
        <v>6.7795809402586293</v>
      </c>
      <c r="B77" s="11">
        <v>4.357349646961441</v>
      </c>
    </row>
    <row r="78" spans="1:2" x14ac:dyDescent="0.2">
      <c r="A78" s="11">
        <v>6.2946384983276804</v>
      </c>
      <c r="B78" s="11">
        <v>2.6490076604684267</v>
      </c>
    </row>
    <row r="79" spans="1:2" x14ac:dyDescent="0.2">
      <c r="A79" s="11">
        <v>6.2495890673174372</v>
      </c>
      <c r="B79" s="11">
        <v>2.0806907610802678</v>
      </c>
    </row>
    <row r="80" spans="1:2" x14ac:dyDescent="0.2">
      <c r="A80" s="11">
        <v>7.0152904284090312</v>
      </c>
      <c r="B80" s="11">
        <v>4.2788858757543684</v>
      </c>
    </row>
    <row r="81" spans="1:2" x14ac:dyDescent="0.2">
      <c r="A81" s="11">
        <v>3.5524868292083815</v>
      </c>
      <c r="B81" s="11">
        <v>1.7934247485471162</v>
      </c>
    </row>
    <row r="82" spans="1:2" x14ac:dyDescent="0.2">
      <c r="A82" s="11">
        <v>9.6110006218856956</v>
      </c>
      <c r="B82" s="11">
        <v>6.9867328041655643</v>
      </c>
    </row>
    <row r="83" spans="1:2" x14ac:dyDescent="0.2">
      <c r="A83" s="11">
        <v>7.1512738427684805</v>
      </c>
      <c r="B83" s="11">
        <v>3.448080967561006</v>
      </c>
    </row>
    <row r="84" spans="1:2" x14ac:dyDescent="0.2">
      <c r="A84" s="11">
        <v>0.9895411936137477</v>
      </c>
      <c r="B84" s="11">
        <v>-8.3381608939051013E-2</v>
      </c>
    </row>
    <row r="85" spans="1:2" x14ac:dyDescent="0.2">
      <c r="A85" s="11">
        <v>4.1388398021086514</v>
      </c>
      <c r="B85" s="11">
        <v>2.046401687601636</v>
      </c>
    </row>
    <row r="86" spans="1:2" x14ac:dyDescent="0.2">
      <c r="A86" s="11">
        <v>7.662411396119289</v>
      </c>
      <c r="B86" s="11">
        <v>4.488524003868771</v>
      </c>
    </row>
    <row r="87" spans="1:2" x14ac:dyDescent="0.2">
      <c r="A87" s="11">
        <v>8.3128640341585118</v>
      </c>
      <c r="B87" s="11">
        <v>6.0576969453254117</v>
      </c>
    </row>
    <row r="88" spans="1:2" x14ac:dyDescent="0.2">
      <c r="A88" s="11">
        <v>8.1901602640097657</v>
      </c>
      <c r="B88" s="11">
        <v>4.6610778179263876</v>
      </c>
    </row>
    <row r="89" spans="1:2" x14ac:dyDescent="0.2">
      <c r="A89" s="11">
        <v>3.6668894362223212</v>
      </c>
      <c r="B89" s="11">
        <v>1.3297240096314962</v>
      </c>
    </row>
    <row r="90" spans="1:2" x14ac:dyDescent="0.2">
      <c r="A90" s="11">
        <v>5.8215062492974257</v>
      </c>
      <c r="B90" s="11">
        <v>4.0107817774514096</v>
      </c>
    </row>
    <row r="91" spans="1:2" x14ac:dyDescent="0.2">
      <c r="A91" s="11">
        <v>2.4406063908914204</v>
      </c>
      <c r="B91" s="11">
        <v>0.45742484703887548</v>
      </c>
    </row>
    <row r="92" spans="1:2" x14ac:dyDescent="0.2">
      <c r="A92" s="11">
        <v>3.0828269804049246</v>
      </c>
      <c r="B92" s="11">
        <v>1.9712993830601329</v>
      </c>
    </row>
    <row r="93" spans="1:2" x14ac:dyDescent="0.2">
      <c r="A93" s="11">
        <v>5.7209345334737662</v>
      </c>
      <c r="B93" s="11">
        <v>3.8794998137225858</v>
      </c>
    </row>
    <row r="94" spans="1:2" x14ac:dyDescent="0.2">
      <c r="A94" s="11">
        <v>1.2089603458369751</v>
      </c>
      <c r="B94" s="11">
        <v>0.90421815063988586</v>
      </c>
    </row>
    <row r="95" spans="1:2" x14ac:dyDescent="0.2">
      <c r="A95" s="11">
        <v>2.7093826463359885</v>
      </c>
      <c r="B95" s="11">
        <v>0.50077528791248915</v>
      </c>
    </row>
    <row r="96" spans="1:2" x14ac:dyDescent="0.2">
      <c r="A96" s="11">
        <v>4.3694478524670215</v>
      </c>
      <c r="B96" s="11">
        <v>1.900613874140137</v>
      </c>
    </row>
    <row r="97" spans="1:2" x14ac:dyDescent="0.2">
      <c r="A97" s="11">
        <v>5.369893565037259</v>
      </c>
      <c r="B97" s="11">
        <v>1.6272778305624314</v>
      </c>
    </row>
    <row r="98" spans="1:2" x14ac:dyDescent="0.2">
      <c r="A98" s="11">
        <v>5.9715679153935257</v>
      </c>
      <c r="B98" s="11">
        <v>3.9625259876012531</v>
      </c>
    </row>
    <row r="99" spans="1:2" x14ac:dyDescent="0.2">
      <c r="A99" s="11">
        <v>6.879005949029481</v>
      </c>
      <c r="B99" s="11">
        <v>4.242477169723796</v>
      </c>
    </row>
    <row r="100" spans="1:2" x14ac:dyDescent="0.2">
      <c r="A100" s="11">
        <v>2.6851226964585053</v>
      </c>
      <c r="B100" s="11">
        <v>-3.0459207484708574E-2</v>
      </c>
    </row>
    <row r="101" spans="1:2" x14ac:dyDescent="0.2">
      <c r="A101" s="11">
        <v>3.2801590532850993</v>
      </c>
      <c r="B101" s="11">
        <v>1.572773928062509</v>
      </c>
    </row>
    <row r="102" spans="1:2" x14ac:dyDescent="0.2">
      <c r="A102" s="11">
        <v>5.3617146116778285</v>
      </c>
      <c r="B102" s="11">
        <v>3.5432754802551445</v>
      </c>
    </row>
    <row r="103" spans="1:2" x14ac:dyDescent="0.2">
      <c r="A103" s="11">
        <v>5.4835928894183503</v>
      </c>
      <c r="B103" s="11">
        <v>1.205970806988609</v>
      </c>
    </row>
    <row r="104" spans="1:2" x14ac:dyDescent="0.2">
      <c r="A104" s="11">
        <v>3.9850875762851512</v>
      </c>
      <c r="B104" s="11">
        <v>2.7954503913830435</v>
      </c>
    </row>
    <row r="105" spans="1:2" x14ac:dyDescent="0.2">
      <c r="A105" s="11">
        <v>4.5493403010274207</v>
      </c>
      <c r="B105" s="11">
        <v>2.4664031782234406</v>
      </c>
    </row>
    <row r="106" spans="1:2" x14ac:dyDescent="0.2">
      <c r="A106" s="11">
        <v>6.3376041891313317</v>
      </c>
      <c r="B106" s="11">
        <v>4.6147243987929025</v>
      </c>
    </row>
    <row r="107" spans="1:2" x14ac:dyDescent="0.2">
      <c r="A107" s="11">
        <v>3.7035217308508064</v>
      </c>
      <c r="B107" s="11">
        <v>1.6620303625532709</v>
      </c>
    </row>
    <row r="108" spans="1:2" x14ac:dyDescent="0.2">
      <c r="A108" s="11">
        <v>5.4859166383373559</v>
      </c>
      <c r="B108" s="11">
        <v>2.8314470792461348</v>
      </c>
    </row>
    <row r="109" spans="1:2" x14ac:dyDescent="0.2">
      <c r="A109" s="11">
        <v>7.8013954119361433</v>
      </c>
      <c r="B109" s="11">
        <v>3.9826678449974779</v>
      </c>
    </row>
    <row r="110" spans="1:2" x14ac:dyDescent="0.2">
      <c r="A110" s="11">
        <v>10.227522769053659</v>
      </c>
      <c r="B110" s="11">
        <v>7.7381438366555564</v>
      </c>
    </row>
    <row r="111" spans="1:2" x14ac:dyDescent="0.2">
      <c r="A111" s="11">
        <v>8.4632732926268055</v>
      </c>
      <c r="B111" s="11">
        <v>1.7083778602890038</v>
      </c>
    </row>
    <row r="112" spans="1:2" x14ac:dyDescent="0.2">
      <c r="A112" s="11">
        <v>2.3580197998821464</v>
      </c>
      <c r="B112" s="11">
        <v>1.803358605071407</v>
      </c>
    </row>
    <row r="113" spans="1:2" x14ac:dyDescent="0.2">
      <c r="A113" s="11">
        <v>2.9052603703899154</v>
      </c>
      <c r="B113" s="11">
        <v>1.1281710909096541</v>
      </c>
    </row>
    <row r="114" spans="1:2" x14ac:dyDescent="0.2">
      <c r="A114" s="11">
        <v>5.5196993672425858</v>
      </c>
      <c r="B114" s="11">
        <v>3.7428940424201746</v>
      </c>
    </row>
    <row r="115" spans="1:2" x14ac:dyDescent="0.2">
      <c r="A115" s="11">
        <v>-1.2378743560016174</v>
      </c>
      <c r="B115" s="11">
        <v>-0.67334455326376563</v>
      </c>
    </row>
    <row r="116" spans="1:2" x14ac:dyDescent="0.2">
      <c r="A116" s="11">
        <v>5.9442943201315028</v>
      </c>
      <c r="B116" s="11">
        <v>3.9233585150918917</v>
      </c>
    </row>
    <row r="117" spans="1:2" x14ac:dyDescent="0.2">
      <c r="A117" s="11">
        <v>8.4806536806252897</v>
      </c>
      <c r="B117" s="11">
        <v>5.3367685529222895</v>
      </c>
    </row>
    <row r="118" spans="1:2" x14ac:dyDescent="0.2">
      <c r="A118" s="11">
        <v>6.085978955825011</v>
      </c>
      <c r="B118" s="11">
        <v>2.8535925063928684</v>
      </c>
    </row>
    <row r="119" spans="1:2" x14ac:dyDescent="0.2">
      <c r="A119" s="11">
        <v>5.7192948662867096</v>
      </c>
      <c r="B119" s="11">
        <v>3.3897993367097858</v>
      </c>
    </row>
    <row r="120" spans="1:2" x14ac:dyDescent="0.2">
      <c r="A120" s="11">
        <v>5.2762251200732209</v>
      </c>
      <c r="B120" s="11">
        <v>3.2128577525426376</v>
      </c>
    </row>
    <row r="121" spans="1:2" x14ac:dyDescent="0.2">
      <c r="A121" s="11">
        <v>3.459466289786131</v>
      </c>
      <c r="B121" s="11">
        <v>2.0706530356467567</v>
      </c>
    </row>
    <row r="122" spans="1:2" x14ac:dyDescent="0.2">
      <c r="A122" s="11">
        <v>9.9989686268280664</v>
      </c>
      <c r="B122" s="11">
        <v>6.8117178347851617</v>
      </c>
    </row>
    <row r="123" spans="1:2" x14ac:dyDescent="0.2">
      <c r="A123" s="11">
        <v>7.146055387185358</v>
      </c>
      <c r="B123" s="11">
        <v>0.50077528791248915</v>
      </c>
    </row>
    <row r="124" spans="1:2" x14ac:dyDescent="0.2">
      <c r="A124" s="11">
        <v>10.020641946194084</v>
      </c>
      <c r="B124" s="11">
        <v>3.3975239762958465</v>
      </c>
    </row>
    <row r="125" spans="1:2" x14ac:dyDescent="0.2">
      <c r="A125" s="11">
        <v>5.8909257217293689</v>
      </c>
      <c r="B125" s="11">
        <v>1.9169226121820611</v>
      </c>
    </row>
    <row r="126" spans="1:2" x14ac:dyDescent="0.2">
      <c r="A126" s="11">
        <v>6.9505752761650657</v>
      </c>
      <c r="B126" s="11">
        <v>3.3322045101752038</v>
      </c>
    </row>
    <row r="127" spans="1:2" x14ac:dyDescent="0.2">
      <c r="A127" s="11">
        <v>-3.5065578973199818</v>
      </c>
      <c r="B127" s="11">
        <v>-4.6051701859880909</v>
      </c>
    </row>
    <row r="128" spans="1:2" x14ac:dyDescent="0.2">
      <c r="A128" s="11">
        <v>1.7544036826842861</v>
      </c>
      <c r="B128" s="11">
        <v>-3.0459207484708574E-2</v>
      </c>
    </row>
    <row r="129" spans="1:2" x14ac:dyDescent="0.2">
      <c r="A129" s="11">
        <v>5.5961230221706684</v>
      </c>
      <c r="B129" s="11">
        <v>2.9370432772053112</v>
      </c>
    </row>
    <row r="130" spans="1:2" x14ac:dyDescent="0.2">
      <c r="A130" s="11">
        <v>7.0814060193284609</v>
      </c>
      <c r="B130" s="11">
        <v>4.6638163814208244</v>
      </c>
    </row>
    <row r="131" spans="1:2" x14ac:dyDescent="0.2">
      <c r="A131" s="11">
        <v>7.0244888752807269</v>
      </c>
      <c r="B131" s="11">
        <v>2.1656192379208883</v>
      </c>
    </row>
    <row r="132" spans="1:2" x14ac:dyDescent="0.2">
      <c r="A132" s="11">
        <v>3.4094961844768505</v>
      </c>
      <c r="B132" s="11">
        <v>0.61518563909023349</v>
      </c>
    </row>
    <row r="133" spans="1:2" x14ac:dyDescent="0.2">
      <c r="A133" s="11">
        <v>5.7384737144461315</v>
      </c>
      <c r="B133" s="11">
        <v>2.2925347571405443</v>
      </c>
    </row>
    <row r="134" spans="1:2" x14ac:dyDescent="0.2">
      <c r="A134" s="11">
        <v>5.2396813910630797</v>
      </c>
      <c r="B134" s="11">
        <v>3.7147908358984369</v>
      </c>
    </row>
    <row r="135" spans="1:2" x14ac:dyDescent="0.2">
      <c r="A135" s="11">
        <v>6.5816233961551571</v>
      </c>
      <c r="B135" s="11">
        <v>3.8295105838536818</v>
      </c>
    </row>
    <row r="136" spans="1:2" x14ac:dyDescent="0.2">
      <c r="A136" s="11">
        <v>2.800325477211381</v>
      </c>
      <c r="B136" s="11">
        <v>1.5644405465033646</v>
      </c>
    </row>
    <row r="137" spans="1:2" x14ac:dyDescent="0.2">
      <c r="A137" s="11">
        <v>3.4651107074058083</v>
      </c>
      <c r="B137" s="11">
        <v>1.2237754316221157</v>
      </c>
    </row>
    <row r="138" spans="1:2" x14ac:dyDescent="0.2">
      <c r="A138" s="11">
        <v>7.0942348459247553</v>
      </c>
      <c r="B138" s="11">
        <v>4.8255098099695672</v>
      </c>
    </row>
    <row r="139" spans="1:2" x14ac:dyDescent="0.2">
      <c r="A139" s="11">
        <v>6.2431178068679074</v>
      </c>
      <c r="B139" s="11">
        <v>3.3279095858923231</v>
      </c>
    </row>
    <row r="140" spans="1:2" x14ac:dyDescent="0.2">
      <c r="A140" s="11">
        <v>6.2778082243082833</v>
      </c>
      <c r="B140" s="11">
        <v>2.5517861786275451</v>
      </c>
    </row>
    <row r="141" spans="1:2" x14ac:dyDescent="0.2">
      <c r="A141" s="11">
        <v>4.4029315953537775</v>
      </c>
      <c r="B141" s="11">
        <v>0.87962674750256364</v>
      </c>
    </row>
    <row r="142" spans="1:2" x14ac:dyDescent="0.2">
      <c r="A142" s="11">
        <v>0.94778939893352609</v>
      </c>
      <c r="B142" s="11">
        <v>0.17395330712343798</v>
      </c>
    </row>
    <row r="143" spans="1:2" x14ac:dyDescent="0.2">
      <c r="A143" s="11">
        <v>5.6383190815118951</v>
      </c>
      <c r="B143" s="11">
        <v>2.3646204839134985</v>
      </c>
    </row>
    <row r="144" spans="1:2" x14ac:dyDescent="0.2">
      <c r="A144" s="11">
        <v>6.7611328572423366</v>
      </c>
      <c r="B144" s="11">
        <v>1.451613827240533</v>
      </c>
    </row>
    <row r="145" spans="1:2" x14ac:dyDescent="0.2">
      <c r="A145" s="11">
        <v>5.4765472304387348</v>
      </c>
      <c r="B145" s="11">
        <v>3.5357282746197614</v>
      </c>
    </row>
    <row r="146" spans="1:2" x14ac:dyDescent="0.2">
      <c r="A146" s="11">
        <v>7.6959035006588756</v>
      </c>
      <c r="B146" s="11">
        <v>5.1431244771423348</v>
      </c>
    </row>
    <row r="147" spans="1:2" x14ac:dyDescent="0.2">
      <c r="A147" s="11">
        <v>3.4021968819952391</v>
      </c>
      <c r="B147" s="11">
        <v>1.2089603458369751</v>
      </c>
    </row>
    <row r="148" spans="1:2" x14ac:dyDescent="0.2">
      <c r="A148" s="11">
        <v>3.5759906720353185</v>
      </c>
      <c r="B148" s="11">
        <v>2.2016591744040852</v>
      </c>
    </row>
    <row r="149" spans="1:2" x14ac:dyDescent="0.2">
      <c r="A149" s="11">
        <v>7.3997527604871367</v>
      </c>
      <c r="B149" s="11">
        <v>5.0232224096017273</v>
      </c>
    </row>
    <row r="150" spans="1:2" x14ac:dyDescent="0.2">
      <c r="A150" s="11">
        <v>5.0561184086986675</v>
      </c>
      <c r="B150" s="11">
        <v>1.355835153635182</v>
      </c>
    </row>
    <row r="151" spans="1:2" x14ac:dyDescent="0.2">
      <c r="A151" s="11">
        <v>2.7291591643124451</v>
      </c>
      <c r="B151" s="11">
        <v>1.706564623164823</v>
      </c>
    </row>
    <row r="152" spans="1:2" x14ac:dyDescent="0.2">
      <c r="A152" s="11">
        <v>5.1717899600762776</v>
      </c>
      <c r="B152" s="11">
        <v>3.3446270301737613</v>
      </c>
    </row>
    <row r="153" spans="1:2" x14ac:dyDescent="0.2">
      <c r="A153" s="11">
        <v>5.2285384719401202</v>
      </c>
      <c r="B153" s="11">
        <v>2.4832385926873033</v>
      </c>
    </row>
    <row r="154" spans="1:2" x14ac:dyDescent="0.2">
      <c r="A154" s="11">
        <v>6.8998843846015676</v>
      </c>
      <c r="B154" s="11">
        <v>4.0142185177428162</v>
      </c>
    </row>
    <row r="155" spans="1:2" x14ac:dyDescent="0.2">
      <c r="A155" s="11">
        <v>5.6806503105991544</v>
      </c>
      <c r="B155" s="11">
        <v>0.64185388617239469</v>
      </c>
    </row>
    <row r="156" spans="1:2" x14ac:dyDescent="0.2">
      <c r="A156" s="11">
        <v>5.6553622420536485</v>
      </c>
      <c r="B156" s="11">
        <v>4.401829261970061</v>
      </c>
    </row>
    <row r="157" spans="1:2" x14ac:dyDescent="0.2">
      <c r="A157" s="11">
        <v>3.206398303357088</v>
      </c>
      <c r="B157" s="11">
        <v>1.2470322937863829</v>
      </c>
    </row>
    <row r="158" spans="1:2" x14ac:dyDescent="0.2">
      <c r="A158" s="11">
        <v>3.7400477406883357</v>
      </c>
      <c r="B158" s="11">
        <v>1.2178757094949273</v>
      </c>
    </row>
    <row r="159" spans="1:2" x14ac:dyDescent="0.2">
      <c r="A159" s="11">
        <v>7.7633103828789016</v>
      </c>
      <c r="B159" s="11">
        <v>4.0031425987956304</v>
      </c>
    </row>
    <row r="160" spans="1:2" x14ac:dyDescent="0.2">
      <c r="A160" s="11">
        <v>6.2843207108334918</v>
      </c>
      <c r="B160" s="11">
        <v>0.78845736036427028</v>
      </c>
    </row>
    <row r="161" spans="1:2" x14ac:dyDescent="0.2">
      <c r="A161" s="11">
        <v>4.3397713217767677</v>
      </c>
      <c r="B161" s="11">
        <v>2.1282317058492679</v>
      </c>
    </row>
    <row r="162" spans="1:2" x14ac:dyDescent="0.2">
      <c r="A162" s="11">
        <v>0.78845736036427028</v>
      </c>
      <c r="B162" s="11">
        <v>0.39204208777602367</v>
      </c>
    </row>
    <row r="163" spans="1:2" x14ac:dyDescent="0.2">
      <c r="A163" s="11">
        <v>5.4606062695917554</v>
      </c>
      <c r="B163" s="11">
        <v>3.1271990362962967</v>
      </c>
    </row>
    <row r="164" spans="1:2" x14ac:dyDescent="0.2">
      <c r="A164" s="11">
        <v>3.061520014091994</v>
      </c>
      <c r="B164" s="11">
        <v>-1.1394342831883648</v>
      </c>
    </row>
    <row r="165" spans="1:2" x14ac:dyDescent="0.2">
      <c r="A165" s="11">
        <v>2.7479117345273405</v>
      </c>
      <c r="B165" s="11">
        <v>-0.69314718055994529</v>
      </c>
    </row>
    <row r="166" spans="1:2" x14ac:dyDescent="0.2">
      <c r="A166" s="11">
        <v>5.5894559583480543</v>
      </c>
      <c r="B166" s="11">
        <v>1.9878743481543455</v>
      </c>
    </row>
    <row r="167" spans="1:2" x14ac:dyDescent="0.2">
      <c r="A167" s="11">
        <v>3.0750054544484988</v>
      </c>
      <c r="B167" s="11">
        <v>1.3270750014599193</v>
      </c>
    </row>
    <row r="168" spans="1:2" x14ac:dyDescent="0.2">
      <c r="A168" s="11">
        <v>7.1334635386184946</v>
      </c>
      <c r="B168" s="11">
        <v>3.5882300459640066</v>
      </c>
    </row>
    <row r="169" spans="1:2" x14ac:dyDescent="0.2">
      <c r="A169" s="11">
        <v>3.0248055210396982</v>
      </c>
      <c r="B169" s="11">
        <v>1.0986122886681098</v>
      </c>
    </row>
    <row r="170" spans="1:2" x14ac:dyDescent="0.2">
      <c r="A170" s="11">
        <v>5.1096356266014</v>
      </c>
      <c r="B170" s="11">
        <v>3.43204984514492</v>
      </c>
    </row>
    <row r="171" spans="1:2" x14ac:dyDescent="0.2">
      <c r="A171" s="11">
        <v>10.106925007894858</v>
      </c>
      <c r="B171" s="11">
        <v>5.4712197014254995</v>
      </c>
    </row>
    <row r="172" spans="1:2" x14ac:dyDescent="0.2">
      <c r="A172" s="11">
        <v>6.4951749173883719</v>
      </c>
      <c r="B172" s="11">
        <v>3.9950765605634317</v>
      </c>
    </row>
    <row r="173" spans="1:2" x14ac:dyDescent="0.2">
      <c r="A173" s="11">
        <v>6.4192943570716245</v>
      </c>
      <c r="B173" s="11">
        <v>3.5567756134805992</v>
      </c>
    </row>
    <row r="174" spans="1:2" x14ac:dyDescent="0.2">
      <c r="A174" s="11">
        <v>4.4068411910483203</v>
      </c>
      <c r="B174" s="11">
        <v>1.944480556245719</v>
      </c>
    </row>
    <row r="175" spans="1:2" x14ac:dyDescent="0.2">
      <c r="A175" s="11">
        <v>4.5405249924945599</v>
      </c>
      <c r="B175" s="11">
        <v>1.6505798557652755</v>
      </c>
    </row>
    <row r="176" spans="1:2" x14ac:dyDescent="0.2">
      <c r="A176" s="11">
        <v>4.8762654548354734</v>
      </c>
      <c r="B176" s="11">
        <v>2.7542974522675299</v>
      </c>
    </row>
    <row r="177" spans="1:2" x14ac:dyDescent="0.2">
      <c r="A177" s="11">
        <v>7.4000645278745143</v>
      </c>
      <c r="B177" s="11">
        <v>3.5278300325955212</v>
      </c>
    </row>
    <row r="178" spans="1:2" x14ac:dyDescent="0.2">
      <c r="A178" s="11">
        <v>4.3798993736577074</v>
      </c>
      <c r="B178" s="11">
        <v>2.0693912058263346</v>
      </c>
    </row>
    <row r="179" spans="1:2" x14ac:dyDescent="0.2">
      <c r="A179" s="11">
        <v>7.4705431733212038</v>
      </c>
      <c r="B179" s="11">
        <v>3.8747364206421295</v>
      </c>
    </row>
    <row r="180" spans="1:2" x14ac:dyDescent="0.2">
      <c r="A180" s="11">
        <v>7.079681322510603</v>
      </c>
      <c r="B180" s="11">
        <v>4.3254562831854875</v>
      </c>
    </row>
    <row r="181" spans="1:2" x14ac:dyDescent="0.2">
      <c r="A181" s="11">
        <v>5.2565574322998048</v>
      </c>
      <c r="B181" s="11">
        <v>3.5473158897921495</v>
      </c>
    </row>
    <row r="182" spans="1:2" x14ac:dyDescent="0.2">
      <c r="A182" s="11">
        <v>3.4164143474670157</v>
      </c>
      <c r="B182" s="11">
        <v>1.4011829736136412</v>
      </c>
    </row>
    <row r="183" spans="1:2" x14ac:dyDescent="0.2">
      <c r="A183" s="11">
        <v>0</v>
      </c>
      <c r="B183" s="11">
        <v>-0.10536051565782628</v>
      </c>
    </row>
    <row r="184" spans="1:2" x14ac:dyDescent="0.2">
      <c r="A184" s="11">
        <v>2.2782924004250011</v>
      </c>
      <c r="B184" s="11">
        <v>6.7658648473814864E-2</v>
      </c>
    </row>
    <row r="185" spans="1:2" x14ac:dyDescent="0.2">
      <c r="A185" s="11">
        <v>1.6094379124341003</v>
      </c>
      <c r="B185" s="11">
        <v>-1.2729656758128873</v>
      </c>
    </row>
    <row r="186" spans="1:2" x14ac:dyDescent="0.2">
      <c r="A186" s="11">
        <v>9.2129190443409215</v>
      </c>
      <c r="B186" s="11">
        <v>3.9308447596687337</v>
      </c>
    </row>
    <row r="187" spans="1:2" x14ac:dyDescent="0.2">
      <c r="A187" s="11">
        <v>4.6678632553265151</v>
      </c>
      <c r="B187" s="11">
        <v>3.9100210027574729</v>
      </c>
    </row>
    <row r="188" spans="1:2" x14ac:dyDescent="0.2">
      <c r="A188" s="11">
        <v>-1.8325814637483102</v>
      </c>
      <c r="B188" s="11">
        <v>-3.5065578973199818</v>
      </c>
    </row>
    <row r="189" spans="1:2" x14ac:dyDescent="0.2">
      <c r="A189" s="11">
        <v>3.0228609409422438</v>
      </c>
      <c r="B189" s="11">
        <v>1.1052568313867783</v>
      </c>
    </row>
    <row r="190" spans="1:2" x14ac:dyDescent="0.2">
      <c r="A190" s="11">
        <v>3.8732821771117156</v>
      </c>
      <c r="B190" s="11">
        <v>-1.4271163556401458</v>
      </c>
    </row>
    <row r="191" spans="1:2" x14ac:dyDescent="0.2">
      <c r="A191" s="11">
        <v>1.3001916620664788</v>
      </c>
      <c r="B191" s="11">
        <v>1.4060969884160703</v>
      </c>
    </row>
    <row r="192" spans="1:2" x14ac:dyDescent="0.2">
      <c r="A192" s="11">
        <v>1.8779371654691073</v>
      </c>
      <c r="B192" s="11">
        <v>-2.5257286443082556</v>
      </c>
    </row>
    <row r="193" spans="1:2" x14ac:dyDescent="0.2">
      <c r="A193" s="11">
        <v>4.3796488098879172</v>
      </c>
      <c r="B193" s="11">
        <v>2.3466019784108201</v>
      </c>
    </row>
    <row r="194" spans="1:2" x14ac:dyDescent="0.2">
      <c r="A194" s="11">
        <v>5.0732344358527754</v>
      </c>
      <c r="B194" s="11">
        <v>2.8213788864092133</v>
      </c>
    </row>
    <row r="195" spans="1:2" x14ac:dyDescent="0.2">
      <c r="A195" s="11">
        <v>8.0363049390021608</v>
      </c>
      <c r="B195" s="11">
        <v>5.2358566852054311</v>
      </c>
    </row>
    <row r="196" spans="1:2" x14ac:dyDescent="0.2">
      <c r="A196" s="11">
        <v>5.9675560020563063</v>
      </c>
      <c r="B196" s="11">
        <v>4.1126755189068245</v>
      </c>
    </row>
    <row r="197" spans="1:2" x14ac:dyDescent="0.2">
      <c r="A197" s="11">
        <v>10.965626018557122</v>
      </c>
      <c r="B197" s="11">
        <v>8.2327060098609763</v>
      </c>
    </row>
    <row r="198" spans="1:2" x14ac:dyDescent="0.2">
      <c r="A198" s="11">
        <v>6.9905327054397048</v>
      </c>
      <c r="B198" s="11">
        <v>3.8967063013162528</v>
      </c>
    </row>
    <row r="199" spans="1:2" x14ac:dyDescent="0.2">
      <c r="A199" s="11">
        <v>5.9372195322555861</v>
      </c>
      <c r="B199" s="11">
        <v>3.0032042883926917</v>
      </c>
    </row>
    <row r="200" spans="1:2" x14ac:dyDescent="0.2">
      <c r="A200" s="11">
        <v>5.6399548119100356</v>
      </c>
      <c r="B200" s="11">
        <v>3.1768030484462928</v>
      </c>
    </row>
    <row r="201" spans="1:2" x14ac:dyDescent="0.2">
      <c r="A201" s="11">
        <v>4.1098897735575628</v>
      </c>
      <c r="B201" s="11">
        <v>1.6351056591826783</v>
      </c>
    </row>
    <row r="202" spans="1:2" x14ac:dyDescent="0.2">
      <c r="A202" s="11">
        <v>7.470719739563906</v>
      </c>
      <c r="B202" s="11">
        <v>1.1568811967920856</v>
      </c>
    </row>
    <row r="203" spans="1:2" x14ac:dyDescent="0.2">
      <c r="A203" s="11">
        <v>2.8713021951758138</v>
      </c>
      <c r="B203" s="11">
        <v>1.4655675420143985</v>
      </c>
    </row>
    <row r="204" spans="1:2" x14ac:dyDescent="0.2">
      <c r="A204" s="11">
        <v>3.98397150474073</v>
      </c>
      <c r="B204" s="11">
        <v>1.6789639750827108</v>
      </c>
    </row>
    <row r="205" spans="1:2" x14ac:dyDescent="0.2">
      <c r="A205" s="11">
        <v>5.1934567259318616</v>
      </c>
      <c r="B205" s="11">
        <v>2.5672543911367538</v>
      </c>
    </row>
    <row r="206" spans="1:2" x14ac:dyDescent="0.2">
      <c r="A206" s="11">
        <v>5.0102352140749158</v>
      </c>
      <c r="B206" s="11">
        <v>0.86710048768338333</v>
      </c>
    </row>
    <row r="207" spans="1:2" x14ac:dyDescent="0.2">
      <c r="A207" s="11">
        <v>5.6398482153601099</v>
      </c>
      <c r="B207" s="11">
        <v>3.0506938316279655</v>
      </c>
    </row>
    <row r="208" spans="1:2" x14ac:dyDescent="0.2">
      <c r="A208" s="11">
        <v>4.7094401071638883</v>
      </c>
      <c r="B208" s="11">
        <v>1.4158531633614351</v>
      </c>
    </row>
    <row r="209" spans="1:2" x14ac:dyDescent="0.2">
      <c r="A209" s="11">
        <v>7.675870775779388</v>
      </c>
      <c r="B209" s="11">
        <v>-0.51082562376599072</v>
      </c>
    </row>
    <row r="210" spans="1:2" x14ac:dyDescent="0.2">
      <c r="A210" s="11">
        <v>6.5983319012117621</v>
      </c>
      <c r="B210" s="11">
        <v>2.6383427886773898</v>
      </c>
    </row>
    <row r="211" spans="1:2" x14ac:dyDescent="0.2">
      <c r="A211" s="11">
        <v>5.7339236315681879</v>
      </c>
      <c r="B211" s="11">
        <v>2.4765384001174837</v>
      </c>
    </row>
    <row r="212" spans="1:2" x14ac:dyDescent="0.2">
      <c r="A212" s="11">
        <v>5.7020810280164431</v>
      </c>
      <c r="B212" s="11">
        <v>2.3896797998449792</v>
      </c>
    </row>
    <row r="213" spans="1:2" x14ac:dyDescent="0.2">
      <c r="A213" s="11">
        <v>2.9343886433129391</v>
      </c>
      <c r="B213" s="11">
        <v>1.2947271675944001</v>
      </c>
    </row>
    <row r="214" spans="1:2" x14ac:dyDescent="0.2">
      <c r="A214" s="11">
        <v>5.1619247416424816</v>
      </c>
      <c r="B214" s="11">
        <v>1.7732559976634952</v>
      </c>
    </row>
    <row r="215" spans="1:2" x14ac:dyDescent="0.2">
      <c r="A215" s="11">
        <v>6.1289630602936152</v>
      </c>
      <c r="B215" s="11">
        <v>2.5945081597030812</v>
      </c>
    </row>
    <row r="216" spans="1:2" x14ac:dyDescent="0.2">
      <c r="A216" s="11">
        <v>7.4229772247472292</v>
      </c>
      <c r="B216" s="11">
        <v>4.6894194184329914</v>
      </c>
    </row>
    <row r="217" spans="1:2" x14ac:dyDescent="0.2">
      <c r="A217" s="11">
        <v>3.6011405398059297</v>
      </c>
      <c r="B217" s="11">
        <v>0.21511137961694549</v>
      </c>
    </row>
    <row r="218" spans="1:2" x14ac:dyDescent="0.2">
      <c r="A218" s="11">
        <v>6.2611862941827701</v>
      </c>
      <c r="B218" s="11">
        <v>3.833628938000134</v>
      </c>
    </row>
    <row r="219" spans="1:2" x14ac:dyDescent="0.2">
      <c r="A219" s="11">
        <v>3.7220724214697003</v>
      </c>
      <c r="B219" s="11">
        <v>1.8885836538635949</v>
      </c>
    </row>
    <row r="220" spans="1:2" x14ac:dyDescent="0.2">
      <c r="A220" s="11">
        <v>7.2175754846059235</v>
      </c>
      <c r="B220" s="11">
        <v>3.0096351787229825</v>
      </c>
    </row>
    <row r="221" spans="1:2" x14ac:dyDescent="0.2">
      <c r="A221" s="11">
        <v>5.8301213966992194</v>
      </c>
      <c r="B221" s="11">
        <v>3.2584810794605601</v>
      </c>
    </row>
    <row r="222" spans="1:2" x14ac:dyDescent="0.2">
      <c r="A222" s="11">
        <v>5.8362716577022802</v>
      </c>
      <c r="B222" s="11">
        <v>3.609565647394211</v>
      </c>
    </row>
    <row r="223" spans="1:2" x14ac:dyDescent="0.2">
      <c r="A223" s="11">
        <v>5.1444083241907599</v>
      </c>
      <c r="B223" s="11">
        <v>-0.41551544396166579</v>
      </c>
    </row>
    <row r="224" spans="1:2" x14ac:dyDescent="0.2">
      <c r="A224" s="11">
        <v>7.2347614246299816</v>
      </c>
      <c r="B224" s="11">
        <v>1.3029127521808397</v>
      </c>
    </row>
    <row r="225" spans="1:2" x14ac:dyDescent="0.2">
      <c r="A225" s="11">
        <v>7.8194595089181327</v>
      </c>
      <c r="B225" s="11">
        <v>3.5700959181239695</v>
      </c>
    </row>
    <row r="226" spans="1:2" x14ac:dyDescent="0.2">
      <c r="A226" s="11">
        <v>4.2112383136935998</v>
      </c>
      <c r="B226" s="11">
        <v>2.8338014064077703</v>
      </c>
    </row>
    <row r="227" spans="1:2" x14ac:dyDescent="0.2">
      <c r="A227" s="11">
        <v>3.4569473967666471</v>
      </c>
      <c r="B227" s="11">
        <v>-7.2570692834835374E-2</v>
      </c>
    </row>
    <row r="228" spans="1:2" x14ac:dyDescent="0.2">
      <c r="A228" s="11">
        <v>3.802654468372781</v>
      </c>
      <c r="B228" s="11">
        <v>3.2260500286162013</v>
      </c>
    </row>
    <row r="229" spans="1:2" x14ac:dyDescent="0.2">
      <c r="A229" s="11">
        <v>5.9481916348745152</v>
      </c>
      <c r="B229" s="11">
        <v>2.3570732782781154</v>
      </c>
    </row>
    <row r="230" spans="1:2" x14ac:dyDescent="0.2">
      <c r="A230" s="11">
        <v>5.630530546248866</v>
      </c>
      <c r="B230" s="11">
        <v>2.7343675094195836</v>
      </c>
    </row>
    <row r="231" spans="1:2" x14ac:dyDescent="0.2">
      <c r="A231" s="11">
        <v>5.2666202798047816</v>
      </c>
      <c r="B231" s="11">
        <v>2.0918640616783932</v>
      </c>
    </row>
    <row r="232" spans="1:2" x14ac:dyDescent="0.2">
      <c r="A232" s="11">
        <v>5.6992388346063283</v>
      </c>
      <c r="B232" s="11">
        <v>2.7574750844297329</v>
      </c>
    </row>
    <row r="233" spans="1:2" x14ac:dyDescent="0.2">
      <c r="A233" s="11">
        <v>5.6863989190453204</v>
      </c>
      <c r="B233" s="11">
        <v>0.28517894223366247</v>
      </c>
    </row>
    <row r="234" spans="1:2" x14ac:dyDescent="0.2">
      <c r="A234" s="11">
        <v>4.5862931302184018</v>
      </c>
      <c r="B234" s="11">
        <v>3.0281994636914926</v>
      </c>
    </row>
    <row r="235" spans="1:2" x14ac:dyDescent="0.2">
      <c r="A235" s="11">
        <v>3.8282065193350356</v>
      </c>
      <c r="B235" s="11">
        <v>1.7732559976634952</v>
      </c>
    </row>
    <row r="236" spans="1:2" x14ac:dyDescent="0.2">
      <c r="A236" s="11">
        <v>5.5651715362883802</v>
      </c>
      <c r="B236" s="11">
        <v>2.9150643704865362</v>
      </c>
    </row>
    <row r="237" spans="1:2" x14ac:dyDescent="0.2">
      <c r="A237" s="11">
        <v>6.5034944454441765</v>
      </c>
      <c r="B237" s="11">
        <v>4.1510399058986458</v>
      </c>
    </row>
    <row r="238" spans="1:2" x14ac:dyDescent="0.2">
      <c r="A238" s="11">
        <v>2.4832385926873033</v>
      </c>
      <c r="B238" s="11">
        <v>1.3737155789130306</v>
      </c>
    </row>
    <row r="239" spans="1:2" x14ac:dyDescent="0.2">
      <c r="A239" s="11">
        <v>5.5972360709258053</v>
      </c>
      <c r="B239" s="11">
        <v>2.7638002162067017</v>
      </c>
    </row>
    <row r="240" spans="1:2" x14ac:dyDescent="0.2">
      <c r="A240" s="11">
        <v>3.4384931664058525</v>
      </c>
      <c r="B240" s="11">
        <v>0.11332868530700327</v>
      </c>
    </row>
    <row r="241" spans="1:2" x14ac:dyDescent="0.2">
      <c r="A241" s="11">
        <v>4.7458013157278369</v>
      </c>
      <c r="B241" s="11">
        <v>3.475067230228611</v>
      </c>
    </row>
    <row r="242" spans="1:2" x14ac:dyDescent="0.2">
      <c r="A242" s="11">
        <v>7.5406215286571525</v>
      </c>
      <c r="B242" s="11">
        <v>4.990432586778736</v>
      </c>
    </row>
    <row r="243" spans="1:2" x14ac:dyDescent="0.2">
      <c r="A243" s="11">
        <v>6.9819253920622142</v>
      </c>
      <c r="B243" s="11">
        <v>3.3389673051260211</v>
      </c>
    </row>
    <row r="244" spans="1:2" x14ac:dyDescent="0.2">
      <c r="A244" s="11">
        <v>6.3585525860951417</v>
      </c>
      <c r="B244" s="11">
        <v>3.6861256659173152</v>
      </c>
    </row>
    <row r="245" spans="1:2" x14ac:dyDescent="0.2">
      <c r="A245" s="11">
        <v>7.5204242403805166</v>
      </c>
      <c r="B245" s="11">
        <v>2.996232148595642</v>
      </c>
    </row>
    <row r="246" spans="1:2" x14ac:dyDescent="0.2">
      <c r="A246" s="11">
        <v>4.9389960669541031</v>
      </c>
      <c r="B246" s="11">
        <v>2.2137538792874301</v>
      </c>
    </row>
    <row r="247" spans="1:2" x14ac:dyDescent="0.2">
      <c r="A247" s="11">
        <v>5.2293959210816148</v>
      </c>
      <c r="B247" s="11">
        <v>2.7219531062712017</v>
      </c>
    </row>
    <row r="248" spans="1:2" x14ac:dyDescent="0.2">
      <c r="A248" s="11">
        <v>5.5113297706627877</v>
      </c>
      <c r="B248" s="11">
        <v>2.7555697170701863</v>
      </c>
    </row>
    <row r="249" spans="1:2" x14ac:dyDescent="0.2">
      <c r="A249" s="11">
        <v>6.6353952226281407</v>
      </c>
      <c r="B249" s="11">
        <v>2.9338568698359038</v>
      </c>
    </row>
    <row r="250" spans="1:2" x14ac:dyDescent="0.2">
      <c r="A250" s="11">
        <v>7.1438545414565624</v>
      </c>
      <c r="B250" s="11">
        <v>0.53062825106217038</v>
      </c>
    </row>
    <row r="251" spans="1:2" x14ac:dyDescent="0.2">
      <c r="A251" s="11">
        <v>4.8459178712506583</v>
      </c>
      <c r="B251" s="11">
        <v>2.9816333491744893</v>
      </c>
    </row>
    <row r="252" spans="1:2" x14ac:dyDescent="0.2">
      <c r="A252" s="11">
        <v>3.1518809560439225</v>
      </c>
      <c r="B252" s="11">
        <v>-3.2188758248682006</v>
      </c>
    </row>
    <row r="253" spans="1:2" x14ac:dyDescent="0.2">
      <c r="A253" s="11">
        <v>9.5034576469179033</v>
      </c>
      <c r="B253" s="11">
        <v>6.4645883036899612</v>
      </c>
    </row>
    <row r="254" spans="1:2" x14ac:dyDescent="0.2">
      <c r="A254" s="11">
        <v>5.6221023159800962</v>
      </c>
      <c r="B254" s="11">
        <v>3.1544439647088121</v>
      </c>
    </row>
    <row r="255" spans="1:2" x14ac:dyDescent="0.2">
      <c r="A255" s="11">
        <v>9.3093247029041137</v>
      </c>
      <c r="B255" s="11">
        <v>1.9459101490553132</v>
      </c>
    </row>
    <row r="256" spans="1:2" x14ac:dyDescent="0.2">
      <c r="A256" s="11">
        <v>6.278183656059201</v>
      </c>
      <c r="B256" s="11">
        <v>2.5517861786275451</v>
      </c>
    </row>
    <row r="257" spans="1:2" x14ac:dyDescent="0.2">
      <c r="A257" s="11">
        <v>6.2196155402327307</v>
      </c>
      <c r="B257" s="11">
        <v>3.6354786773868213</v>
      </c>
    </row>
    <row r="258" spans="1:2" x14ac:dyDescent="0.2">
      <c r="A258" s="11">
        <v>0.91228271047661635</v>
      </c>
      <c r="B258" s="11">
        <v>-0.37106368139083207</v>
      </c>
    </row>
    <row r="259" spans="1:2" x14ac:dyDescent="0.2">
      <c r="A259" s="11">
        <v>6.2580315063306164</v>
      </c>
      <c r="B259" s="11">
        <v>3.7447870860522321</v>
      </c>
    </row>
    <row r="260" spans="1:2" x14ac:dyDescent="0.2">
      <c r="A260" s="11">
        <v>6.0157912390990393</v>
      </c>
      <c r="B260" s="11">
        <v>3.3279095858923231</v>
      </c>
    </row>
    <row r="261" spans="1:2" x14ac:dyDescent="0.2">
      <c r="A261" s="11">
        <v>6.934611403151135</v>
      </c>
      <c r="B261" s="11">
        <v>4.256746818247124</v>
      </c>
    </row>
    <row r="262" spans="1:2" x14ac:dyDescent="0.2">
      <c r="A262" s="11">
        <v>6.9541139179601537</v>
      </c>
      <c r="B262" s="11">
        <v>2.9538680694552921</v>
      </c>
    </row>
    <row r="263" spans="1:2" x14ac:dyDescent="0.2">
      <c r="A263" s="11">
        <v>7.9937212726159235</v>
      </c>
      <c r="B263" s="11">
        <v>3.735285826928092</v>
      </c>
    </row>
    <row r="264" spans="1:2" x14ac:dyDescent="0.2">
      <c r="A264" s="11">
        <v>4.0583719017632829</v>
      </c>
      <c r="B264" s="11">
        <v>1.4701758451005926</v>
      </c>
    </row>
    <row r="265" spans="1:2" x14ac:dyDescent="0.2">
      <c r="A265" s="11">
        <v>5.1574448076666215</v>
      </c>
      <c r="B265" s="11">
        <v>3.7271381662310268</v>
      </c>
    </row>
    <row r="266" spans="1:2" x14ac:dyDescent="0.2">
      <c r="A266" s="11">
        <v>4.3871385465600579</v>
      </c>
      <c r="B266" s="11">
        <v>2.3561258599220753</v>
      </c>
    </row>
    <row r="267" spans="1:2" x14ac:dyDescent="0.2">
      <c r="A267" s="11">
        <v>1.7732559976634952</v>
      </c>
      <c r="B267" s="11">
        <v>0.8586616190375187</v>
      </c>
    </row>
    <row r="268" spans="1:2" x14ac:dyDescent="0.2">
      <c r="A268" s="11">
        <v>6.0744950944321143</v>
      </c>
      <c r="B268" s="11">
        <v>3.044522437723423</v>
      </c>
    </row>
    <row r="269" spans="1:2" x14ac:dyDescent="0.2">
      <c r="A269" s="11">
        <v>4.8470177220960728</v>
      </c>
      <c r="B269" s="11">
        <v>2.9765494541372171</v>
      </c>
    </row>
    <row r="270" spans="1:2" x14ac:dyDescent="0.2">
      <c r="A270" s="11">
        <v>2.1282317058492679</v>
      </c>
      <c r="B270" s="11">
        <v>0.54232429082536171</v>
      </c>
    </row>
    <row r="271" spans="1:2" x14ac:dyDescent="0.2">
      <c r="A271" s="11">
        <v>5.5799562154525324</v>
      </c>
      <c r="B271" s="11">
        <v>2.605648267484129</v>
      </c>
    </row>
    <row r="272" spans="1:2" x14ac:dyDescent="0.2">
      <c r="A272" s="11">
        <v>3.6394265703944062</v>
      </c>
      <c r="B272" s="11">
        <v>-1.7147984280919266</v>
      </c>
    </row>
    <row r="273" spans="1:2" x14ac:dyDescent="0.2">
      <c r="A273" s="11">
        <v>5.8371180147695396</v>
      </c>
      <c r="B273" s="11">
        <v>3.6087534096346516</v>
      </c>
    </row>
    <row r="274" spans="1:2" x14ac:dyDescent="0.2">
      <c r="A274" s="11">
        <v>5.4459180706136019</v>
      </c>
      <c r="B274" s="11">
        <v>2.1598687907924505</v>
      </c>
    </row>
    <row r="275" spans="1:2" x14ac:dyDescent="0.2">
      <c r="A275" s="11">
        <v>5.5159256263635692</v>
      </c>
      <c r="B275" s="11">
        <v>2.5439614125693151</v>
      </c>
    </row>
    <row r="276" spans="1:2" x14ac:dyDescent="0.2">
      <c r="A276" s="11">
        <v>5.3242774682175682</v>
      </c>
      <c r="B276" s="11">
        <v>-1.0050335853501451E-2</v>
      </c>
    </row>
    <row r="277" spans="1:2" x14ac:dyDescent="0.2">
      <c r="A277" s="11">
        <v>5.8332598274214069</v>
      </c>
      <c r="B277" s="11">
        <v>1.0079579203999789</v>
      </c>
    </row>
    <row r="278" spans="1:2" x14ac:dyDescent="0.2">
      <c r="A278" s="11">
        <v>4.9896840073433237</v>
      </c>
      <c r="B278" s="11">
        <v>1.4701758451005926</v>
      </c>
    </row>
    <row r="279" spans="1:2" x14ac:dyDescent="0.2">
      <c r="A279" s="11">
        <v>3.758638698528789</v>
      </c>
      <c r="B279" s="11">
        <v>1.7227665977411035</v>
      </c>
    </row>
    <row r="280" spans="1:2" x14ac:dyDescent="0.2">
      <c r="A280" s="11">
        <v>6.1912780571098081</v>
      </c>
      <c r="B280" s="11">
        <v>3.2786530289040616</v>
      </c>
    </row>
    <row r="281" spans="1:2" x14ac:dyDescent="0.2">
      <c r="A281" s="11">
        <v>5.1825697580037238</v>
      </c>
      <c r="B281" s="11">
        <v>1.506297153514587</v>
      </c>
    </row>
    <row r="282" spans="1:2" x14ac:dyDescent="0.2">
      <c r="A282" s="11">
        <v>5.8046529250411627</v>
      </c>
      <c r="B282" s="11">
        <v>1.5560371357069851</v>
      </c>
    </row>
    <row r="283" spans="1:2" x14ac:dyDescent="0.2">
      <c r="A283" s="11">
        <v>4.607766811835357</v>
      </c>
      <c r="B283" s="11">
        <v>2.0769384114617173</v>
      </c>
    </row>
    <row r="284" spans="1:2" x14ac:dyDescent="0.2">
      <c r="A284" s="11">
        <v>4.8906498348846723</v>
      </c>
      <c r="B284" s="11">
        <v>2.1377104498038118</v>
      </c>
    </row>
    <row r="285" spans="1:2" x14ac:dyDescent="0.2">
      <c r="A285" s="11">
        <v>5.4730686745118229</v>
      </c>
      <c r="B285" s="11">
        <v>4.1759245492145238</v>
      </c>
    </row>
    <row r="286" spans="1:2" x14ac:dyDescent="0.2">
      <c r="A286" s="11">
        <v>4.2752762647270011</v>
      </c>
      <c r="B286" s="11">
        <v>2.3608540011180215</v>
      </c>
    </row>
    <row r="287" spans="1:2" x14ac:dyDescent="0.2">
      <c r="A287" s="11">
        <v>4.5972388156618109</v>
      </c>
      <c r="B287" s="11">
        <v>1.9080599249242156</v>
      </c>
    </row>
    <row r="288" spans="1:2" x14ac:dyDescent="0.2">
      <c r="A288" s="11">
        <v>6.1938746380352798</v>
      </c>
      <c r="B288" s="11">
        <v>2.9285235238605409</v>
      </c>
    </row>
    <row r="289" spans="1:2" x14ac:dyDescent="0.2">
      <c r="A289" s="11">
        <v>3.9648051908671156</v>
      </c>
      <c r="B289" s="11">
        <v>2.4440846552677451</v>
      </c>
    </row>
    <row r="290" spans="1:2" x14ac:dyDescent="0.2">
      <c r="A290" s="11">
        <v>4.4751753893719046</v>
      </c>
      <c r="B290" s="11">
        <v>3.1990811975400213</v>
      </c>
    </row>
    <row r="291" spans="1:2" x14ac:dyDescent="0.2">
      <c r="A291" s="11">
        <v>4.6999347624325143</v>
      </c>
      <c r="B291" s="11">
        <v>1.1052568313867783</v>
      </c>
    </row>
    <row r="292" spans="1:2" x14ac:dyDescent="0.2">
      <c r="A292" s="11">
        <v>6.1235229804604243</v>
      </c>
      <c r="B292" s="11">
        <v>3.1654750481410856</v>
      </c>
    </row>
    <row r="293" spans="1:2" x14ac:dyDescent="0.2">
      <c r="A293" s="11">
        <v>3.178470410233162</v>
      </c>
      <c r="B293" s="11">
        <v>2.0541237336955462</v>
      </c>
    </row>
    <row r="294" spans="1:2" x14ac:dyDescent="0.2">
      <c r="A294" s="11">
        <v>3.2144661163795005</v>
      </c>
      <c r="B294" s="11">
        <v>-2.8134107167600364</v>
      </c>
    </row>
    <row r="295" spans="1:2" x14ac:dyDescent="0.2">
      <c r="A295" s="11">
        <v>6.0245607745971714</v>
      </c>
      <c r="B295" s="11">
        <v>4.2184777632032109</v>
      </c>
    </row>
    <row r="296" spans="1:2" x14ac:dyDescent="0.2">
      <c r="A296" s="11">
        <v>4.2161196191480217</v>
      </c>
      <c r="B296" s="11">
        <v>1.547562508716013</v>
      </c>
    </row>
    <row r="297" spans="1:2" x14ac:dyDescent="0.2">
      <c r="A297" s="11">
        <v>3.8541820057382963</v>
      </c>
      <c r="B297" s="11">
        <v>1.4036429994545037</v>
      </c>
    </row>
    <row r="298" spans="1:2" x14ac:dyDescent="0.2">
      <c r="A298" s="11">
        <v>-3.0459207484708574E-2</v>
      </c>
      <c r="B298" s="11">
        <v>-0.22314355131420971</v>
      </c>
    </row>
    <row r="299" spans="1:2" x14ac:dyDescent="0.2">
      <c r="A299" s="11">
        <v>4.8147826030179495</v>
      </c>
      <c r="B299" s="11">
        <v>-9.431067947124129E-2</v>
      </c>
    </row>
    <row r="300" spans="1:2" x14ac:dyDescent="0.2">
      <c r="A300" s="11">
        <v>3.9708577911490388</v>
      </c>
      <c r="B300" s="11">
        <v>1.536867219599265</v>
      </c>
    </row>
    <row r="301" spans="1:2" x14ac:dyDescent="0.2">
      <c r="A301" s="11">
        <v>4.0746519288763645</v>
      </c>
      <c r="B301" s="11">
        <v>1.7561322915849038</v>
      </c>
    </row>
    <row r="302" spans="1:2" x14ac:dyDescent="0.2">
      <c r="A302" s="11">
        <v>3.7130841428107537</v>
      </c>
      <c r="B302" s="11">
        <v>2.5809741185342339</v>
      </c>
    </row>
    <row r="303" spans="1:2" x14ac:dyDescent="0.2">
      <c r="A303" s="11">
        <v>7.0144279334092445</v>
      </c>
      <c r="B303" s="11">
        <v>5.0074301631473075</v>
      </c>
    </row>
    <row r="304" spans="1:2" x14ac:dyDescent="0.2">
      <c r="A304" s="11">
        <v>9.9052420125706515</v>
      </c>
      <c r="B304" s="11">
        <v>5.477090970126306</v>
      </c>
    </row>
    <row r="305" spans="1:2" x14ac:dyDescent="0.2">
      <c r="A305" s="11">
        <v>9.6906816333019066</v>
      </c>
      <c r="B305" s="11">
        <v>-1.4271163556401458</v>
      </c>
    </row>
    <row r="306" spans="1:2" x14ac:dyDescent="0.2">
      <c r="A306" s="11">
        <v>6.435781710679942</v>
      </c>
      <c r="B306" s="11">
        <v>1.7047480922384253</v>
      </c>
    </row>
    <row r="307" spans="1:2" x14ac:dyDescent="0.2">
      <c r="A307" s="11">
        <v>10.413647154558868</v>
      </c>
      <c r="B307" s="11">
        <v>2.0320878452963655</v>
      </c>
    </row>
    <row r="308" spans="1:2" x14ac:dyDescent="0.2">
      <c r="A308" s="11">
        <v>5.6680516647004024</v>
      </c>
      <c r="B308" s="11">
        <v>0.36464311358790924</v>
      </c>
    </row>
    <row r="309" spans="1:2" x14ac:dyDescent="0.2">
      <c r="A309" s="11">
        <v>10.521723669319814</v>
      </c>
      <c r="B309" s="11">
        <v>4.776177982881773</v>
      </c>
    </row>
    <row r="310" spans="1:2" x14ac:dyDescent="0.2">
      <c r="A310" s="11">
        <v>10.286167028610135</v>
      </c>
      <c r="B310" s="11">
        <v>4.1850989254905651</v>
      </c>
    </row>
    <row r="311" spans="1:2" x14ac:dyDescent="0.2">
      <c r="A311" s="11">
        <v>12.041161091281376</v>
      </c>
      <c r="B311" s="11">
        <v>4.8880155805483447</v>
      </c>
    </row>
    <row r="312" spans="1:2" x14ac:dyDescent="0.2">
      <c r="A312" s="11">
        <v>10.718390090846116</v>
      </c>
      <c r="B312" s="11">
        <v>4.0864803871652988</v>
      </c>
    </row>
    <row r="313" spans="1:2" x14ac:dyDescent="0.2">
      <c r="A313" s="11">
        <v>7.8334258819985525</v>
      </c>
      <c r="B313" s="11">
        <v>3.7711504465467307</v>
      </c>
    </row>
    <row r="314" spans="1:2" x14ac:dyDescent="0.2">
      <c r="A314" s="11">
        <v>11.315251175795549</v>
      </c>
      <c r="B314" s="11">
        <v>7.184151404041943</v>
      </c>
    </row>
    <row r="315" spans="1:2" x14ac:dyDescent="0.2">
      <c r="A315" s="11">
        <v>3.5992282321612898</v>
      </c>
      <c r="B315" s="11">
        <v>1.1281710909096541</v>
      </c>
    </row>
    <row r="316" spans="1:2" x14ac:dyDescent="0.2">
      <c r="A316" s="11">
        <v>9.6544253717549022</v>
      </c>
      <c r="B316" s="11">
        <v>4.7142936130064452</v>
      </c>
    </row>
    <row r="317" spans="1:2" x14ac:dyDescent="0.2">
      <c r="A317" s="11">
        <v>5.2382488400819174</v>
      </c>
      <c r="B317" s="11">
        <v>-0.73396917508020043</v>
      </c>
    </row>
    <row r="318" spans="1:2" x14ac:dyDescent="0.2">
      <c r="A318" s="11">
        <v>11.030370759462933</v>
      </c>
      <c r="B318" s="11">
        <v>4.4045217125012526</v>
      </c>
    </row>
    <row r="319" spans="1:2" x14ac:dyDescent="0.2">
      <c r="A319" s="11">
        <v>5.2537383231500696</v>
      </c>
      <c r="B319" s="11">
        <v>1.0331844833456545</v>
      </c>
    </row>
    <row r="320" spans="1:2" x14ac:dyDescent="0.2">
      <c r="A320" s="11">
        <v>5.7932879609899279</v>
      </c>
      <c r="B320" s="11">
        <v>3.8183714493466909</v>
      </c>
    </row>
    <row r="321" spans="1:2" x14ac:dyDescent="0.2">
      <c r="A321" s="11">
        <v>6.7418777746041156</v>
      </c>
      <c r="B321" s="11">
        <v>4.007514986887367</v>
      </c>
    </row>
    <row r="322" spans="1:2" x14ac:dyDescent="0.2">
      <c r="A322" s="11">
        <v>0.80200158547202738</v>
      </c>
      <c r="B322" s="11">
        <v>-1.1394342831883648</v>
      </c>
    </row>
    <row r="323" spans="1:2" x14ac:dyDescent="0.2">
      <c r="A323" s="11">
        <v>7.7215657876153125</v>
      </c>
      <c r="B323" s="11">
        <v>4.6399580114737553</v>
      </c>
    </row>
    <row r="324" spans="1:2" x14ac:dyDescent="0.2">
      <c r="A324" s="11">
        <v>5.3431473184658289</v>
      </c>
      <c r="B324" s="11">
        <v>2.0592388343623163</v>
      </c>
    </row>
    <row r="325" spans="1:2" x14ac:dyDescent="0.2">
      <c r="A325" s="11">
        <v>6.0279893217903542</v>
      </c>
      <c r="B325" s="11">
        <v>2.4874035299865875</v>
      </c>
    </row>
  </sheetData>
  <mergeCells count="5">
    <mergeCell ref="D1:E1"/>
    <mergeCell ref="D3:E3"/>
    <mergeCell ref="D7:E7"/>
    <mergeCell ref="D17:E17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CIEandPI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Vitor</cp:lastModifiedBy>
  <dcterms:created xsi:type="dcterms:W3CDTF">2009-02-12T17:36:05Z</dcterms:created>
  <dcterms:modified xsi:type="dcterms:W3CDTF">2016-11-17T16:42:37Z</dcterms:modified>
</cp:coreProperties>
</file>