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3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or\Desktop\Summer MGT 2250 Management Statistics\Lectures\Chapter 12\"/>
    </mc:Choice>
  </mc:AlternateContent>
  <bookViews>
    <workbookView xWindow="0" yWindow="0" windowWidth="13140" windowHeight="6780"/>
  </bookViews>
  <sheets>
    <sheet name="Normal Template" sheetId="4" r:id="rId1"/>
    <sheet name="Curve with St.Dev Marked" sheetId="2" r:id="rId2"/>
    <sheet name="Cumulative Area and Z-scor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4" l="1"/>
  <c r="A10" i="4"/>
  <c r="B10" i="4"/>
  <c r="B14" i="4"/>
  <c r="A15" i="4"/>
  <c r="B15" i="4"/>
  <c r="B18" i="4" s="1"/>
  <c r="A17" i="4"/>
  <c r="A18" i="4"/>
  <c r="A23" i="4"/>
  <c r="B23" i="4"/>
  <c r="A24" i="4"/>
  <c r="B24" i="4"/>
  <c r="A25" i="4"/>
  <c r="B25" i="4"/>
  <c r="A26" i="4"/>
  <c r="B26" i="4"/>
  <c r="B27" i="4" s="1"/>
  <c r="A27" i="4"/>
  <c r="B31" i="4"/>
  <c r="B32" i="4"/>
  <c r="B36" i="4"/>
  <c r="B37" i="4" s="1"/>
  <c r="B38" i="4" l="1"/>
  <c r="H4" i="3"/>
  <c r="H5" i="3" s="1"/>
  <c r="A7" i="3"/>
  <c r="A8" i="3" s="1"/>
  <c r="B8" i="3" s="1"/>
  <c r="A10" i="2"/>
  <c r="B10" i="2" s="1"/>
  <c r="O10" i="2"/>
  <c r="N8" i="2" s="1"/>
  <c r="G7" i="2" s="1"/>
  <c r="O11" i="2"/>
  <c r="I8" i="3" l="1"/>
  <c r="I9" i="3" s="1"/>
  <c r="B7" i="3"/>
  <c r="A9" i="3"/>
  <c r="C8" i="3"/>
  <c r="A11" i="2"/>
  <c r="D11" i="2" s="1"/>
  <c r="C7" i="3"/>
  <c r="O9" i="2"/>
  <c r="N9" i="2"/>
  <c r="G8" i="2" s="1"/>
  <c r="B11" i="2"/>
  <c r="C11" i="2" s="1"/>
  <c r="O8" i="2"/>
  <c r="A12" i="2"/>
  <c r="B9" i="3" l="1"/>
  <c r="A10" i="3"/>
  <c r="C9" i="3"/>
  <c r="B12" i="2"/>
  <c r="C12" i="2" s="1"/>
  <c r="D13" i="2"/>
  <c r="A13" i="2"/>
  <c r="D12" i="2"/>
  <c r="E12" i="2"/>
  <c r="E11" i="2"/>
  <c r="F12" i="2" s="1"/>
  <c r="E13" i="2"/>
  <c r="E10" i="2"/>
  <c r="B10" i="3" l="1"/>
  <c r="C10" i="3"/>
  <c r="A11" i="3"/>
  <c r="F11" i="2"/>
  <c r="A14" i="2"/>
  <c r="B13" i="2"/>
  <c r="C13" i="2" s="1"/>
  <c r="F13" i="2"/>
  <c r="B11" i="3" l="1"/>
  <c r="A12" i="3"/>
  <c r="C11" i="3"/>
  <c r="B14" i="2"/>
  <c r="C14" i="2" s="1"/>
  <c r="A15" i="2"/>
  <c r="E14" i="2"/>
  <c r="F14" i="2" s="1"/>
  <c r="D14" i="2"/>
  <c r="A13" i="3" l="1"/>
  <c r="B12" i="3"/>
  <c r="C12" i="3"/>
  <c r="A16" i="2"/>
  <c r="B15" i="2"/>
  <c r="C15" i="2" s="1"/>
  <c r="E15" i="2"/>
  <c r="F15" i="2" s="1"/>
  <c r="D15" i="2"/>
  <c r="C13" i="3" l="1"/>
  <c r="B13" i="3"/>
  <c r="A14" i="3"/>
  <c r="B16" i="2"/>
  <c r="C16" i="2" s="1"/>
  <c r="A17" i="2"/>
  <c r="D17" i="2" s="1"/>
  <c r="E16" i="2"/>
  <c r="F16" i="2" s="1"/>
  <c r="D16" i="2"/>
  <c r="A15" i="3" l="1"/>
  <c r="B14" i="3"/>
  <c r="C14" i="3"/>
  <c r="A18" i="2"/>
  <c r="D18" i="2" s="1"/>
  <c r="B17" i="2"/>
  <c r="C17" i="2" s="1"/>
  <c r="E17" i="2"/>
  <c r="F17" i="2" s="1"/>
  <c r="A16" i="3" l="1"/>
  <c r="C15" i="3"/>
  <c r="B15" i="3"/>
  <c r="B18" i="2"/>
  <c r="C18" i="2" s="1"/>
  <c r="A19" i="2"/>
  <c r="D19" i="2" s="1"/>
  <c r="E18" i="2"/>
  <c r="F18" i="2" s="1"/>
  <c r="A17" i="3" l="1"/>
  <c r="B16" i="3"/>
  <c r="C16" i="3"/>
  <c r="A20" i="2"/>
  <c r="B19" i="2"/>
  <c r="C19" i="2" s="1"/>
  <c r="E19" i="2"/>
  <c r="F19" i="2" s="1"/>
  <c r="B17" i="3" l="1"/>
  <c r="A18" i="3"/>
  <c r="C17" i="3"/>
  <c r="B20" i="2"/>
  <c r="C20" i="2" s="1"/>
  <c r="A21" i="2"/>
  <c r="D21" i="2" s="1"/>
  <c r="E20" i="2"/>
  <c r="F20" i="2" s="1"/>
  <c r="D20" i="2"/>
  <c r="B18" i="3" l="1"/>
  <c r="A19" i="3"/>
  <c r="C18" i="3"/>
  <c r="A22" i="2"/>
  <c r="B21" i="2"/>
  <c r="C21" i="2" s="1"/>
  <c r="E21" i="2"/>
  <c r="F21" i="2" s="1"/>
  <c r="A20" i="3" l="1"/>
  <c r="C19" i="3"/>
  <c r="B19" i="3"/>
  <c r="B22" i="2"/>
  <c r="C22" i="2" s="1"/>
  <c r="A23" i="2"/>
  <c r="D23" i="2" s="1"/>
  <c r="E22" i="2"/>
  <c r="F22" i="2" s="1"/>
  <c r="D22" i="2"/>
  <c r="A21" i="3" l="1"/>
  <c r="B20" i="3"/>
  <c r="C20" i="3"/>
  <c r="A24" i="2"/>
  <c r="D24" i="2" s="1"/>
  <c r="B23" i="2"/>
  <c r="C23" i="2" s="1"/>
  <c r="E23" i="2"/>
  <c r="F23" i="2" s="1"/>
  <c r="B21" i="3" l="1"/>
  <c r="C21" i="3"/>
  <c r="A22" i="3"/>
  <c r="B24" i="2"/>
  <c r="C24" i="2" s="1"/>
  <c r="A25" i="2"/>
  <c r="D25" i="2" s="1"/>
  <c r="E24" i="2"/>
  <c r="F24" i="2" s="1"/>
  <c r="B22" i="3" l="1"/>
  <c r="C22" i="3"/>
  <c r="A23" i="3"/>
  <c r="A26" i="2"/>
  <c r="D26" i="2" s="1"/>
  <c r="B25" i="2"/>
  <c r="C25" i="2" s="1"/>
  <c r="E25" i="2"/>
  <c r="F25" i="2" s="1"/>
  <c r="A24" i="3" l="1"/>
  <c r="C23" i="3"/>
  <c r="B23" i="3"/>
  <c r="B26" i="2"/>
  <c r="C26" i="2" s="1"/>
  <c r="A27" i="2"/>
  <c r="D27" i="2" s="1"/>
  <c r="E26" i="2"/>
  <c r="F26" i="2" s="1"/>
  <c r="A25" i="3" l="1"/>
  <c r="B24" i="3"/>
  <c r="C24" i="3"/>
  <c r="A28" i="2"/>
  <c r="B27" i="2"/>
  <c r="C27" i="2" s="1"/>
  <c r="E27" i="2"/>
  <c r="F27" i="2" s="1"/>
  <c r="B25" i="3" l="1"/>
  <c r="C25" i="3"/>
  <c r="A26" i="3"/>
  <c r="B28" i="2"/>
  <c r="C28" i="2" s="1"/>
  <c r="A29" i="2"/>
  <c r="D29" i="2" s="1"/>
  <c r="E28" i="2"/>
  <c r="F28" i="2" s="1"/>
  <c r="D28" i="2"/>
  <c r="B26" i="3" l="1"/>
  <c r="C26" i="3"/>
  <c r="A27" i="3"/>
  <c r="A30" i="2"/>
  <c r="B29" i="2"/>
  <c r="C29" i="2" s="1"/>
  <c r="F29" i="2"/>
  <c r="E29" i="2"/>
  <c r="A28" i="3" l="1"/>
  <c r="C27" i="3"/>
  <c r="B27" i="3"/>
  <c r="B30" i="2"/>
  <c r="C30" i="2" s="1"/>
  <c r="A31" i="2"/>
  <c r="D31" i="2" s="1"/>
  <c r="E30" i="2"/>
  <c r="F30" i="2" s="1"/>
  <c r="D30" i="2"/>
  <c r="A29" i="3" l="1"/>
  <c r="B28" i="3"/>
  <c r="C28" i="3"/>
  <c r="A32" i="2"/>
  <c r="D32" i="2" s="1"/>
  <c r="B31" i="2"/>
  <c r="C31" i="2" s="1"/>
  <c r="E31" i="2"/>
  <c r="F31" i="2" s="1"/>
  <c r="B29" i="3" l="1"/>
  <c r="C29" i="3"/>
  <c r="A30" i="3"/>
  <c r="B32" i="2"/>
  <c r="C32" i="2" s="1"/>
  <c r="A33" i="2"/>
  <c r="E32" i="2"/>
  <c r="F32" i="2" s="1"/>
  <c r="B30" i="3" l="1"/>
  <c r="C30" i="3"/>
  <c r="A31" i="3"/>
  <c r="A34" i="2"/>
  <c r="D34" i="2"/>
  <c r="B33" i="2"/>
  <c r="C33" i="2" s="1"/>
  <c r="E33" i="2"/>
  <c r="F33" i="2" s="1"/>
  <c r="D33" i="2"/>
  <c r="A32" i="3" l="1"/>
  <c r="C31" i="3"/>
  <c r="B31" i="3"/>
  <c r="B34" i="2"/>
  <c r="C34" i="2" s="1"/>
  <c r="A35" i="2"/>
  <c r="E34" i="2"/>
  <c r="F34" i="2" s="1"/>
  <c r="A33" i="3" l="1"/>
  <c r="B32" i="3"/>
  <c r="C32" i="3"/>
  <c r="A36" i="2"/>
  <c r="B35" i="2"/>
  <c r="C35" i="2" s="1"/>
  <c r="F35" i="2"/>
  <c r="E35" i="2"/>
  <c r="D35" i="2"/>
  <c r="B33" i="3" l="1"/>
  <c r="C33" i="3"/>
  <c r="A34" i="3"/>
  <c r="B36" i="2"/>
  <c r="C36" i="2" s="1"/>
  <c r="A37" i="2"/>
  <c r="D37" i="2" s="1"/>
  <c r="E36" i="2"/>
  <c r="F36" i="2" s="1"/>
  <c r="D36" i="2"/>
  <c r="B34" i="3" l="1"/>
  <c r="C34" i="3"/>
  <c r="A35" i="3"/>
  <c r="A38" i="2"/>
  <c r="B37" i="2"/>
  <c r="C37" i="2" s="1"/>
  <c r="F37" i="2"/>
  <c r="E37" i="2"/>
  <c r="A36" i="3" l="1"/>
  <c r="C35" i="3"/>
  <c r="B35" i="3"/>
  <c r="B38" i="2"/>
  <c r="C38" i="2" s="1"/>
  <c r="A39" i="2"/>
  <c r="D39" i="2" s="1"/>
  <c r="E38" i="2"/>
  <c r="F38" i="2" s="1"/>
  <c r="D38" i="2"/>
  <c r="A37" i="3" l="1"/>
  <c r="B36" i="3"/>
  <c r="C36" i="3"/>
  <c r="A40" i="2"/>
  <c r="D40" i="2" s="1"/>
  <c r="B39" i="2"/>
  <c r="C39" i="2" s="1"/>
  <c r="E39" i="2"/>
  <c r="F39" i="2" s="1"/>
  <c r="B37" i="3" l="1"/>
  <c r="C37" i="3"/>
  <c r="A38" i="3"/>
  <c r="B40" i="2"/>
  <c r="C40" i="2" s="1"/>
  <c r="A41" i="2"/>
  <c r="D41" i="2" s="1"/>
  <c r="E40" i="2"/>
  <c r="F40" i="2" s="1"/>
  <c r="C38" i="3" l="1"/>
  <c r="A39" i="3"/>
  <c r="B38" i="3"/>
  <c r="A42" i="2"/>
  <c r="D42" i="2" s="1"/>
  <c r="B41" i="2"/>
  <c r="C41" i="2" s="1"/>
  <c r="E41" i="2"/>
  <c r="F41" i="2" s="1"/>
  <c r="A40" i="3" l="1"/>
  <c r="C39" i="3"/>
  <c r="B39" i="3"/>
  <c r="B42" i="2"/>
  <c r="C42" i="2" s="1"/>
  <c r="A43" i="2"/>
  <c r="D43" i="2" s="1"/>
  <c r="E42" i="2"/>
  <c r="F42" i="2" s="1"/>
  <c r="A41" i="3" l="1"/>
  <c r="B40" i="3"/>
  <c r="C40" i="3"/>
  <c r="A44" i="2"/>
  <c r="D44" i="2" s="1"/>
  <c r="B43" i="2"/>
  <c r="C43" i="2" s="1"/>
  <c r="E43" i="2"/>
  <c r="F43" i="2" s="1"/>
  <c r="B41" i="3" l="1"/>
  <c r="C41" i="3"/>
  <c r="A42" i="3"/>
  <c r="B44" i="2"/>
  <c r="C44" i="2" s="1"/>
  <c r="A45" i="2"/>
  <c r="D45" i="2" s="1"/>
  <c r="E44" i="2"/>
  <c r="F44" i="2" s="1"/>
  <c r="B42" i="3" l="1"/>
  <c r="C42" i="3"/>
  <c r="A43" i="3"/>
  <c r="A46" i="2"/>
  <c r="D46" i="2" s="1"/>
  <c r="B45" i="2"/>
  <c r="C45" i="2" s="1"/>
  <c r="E45" i="2"/>
  <c r="F45" i="2" s="1"/>
  <c r="A44" i="3" l="1"/>
  <c r="C43" i="3"/>
  <c r="B43" i="3"/>
  <c r="B46" i="2"/>
  <c r="C46" i="2" s="1"/>
  <c r="A47" i="2"/>
  <c r="D47" i="2" s="1"/>
  <c r="E46" i="2"/>
  <c r="F46" i="2" s="1"/>
  <c r="A45" i="3" l="1"/>
  <c r="B44" i="3"/>
  <c r="C44" i="3"/>
  <c r="A48" i="2"/>
  <c r="D48" i="2" s="1"/>
  <c r="B47" i="2"/>
  <c r="C47" i="2" s="1"/>
  <c r="E47" i="2"/>
  <c r="F47" i="2" s="1"/>
  <c r="B45" i="3" l="1"/>
  <c r="C45" i="3"/>
  <c r="A46" i="3"/>
  <c r="B48" i="2"/>
  <c r="C48" i="2" s="1"/>
  <c r="A49" i="2"/>
  <c r="D49" i="2" s="1"/>
  <c r="E48" i="2"/>
  <c r="F48" i="2" s="1"/>
  <c r="A47" i="3" l="1"/>
  <c r="B46" i="3"/>
  <c r="C46" i="3"/>
  <c r="A50" i="2"/>
  <c r="D50" i="2" s="1"/>
  <c r="B49" i="2"/>
  <c r="C49" i="2" s="1"/>
  <c r="E49" i="2"/>
  <c r="F49" i="2" s="1"/>
  <c r="A48" i="3" l="1"/>
  <c r="B47" i="3"/>
  <c r="C47" i="3"/>
  <c r="B50" i="2"/>
  <c r="C50" i="2" s="1"/>
  <c r="A51" i="2"/>
  <c r="E50" i="2"/>
  <c r="F50" i="2" s="1"/>
  <c r="C48" i="3" l="1"/>
  <c r="B48" i="3"/>
  <c r="A49" i="3"/>
  <c r="A52" i="2"/>
  <c r="D52" i="2" s="1"/>
  <c r="B51" i="2"/>
  <c r="C51" i="2" s="1"/>
  <c r="F51" i="2"/>
  <c r="E51" i="2"/>
  <c r="D51" i="2"/>
  <c r="C49" i="3" l="1"/>
  <c r="A50" i="3"/>
  <c r="B49" i="3"/>
  <c r="B52" i="2"/>
  <c r="C52" i="2" s="1"/>
  <c r="A53" i="2"/>
  <c r="D53" i="2" s="1"/>
  <c r="E52" i="2"/>
  <c r="F52" i="2" s="1"/>
  <c r="C50" i="3" l="1"/>
  <c r="A51" i="3"/>
  <c r="B50" i="3"/>
  <c r="C53" i="2"/>
  <c r="A54" i="2"/>
  <c r="B53" i="2"/>
  <c r="F53" i="2"/>
  <c r="D54" i="2"/>
  <c r="E53" i="2"/>
  <c r="C51" i="3" l="1"/>
  <c r="B51" i="3"/>
  <c r="A52" i="3"/>
  <c r="B54" i="2"/>
  <c r="C54" i="2" s="1"/>
  <c r="A55" i="2"/>
  <c r="E54" i="2"/>
  <c r="F54" i="2" s="1"/>
  <c r="C52" i="3" l="1"/>
  <c r="B52" i="3"/>
  <c r="A53" i="3"/>
  <c r="A56" i="2"/>
  <c r="D56" i="2"/>
  <c r="B55" i="2"/>
  <c r="C55" i="2" s="1"/>
  <c r="E55" i="2"/>
  <c r="F55" i="2" s="1"/>
  <c r="D55" i="2"/>
  <c r="C53" i="3" l="1"/>
  <c r="A54" i="3"/>
  <c r="B53" i="3"/>
  <c r="B56" i="2"/>
  <c r="C56" i="2" s="1"/>
  <c r="A57" i="2"/>
  <c r="D57" i="2" s="1"/>
  <c r="E56" i="2"/>
  <c r="F56" i="2" s="1"/>
  <c r="B54" i="3" l="1"/>
  <c r="C54" i="3"/>
  <c r="A55" i="3"/>
  <c r="A58" i="2"/>
  <c r="D58" i="2" s="1"/>
  <c r="B57" i="2"/>
  <c r="C57" i="2" s="1"/>
  <c r="E57" i="2"/>
  <c r="F57" i="2" s="1"/>
  <c r="C55" i="3" l="1"/>
  <c r="A56" i="3"/>
  <c r="B55" i="3"/>
  <c r="B58" i="2"/>
  <c r="C58" i="2" s="1"/>
  <c r="A59" i="2"/>
  <c r="E58" i="2"/>
  <c r="F58" i="2" s="1"/>
  <c r="C56" i="3" l="1"/>
  <c r="A57" i="3"/>
  <c r="B56" i="3"/>
  <c r="A60" i="2"/>
  <c r="D60" i="2" s="1"/>
  <c r="B59" i="2"/>
  <c r="C59" i="2" s="1"/>
  <c r="E59" i="2"/>
  <c r="F59" i="2" s="1"/>
  <c r="D59" i="2"/>
  <c r="C57" i="3" l="1"/>
  <c r="A58" i="3"/>
  <c r="B57" i="3"/>
  <c r="A61" i="2"/>
  <c r="D61" i="2" s="1"/>
  <c r="B60" i="2"/>
  <c r="C60" i="2" s="1"/>
  <c r="E60" i="2"/>
  <c r="F60" i="2" s="1"/>
  <c r="B58" i="3" l="1"/>
  <c r="A59" i="3"/>
  <c r="C58" i="3"/>
  <c r="A62" i="2"/>
  <c r="D62" i="2" s="1"/>
  <c r="B61" i="2"/>
  <c r="C61" i="2" s="1"/>
  <c r="E61" i="2"/>
  <c r="F61" i="2" s="1"/>
  <c r="C59" i="3" l="1"/>
  <c r="A60" i="3"/>
  <c r="B59" i="3"/>
  <c r="A63" i="2"/>
  <c r="D63" i="2" s="1"/>
  <c r="F62" i="2"/>
  <c r="B62" i="2"/>
  <c r="C62" i="2" s="1"/>
  <c r="E62" i="2"/>
  <c r="C60" i="3" l="1"/>
  <c r="A61" i="3"/>
  <c r="B60" i="3"/>
  <c r="A64" i="2"/>
  <c r="D64" i="2" s="1"/>
  <c r="B63" i="2"/>
  <c r="C63" i="2" s="1"/>
  <c r="E63" i="2"/>
  <c r="F63" i="2" s="1"/>
  <c r="C61" i="3" l="1"/>
  <c r="B61" i="3"/>
  <c r="A62" i="3"/>
  <c r="A65" i="2"/>
  <c r="D65" i="2" s="1"/>
  <c r="B64" i="2"/>
  <c r="C64" i="2" s="1"/>
  <c r="E64" i="2"/>
  <c r="F64" i="2" s="1"/>
  <c r="C62" i="3" l="1"/>
  <c r="A63" i="3"/>
  <c r="B62" i="3"/>
  <c r="B65" i="2"/>
  <c r="C65" i="2" s="1"/>
  <c r="A66" i="2"/>
  <c r="D66" i="2" s="1"/>
  <c r="E65" i="2"/>
  <c r="F65" i="2" s="1"/>
  <c r="C63" i="3" l="1"/>
  <c r="A64" i="3"/>
  <c r="B63" i="3"/>
  <c r="B66" i="2"/>
  <c r="C66" i="2" s="1"/>
  <c r="A67" i="2"/>
  <c r="D67" i="2" s="1"/>
  <c r="E66" i="2"/>
  <c r="F66" i="2" s="1"/>
  <c r="C64" i="3" l="1"/>
  <c r="A65" i="3"/>
  <c r="B64" i="3"/>
  <c r="A68" i="2"/>
  <c r="B67" i="2"/>
  <c r="C67" i="2" s="1"/>
  <c r="E67" i="2"/>
  <c r="F67" i="2" s="1"/>
  <c r="C65" i="3" l="1"/>
  <c r="A66" i="3"/>
  <c r="B65" i="3"/>
  <c r="B68" i="2"/>
  <c r="C68" i="2" s="1"/>
  <c r="A69" i="2"/>
  <c r="E68" i="2"/>
  <c r="F68" i="2" s="1"/>
  <c r="D68" i="2"/>
  <c r="C66" i="3" l="1"/>
  <c r="B66" i="3"/>
  <c r="A67" i="3"/>
  <c r="A70" i="2"/>
  <c r="D70" i="2" s="1"/>
  <c r="B69" i="2"/>
  <c r="C69" i="2" s="1"/>
  <c r="E69" i="2"/>
  <c r="F69" i="2" s="1"/>
  <c r="D69" i="2"/>
  <c r="C67" i="3" l="1"/>
  <c r="A68" i="3"/>
  <c r="B67" i="3"/>
  <c r="B70" i="2"/>
  <c r="C70" i="2" s="1"/>
  <c r="A71" i="2"/>
  <c r="E70" i="2"/>
  <c r="F70" i="2" s="1"/>
  <c r="C68" i="3" l="1"/>
  <c r="A69" i="3"/>
  <c r="B68" i="3"/>
  <c r="A72" i="2"/>
  <c r="D72" i="2" s="1"/>
  <c r="B71" i="2"/>
  <c r="C71" i="2" s="1"/>
  <c r="E71" i="2"/>
  <c r="F71" i="2" s="1"/>
  <c r="D71" i="2"/>
  <c r="C69" i="3" l="1"/>
  <c r="B69" i="3"/>
  <c r="A70" i="3"/>
  <c r="B72" i="2"/>
  <c r="C72" i="2" s="1"/>
  <c r="A73" i="2"/>
  <c r="D73" i="2" s="1"/>
  <c r="E72" i="2"/>
  <c r="F72" i="2" s="1"/>
  <c r="C70" i="3" l="1"/>
  <c r="B70" i="3"/>
  <c r="A71" i="3"/>
  <c r="A74" i="2"/>
  <c r="D74" i="2" s="1"/>
  <c r="B73" i="2"/>
  <c r="C73" i="2" s="1"/>
  <c r="E73" i="2"/>
  <c r="F73" i="2" s="1"/>
  <c r="C71" i="3" l="1"/>
  <c r="A72" i="3"/>
  <c r="B71" i="3"/>
  <c r="B74" i="2"/>
  <c r="C74" i="2" s="1"/>
  <c r="A75" i="2"/>
  <c r="D75" i="2" s="1"/>
  <c r="E74" i="2"/>
  <c r="F74" i="2" s="1"/>
  <c r="C72" i="3" l="1"/>
  <c r="A73" i="3"/>
  <c r="B72" i="3"/>
  <c r="A76" i="2"/>
  <c r="D76" i="2" s="1"/>
  <c r="B75" i="2"/>
  <c r="C75" i="2" s="1"/>
  <c r="E75" i="2"/>
  <c r="F75" i="2" s="1"/>
  <c r="C73" i="3" l="1"/>
  <c r="B73" i="3"/>
  <c r="A74" i="3"/>
  <c r="B76" i="2"/>
  <c r="C76" i="2" s="1"/>
  <c r="A77" i="2"/>
  <c r="D77" i="2" s="1"/>
  <c r="E76" i="2"/>
  <c r="F76" i="2" s="1"/>
  <c r="C74" i="3" l="1"/>
  <c r="A75" i="3"/>
  <c r="B74" i="3"/>
  <c r="A78" i="2"/>
  <c r="D78" i="2" s="1"/>
  <c r="B77" i="2"/>
  <c r="C77" i="2" s="1"/>
  <c r="E77" i="2"/>
  <c r="F77" i="2" s="1"/>
  <c r="C75" i="3" l="1"/>
  <c r="A76" i="3"/>
  <c r="B75" i="3"/>
  <c r="B78" i="2"/>
  <c r="C78" i="2" s="1"/>
  <c r="A79" i="2"/>
  <c r="D79" i="2" s="1"/>
  <c r="E78" i="2"/>
  <c r="F78" i="2" s="1"/>
  <c r="C76" i="3" l="1"/>
  <c r="A77" i="3"/>
  <c r="B76" i="3"/>
  <c r="A80" i="2"/>
  <c r="D80" i="2" s="1"/>
  <c r="B79" i="2"/>
  <c r="C79" i="2" s="1"/>
  <c r="E79" i="2"/>
  <c r="F79" i="2" s="1"/>
  <c r="C77" i="3" l="1"/>
  <c r="B77" i="3"/>
  <c r="A78" i="3"/>
  <c r="B80" i="2"/>
  <c r="C80" i="2" s="1"/>
  <c r="A81" i="2"/>
  <c r="E80" i="2"/>
  <c r="F80" i="2" s="1"/>
  <c r="C78" i="3" l="1"/>
  <c r="B78" i="3"/>
  <c r="A79" i="3"/>
  <c r="A82" i="2"/>
  <c r="D82" i="2" s="1"/>
  <c r="B81" i="2"/>
  <c r="C81" i="2" s="1"/>
  <c r="E81" i="2"/>
  <c r="F81" i="2" s="1"/>
  <c r="D81" i="2"/>
  <c r="C79" i="3" l="1"/>
  <c r="A80" i="3"/>
  <c r="B79" i="3"/>
  <c r="B82" i="2"/>
  <c r="C82" i="2" s="1"/>
  <c r="A83" i="2"/>
  <c r="D83" i="2" s="1"/>
  <c r="E82" i="2"/>
  <c r="F82" i="2" s="1"/>
  <c r="C80" i="3" l="1"/>
  <c r="A81" i="3"/>
  <c r="B80" i="3"/>
  <c r="A84" i="2"/>
  <c r="B83" i="2"/>
  <c r="C83" i="2" s="1"/>
  <c r="E83" i="2"/>
  <c r="F83" i="2" s="1"/>
  <c r="C81" i="3" l="1"/>
  <c r="B81" i="3"/>
  <c r="A82" i="3"/>
  <c r="B84" i="2"/>
  <c r="C84" i="2" s="1"/>
  <c r="A85" i="2"/>
  <c r="E84" i="2"/>
  <c r="F84" i="2" s="1"/>
  <c r="D84" i="2"/>
  <c r="C82" i="3" l="1"/>
  <c r="B82" i="3"/>
  <c r="A83" i="3"/>
  <c r="A86" i="2"/>
  <c r="D86" i="2" s="1"/>
  <c r="B85" i="2"/>
  <c r="C85" i="2" s="1"/>
  <c r="E85" i="2"/>
  <c r="F85" i="2" s="1"/>
  <c r="D85" i="2"/>
  <c r="C83" i="3" l="1"/>
  <c r="A84" i="3"/>
  <c r="B83" i="3"/>
  <c r="B86" i="2"/>
  <c r="C86" i="2" s="1"/>
  <c r="A87" i="2"/>
  <c r="D87" i="2" s="1"/>
  <c r="E86" i="2"/>
  <c r="F86" i="2" s="1"/>
  <c r="C84" i="3" l="1"/>
  <c r="A85" i="3"/>
  <c r="B84" i="3"/>
  <c r="A88" i="2"/>
  <c r="D88" i="2" s="1"/>
  <c r="B87" i="2"/>
  <c r="C87" i="2" s="1"/>
  <c r="E87" i="2"/>
  <c r="F87" i="2" s="1"/>
  <c r="C85" i="3" l="1"/>
  <c r="B85" i="3"/>
  <c r="A86" i="3"/>
  <c r="B88" i="2"/>
  <c r="C88" i="2" s="1"/>
  <c r="A89" i="2"/>
  <c r="D89" i="2" s="1"/>
  <c r="E88" i="2"/>
  <c r="F88" i="2" s="1"/>
  <c r="C86" i="3" l="1"/>
  <c r="A87" i="3"/>
  <c r="B86" i="3"/>
  <c r="A90" i="2"/>
  <c r="D90" i="2" s="1"/>
  <c r="B89" i="2"/>
  <c r="C89" i="2" s="1"/>
  <c r="E89" i="2"/>
  <c r="F89" i="2" s="1"/>
  <c r="C87" i="3" l="1"/>
  <c r="A88" i="3"/>
  <c r="B87" i="3"/>
  <c r="B90" i="2"/>
  <c r="C90" i="2" s="1"/>
  <c r="A91" i="2"/>
  <c r="E90" i="2"/>
  <c r="F90" i="2" s="1"/>
  <c r="C88" i="3" l="1"/>
  <c r="A89" i="3"/>
  <c r="B88" i="3"/>
  <c r="A92" i="2"/>
  <c r="B91" i="2"/>
  <c r="C91" i="2" s="1"/>
  <c r="E91" i="2"/>
  <c r="F91" i="2" s="1"/>
  <c r="D91" i="2"/>
  <c r="C89" i="3" l="1"/>
  <c r="B89" i="3"/>
  <c r="A90" i="3"/>
  <c r="B92" i="2"/>
  <c r="C92" i="2" s="1"/>
  <c r="A93" i="2"/>
  <c r="E92" i="2"/>
  <c r="F92" i="2" s="1"/>
  <c r="D92" i="2"/>
  <c r="C90" i="3" l="1"/>
  <c r="B90" i="3"/>
  <c r="A91" i="3"/>
  <c r="A94" i="2"/>
  <c r="D94" i="2" s="1"/>
  <c r="B93" i="2"/>
  <c r="C93" i="2" s="1"/>
  <c r="E93" i="2"/>
  <c r="F93" i="2" s="1"/>
  <c r="D93" i="2"/>
  <c r="C91" i="3" l="1"/>
  <c r="A92" i="3"/>
  <c r="B91" i="3"/>
  <c r="B94" i="2"/>
  <c r="C94" i="2" s="1"/>
  <c r="A95" i="2"/>
  <c r="D95" i="2" s="1"/>
  <c r="E94" i="2"/>
  <c r="F94" i="2" s="1"/>
  <c r="C92" i="3" l="1"/>
  <c r="A93" i="3"/>
  <c r="B92" i="3"/>
  <c r="A96" i="2"/>
  <c r="D96" i="2" s="1"/>
  <c r="B95" i="2"/>
  <c r="C95" i="2" s="1"/>
  <c r="E95" i="2"/>
  <c r="F95" i="2" s="1"/>
  <c r="C93" i="3" l="1"/>
  <c r="B93" i="3"/>
  <c r="A94" i="3"/>
  <c r="B96" i="2"/>
  <c r="C96" i="2" s="1"/>
  <c r="A97" i="2"/>
  <c r="D97" i="2" s="1"/>
  <c r="E96" i="2"/>
  <c r="F96" i="2" s="1"/>
  <c r="C94" i="3" l="1"/>
  <c r="B94" i="3"/>
  <c r="A95" i="3"/>
  <c r="A98" i="2"/>
  <c r="D98" i="2" s="1"/>
  <c r="B97" i="2"/>
  <c r="C97" i="2" s="1"/>
  <c r="E97" i="2"/>
  <c r="F97" i="2" s="1"/>
  <c r="C95" i="3" l="1"/>
  <c r="A96" i="3"/>
  <c r="B95" i="3"/>
  <c r="B98" i="2"/>
  <c r="C98" i="2" s="1"/>
  <c r="D99" i="2"/>
  <c r="A99" i="2"/>
  <c r="E98" i="2"/>
  <c r="F98" i="2" s="1"/>
  <c r="C96" i="3" l="1"/>
  <c r="A97" i="3"/>
  <c r="B96" i="3"/>
  <c r="A100" i="2"/>
  <c r="B99" i="2"/>
  <c r="C99" i="2" s="1"/>
  <c r="D100" i="2"/>
  <c r="E99" i="2"/>
  <c r="F99" i="2" s="1"/>
  <c r="C97" i="3" l="1"/>
  <c r="B97" i="3"/>
  <c r="A98" i="3"/>
  <c r="B100" i="2"/>
  <c r="C100" i="2" s="1"/>
  <c r="A101" i="2"/>
  <c r="D101" i="2" s="1"/>
  <c r="E100" i="2"/>
  <c r="F100" i="2" s="1"/>
  <c r="C98" i="3" l="1"/>
  <c r="B98" i="3"/>
  <c r="A99" i="3"/>
  <c r="A102" i="2"/>
  <c r="D102" i="2" s="1"/>
  <c r="B101" i="2"/>
  <c r="C101" i="2" s="1"/>
  <c r="E101" i="2"/>
  <c r="F101" i="2" s="1"/>
  <c r="C99" i="3" l="1"/>
  <c r="A100" i="3"/>
  <c r="B99" i="3"/>
  <c r="B102" i="2"/>
  <c r="C102" i="2" s="1"/>
  <c r="D103" i="2"/>
  <c r="A103" i="2"/>
  <c r="E102" i="2"/>
  <c r="F102" i="2" s="1"/>
  <c r="C100" i="3" l="1"/>
  <c r="A101" i="3"/>
  <c r="B100" i="3"/>
  <c r="A104" i="2"/>
  <c r="D104" i="2" s="1"/>
  <c r="B103" i="2"/>
  <c r="C103" i="2" s="1"/>
  <c r="E103" i="2"/>
  <c r="F103" i="2" s="1"/>
  <c r="C101" i="3" l="1"/>
  <c r="B101" i="3"/>
  <c r="A102" i="3"/>
  <c r="B104" i="2"/>
  <c r="C104" i="2" s="1"/>
  <c r="A105" i="2"/>
  <c r="E104" i="2"/>
  <c r="F104" i="2" s="1"/>
  <c r="C102" i="3" l="1"/>
  <c r="B102" i="3"/>
  <c r="A103" i="3"/>
  <c r="A106" i="2"/>
  <c r="D106" i="2" s="1"/>
  <c r="B105" i="2"/>
  <c r="C105" i="2" s="1"/>
  <c r="E105" i="2"/>
  <c r="F105" i="2" s="1"/>
  <c r="D105" i="2"/>
  <c r="C103" i="3" l="1"/>
  <c r="A104" i="3"/>
  <c r="B103" i="3"/>
  <c r="B106" i="2"/>
  <c r="C106" i="2" s="1"/>
  <c r="A107" i="2"/>
  <c r="E106" i="2"/>
  <c r="F106" i="2" s="1"/>
  <c r="C104" i="3" l="1"/>
  <c r="A105" i="3"/>
  <c r="B104" i="3"/>
  <c r="B107" i="2"/>
  <c r="C107" i="2" s="1"/>
  <c r="D108" i="2"/>
  <c r="A108" i="2"/>
  <c r="E107" i="2"/>
  <c r="F107" i="2" s="1"/>
  <c r="D107" i="2"/>
  <c r="C105" i="3" l="1"/>
  <c r="B105" i="3"/>
  <c r="A106" i="3"/>
  <c r="A109" i="2"/>
  <c r="D109" i="2" s="1"/>
  <c r="B108" i="2"/>
  <c r="C108" i="2" s="1"/>
  <c r="E108" i="2"/>
  <c r="F108" i="2" s="1"/>
  <c r="C106" i="3" l="1"/>
  <c r="B106" i="3"/>
  <c r="A107" i="3"/>
  <c r="B109" i="2"/>
  <c r="C109" i="2"/>
  <c r="A110" i="2"/>
  <c r="D110" i="2" s="1"/>
  <c r="E109" i="2"/>
  <c r="F109" i="2" s="1"/>
  <c r="C107" i="3" l="1"/>
  <c r="A108" i="3"/>
  <c r="B107" i="3"/>
  <c r="A111" i="2"/>
  <c r="D111" i="2" s="1"/>
  <c r="B110" i="2"/>
  <c r="C110" i="2" s="1"/>
  <c r="E110" i="2"/>
  <c r="F110" i="2" s="1"/>
  <c r="C108" i="3" l="1"/>
  <c r="B108" i="3"/>
  <c r="A109" i="3"/>
  <c r="B111" i="2"/>
  <c r="C111" i="2" s="1"/>
  <c r="A112" i="2"/>
  <c r="E111" i="2"/>
  <c r="F111" i="2" s="1"/>
  <c r="C109" i="3" l="1"/>
  <c r="B109" i="3"/>
  <c r="A110" i="3"/>
  <c r="A113" i="2"/>
  <c r="D113" i="2"/>
  <c r="B112" i="2"/>
  <c r="C112" i="2" s="1"/>
  <c r="E112" i="2"/>
  <c r="F112" i="2" s="1"/>
  <c r="D112" i="2"/>
  <c r="A111" i="3" l="1"/>
  <c r="C110" i="3"/>
  <c r="B110" i="3"/>
  <c r="B113" i="2"/>
  <c r="C113" i="2" s="1"/>
  <c r="D114" i="2"/>
  <c r="A114" i="2"/>
  <c r="E113" i="2"/>
  <c r="F113" i="2" s="1"/>
  <c r="C111" i="3" l="1"/>
  <c r="A112" i="3"/>
  <c r="B111" i="3"/>
  <c r="A115" i="2"/>
  <c r="D115" i="2" s="1"/>
  <c r="B114" i="2"/>
  <c r="C114" i="2" s="1"/>
  <c r="E114" i="2"/>
  <c r="F114" i="2" s="1"/>
  <c r="C112" i="3" l="1"/>
  <c r="B112" i="3"/>
  <c r="A113" i="3"/>
  <c r="B115" i="2"/>
  <c r="C115" i="2" s="1"/>
  <c r="D116" i="2"/>
  <c r="A116" i="2"/>
  <c r="E115" i="2"/>
  <c r="F115" i="2" s="1"/>
  <c r="C113" i="3" l="1"/>
  <c r="B113" i="3"/>
  <c r="A114" i="3"/>
  <c r="A117" i="2"/>
  <c r="D117" i="2" s="1"/>
  <c r="B116" i="2"/>
  <c r="C116" i="2" s="1"/>
  <c r="E116" i="2"/>
  <c r="F116" i="2" s="1"/>
  <c r="A115" i="3" l="1"/>
  <c r="B114" i="3"/>
  <c r="C114" i="3"/>
  <c r="B117" i="2"/>
  <c r="C117" i="2" s="1"/>
  <c r="D118" i="2"/>
  <c r="A118" i="2"/>
  <c r="E117" i="2"/>
  <c r="F117" i="2" s="1"/>
  <c r="C115" i="3" l="1"/>
  <c r="A116" i="3"/>
  <c r="B115" i="3"/>
  <c r="A119" i="2"/>
  <c r="D119" i="2"/>
  <c r="B118" i="2"/>
  <c r="C118" i="2" s="1"/>
  <c r="E118" i="2"/>
  <c r="F118" i="2" s="1"/>
  <c r="C116" i="3" l="1"/>
  <c r="A117" i="3"/>
  <c r="B116" i="3"/>
  <c r="B119" i="2"/>
  <c r="C119" i="2" s="1"/>
  <c r="A120" i="2"/>
  <c r="E119" i="2"/>
  <c r="F119" i="2" s="1"/>
  <c r="B117" i="3" l="1"/>
  <c r="C117" i="3"/>
  <c r="A118" i="3"/>
  <c r="A121" i="2"/>
  <c r="D121" i="2"/>
  <c r="B120" i="2"/>
  <c r="C120" i="2" s="1"/>
  <c r="E120" i="2"/>
  <c r="F120" i="2" s="1"/>
  <c r="D120" i="2"/>
  <c r="A119" i="3" l="1"/>
  <c r="B118" i="3"/>
  <c r="C118" i="3"/>
  <c r="B121" i="2"/>
  <c r="C121" i="2" s="1"/>
  <c r="D122" i="2"/>
  <c r="A122" i="2"/>
  <c r="E121" i="2"/>
  <c r="F121" i="2" s="1"/>
  <c r="C119" i="3" l="1"/>
  <c r="A120" i="3"/>
  <c r="B119" i="3"/>
  <c r="A123" i="2"/>
  <c r="D123" i="2" s="1"/>
  <c r="B122" i="2"/>
  <c r="C122" i="2" s="1"/>
  <c r="E122" i="2"/>
  <c r="F122" i="2" s="1"/>
  <c r="B120" i="3" l="1"/>
  <c r="C120" i="3"/>
  <c r="A121" i="3"/>
  <c r="B123" i="2"/>
  <c r="C123" i="2" s="1"/>
  <c r="A124" i="2"/>
  <c r="D124" i="2" s="1"/>
  <c r="E123" i="2"/>
  <c r="F123" i="2" s="1"/>
  <c r="A122" i="3" l="1"/>
  <c r="C121" i="3"/>
  <c r="B121" i="3"/>
  <c r="A125" i="2"/>
  <c r="D125" i="2" s="1"/>
  <c r="B124" i="2"/>
  <c r="C124" i="2" s="1"/>
  <c r="E124" i="2"/>
  <c r="F124" i="2" s="1"/>
  <c r="A123" i="3" l="1"/>
  <c r="B122" i="3"/>
  <c r="C122" i="3"/>
  <c r="B125" i="2"/>
  <c r="C125" i="2" s="1"/>
  <c r="A126" i="2"/>
  <c r="D126" i="2" s="1"/>
  <c r="E125" i="2"/>
  <c r="F125" i="2" s="1"/>
  <c r="B123" i="3" l="1"/>
  <c r="A124" i="3"/>
  <c r="C123" i="3"/>
  <c r="A127" i="2"/>
  <c r="D127" i="2" s="1"/>
  <c r="B126" i="2"/>
  <c r="C126" i="2" s="1"/>
  <c r="E126" i="2"/>
  <c r="F126" i="2" s="1"/>
  <c r="C124" i="3" l="1"/>
  <c r="A125" i="3"/>
  <c r="B124" i="3"/>
  <c r="B127" i="2"/>
  <c r="C127" i="2" s="1"/>
  <c r="A128" i="2"/>
  <c r="E127" i="2"/>
  <c r="F127" i="2" s="1"/>
  <c r="C125" i="3" l="1"/>
  <c r="B125" i="3"/>
  <c r="A126" i="3"/>
  <c r="A129" i="2"/>
  <c r="D129" i="2"/>
  <c r="B128" i="2"/>
  <c r="C128" i="2" s="1"/>
  <c r="E128" i="2"/>
  <c r="F128" i="2" s="1"/>
  <c r="D128" i="2"/>
  <c r="A127" i="3" l="1"/>
  <c r="B126" i="3"/>
  <c r="C126" i="3"/>
  <c r="B129" i="2"/>
  <c r="C129" i="2" s="1"/>
  <c r="A130" i="2"/>
  <c r="D130" i="2" s="1"/>
  <c r="E129" i="2"/>
  <c r="F129" i="2" s="1"/>
  <c r="B127" i="3" l="1"/>
  <c r="C127" i="3"/>
  <c r="A128" i="3"/>
  <c r="A131" i="2"/>
  <c r="F130" i="2"/>
  <c r="B130" i="2"/>
  <c r="C130" i="2" s="1"/>
  <c r="D131" i="2"/>
  <c r="E130" i="2"/>
  <c r="B128" i="3" l="1"/>
  <c r="C128" i="3"/>
  <c r="A129" i="3"/>
  <c r="A132" i="2"/>
  <c r="D132" i="2" s="1"/>
  <c r="B131" i="2"/>
  <c r="C131" i="2" s="1"/>
  <c r="E131" i="2"/>
  <c r="F131" i="2" s="1"/>
  <c r="A130" i="3" l="1"/>
  <c r="C129" i="3"/>
  <c r="B129" i="3"/>
  <c r="A133" i="2"/>
  <c r="D133" i="2" s="1"/>
  <c r="B132" i="2"/>
  <c r="C132" i="2" s="1"/>
  <c r="E132" i="2"/>
  <c r="F132" i="2" s="1"/>
  <c r="A131" i="3" l="1"/>
  <c r="B130" i="3"/>
  <c r="C130" i="3"/>
  <c r="B133" i="2"/>
  <c r="C133" i="2" s="1"/>
  <c r="A134" i="2"/>
  <c r="D134" i="2" s="1"/>
  <c r="E133" i="2"/>
  <c r="F133" i="2" s="1"/>
  <c r="B131" i="3" l="1"/>
  <c r="C131" i="3"/>
  <c r="A132" i="3"/>
  <c r="A135" i="2"/>
  <c r="D135" i="2" s="1"/>
  <c r="B134" i="2"/>
  <c r="C134" i="2" s="1"/>
  <c r="E134" i="2"/>
  <c r="F134" i="2" s="1"/>
  <c r="C132" i="3" l="1"/>
  <c r="A133" i="3"/>
  <c r="B132" i="3"/>
  <c r="B135" i="2"/>
  <c r="C135" i="2"/>
  <c r="A136" i="2"/>
  <c r="D136" i="2" s="1"/>
  <c r="E135" i="2"/>
  <c r="F135" i="2" s="1"/>
  <c r="C133" i="3" l="1"/>
  <c r="B133" i="3"/>
  <c r="A134" i="3"/>
  <c r="B136" i="2"/>
  <c r="C136" i="2" s="1"/>
  <c r="A137" i="2"/>
  <c r="E136" i="2"/>
  <c r="F136" i="2" s="1"/>
  <c r="A135" i="3" l="1"/>
  <c r="B134" i="3"/>
  <c r="C134" i="3"/>
  <c r="B137" i="2"/>
  <c r="C137" i="2" s="1"/>
  <c r="A138" i="2"/>
  <c r="E137" i="2"/>
  <c r="F137" i="2" s="1"/>
  <c r="D137" i="2"/>
  <c r="B135" i="3" l="1"/>
  <c r="C135" i="3"/>
  <c r="A136" i="3"/>
  <c r="B138" i="2"/>
  <c r="C138" i="2"/>
  <c r="A139" i="2"/>
  <c r="D139" i="2" s="1"/>
  <c r="E138" i="2"/>
  <c r="F138" i="2" s="1"/>
  <c r="D138" i="2"/>
  <c r="B136" i="3" l="1"/>
  <c r="C136" i="3"/>
  <c r="A137" i="3"/>
  <c r="B139" i="2"/>
  <c r="C139" i="2" s="1"/>
  <c r="A140" i="2"/>
  <c r="D140" i="2" s="1"/>
  <c r="E139" i="2"/>
  <c r="F139" i="2" s="1"/>
  <c r="A138" i="3" l="1"/>
  <c r="C137" i="3"/>
  <c r="B137" i="3"/>
  <c r="B140" i="2"/>
  <c r="C140" i="2" s="1"/>
  <c r="A141" i="2"/>
  <c r="E140" i="2"/>
  <c r="F140" i="2" s="1"/>
  <c r="A139" i="3" l="1"/>
  <c r="B138" i="3"/>
  <c r="C138" i="3"/>
  <c r="B141" i="2"/>
  <c r="C141" i="2" s="1"/>
  <c r="A142" i="2"/>
  <c r="D142" i="2" s="1"/>
  <c r="E141" i="2"/>
  <c r="F141" i="2" s="1"/>
  <c r="D141" i="2"/>
  <c r="B139" i="3" l="1"/>
  <c r="C139" i="3"/>
  <c r="A140" i="3"/>
  <c r="B142" i="2"/>
  <c r="C142" i="2" s="1"/>
  <c r="A143" i="2"/>
  <c r="D143" i="2" s="1"/>
  <c r="E142" i="2"/>
  <c r="F142" i="2" s="1"/>
  <c r="C140" i="3" l="1"/>
  <c r="A141" i="3"/>
  <c r="B140" i="3"/>
  <c r="B143" i="2"/>
  <c r="C143" i="2" s="1"/>
  <c r="A144" i="2"/>
  <c r="E143" i="2"/>
  <c r="F143" i="2" s="1"/>
  <c r="C141" i="3" l="1"/>
  <c r="B141" i="3"/>
  <c r="A142" i="3"/>
  <c r="B144" i="2"/>
  <c r="C144" i="2"/>
  <c r="A145" i="2"/>
  <c r="D145" i="2" s="1"/>
  <c r="E144" i="2"/>
  <c r="F144" i="2" s="1"/>
  <c r="D144" i="2"/>
  <c r="A143" i="3" l="1"/>
  <c r="B142" i="3"/>
  <c r="C142" i="3"/>
  <c r="B145" i="2"/>
  <c r="C145" i="2" s="1"/>
  <c r="D146" i="2"/>
  <c r="A146" i="2"/>
  <c r="E145" i="2"/>
  <c r="F145" i="2" s="1"/>
  <c r="B143" i="3" l="1"/>
  <c r="C143" i="3"/>
  <c r="A144" i="3"/>
  <c r="B146" i="2"/>
  <c r="C146" i="2" s="1"/>
  <c r="A147" i="2"/>
  <c r="D147" i="2" s="1"/>
  <c r="E146" i="2"/>
  <c r="F146" i="2" s="1"/>
  <c r="B144" i="3" l="1"/>
  <c r="C144" i="3"/>
  <c r="A145" i="3"/>
  <c r="B147" i="2"/>
  <c r="C147" i="2" s="1"/>
  <c r="A148" i="2"/>
  <c r="E147" i="2"/>
  <c r="F147" i="2" s="1"/>
  <c r="C145" i="3" l="1"/>
  <c r="A146" i="3"/>
  <c r="B145" i="3"/>
  <c r="B148" i="2"/>
  <c r="C148" i="2" s="1"/>
  <c r="A149" i="2"/>
  <c r="E148" i="2"/>
  <c r="F148" i="2" s="1"/>
  <c r="D148" i="2"/>
  <c r="C146" i="3" l="1"/>
  <c r="A147" i="3"/>
  <c r="B146" i="3"/>
  <c r="B149" i="2"/>
  <c r="C149" i="2" s="1"/>
  <c r="A150" i="2"/>
  <c r="D150" i="2" s="1"/>
  <c r="E149" i="2"/>
  <c r="F149" i="2" s="1"/>
  <c r="D149" i="2"/>
  <c r="A148" i="3" l="1"/>
  <c r="B147" i="3"/>
  <c r="C147" i="3"/>
  <c r="B150" i="2"/>
  <c r="C150" i="2"/>
  <c r="A151" i="2"/>
  <c r="D151" i="2" s="1"/>
  <c r="E150" i="2"/>
  <c r="F150" i="2" s="1"/>
  <c r="C148" i="3" l="1"/>
  <c r="A149" i="3"/>
  <c r="B148" i="3"/>
  <c r="B151" i="2"/>
  <c r="C151" i="2" s="1"/>
  <c r="A152" i="2"/>
  <c r="E151" i="2"/>
  <c r="F151" i="2" s="1"/>
  <c r="C149" i="3" l="1"/>
  <c r="A150" i="3"/>
  <c r="B149" i="3"/>
  <c r="B152" i="2"/>
  <c r="C152" i="2"/>
  <c r="A153" i="2"/>
  <c r="D153" i="2" s="1"/>
  <c r="E152" i="2"/>
  <c r="F152" i="2" s="1"/>
  <c r="D152" i="2"/>
  <c r="C150" i="3" l="1"/>
  <c r="A151" i="3"/>
  <c r="B150" i="3"/>
  <c r="B153" i="2"/>
  <c r="C153" i="2" s="1"/>
  <c r="A154" i="2"/>
  <c r="E153" i="2"/>
  <c r="F153" i="2" s="1"/>
  <c r="A152" i="3" l="1"/>
  <c r="B151" i="3"/>
  <c r="C151" i="3"/>
  <c r="B154" i="2"/>
  <c r="C154" i="2" s="1"/>
  <c r="A155" i="2"/>
  <c r="D155" i="2" s="1"/>
  <c r="E154" i="2"/>
  <c r="F154" i="2" s="1"/>
  <c r="D154" i="2"/>
  <c r="B152" i="3" l="1"/>
  <c r="A153" i="3"/>
  <c r="C152" i="3"/>
  <c r="B155" i="2"/>
  <c r="C155" i="2" s="1"/>
  <c r="A156" i="2"/>
  <c r="D156" i="2" s="1"/>
  <c r="E155" i="2"/>
  <c r="F155" i="2" s="1"/>
  <c r="C153" i="3" l="1"/>
  <c r="A154" i="3"/>
  <c r="B153" i="3"/>
  <c r="B156" i="2"/>
  <c r="C156" i="2" s="1"/>
  <c r="A157" i="2"/>
  <c r="E156" i="2"/>
  <c r="F156" i="2" s="1"/>
  <c r="B154" i="3" l="1"/>
  <c r="C154" i="3"/>
  <c r="A155" i="3"/>
  <c r="B157" i="2"/>
  <c r="C157" i="2" s="1"/>
  <c r="A158" i="2"/>
  <c r="E157" i="2"/>
  <c r="F157" i="2" s="1"/>
  <c r="D157" i="2"/>
  <c r="A156" i="3" l="1"/>
  <c r="B155" i="3"/>
  <c r="C155" i="3"/>
  <c r="B158" i="2"/>
  <c r="C158" i="2" s="1"/>
  <c r="A159" i="2"/>
  <c r="E158" i="2"/>
  <c r="F158" i="2" s="1"/>
  <c r="D158" i="2"/>
  <c r="B156" i="3" l="1"/>
  <c r="A157" i="3"/>
  <c r="C156" i="3"/>
  <c r="B159" i="2"/>
  <c r="C159" i="2" s="1"/>
  <c r="D160" i="2"/>
  <c r="A160" i="2"/>
  <c r="E159" i="2"/>
  <c r="F159" i="2" s="1"/>
  <c r="D159" i="2"/>
  <c r="A158" i="3" l="1"/>
  <c r="C157" i="3"/>
  <c r="B157" i="3"/>
  <c r="B160" i="2"/>
  <c r="C160" i="2" s="1"/>
  <c r="A161" i="2"/>
  <c r="E160" i="2"/>
  <c r="F160" i="2" s="1"/>
  <c r="C158" i="3" l="1"/>
  <c r="A159" i="3"/>
  <c r="B158" i="3"/>
  <c r="B161" i="2"/>
  <c r="C161" i="2" s="1"/>
  <c r="A162" i="2"/>
  <c r="E161" i="2"/>
  <c r="F161" i="2" s="1"/>
  <c r="D161" i="2"/>
  <c r="A160" i="3" l="1"/>
  <c r="B159" i="3"/>
  <c r="C159" i="3"/>
  <c r="B162" i="2"/>
  <c r="C162" i="2" s="1"/>
  <c r="A163" i="2"/>
  <c r="E162" i="2"/>
  <c r="F162" i="2" s="1"/>
  <c r="D162" i="2"/>
  <c r="C160" i="3" l="1"/>
  <c r="A161" i="3"/>
  <c r="B160" i="3"/>
  <c r="B163" i="2"/>
  <c r="C163" i="2" s="1"/>
  <c r="A164" i="2"/>
  <c r="E163" i="2"/>
  <c r="F163" i="2" s="1"/>
  <c r="D163" i="2"/>
  <c r="C161" i="3" l="1"/>
  <c r="A162" i="3"/>
  <c r="B161" i="3"/>
  <c r="B164" i="2"/>
  <c r="C164" i="2" s="1"/>
  <c r="A165" i="2"/>
  <c r="E164" i="2"/>
  <c r="F164" i="2" s="1"/>
  <c r="D164" i="2"/>
  <c r="A163" i="3" l="1"/>
  <c r="C162" i="3"/>
  <c r="B162" i="3"/>
  <c r="B165" i="2"/>
  <c r="C165" i="2" s="1"/>
  <c r="A166" i="2"/>
  <c r="D166" i="2" s="1"/>
  <c r="E165" i="2"/>
  <c r="F165" i="2" s="1"/>
  <c r="D165" i="2"/>
  <c r="B163" i="3" l="1"/>
  <c r="C163" i="3"/>
  <c r="A164" i="3"/>
  <c r="B166" i="2"/>
  <c r="C166" i="2" s="1"/>
  <c r="A167" i="2"/>
  <c r="E166" i="2"/>
  <c r="F166" i="2" s="1"/>
  <c r="C164" i="3" l="1"/>
  <c r="B164" i="3"/>
  <c r="A165" i="3"/>
  <c r="B167" i="2"/>
  <c r="C167" i="2" s="1"/>
  <c r="A168" i="2"/>
  <c r="E167" i="2"/>
  <c r="F167" i="2" s="1"/>
  <c r="D167" i="2"/>
  <c r="C165" i="3" l="1"/>
  <c r="A166" i="3"/>
  <c r="B165" i="3"/>
  <c r="B168" i="2"/>
  <c r="C168" i="2"/>
  <c r="A169" i="2"/>
  <c r="D169" i="2" s="1"/>
  <c r="E168" i="2"/>
  <c r="F168" i="2" s="1"/>
  <c r="D168" i="2"/>
  <c r="A167" i="3" l="1"/>
  <c r="B166" i="3"/>
  <c r="C166" i="3"/>
  <c r="B169" i="2"/>
  <c r="C169" i="2" s="1"/>
  <c r="A170" i="2"/>
  <c r="E169" i="2"/>
  <c r="F169" i="2" s="1"/>
  <c r="B167" i="3" l="1"/>
  <c r="C167" i="3"/>
  <c r="A168" i="3"/>
  <c r="B170" i="2"/>
  <c r="C170" i="2" s="1"/>
  <c r="A171" i="2"/>
  <c r="E170" i="2"/>
  <c r="F170" i="2" s="1"/>
  <c r="D170" i="2"/>
  <c r="B168" i="3" l="1"/>
  <c r="C168" i="3"/>
  <c r="A169" i="3"/>
  <c r="B171" i="2"/>
  <c r="C171" i="2" s="1"/>
  <c r="A172" i="2"/>
  <c r="D172" i="2" s="1"/>
  <c r="E171" i="2"/>
  <c r="F171" i="2" s="1"/>
  <c r="D171" i="2"/>
  <c r="A170" i="3" l="1"/>
  <c r="C169" i="3"/>
  <c r="B169" i="3"/>
  <c r="B172" i="2"/>
  <c r="C172" i="2" s="1"/>
  <c r="A173" i="2"/>
  <c r="E172" i="2"/>
  <c r="F172" i="2" s="1"/>
  <c r="A171" i="3" l="1"/>
  <c r="B170" i="3"/>
  <c r="C170" i="3"/>
  <c r="B173" i="2"/>
  <c r="C173" i="2" s="1"/>
  <c r="A174" i="2"/>
  <c r="E173" i="2"/>
  <c r="F173" i="2" s="1"/>
  <c r="D173" i="2"/>
  <c r="B171" i="3" l="1"/>
  <c r="C171" i="3"/>
  <c r="A172" i="3"/>
  <c r="B174" i="2"/>
  <c r="C174" i="2" s="1"/>
  <c r="A175" i="2"/>
  <c r="D175" i="2" s="1"/>
  <c r="E174" i="2"/>
  <c r="F174" i="2" s="1"/>
  <c r="D174" i="2"/>
  <c r="C172" i="3" l="1"/>
  <c r="A173" i="3"/>
  <c r="B172" i="3"/>
  <c r="B175" i="2"/>
  <c r="C175" i="2" s="1"/>
  <c r="A176" i="2"/>
  <c r="D176" i="2" s="1"/>
  <c r="E175" i="2"/>
  <c r="F175" i="2" s="1"/>
  <c r="C173" i="3" l="1"/>
  <c r="B173" i="3"/>
  <c r="A174" i="3"/>
  <c r="B176" i="2"/>
  <c r="C176" i="2" s="1"/>
  <c r="A177" i="2"/>
  <c r="E176" i="2"/>
  <c r="F176" i="2" s="1"/>
  <c r="A175" i="3" l="1"/>
  <c r="B174" i="3"/>
  <c r="C174" i="3"/>
  <c r="B177" i="2"/>
  <c r="C177" i="2"/>
  <c r="A178" i="2"/>
  <c r="E177" i="2"/>
  <c r="F177" i="2" s="1"/>
  <c r="D177" i="2"/>
  <c r="B175" i="3" l="1"/>
  <c r="C175" i="3"/>
  <c r="A176" i="3"/>
  <c r="B178" i="2"/>
  <c r="C178" i="2" s="1"/>
  <c r="A179" i="2"/>
  <c r="E178" i="2"/>
  <c r="F178" i="2" s="1"/>
  <c r="D178" i="2"/>
  <c r="B176" i="3" l="1"/>
  <c r="C176" i="3"/>
  <c r="A177" i="3"/>
  <c r="B179" i="2"/>
  <c r="C179" i="2" s="1"/>
  <c r="A180" i="2"/>
  <c r="E179" i="2"/>
  <c r="F179" i="2" s="1"/>
  <c r="D179" i="2"/>
  <c r="A178" i="3" l="1"/>
  <c r="C177" i="3"/>
  <c r="B177" i="3"/>
  <c r="B180" i="2"/>
  <c r="C180" i="2" s="1"/>
  <c r="A181" i="2"/>
  <c r="D181" i="2" s="1"/>
  <c r="E180" i="2"/>
  <c r="F180" i="2" s="1"/>
  <c r="D180" i="2"/>
  <c r="A179" i="3" l="1"/>
  <c r="B178" i="3"/>
  <c r="C178" i="3"/>
  <c r="B181" i="2"/>
  <c r="C181" i="2" s="1"/>
  <c r="A182" i="2"/>
  <c r="E181" i="2"/>
  <c r="F181" i="2" s="1"/>
  <c r="B179" i="3" l="1"/>
  <c r="C179" i="3"/>
  <c r="A180" i="3"/>
  <c r="B182" i="2"/>
  <c r="C182" i="2" s="1"/>
  <c r="A183" i="2"/>
  <c r="E182" i="2"/>
  <c r="F182" i="2" s="1"/>
  <c r="D182" i="2"/>
  <c r="C180" i="3" l="1"/>
  <c r="A181" i="3"/>
  <c r="B180" i="3"/>
  <c r="B183" i="2"/>
  <c r="C183" i="2" s="1"/>
  <c r="A184" i="2"/>
  <c r="D184" i="2" s="1"/>
  <c r="E183" i="2"/>
  <c r="F183" i="2" s="1"/>
  <c r="D183" i="2"/>
  <c r="C181" i="3" l="1"/>
  <c r="B181" i="3"/>
  <c r="A182" i="3"/>
  <c r="B184" i="2"/>
  <c r="C184" i="2" s="1"/>
  <c r="A185" i="2"/>
  <c r="E184" i="2"/>
  <c r="F184" i="2" s="1"/>
  <c r="A183" i="3" l="1"/>
  <c r="B182" i="3"/>
  <c r="C182" i="3"/>
  <c r="B185" i="2"/>
  <c r="C185" i="2" s="1"/>
  <c r="A186" i="2"/>
  <c r="E185" i="2"/>
  <c r="F185" i="2" s="1"/>
  <c r="D185" i="2"/>
  <c r="B183" i="3" l="1"/>
  <c r="C183" i="3"/>
  <c r="A184" i="3"/>
  <c r="B186" i="2"/>
  <c r="C186" i="2" s="1"/>
  <c r="A187" i="2"/>
  <c r="E186" i="2"/>
  <c r="F186" i="2" s="1"/>
  <c r="D186" i="2"/>
  <c r="B184" i="3" l="1"/>
  <c r="C184" i="3"/>
  <c r="A185" i="3"/>
  <c r="B187" i="2"/>
  <c r="C187" i="2" s="1"/>
  <c r="A188" i="2"/>
  <c r="E187" i="2"/>
  <c r="F187" i="2" s="1"/>
  <c r="D187" i="2"/>
  <c r="A186" i="3" l="1"/>
  <c r="C185" i="3"/>
  <c r="B185" i="3"/>
  <c r="B188" i="2"/>
  <c r="C188" i="2" s="1"/>
  <c r="A189" i="2"/>
  <c r="E188" i="2"/>
  <c r="F188" i="2" s="1"/>
  <c r="D188" i="2"/>
  <c r="A187" i="3" l="1"/>
  <c r="B186" i="3"/>
  <c r="C186" i="3"/>
  <c r="B189" i="2"/>
  <c r="C189" i="2" s="1"/>
  <c r="A190" i="2"/>
  <c r="E189" i="2"/>
  <c r="F189" i="2" s="1"/>
  <c r="D189" i="2"/>
  <c r="B187" i="3" l="1"/>
  <c r="C187" i="3"/>
  <c r="A188" i="3"/>
  <c r="B190" i="2"/>
  <c r="C190" i="2" s="1"/>
  <c r="A191" i="2"/>
  <c r="E190" i="2"/>
  <c r="F190" i="2" s="1"/>
  <c r="D190" i="2"/>
  <c r="C188" i="3" l="1"/>
  <c r="A189" i="3"/>
  <c r="B188" i="3"/>
  <c r="B191" i="2"/>
  <c r="C191" i="2"/>
  <c r="A192" i="2"/>
  <c r="D192" i="2" s="1"/>
  <c r="E191" i="2"/>
  <c r="F191" i="2" s="1"/>
  <c r="D191" i="2"/>
  <c r="C189" i="3" l="1"/>
  <c r="B189" i="3"/>
  <c r="A190" i="3"/>
  <c r="B192" i="2"/>
  <c r="C192" i="2" s="1"/>
  <c r="A193" i="2"/>
  <c r="D193" i="2" s="1"/>
  <c r="E192" i="2"/>
  <c r="F192" i="2" s="1"/>
  <c r="A191" i="3" l="1"/>
  <c r="B190" i="3"/>
  <c r="C190" i="3"/>
  <c r="B193" i="2"/>
  <c r="C193" i="2" s="1"/>
  <c r="A194" i="2"/>
  <c r="D194" i="2" s="1"/>
  <c r="E193" i="2"/>
  <c r="F193" i="2" s="1"/>
  <c r="B191" i="3" l="1"/>
  <c r="C191" i="3"/>
  <c r="A192" i="3"/>
  <c r="B194" i="2"/>
  <c r="C194" i="2" s="1"/>
  <c r="A195" i="2"/>
  <c r="D195" i="2" s="1"/>
  <c r="E194" i="2"/>
  <c r="F194" i="2" s="1"/>
  <c r="B192" i="3" l="1"/>
  <c r="C192" i="3"/>
  <c r="A193" i="3"/>
  <c r="B195" i="2"/>
  <c r="C195" i="2" s="1"/>
  <c r="A196" i="2"/>
  <c r="D196" i="2" s="1"/>
  <c r="E195" i="2"/>
  <c r="F195" i="2" s="1"/>
  <c r="A194" i="3" l="1"/>
  <c r="C193" i="3"/>
  <c r="B193" i="3"/>
  <c r="B196" i="2"/>
  <c r="C196" i="2" s="1"/>
  <c r="A197" i="2"/>
  <c r="E196" i="2"/>
  <c r="F196" i="2" s="1"/>
  <c r="A195" i="3" l="1"/>
  <c r="B194" i="3"/>
  <c r="C194" i="3"/>
  <c r="B197" i="2"/>
  <c r="C197" i="2" s="1"/>
  <c r="A198" i="2"/>
  <c r="E197" i="2"/>
  <c r="F197" i="2" s="1"/>
  <c r="D197" i="2"/>
  <c r="B195" i="3" l="1"/>
  <c r="C195" i="3"/>
  <c r="A196" i="3"/>
  <c r="B198" i="2"/>
  <c r="C198" i="2"/>
  <c r="A199" i="2"/>
  <c r="D199" i="2" s="1"/>
  <c r="E198" i="2"/>
  <c r="F198" i="2" s="1"/>
  <c r="D198" i="2"/>
  <c r="C196" i="3" l="1"/>
  <c r="A197" i="3"/>
  <c r="B196" i="3"/>
  <c r="B199" i="2"/>
  <c r="C199" i="2" s="1"/>
  <c r="A200" i="2"/>
  <c r="E199" i="2"/>
  <c r="F199" i="2" s="1"/>
  <c r="C197" i="3" l="1"/>
  <c r="B197" i="3"/>
  <c r="A198" i="3"/>
  <c r="B200" i="2"/>
  <c r="C200" i="2" s="1"/>
  <c r="A201" i="2"/>
  <c r="D201" i="2" s="1"/>
  <c r="E200" i="2"/>
  <c r="F200" i="2" s="1"/>
  <c r="D200" i="2"/>
  <c r="A199" i="3" l="1"/>
  <c r="B198" i="3"/>
  <c r="C198" i="3"/>
  <c r="B201" i="2"/>
  <c r="C201" i="2" s="1"/>
  <c r="A202" i="2"/>
  <c r="D202" i="2" s="1"/>
  <c r="E201" i="2"/>
  <c r="F201" i="2" s="1"/>
  <c r="B199" i="3" l="1"/>
  <c r="C199" i="3"/>
  <c r="A200" i="3"/>
  <c r="B202" i="2"/>
  <c r="C202" i="2" s="1"/>
  <c r="A203" i="2"/>
  <c r="D203" i="2" s="1"/>
  <c r="E202" i="2"/>
  <c r="F202" i="2" s="1"/>
  <c r="B200" i="3" l="1"/>
  <c r="C200" i="3"/>
  <c r="A201" i="3"/>
  <c r="B203" i="2"/>
  <c r="C203" i="2" s="1"/>
  <c r="A204" i="2"/>
  <c r="E203" i="2"/>
  <c r="F203" i="2" s="1"/>
  <c r="C201" i="3" l="1"/>
  <c r="A202" i="3"/>
  <c r="B201" i="3"/>
  <c r="B204" i="2"/>
  <c r="C204" i="2" s="1"/>
  <c r="A205" i="2"/>
  <c r="E204" i="2"/>
  <c r="F204" i="2" s="1"/>
  <c r="D204" i="2"/>
  <c r="A203" i="3" l="1"/>
  <c r="B202" i="3"/>
  <c r="C202" i="3"/>
  <c r="B205" i="2"/>
  <c r="C205" i="2" s="1"/>
  <c r="A206" i="2"/>
  <c r="E205" i="2"/>
  <c r="F205" i="2" s="1"/>
  <c r="D205" i="2"/>
  <c r="B203" i="3" l="1"/>
  <c r="C203" i="3"/>
  <c r="A204" i="3"/>
  <c r="B206" i="2"/>
  <c r="C206" i="2" s="1"/>
  <c r="A207" i="2"/>
  <c r="E206" i="2"/>
  <c r="F206" i="2" s="1"/>
  <c r="D206" i="2"/>
  <c r="B204" i="3" l="1"/>
  <c r="A205" i="3"/>
  <c r="C204" i="3"/>
  <c r="B207" i="2"/>
  <c r="C207" i="2" s="1"/>
  <c r="A208" i="2"/>
  <c r="D208" i="2" s="1"/>
  <c r="E207" i="2"/>
  <c r="F207" i="2" s="1"/>
  <c r="D207" i="2"/>
  <c r="A206" i="3" l="1"/>
  <c r="C205" i="3"/>
  <c r="B205" i="3"/>
  <c r="B208" i="2"/>
  <c r="C208" i="2" s="1"/>
  <c r="A209" i="2"/>
  <c r="D209" i="2" s="1"/>
  <c r="E208" i="2"/>
  <c r="F208" i="2" s="1"/>
  <c r="A207" i="3" l="1"/>
  <c r="B206" i="3"/>
  <c r="C206" i="3"/>
  <c r="B209" i="2"/>
  <c r="C209" i="2" s="1"/>
  <c r="A210" i="2"/>
  <c r="E209" i="2"/>
  <c r="F209" i="2" s="1"/>
  <c r="B207" i="3" l="1"/>
  <c r="C207" i="3"/>
  <c r="A208" i="3"/>
  <c r="B210" i="2"/>
  <c r="C210" i="2"/>
  <c r="A211" i="2"/>
  <c r="D211" i="2" s="1"/>
  <c r="E210" i="2"/>
  <c r="F210" i="2" s="1"/>
  <c r="D210" i="2"/>
  <c r="C208" i="3" l="1"/>
  <c r="A209" i="3"/>
  <c r="B208" i="3"/>
  <c r="B211" i="2"/>
  <c r="C211" i="2" s="1"/>
  <c r="A212" i="2"/>
  <c r="E211" i="2"/>
  <c r="F211" i="2" s="1"/>
  <c r="C209" i="3" l="1"/>
  <c r="B209" i="3"/>
  <c r="A210" i="3"/>
  <c r="B212" i="2"/>
  <c r="C212" i="2" s="1"/>
  <c r="A213" i="2"/>
  <c r="E212" i="2"/>
  <c r="F212" i="2" s="1"/>
  <c r="D212" i="2"/>
  <c r="A211" i="3" l="1"/>
  <c r="B210" i="3"/>
  <c r="C210" i="3"/>
  <c r="B213" i="2"/>
  <c r="C213" i="2"/>
  <c r="A214" i="2"/>
  <c r="D214" i="2" s="1"/>
  <c r="E213" i="2"/>
  <c r="F213" i="2" s="1"/>
  <c r="D213" i="2"/>
  <c r="B211" i="3" l="1"/>
  <c r="C211" i="3"/>
  <c r="A212" i="3"/>
  <c r="B214" i="2"/>
  <c r="C214" i="2" s="1"/>
  <c r="A215" i="2"/>
  <c r="E214" i="2"/>
  <c r="F214" i="2" s="1"/>
  <c r="B212" i="3" l="1"/>
  <c r="C212" i="3"/>
  <c r="A213" i="3"/>
  <c r="B215" i="2"/>
  <c r="C215" i="2" s="1"/>
  <c r="A216" i="2"/>
  <c r="D216" i="2" s="1"/>
  <c r="E215" i="2"/>
  <c r="F215" i="2" s="1"/>
  <c r="D215" i="2"/>
  <c r="A214" i="3" l="1"/>
  <c r="C213" i="3"/>
  <c r="B213" i="3"/>
  <c r="B216" i="2"/>
  <c r="C216" i="2" s="1"/>
  <c r="A217" i="2"/>
  <c r="E216" i="2"/>
  <c r="F216" i="2" s="1"/>
  <c r="A215" i="3" l="1"/>
  <c r="B214" i="3"/>
  <c r="C214" i="3"/>
  <c r="B217" i="2"/>
  <c r="C217" i="2" s="1"/>
  <c r="A218" i="2"/>
  <c r="E217" i="2"/>
  <c r="F217" i="2" s="1"/>
  <c r="D217" i="2"/>
  <c r="B215" i="3" l="1"/>
  <c r="C215" i="3"/>
  <c r="A216" i="3"/>
  <c r="B218" i="2"/>
  <c r="C218" i="2" s="1"/>
  <c r="A219" i="2"/>
  <c r="E218" i="2"/>
  <c r="F218" i="2" s="1"/>
  <c r="D218" i="2"/>
  <c r="C216" i="3" l="1"/>
  <c r="A217" i="3"/>
  <c r="B216" i="3"/>
  <c r="B219" i="2"/>
  <c r="C219" i="2" s="1"/>
  <c r="A220" i="2"/>
  <c r="E219" i="2"/>
  <c r="F219" i="2" s="1"/>
  <c r="D219" i="2"/>
  <c r="C217" i="3" l="1"/>
  <c r="B217" i="3"/>
  <c r="A218" i="3"/>
  <c r="B220" i="2"/>
  <c r="C220" i="2" s="1"/>
  <c r="A221" i="2"/>
  <c r="E220" i="2"/>
  <c r="F220" i="2" s="1"/>
  <c r="D220" i="2"/>
  <c r="A219" i="3" l="1"/>
  <c r="B218" i="3"/>
  <c r="C218" i="3"/>
  <c r="B221" i="2"/>
  <c r="C221" i="2" s="1"/>
  <c r="A222" i="2"/>
  <c r="D222" i="2" s="1"/>
  <c r="E221" i="2"/>
  <c r="F221" i="2" s="1"/>
  <c r="D221" i="2"/>
  <c r="B219" i="3" l="1"/>
  <c r="C219" i="3"/>
  <c r="A220" i="3"/>
  <c r="B222" i="2"/>
  <c r="C222" i="2" s="1"/>
  <c r="A223" i="2"/>
  <c r="E222" i="2"/>
  <c r="F222" i="2" s="1"/>
  <c r="B220" i="3" l="1"/>
  <c r="C220" i="3"/>
  <c r="A221" i="3"/>
  <c r="B223" i="2"/>
  <c r="C223" i="2" s="1"/>
  <c r="A224" i="2"/>
  <c r="E223" i="2"/>
  <c r="F223" i="2" s="1"/>
  <c r="D223" i="2"/>
  <c r="A222" i="3" l="1"/>
  <c r="C221" i="3"/>
  <c r="B221" i="3"/>
  <c r="B224" i="2"/>
  <c r="C224" i="2" s="1"/>
  <c r="A225" i="2"/>
  <c r="E224" i="2"/>
  <c r="F224" i="2" s="1"/>
  <c r="D224" i="2"/>
  <c r="A223" i="3" l="1"/>
  <c r="B222" i="3"/>
  <c r="C222" i="3"/>
  <c r="B225" i="2"/>
  <c r="C225" i="2" s="1"/>
  <c r="A226" i="2"/>
  <c r="E225" i="2"/>
  <c r="F225" i="2" s="1"/>
  <c r="D225" i="2"/>
  <c r="B223" i="3" l="1"/>
  <c r="C223" i="3"/>
  <c r="A224" i="3"/>
  <c r="B226" i="2"/>
  <c r="C226" i="2" s="1"/>
  <c r="A227" i="2"/>
  <c r="E226" i="2"/>
  <c r="F226" i="2" s="1"/>
  <c r="D226" i="2"/>
  <c r="C224" i="3" l="1"/>
  <c r="A225" i="3"/>
  <c r="B224" i="3"/>
  <c r="B227" i="2"/>
  <c r="C227" i="2" s="1"/>
  <c r="A228" i="2"/>
  <c r="E227" i="2"/>
  <c r="F227" i="2" s="1"/>
  <c r="D227" i="2"/>
  <c r="C225" i="3" l="1"/>
  <c r="B225" i="3"/>
  <c r="A226" i="3"/>
  <c r="B228" i="2"/>
  <c r="C228" i="2" s="1"/>
  <c r="A229" i="2"/>
  <c r="E228" i="2"/>
  <c r="F228" i="2" s="1"/>
  <c r="D228" i="2"/>
  <c r="A227" i="3" l="1"/>
  <c r="B226" i="3"/>
  <c r="C226" i="3"/>
  <c r="B229" i="2"/>
  <c r="C229" i="2" s="1"/>
  <c r="A230" i="2"/>
  <c r="D230" i="2" s="1"/>
  <c r="E229" i="2"/>
  <c r="F229" i="2" s="1"/>
  <c r="D229" i="2"/>
  <c r="B227" i="3" l="1"/>
  <c r="C227" i="3"/>
  <c r="A228" i="3"/>
  <c r="B230" i="2"/>
  <c r="C230" i="2" s="1"/>
  <c r="A231" i="2"/>
  <c r="E230" i="2"/>
  <c r="F230" i="2" s="1"/>
  <c r="B228" i="3" l="1"/>
  <c r="C228" i="3"/>
  <c r="A229" i="3"/>
  <c r="B231" i="2"/>
  <c r="C231" i="2" s="1"/>
  <c r="A232" i="2"/>
  <c r="D232" i="2" s="1"/>
  <c r="E231" i="2"/>
  <c r="F231" i="2" s="1"/>
  <c r="D231" i="2"/>
  <c r="A230" i="3" l="1"/>
  <c r="C229" i="3"/>
  <c r="B229" i="3"/>
  <c r="B232" i="2"/>
  <c r="C232" i="2" s="1"/>
  <c r="A233" i="2"/>
  <c r="E232" i="2"/>
  <c r="F232" i="2" s="1"/>
  <c r="A231" i="3" l="1"/>
  <c r="B230" i="3"/>
  <c r="C230" i="3"/>
  <c r="B233" i="2"/>
  <c r="C233" i="2" s="1"/>
  <c r="A234" i="2"/>
  <c r="E233" i="2"/>
  <c r="F233" i="2" s="1"/>
  <c r="D233" i="2"/>
  <c r="B231" i="3" l="1"/>
  <c r="C231" i="3"/>
  <c r="A232" i="3"/>
  <c r="B234" i="2"/>
  <c r="C234" i="2" s="1"/>
  <c r="A235" i="2"/>
  <c r="E234" i="2"/>
  <c r="F234" i="2" s="1"/>
  <c r="D234" i="2"/>
  <c r="C232" i="3" l="1"/>
  <c r="A233" i="3"/>
  <c r="B232" i="3"/>
  <c r="B235" i="2"/>
  <c r="C235" i="2" s="1"/>
  <c r="A236" i="2"/>
  <c r="D236" i="2" s="1"/>
  <c r="E235" i="2"/>
  <c r="F235" i="2" s="1"/>
  <c r="D235" i="2"/>
  <c r="C233" i="3" l="1"/>
  <c r="B233" i="3"/>
  <c r="A234" i="3"/>
  <c r="B236" i="2"/>
  <c r="C236" i="2" s="1"/>
  <c r="A237" i="2"/>
  <c r="E236" i="2"/>
  <c r="F236" i="2" s="1"/>
  <c r="A235" i="3" l="1"/>
  <c r="B234" i="3"/>
  <c r="C234" i="3"/>
  <c r="B237" i="2"/>
  <c r="C237" i="2" s="1"/>
  <c r="A238" i="2"/>
  <c r="E237" i="2"/>
  <c r="F237" i="2" s="1"/>
  <c r="D237" i="2"/>
  <c r="B235" i="3" l="1"/>
  <c r="C235" i="3"/>
  <c r="A236" i="3"/>
  <c r="B238" i="2"/>
  <c r="C238" i="2"/>
  <c r="A239" i="2"/>
  <c r="D239" i="2" s="1"/>
  <c r="E238" i="2"/>
  <c r="F238" i="2" s="1"/>
  <c r="D238" i="2"/>
  <c r="B236" i="3" l="1"/>
  <c r="C236" i="3"/>
  <c r="A237" i="3"/>
  <c r="B239" i="2"/>
  <c r="C239" i="2" s="1"/>
  <c r="A240" i="2"/>
  <c r="E239" i="2"/>
  <c r="F239" i="2" s="1"/>
  <c r="A238" i="3" l="1"/>
  <c r="C237" i="3"/>
  <c r="B237" i="3"/>
  <c r="B240" i="2"/>
  <c r="C240" i="2" s="1"/>
  <c r="A241" i="2"/>
  <c r="D241" i="2" s="1"/>
  <c r="E240" i="2"/>
  <c r="F240" i="2" s="1"/>
  <c r="D240" i="2"/>
  <c r="A239" i="3" l="1"/>
  <c r="B238" i="3"/>
  <c r="C238" i="3"/>
  <c r="B241" i="2"/>
  <c r="C241" i="2" s="1"/>
  <c r="A242" i="2"/>
  <c r="E241" i="2"/>
  <c r="F241" i="2" s="1"/>
  <c r="B239" i="3" l="1"/>
  <c r="C239" i="3"/>
  <c r="A240" i="3"/>
  <c r="B242" i="2"/>
  <c r="C242" i="2" s="1"/>
  <c r="A243" i="2"/>
  <c r="E242" i="2"/>
  <c r="F242" i="2" s="1"/>
  <c r="D242" i="2"/>
  <c r="C240" i="3" l="1"/>
  <c r="A241" i="3"/>
  <c r="B240" i="3"/>
  <c r="B243" i="2"/>
  <c r="C243" i="2" s="1"/>
  <c r="A244" i="2"/>
  <c r="D244" i="2" s="1"/>
  <c r="E243" i="2"/>
  <c r="F243" i="2" s="1"/>
  <c r="D243" i="2"/>
  <c r="C241" i="3" l="1"/>
  <c r="B241" i="3"/>
  <c r="A242" i="3"/>
  <c r="B244" i="2"/>
  <c r="C244" i="2" s="1"/>
  <c r="A245" i="2"/>
  <c r="D245" i="2" s="1"/>
  <c r="E244" i="2"/>
  <c r="F244" i="2" s="1"/>
  <c r="A243" i="3" l="1"/>
  <c r="B242" i="3"/>
  <c r="C242" i="3"/>
  <c r="B245" i="2"/>
  <c r="C245" i="2" s="1"/>
  <c r="A246" i="2"/>
  <c r="E245" i="2"/>
  <c r="F245" i="2" s="1"/>
  <c r="B243" i="3" l="1"/>
  <c r="C243" i="3"/>
  <c r="A244" i="3"/>
  <c r="B246" i="2"/>
  <c r="C246" i="2" s="1"/>
  <c r="A247" i="2"/>
  <c r="E246" i="2"/>
  <c r="F246" i="2" s="1"/>
  <c r="D246" i="2"/>
  <c r="B244" i="3" l="1"/>
  <c r="C244" i="3"/>
  <c r="A245" i="3"/>
  <c r="B247" i="2"/>
  <c r="C247" i="2" s="1"/>
  <c r="A248" i="2"/>
  <c r="D248" i="2" s="1"/>
  <c r="E247" i="2"/>
  <c r="F247" i="2" s="1"/>
  <c r="D247" i="2"/>
  <c r="A246" i="3" l="1"/>
  <c r="C245" i="3"/>
  <c r="B245" i="3"/>
  <c r="B248" i="2"/>
  <c r="C248" i="2" s="1"/>
  <c r="A249" i="2"/>
  <c r="D249" i="2" s="1"/>
  <c r="E248" i="2"/>
  <c r="F248" i="2" s="1"/>
  <c r="A247" i="3" l="1"/>
  <c r="B246" i="3"/>
  <c r="C246" i="3"/>
  <c r="B249" i="2"/>
  <c r="C249" i="2" s="1"/>
  <c r="A250" i="2"/>
  <c r="E249" i="2"/>
  <c r="F249" i="2" s="1"/>
  <c r="B247" i="3" l="1"/>
  <c r="C247" i="3"/>
  <c r="A248" i="3"/>
  <c r="B250" i="2"/>
  <c r="C250" i="2" s="1"/>
  <c r="A251" i="2"/>
  <c r="D251" i="2" s="1"/>
  <c r="E250" i="2"/>
  <c r="F250" i="2" s="1"/>
  <c r="D250" i="2"/>
  <c r="C248" i="3" l="1"/>
  <c r="A249" i="3"/>
  <c r="B248" i="3"/>
  <c r="B251" i="2"/>
  <c r="C251" i="2" s="1"/>
  <c r="A252" i="2"/>
  <c r="E251" i="2"/>
  <c r="F251" i="2" s="1"/>
  <c r="C249" i="3" l="1"/>
  <c r="B249" i="3"/>
  <c r="A250" i="3"/>
  <c r="B252" i="2"/>
  <c r="C252" i="2" s="1"/>
  <c r="A253" i="2"/>
  <c r="E252" i="2"/>
  <c r="F252" i="2" s="1"/>
  <c r="D252" i="2"/>
  <c r="A251" i="3" l="1"/>
  <c r="B250" i="3"/>
  <c r="C250" i="3"/>
  <c r="B253" i="2"/>
  <c r="C253" i="2" s="1"/>
  <c r="A254" i="2"/>
  <c r="D254" i="2" s="1"/>
  <c r="E253" i="2"/>
  <c r="F253" i="2" s="1"/>
  <c r="D253" i="2"/>
  <c r="B251" i="3" l="1"/>
  <c r="C251" i="3"/>
  <c r="A252" i="3"/>
  <c r="B254" i="2"/>
  <c r="C254" i="2" s="1"/>
  <c r="A255" i="2"/>
  <c r="E254" i="2"/>
  <c r="F254" i="2" s="1"/>
  <c r="B252" i="3" l="1"/>
  <c r="C252" i="3"/>
  <c r="A253" i="3"/>
  <c r="B255" i="2"/>
  <c r="C255" i="2" s="1"/>
  <c r="A256" i="2"/>
  <c r="D256" i="2" s="1"/>
  <c r="E255" i="2"/>
  <c r="F255" i="2" s="1"/>
  <c r="D255" i="2"/>
  <c r="A254" i="3" l="1"/>
  <c r="C253" i="3"/>
  <c r="B253" i="3"/>
  <c r="B256" i="2"/>
  <c r="C256" i="2" s="1"/>
  <c r="A257" i="2"/>
  <c r="E256" i="2"/>
  <c r="F256" i="2" s="1"/>
  <c r="A255" i="3" l="1"/>
  <c r="B254" i="3"/>
  <c r="C254" i="3"/>
  <c r="B257" i="2"/>
  <c r="C257" i="2" s="1"/>
  <c r="A258" i="2"/>
  <c r="E257" i="2"/>
  <c r="F257" i="2" s="1"/>
  <c r="D257" i="2"/>
  <c r="B255" i="3" l="1"/>
  <c r="C255" i="3"/>
  <c r="A256" i="3"/>
  <c r="B258" i="2"/>
  <c r="C258" i="2" s="1"/>
  <c r="A259" i="2"/>
  <c r="E258" i="2"/>
  <c r="F258" i="2" s="1"/>
  <c r="D258" i="2"/>
  <c r="C256" i="3" l="1"/>
  <c r="A257" i="3"/>
  <c r="B256" i="3"/>
  <c r="B259" i="2"/>
  <c r="C259" i="2" s="1"/>
  <c r="A260" i="2"/>
  <c r="E259" i="2"/>
  <c r="F259" i="2" s="1"/>
  <c r="D259" i="2"/>
  <c r="C257" i="3" l="1"/>
  <c r="B257" i="3"/>
  <c r="A258" i="3"/>
  <c r="B260" i="2"/>
  <c r="C260" i="2" s="1"/>
  <c r="A261" i="2"/>
  <c r="E260" i="2"/>
  <c r="F260" i="2" s="1"/>
  <c r="D260" i="2"/>
  <c r="A259" i="3" l="1"/>
  <c r="B258" i="3"/>
  <c r="C258" i="3"/>
  <c r="B261" i="2"/>
  <c r="C261" i="2" s="1"/>
  <c r="A262" i="2"/>
  <c r="D262" i="2" s="1"/>
  <c r="E261" i="2"/>
  <c r="F261" i="2" s="1"/>
  <c r="D261" i="2"/>
  <c r="C259" i="3" l="1"/>
  <c r="A260" i="3"/>
  <c r="B259" i="3"/>
  <c r="B262" i="2"/>
  <c r="C262" i="2" s="1"/>
  <c r="A263" i="2"/>
  <c r="D263" i="2" s="1"/>
  <c r="E262" i="2"/>
  <c r="F262" i="2" s="1"/>
  <c r="A261" i="3" l="1"/>
  <c r="C260" i="3"/>
  <c r="B260" i="3"/>
  <c r="B263" i="2"/>
  <c r="C263" i="2" s="1"/>
  <c r="A264" i="2"/>
  <c r="D264" i="2" s="1"/>
  <c r="E263" i="2"/>
  <c r="F263" i="2" s="1"/>
  <c r="A262" i="3" l="1"/>
  <c r="C261" i="3"/>
  <c r="B261" i="3"/>
  <c r="B264" i="2"/>
  <c r="C264" i="2" s="1"/>
  <c r="A265" i="2"/>
  <c r="D265" i="2" s="1"/>
  <c r="E264" i="2"/>
  <c r="F264" i="2" s="1"/>
  <c r="B262" i="3" l="1"/>
  <c r="C262" i="3"/>
  <c r="A263" i="3"/>
  <c r="B265" i="2"/>
  <c r="C265" i="2" s="1"/>
  <c r="A266" i="2"/>
  <c r="D266" i="2" s="1"/>
  <c r="E265" i="2"/>
  <c r="F265" i="2" s="1"/>
  <c r="C263" i="3" l="1"/>
  <c r="B263" i="3"/>
  <c r="A264" i="3"/>
  <c r="B266" i="2"/>
  <c r="C266" i="2" s="1"/>
  <c r="A267" i="2"/>
  <c r="E266" i="2"/>
  <c r="F266" i="2" s="1"/>
  <c r="A265" i="3" l="1"/>
  <c r="B264" i="3"/>
  <c r="C264" i="3"/>
  <c r="B267" i="2"/>
  <c r="C267" i="2"/>
  <c r="A268" i="2"/>
  <c r="D268" i="2" s="1"/>
  <c r="E267" i="2"/>
  <c r="F267" i="2" s="1"/>
  <c r="D267" i="2"/>
  <c r="A266" i="3" l="1"/>
  <c r="B265" i="3"/>
  <c r="C265" i="3"/>
  <c r="B268" i="2"/>
  <c r="C268" i="2" s="1"/>
  <c r="A269" i="2"/>
  <c r="E268" i="2"/>
  <c r="F268" i="2" s="1"/>
  <c r="B266" i="3" l="1"/>
  <c r="C266" i="3"/>
  <c r="A267" i="3"/>
  <c r="B269" i="2"/>
  <c r="C269" i="2" s="1"/>
  <c r="A270" i="2"/>
  <c r="D270" i="2" s="1"/>
  <c r="E269" i="2"/>
  <c r="F269" i="2" s="1"/>
  <c r="D269" i="2"/>
  <c r="C267" i="3" l="1"/>
  <c r="B267" i="3"/>
  <c r="A268" i="3"/>
  <c r="B270" i="2"/>
  <c r="C270" i="2" s="1"/>
  <c r="A271" i="2"/>
  <c r="E270" i="2"/>
  <c r="F270" i="2" s="1"/>
  <c r="A269" i="3" l="1"/>
  <c r="B268" i="3"/>
  <c r="C268" i="3"/>
  <c r="B271" i="2"/>
  <c r="C271" i="2" s="1"/>
  <c r="A272" i="2"/>
  <c r="E271" i="2"/>
  <c r="F271" i="2" s="1"/>
  <c r="D271" i="2"/>
  <c r="A270" i="3" l="1"/>
  <c r="B269" i="3"/>
  <c r="C269" i="3"/>
  <c r="B272" i="2"/>
  <c r="C272" i="2" s="1"/>
  <c r="A273" i="2"/>
  <c r="E272" i="2"/>
  <c r="F272" i="2" s="1"/>
  <c r="D272" i="2"/>
  <c r="B270" i="3" l="1"/>
  <c r="C270" i="3"/>
  <c r="A271" i="3"/>
  <c r="B273" i="2"/>
  <c r="C273" i="2" s="1"/>
  <c r="A274" i="2"/>
  <c r="E273" i="2"/>
  <c r="F273" i="2" s="1"/>
  <c r="D273" i="2"/>
  <c r="C271" i="3" l="1"/>
  <c r="B271" i="3"/>
  <c r="A272" i="3"/>
  <c r="B274" i="2"/>
  <c r="C274" i="2" s="1"/>
  <c r="A275" i="2"/>
  <c r="E274" i="2"/>
  <c r="F274" i="2" s="1"/>
  <c r="D274" i="2"/>
  <c r="A273" i="3" l="1"/>
  <c r="B272" i="3"/>
  <c r="C272" i="3"/>
  <c r="B275" i="2"/>
  <c r="C275" i="2" s="1"/>
  <c r="A276" i="2"/>
  <c r="E275" i="2"/>
  <c r="F275" i="2" s="1"/>
  <c r="D275" i="2"/>
  <c r="A274" i="3" l="1"/>
  <c r="B273" i="3"/>
  <c r="C273" i="3"/>
  <c r="B276" i="2"/>
  <c r="C276" i="2" s="1"/>
  <c r="A277" i="2"/>
  <c r="E276" i="2"/>
  <c r="F276" i="2" s="1"/>
  <c r="D276" i="2"/>
  <c r="B274" i="3" l="1"/>
  <c r="C274" i="3"/>
  <c r="A275" i="3"/>
  <c r="B277" i="2"/>
  <c r="C277" i="2" s="1"/>
  <c r="A278" i="2"/>
  <c r="D278" i="2" s="1"/>
  <c r="E277" i="2"/>
  <c r="F277" i="2" s="1"/>
  <c r="D277" i="2"/>
  <c r="C275" i="3" l="1"/>
  <c r="B275" i="3"/>
  <c r="A276" i="3"/>
  <c r="B278" i="2"/>
  <c r="C278" i="2"/>
  <c r="A279" i="2"/>
  <c r="D279" i="2" s="1"/>
  <c r="E278" i="2"/>
  <c r="F278" i="2" s="1"/>
  <c r="A277" i="3" l="1"/>
  <c r="B276" i="3"/>
  <c r="C276" i="3"/>
  <c r="B279" i="2"/>
  <c r="C279" i="2" s="1"/>
  <c r="A280" i="2"/>
  <c r="D280" i="2" s="1"/>
  <c r="E279" i="2"/>
  <c r="F279" i="2" s="1"/>
  <c r="A278" i="3" l="1"/>
  <c r="B277" i="3"/>
  <c r="C277" i="3"/>
  <c r="B280" i="2"/>
  <c r="C280" i="2" s="1"/>
  <c r="A281" i="2"/>
  <c r="D281" i="2" s="1"/>
  <c r="E280" i="2"/>
  <c r="F280" i="2" s="1"/>
  <c r="B278" i="3" l="1"/>
  <c r="C278" i="3"/>
  <c r="A279" i="3"/>
  <c r="B281" i="2"/>
  <c r="C281" i="2" s="1"/>
  <c r="A282" i="2"/>
  <c r="E281" i="2"/>
  <c r="F281" i="2" s="1"/>
  <c r="C279" i="3" l="1"/>
  <c r="B279" i="3"/>
  <c r="A280" i="3"/>
  <c r="B282" i="2"/>
  <c r="C282" i="2" s="1"/>
  <c r="A283" i="2"/>
  <c r="E282" i="2"/>
  <c r="F282" i="2" s="1"/>
  <c r="D282" i="2"/>
  <c r="A281" i="3" l="1"/>
  <c r="B280" i="3"/>
  <c r="C280" i="3"/>
  <c r="B283" i="2"/>
  <c r="C283" i="2" s="1"/>
  <c r="A284" i="2"/>
  <c r="E283" i="2"/>
  <c r="F283" i="2" s="1"/>
  <c r="D283" i="2"/>
  <c r="A282" i="3" l="1"/>
  <c r="B281" i="3"/>
  <c r="C281" i="3"/>
  <c r="B284" i="2"/>
  <c r="C284" i="2" s="1"/>
  <c r="A285" i="2"/>
  <c r="E284" i="2"/>
  <c r="F284" i="2" s="1"/>
  <c r="D284" i="2"/>
  <c r="B282" i="3" l="1"/>
  <c r="C282" i="3"/>
  <c r="A283" i="3"/>
  <c r="B285" i="2"/>
  <c r="C285" i="2" s="1"/>
  <c r="A286" i="2"/>
  <c r="D286" i="2" s="1"/>
  <c r="E285" i="2"/>
  <c r="F285" i="2" s="1"/>
  <c r="D285" i="2"/>
  <c r="C283" i="3" l="1"/>
  <c r="B283" i="3"/>
  <c r="A284" i="3"/>
  <c r="B286" i="2"/>
  <c r="C286" i="2" s="1"/>
  <c r="A287" i="2"/>
  <c r="E286" i="2"/>
  <c r="F286" i="2" s="1"/>
  <c r="A285" i="3" l="1"/>
  <c r="B284" i="3"/>
  <c r="C284" i="3"/>
  <c r="B287" i="2"/>
  <c r="C287" i="2"/>
  <c r="A288" i="2"/>
  <c r="D288" i="2" s="1"/>
  <c r="E287" i="2"/>
  <c r="F287" i="2" s="1"/>
  <c r="D287" i="2"/>
  <c r="A286" i="3" l="1"/>
  <c r="B285" i="3"/>
  <c r="C285" i="3"/>
  <c r="B288" i="2"/>
  <c r="C288" i="2" s="1"/>
  <c r="A289" i="2"/>
  <c r="E288" i="2"/>
  <c r="F288" i="2" s="1"/>
  <c r="B286" i="3" l="1"/>
  <c r="C286" i="3"/>
  <c r="A287" i="3"/>
  <c r="B289" i="2"/>
  <c r="C289" i="2" s="1"/>
  <c r="A290" i="2"/>
  <c r="D290" i="2" s="1"/>
  <c r="E289" i="2"/>
  <c r="F289" i="2" s="1"/>
  <c r="D289" i="2"/>
  <c r="C287" i="3" l="1"/>
  <c r="B287" i="3"/>
  <c r="A288" i="3"/>
  <c r="B290" i="2"/>
  <c r="C290" i="2" s="1"/>
  <c r="A291" i="2"/>
  <c r="E290" i="2"/>
  <c r="F290" i="2" s="1"/>
  <c r="A289" i="3" l="1"/>
  <c r="B288" i="3"/>
  <c r="C288" i="3"/>
  <c r="B291" i="2"/>
  <c r="C291" i="2" s="1"/>
  <c r="A292" i="2"/>
  <c r="E291" i="2"/>
  <c r="F291" i="2" s="1"/>
  <c r="D291" i="2"/>
  <c r="A290" i="3" l="1"/>
  <c r="B289" i="3"/>
  <c r="C289" i="3"/>
  <c r="B292" i="2"/>
  <c r="C292" i="2"/>
  <c r="A293" i="2"/>
  <c r="E292" i="2"/>
  <c r="F292" i="2" s="1"/>
  <c r="D292" i="2"/>
  <c r="B290" i="3" l="1"/>
  <c r="C290" i="3"/>
  <c r="A291" i="3"/>
  <c r="B293" i="2"/>
  <c r="C293" i="2" s="1"/>
  <c r="A294" i="2"/>
  <c r="E293" i="2"/>
  <c r="F293" i="2" s="1"/>
  <c r="D293" i="2"/>
  <c r="C291" i="3" l="1"/>
  <c r="B291" i="3"/>
  <c r="A292" i="3"/>
  <c r="B294" i="2"/>
  <c r="C294" i="2" s="1"/>
  <c r="A295" i="2"/>
  <c r="E294" i="2"/>
  <c r="F294" i="2" s="1"/>
  <c r="D294" i="2"/>
  <c r="A293" i="3" l="1"/>
  <c r="B292" i="3"/>
  <c r="C292" i="3"/>
  <c r="B295" i="2"/>
  <c r="C295" i="2"/>
  <c r="A296" i="2"/>
  <c r="D296" i="2" s="1"/>
  <c r="E295" i="2"/>
  <c r="F295" i="2" s="1"/>
  <c r="D295" i="2"/>
  <c r="A294" i="3" l="1"/>
  <c r="B293" i="3"/>
  <c r="C293" i="3"/>
  <c r="B296" i="2"/>
  <c r="C296" i="2" s="1"/>
  <c r="A297" i="2"/>
  <c r="E296" i="2"/>
  <c r="F296" i="2" s="1"/>
  <c r="B294" i="3" l="1"/>
  <c r="C294" i="3"/>
  <c r="A295" i="3"/>
  <c r="B297" i="2"/>
  <c r="C297" i="2" s="1"/>
  <c r="A298" i="2"/>
  <c r="E297" i="2"/>
  <c r="F297" i="2" s="1"/>
  <c r="D297" i="2"/>
  <c r="C295" i="3" l="1"/>
  <c r="B295" i="3"/>
  <c r="A296" i="3"/>
  <c r="B298" i="2"/>
  <c r="C298" i="2" s="1"/>
  <c r="A299" i="2"/>
  <c r="D299" i="2" s="1"/>
  <c r="E298" i="2"/>
  <c r="F298" i="2" s="1"/>
  <c r="D298" i="2"/>
  <c r="A297" i="3" l="1"/>
  <c r="B296" i="3"/>
  <c r="C296" i="3"/>
  <c r="B299" i="2"/>
  <c r="C299" i="2" s="1"/>
  <c r="A300" i="2"/>
  <c r="D300" i="2" s="1"/>
  <c r="E299" i="2"/>
  <c r="F299" i="2" s="1"/>
  <c r="A298" i="3" l="1"/>
  <c r="B297" i="3"/>
  <c r="C297" i="3"/>
  <c r="B300" i="2"/>
  <c r="C300" i="2" s="1"/>
  <c r="A301" i="2"/>
  <c r="D301" i="2" s="1"/>
  <c r="E300" i="2"/>
  <c r="F300" i="2" s="1"/>
  <c r="B298" i="3" l="1"/>
  <c r="C298" i="3"/>
  <c r="A299" i="3"/>
  <c r="B301" i="2"/>
  <c r="C301" i="2" s="1"/>
  <c r="A302" i="2"/>
  <c r="E301" i="2"/>
  <c r="F301" i="2" s="1"/>
  <c r="C299" i="3" l="1"/>
  <c r="B299" i="3"/>
  <c r="A300" i="3"/>
  <c r="B302" i="2"/>
  <c r="C302" i="2" s="1"/>
  <c r="A303" i="2"/>
  <c r="E302" i="2"/>
  <c r="F302" i="2" s="1"/>
  <c r="D302" i="2"/>
  <c r="A301" i="3" l="1"/>
  <c r="B300" i="3"/>
  <c r="C300" i="3"/>
  <c r="B303" i="2"/>
  <c r="C303" i="2" s="1"/>
  <c r="A304" i="2"/>
  <c r="E303" i="2"/>
  <c r="F303" i="2" s="1"/>
  <c r="D303" i="2"/>
  <c r="A302" i="3" l="1"/>
  <c r="B301" i="3"/>
  <c r="C301" i="3"/>
  <c r="B304" i="2"/>
  <c r="C304" i="2" s="1"/>
  <c r="A305" i="2"/>
  <c r="E304" i="2"/>
  <c r="F304" i="2" s="1"/>
  <c r="D304" i="2"/>
  <c r="B302" i="3" l="1"/>
  <c r="C302" i="3"/>
  <c r="A303" i="3"/>
  <c r="B305" i="2"/>
  <c r="C305" i="2" s="1"/>
  <c r="A306" i="2"/>
  <c r="E305" i="2"/>
  <c r="F305" i="2" s="1"/>
  <c r="D305" i="2"/>
  <c r="C303" i="3" l="1"/>
  <c r="B303" i="3"/>
  <c r="A304" i="3"/>
  <c r="B306" i="2"/>
  <c r="C306" i="2" s="1"/>
  <c r="A307" i="2"/>
  <c r="E306" i="2"/>
  <c r="F306" i="2" s="1"/>
  <c r="D306" i="2"/>
  <c r="C304" i="3" l="1"/>
  <c r="A305" i="3"/>
  <c r="B304" i="3"/>
  <c r="B307" i="2"/>
  <c r="C307" i="2" s="1"/>
  <c r="A308" i="2"/>
  <c r="E307" i="2"/>
  <c r="F307" i="2" s="1"/>
  <c r="D307" i="2"/>
  <c r="C305" i="3" l="1"/>
  <c r="A306" i="3"/>
  <c r="B305" i="3"/>
  <c r="B308" i="2"/>
  <c r="C308" i="2" s="1"/>
  <c r="A309" i="2"/>
  <c r="D309" i="2" s="1"/>
  <c r="E308" i="2"/>
  <c r="F308" i="2" s="1"/>
  <c r="D308" i="2"/>
  <c r="A307" i="3" l="1"/>
  <c r="B306" i="3"/>
  <c r="C306" i="3"/>
  <c r="B309" i="2"/>
  <c r="C309" i="2" s="1"/>
  <c r="F309" i="2"/>
  <c r="A310" i="2"/>
  <c r="E309" i="2"/>
  <c r="C307" i="3" l="1"/>
  <c r="B307" i="3"/>
  <c r="A308" i="3"/>
  <c r="B310" i="2"/>
  <c r="C310" i="2"/>
  <c r="A311" i="2"/>
  <c r="E310" i="2"/>
  <c r="F310" i="2" s="1"/>
  <c r="D310" i="2"/>
  <c r="A309" i="3" l="1"/>
  <c r="C308" i="3"/>
  <c r="B308" i="3"/>
  <c r="A312" i="2"/>
  <c r="D312" i="2" s="1"/>
  <c r="B311" i="2"/>
  <c r="C311" i="2" s="1"/>
  <c r="E311" i="2"/>
  <c r="F311" i="2" s="1"/>
  <c r="D311" i="2"/>
  <c r="A310" i="3" l="1"/>
  <c r="C309" i="3"/>
  <c r="B309" i="3"/>
  <c r="B312" i="2"/>
  <c r="C312" i="2" s="1"/>
  <c r="A313" i="2"/>
  <c r="D313" i="2" s="1"/>
  <c r="E312" i="2"/>
  <c r="F312" i="2" s="1"/>
  <c r="B310" i="3" l="1"/>
  <c r="C310" i="3"/>
  <c r="A311" i="3"/>
  <c r="B313" i="2"/>
  <c r="C313" i="2" s="1"/>
  <c r="F313" i="2"/>
  <c r="A314" i="2"/>
  <c r="E313" i="2"/>
  <c r="C311" i="3" l="1"/>
  <c r="B311" i="3"/>
  <c r="A312" i="3"/>
  <c r="B314" i="2"/>
  <c r="C314" i="2" s="1"/>
  <c r="A315" i="2"/>
  <c r="D315" i="2" s="1"/>
  <c r="E314" i="2"/>
  <c r="F314" i="2" s="1"/>
  <c r="D314" i="2"/>
  <c r="A313" i="3" l="1"/>
  <c r="B312" i="3"/>
  <c r="C312" i="3"/>
  <c r="A316" i="2"/>
  <c r="D316" i="2" s="1"/>
  <c r="B315" i="2"/>
  <c r="C315" i="2" s="1"/>
  <c r="E315" i="2"/>
  <c r="F315" i="2" s="1"/>
  <c r="A314" i="3" l="1"/>
  <c r="B313" i="3"/>
  <c r="C313" i="3"/>
  <c r="B316" i="2"/>
  <c r="C316" i="2" s="1"/>
  <c r="A317" i="2"/>
  <c r="D317" i="2" s="1"/>
  <c r="E316" i="2"/>
  <c r="F316" i="2" s="1"/>
  <c r="B314" i="3" l="1"/>
  <c r="C314" i="3"/>
  <c r="A315" i="3"/>
  <c r="B317" i="2"/>
  <c r="C317" i="2" s="1"/>
  <c r="A318" i="2"/>
  <c r="D318" i="2" s="1"/>
  <c r="E317" i="2"/>
  <c r="F317" i="2" s="1"/>
  <c r="C315" i="3" l="1"/>
  <c r="B315" i="3"/>
  <c r="A316" i="3"/>
  <c r="B318" i="2"/>
  <c r="C318" i="2" s="1"/>
  <c r="A319" i="2"/>
  <c r="E318" i="2"/>
  <c r="F318" i="2" s="1"/>
  <c r="A317" i="3" l="1"/>
  <c r="B316" i="3"/>
  <c r="C316" i="3"/>
  <c r="A320" i="2"/>
  <c r="D320" i="2" s="1"/>
  <c r="B319" i="2"/>
  <c r="C319" i="2" s="1"/>
  <c r="E319" i="2"/>
  <c r="F319" i="2" s="1"/>
  <c r="D319" i="2"/>
  <c r="A318" i="3" l="1"/>
  <c r="B317" i="3"/>
  <c r="C317" i="3"/>
  <c r="B320" i="2"/>
  <c r="C320" i="2" s="1"/>
  <c r="A321" i="2"/>
  <c r="E320" i="2"/>
  <c r="F320" i="2" s="1"/>
  <c r="B318" i="3" l="1"/>
  <c r="C318" i="3"/>
  <c r="A319" i="3"/>
  <c r="A322" i="2"/>
  <c r="D322" i="2"/>
  <c r="B321" i="2"/>
  <c r="C321" i="2" s="1"/>
  <c r="F321" i="2"/>
  <c r="E321" i="2"/>
  <c r="D321" i="2"/>
  <c r="C319" i="3" l="1"/>
  <c r="B319" i="3"/>
  <c r="A320" i="3"/>
  <c r="B322" i="2"/>
  <c r="C322" i="2" s="1"/>
  <c r="A323" i="2"/>
  <c r="E322" i="2"/>
  <c r="F322" i="2" s="1"/>
  <c r="A321" i="3" l="1"/>
  <c r="B320" i="3"/>
  <c r="C320" i="3"/>
  <c r="A324" i="2"/>
  <c r="D324" i="2" s="1"/>
  <c r="B323" i="2"/>
  <c r="C323" i="2" s="1"/>
  <c r="E323" i="2"/>
  <c r="F323" i="2" s="1"/>
  <c r="D323" i="2"/>
  <c r="A322" i="3" l="1"/>
  <c r="B321" i="3"/>
  <c r="C321" i="3"/>
  <c r="B324" i="2"/>
  <c r="C324" i="2" s="1"/>
  <c r="A325" i="2"/>
  <c r="E324" i="2"/>
  <c r="F324" i="2" s="1"/>
  <c r="B322" i="3" l="1"/>
  <c r="C322" i="3"/>
  <c r="A323" i="3"/>
  <c r="A326" i="2"/>
  <c r="B325" i="2"/>
  <c r="C325" i="2" s="1"/>
  <c r="E325" i="2"/>
  <c r="F325" i="2" s="1"/>
  <c r="D325" i="2"/>
  <c r="C323" i="3" l="1"/>
  <c r="A324" i="3"/>
  <c r="B323" i="3"/>
  <c r="B326" i="2"/>
  <c r="C326" i="2" s="1"/>
  <c r="A327" i="2"/>
  <c r="D327" i="2" s="1"/>
  <c r="E326" i="2"/>
  <c r="F326" i="2" s="1"/>
  <c r="D326" i="2"/>
  <c r="A325" i="3" l="1"/>
  <c r="B324" i="3"/>
  <c r="C324" i="3"/>
  <c r="A328" i="2"/>
  <c r="D328" i="2" s="1"/>
  <c r="B327" i="2"/>
  <c r="C327" i="2" s="1"/>
  <c r="E327" i="2"/>
  <c r="F327" i="2" s="1"/>
  <c r="A326" i="3" l="1"/>
  <c r="B325" i="3"/>
  <c r="C325" i="3"/>
  <c r="B328" i="2"/>
  <c r="C328" i="2" s="1"/>
  <c r="A329" i="2"/>
  <c r="E328" i="2"/>
  <c r="F328" i="2" s="1"/>
  <c r="C326" i="3" l="1"/>
  <c r="A327" i="3"/>
  <c r="B326" i="3"/>
  <c r="A330" i="2"/>
  <c r="D330" i="2"/>
  <c r="B329" i="2"/>
  <c r="C329" i="2" s="1"/>
  <c r="E329" i="2"/>
  <c r="F329" i="2" s="1"/>
  <c r="D329" i="2"/>
  <c r="C327" i="3" l="1"/>
  <c r="A328" i="3"/>
  <c r="B327" i="3"/>
  <c r="B330" i="2"/>
  <c r="C330" i="2" s="1"/>
  <c r="A331" i="2"/>
  <c r="E330" i="2"/>
  <c r="F330" i="2" s="1"/>
  <c r="A329" i="3" l="1"/>
  <c r="B328" i="3"/>
  <c r="C328" i="3"/>
  <c r="A332" i="2"/>
  <c r="D332" i="2" s="1"/>
  <c r="B331" i="2"/>
  <c r="C331" i="2" s="1"/>
  <c r="E331" i="2"/>
  <c r="F331" i="2" s="1"/>
  <c r="D331" i="2"/>
  <c r="A330" i="3" l="1"/>
  <c r="B329" i="3"/>
  <c r="C329" i="3"/>
  <c r="B332" i="2"/>
  <c r="C332" i="2" s="1"/>
  <c r="A333" i="2"/>
  <c r="E332" i="2"/>
  <c r="F332" i="2" s="1"/>
  <c r="B330" i="3" l="1"/>
  <c r="A331" i="3"/>
  <c r="C330" i="3"/>
  <c r="A334" i="2"/>
  <c r="D334" i="2" s="1"/>
  <c r="B333" i="2"/>
  <c r="C333" i="2" s="1"/>
  <c r="E333" i="2"/>
  <c r="F333" i="2" s="1"/>
  <c r="D333" i="2"/>
  <c r="C331" i="3" l="1"/>
  <c r="B331" i="3"/>
  <c r="A332" i="3"/>
  <c r="B334" i="2"/>
  <c r="C334" i="2"/>
  <c r="A335" i="2"/>
  <c r="D335" i="2" s="1"/>
  <c r="E334" i="2"/>
  <c r="F334" i="2" s="1"/>
  <c r="A333" i="3" l="1"/>
  <c r="B332" i="3"/>
  <c r="C332" i="3"/>
  <c r="A336" i="2"/>
  <c r="D336" i="2"/>
  <c r="B335" i="2"/>
  <c r="C335" i="2" s="1"/>
  <c r="E335" i="2"/>
  <c r="F335" i="2" s="1"/>
  <c r="A334" i="3" l="1"/>
  <c r="B333" i="3"/>
  <c r="C333" i="3"/>
  <c r="B336" i="2"/>
  <c r="C336" i="2" s="1"/>
  <c r="A337" i="2"/>
  <c r="E336" i="2"/>
  <c r="F336" i="2" s="1"/>
  <c r="B334" i="3" l="1"/>
  <c r="C334" i="3"/>
  <c r="A335" i="3"/>
  <c r="A338" i="2"/>
  <c r="D338" i="2"/>
  <c r="B337" i="2"/>
  <c r="C337" i="2" s="1"/>
  <c r="E337" i="2"/>
  <c r="F337" i="2" s="1"/>
  <c r="D337" i="2"/>
  <c r="C335" i="3" l="1"/>
  <c r="A336" i="3"/>
  <c r="B335" i="3"/>
  <c r="B338" i="2"/>
  <c r="C338" i="2" s="1"/>
  <c r="A339" i="2"/>
  <c r="E338" i="2"/>
  <c r="F338" i="2" s="1"/>
  <c r="A337" i="3" l="1"/>
  <c r="B336" i="3"/>
  <c r="C336" i="3"/>
  <c r="A340" i="2"/>
  <c r="D340" i="2" s="1"/>
  <c r="B339" i="2"/>
  <c r="C339" i="2" s="1"/>
  <c r="E339" i="2"/>
  <c r="F339" i="2" s="1"/>
  <c r="D339" i="2"/>
  <c r="C337" i="3" l="1"/>
  <c r="A338" i="3"/>
  <c r="B337" i="3"/>
  <c r="B340" i="2"/>
  <c r="C340" i="2" s="1"/>
  <c r="A341" i="2"/>
  <c r="E340" i="2"/>
  <c r="F340" i="2" s="1"/>
  <c r="A339" i="3" l="1"/>
  <c r="B338" i="3"/>
  <c r="C338" i="3"/>
  <c r="A342" i="2"/>
  <c r="D342" i="2" s="1"/>
  <c r="B341" i="2"/>
  <c r="C341" i="2" s="1"/>
  <c r="E341" i="2"/>
  <c r="F341" i="2" s="1"/>
  <c r="D341" i="2"/>
  <c r="C339" i="3" l="1"/>
  <c r="B339" i="3"/>
  <c r="A340" i="3"/>
  <c r="B342" i="2"/>
  <c r="C342" i="2" s="1"/>
  <c r="A343" i="2"/>
  <c r="E342" i="2"/>
  <c r="F342" i="2" s="1"/>
  <c r="A341" i="3" l="1"/>
  <c r="B340" i="3"/>
  <c r="C340" i="3"/>
  <c r="A344" i="2"/>
  <c r="D344" i="2"/>
  <c r="B343" i="2"/>
  <c r="C343" i="2" s="1"/>
  <c r="E343" i="2"/>
  <c r="F343" i="2" s="1"/>
  <c r="D343" i="2"/>
  <c r="A342" i="3" l="1"/>
  <c r="C341" i="3"/>
  <c r="B341" i="3"/>
  <c r="B344" i="2"/>
  <c r="C344" i="2" s="1"/>
  <c r="A345" i="2"/>
  <c r="E344" i="2"/>
  <c r="F344" i="2" s="1"/>
  <c r="A343" i="3" l="1"/>
  <c r="B342" i="3"/>
  <c r="C342" i="3"/>
  <c r="A346" i="2"/>
  <c r="D346" i="2"/>
  <c r="B345" i="2"/>
  <c r="C345" i="2" s="1"/>
  <c r="E345" i="2"/>
  <c r="F345" i="2" s="1"/>
  <c r="D345" i="2"/>
  <c r="C343" i="3" l="1"/>
  <c r="A344" i="3"/>
  <c r="B343" i="3"/>
  <c r="B346" i="2"/>
  <c r="C346" i="2" s="1"/>
  <c r="A347" i="2"/>
  <c r="E346" i="2"/>
  <c r="F346" i="2" s="1"/>
  <c r="A345" i="3" l="1"/>
  <c r="B344" i="3"/>
  <c r="C344" i="3"/>
  <c r="A348" i="2"/>
  <c r="B347" i="2"/>
  <c r="C347" i="2" s="1"/>
  <c r="E347" i="2"/>
  <c r="F347" i="2" s="1"/>
  <c r="D347" i="2"/>
  <c r="A346" i="3" l="1"/>
  <c r="B345" i="3"/>
  <c r="C345" i="3"/>
  <c r="B348" i="2"/>
  <c r="C348" i="2" s="1"/>
  <c r="A349" i="2"/>
  <c r="D349" i="2" s="1"/>
  <c r="E348" i="2"/>
  <c r="F348" i="2" s="1"/>
  <c r="D348" i="2"/>
  <c r="B346" i="3" l="1"/>
  <c r="C346" i="3"/>
  <c r="A347" i="3"/>
  <c r="A350" i="2"/>
  <c r="D350" i="2" s="1"/>
  <c r="B349" i="2"/>
  <c r="C349" i="2" s="1"/>
  <c r="E349" i="2"/>
  <c r="F349" i="2" s="1"/>
  <c r="C347" i="3" l="1"/>
  <c r="B347" i="3"/>
  <c r="A348" i="3"/>
  <c r="B350" i="2"/>
  <c r="C350" i="2" s="1"/>
  <c r="A351" i="2"/>
  <c r="E350" i="2"/>
  <c r="F350" i="2" s="1"/>
  <c r="A349" i="3" l="1"/>
  <c r="B348" i="3"/>
  <c r="C348" i="3"/>
  <c r="A352" i="2"/>
  <c r="D352" i="2" s="1"/>
  <c r="B351" i="2"/>
  <c r="C351" i="2" s="1"/>
  <c r="E351" i="2"/>
  <c r="F351" i="2" s="1"/>
  <c r="D351" i="2"/>
  <c r="A350" i="3" l="1"/>
  <c r="B349" i="3"/>
  <c r="C349" i="3"/>
  <c r="B352" i="2"/>
  <c r="C352" i="2" s="1"/>
  <c r="A353" i="2"/>
  <c r="E352" i="2"/>
  <c r="F352" i="2" s="1"/>
  <c r="B350" i="3" l="1"/>
  <c r="C350" i="3"/>
  <c r="A351" i="3"/>
  <c r="A354" i="2"/>
  <c r="D354" i="2"/>
  <c r="B353" i="2"/>
  <c r="C353" i="2" s="1"/>
  <c r="E353" i="2"/>
  <c r="F353" i="2" s="1"/>
  <c r="D353" i="2"/>
  <c r="C351" i="3" l="1"/>
  <c r="B351" i="3"/>
  <c r="A352" i="3"/>
  <c r="B354" i="2"/>
  <c r="C354" i="2" s="1"/>
  <c r="A355" i="2"/>
  <c r="E354" i="2"/>
  <c r="F354" i="2" s="1"/>
  <c r="C352" i="3" l="1"/>
  <c r="A353" i="3"/>
  <c r="B352" i="3"/>
  <c r="A356" i="2"/>
  <c r="D356" i="2" s="1"/>
  <c r="B355" i="2"/>
  <c r="C355" i="2" s="1"/>
  <c r="E355" i="2"/>
  <c r="F355" i="2" s="1"/>
  <c r="D355" i="2"/>
  <c r="C353" i="3" l="1"/>
  <c r="A354" i="3"/>
  <c r="B353" i="3"/>
  <c r="B356" i="2"/>
  <c r="C356" i="2" s="1"/>
  <c r="A357" i="2"/>
  <c r="E356" i="2"/>
  <c r="F356" i="2" s="1"/>
  <c r="A355" i="3" l="1"/>
  <c r="B354" i="3"/>
  <c r="C354" i="3"/>
  <c r="A358" i="2"/>
  <c r="D358" i="2" s="1"/>
  <c r="B357" i="2"/>
  <c r="C357" i="2" s="1"/>
  <c r="E357" i="2"/>
  <c r="F357" i="2" s="1"/>
  <c r="D357" i="2"/>
  <c r="B355" i="3" l="1"/>
  <c r="C355" i="3"/>
  <c r="A356" i="3"/>
  <c r="B358" i="2"/>
  <c r="C358" i="2" s="1"/>
  <c r="A359" i="2"/>
  <c r="D359" i="2" s="1"/>
  <c r="E358" i="2"/>
  <c r="F358" i="2" s="1"/>
  <c r="C356" i="3" l="1"/>
  <c r="A357" i="3"/>
  <c r="B356" i="3"/>
  <c r="A360" i="2"/>
  <c r="D360" i="2" s="1"/>
  <c r="B359" i="2"/>
  <c r="C359" i="2" s="1"/>
  <c r="E359" i="2"/>
  <c r="F359" i="2" s="1"/>
  <c r="C357" i="3" l="1"/>
  <c r="B357" i="3"/>
  <c r="A358" i="3"/>
  <c r="B360" i="2"/>
  <c r="C360" i="2"/>
  <c r="A361" i="2"/>
  <c r="D361" i="2" s="1"/>
  <c r="E360" i="2"/>
  <c r="F360" i="2" s="1"/>
  <c r="A359" i="3" l="1"/>
  <c r="B358" i="3"/>
  <c r="C358" i="3"/>
  <c r="A362" i="2"/>
  <c r="D362" i="2"/>
  <c r="B361" i="2"/>
  <c r="C361" i="2" s="1"/>
  <c r="F361" i="2"/>
  <c r="E361" i="2"/>
  <c r="B359" i="3" l="1"/>
  <c r="C359" i="3"/>
  <c r="A360" i="3"/>
  <c r="B362" i="2"/>
  <c r="C362" i="2" s="1"/>
  <c r="A363" i="2"/>
  <c r="E362" i="2"/>
  <c r="F362" i="2" s="1"/>
  <c r="A361" i="3" l="1"/>
  <c r="C360" i="3"/>
  <c r="B360" i="3"/>
  <c r="A364" i="2"/>
  <c r="D364" i="2" s="1"/>
  <c r="B363" i="2"/>
  <c r="C363" i="2" s="1"/>
  <c r="E363" i="2"/>
  <c r="F363" i="2" s="1"/>
  <c r="D363" i="2"/>
  <c r="A362" i="3" l="1"/>
  <c r="C361" i="3"/>
  <c r="B361" i="3"/>
  <c r="B364" i="2"/>
  <c r="C364" i="2" s="1"/>
  <c r="A365" i="2"/>
  <c r="D365" i="2" s="1"/>
  <c r="E364" i="2"/>
  <c r="F364" i="2" s="1"/>
  <c r="B362" i="3" l="1"/>
  <c r="C362" i="3"/>
  <c r="A363" i="3"/>
  <c r="A366" i="2"/>
  <c r="D366" i="2" s="1"/>
  <c r="B365" i="2"/>
  <c r="C365" i="2" s="1"/>
  <c r="E365" i="2"/>
  <c r="F365" i="2" s="1"/>
  <c r="C363" i="3" l="1"/>
  <c r="A364" i="3"/>
  <c r="B363" i="3"/>
  <c r="B366" i="2"/>
  <c r="C366" i="2"/>
  <c r="A367" i="2"/>
  <c r="D367" i="2" s="1"/>
  <c r="E366" i="2"/>
  <c r="F366" i="2" s="1"/>
  <c r="A365" i="3" l="1"/>
  <c r="B364" i="3"/>
  <c r="C364" i="3"/>
  <c r="A368" i="2"/>
  <c r="D368" i="2"/>
  <c r="B367" i="2"/>
  <c r="C367" i="2" s="1"/>
  <c r="E367" i="2"/>
  <c r="F367" i="2" s="1"/>
  <c r="A366" i="3" l="1"/>
  <c r="B365" i="3"/>
  <c r="C365" i="3"/>
  <c r="B368" i="2"/>
  <c r="C368" i="2" s="1"/>
  <c r="A369" i="2"/>
  <c r="E368" i="2"/>
  <c r="F368" i="2" s="1"/>
  <c r="B366" i="3" l="1"/>
  <c r="C366" i="3"/>
  <c r="A367" i="3"/>
  <c r="A370" i="2"/>
  <c r="D370" i="2" s="1"/>
  <c r="B369" i="2"/>
  <c r="C369" i="2" s="1"/>
  <c r="E369" i="2"/>
  <c r="F369" i="2" s="1"/>
  <c r="D369" i="2"/>
  <c r="C367" i="3" l="1"/>
  <c r="B367" i="3"/>
  <c r="A368" i="3"/>
  <c r="B370" i="2"/>
  <c r="C370" i="2" s="1"/>
  <c r="A371" i="2"/>
  <c r="E370" i="2"/>
  <c r="F370" i="2" s="1"/>
  <c r="A369" i="3" l="1"/>
  <c r="B368" i="3"/>
  <c r="C368" i="3"/>
  <c r="A372" i="2"/>
  <c r="B371" i="2"/>
  <c r="C371" i="2" s="1"/>
  <c r="E371" i="2"/>
  <c r="F371" i="2" s="1"/>
  <c r="D371" i="2"/>
  <c r="A370" i="3" l="1"/>
  <c r="B369" i="3"/>
  <c r="C369" i="3"/>
  <c r="B372" i="2"/>
  <c r="C372" i="2" s="1"/>
  <c r="A373" i="2"/>
  <c r="D373" i="2" s="1"/>
  <c r="E372" i="2"/>
  <c r="F372" i="2" s="1"/>
  <c r="D372" i="2"/>
  <c r="B370" i="3" l="1"/>
  <c r="C370" i="3"/>
  <c r="A371" i="3"/>
  <c r="A374" i="2"/>
  <c r="D374" i="2" s="1"/>
  <c r="B373" i="2"/>
  <c r="C373" i="2" s="1"/>
  <c r="E373" i="2"/>
  <c r="F373" i="2" s="1"/>
  <c r="C371" i="3" l="1"/>
  <c r="B371" i="3"/>
  <c r="A372" i="3"/>
  <c r="B374" i="2"/>
  <c r="C374" i="2" s="1"/>
  <c r="A375" i="2"/>
  <c r="D375" i="2" s="1"/>
  <c r="E374" i="2"/>
  <c r="F374" i="2" s="1"/>
  <c r="A373" i="3" l="1"/>
  <c r="B372" i="3"/>
  <c r="C372" i="3"/>
  <c r="A376" i="2"/>
  <c r="D376" i="2"/>
  <c r="B375" i="2"/>
  <c r="C375" i="2" s="1"/>
  <c r="E375" i="2"/>
  <c r="F375" i="2" s="1"/>
  <c r="A374" i="3" l="1"/>
  <c r="B373" i="3"/>
  <c r="C373" i="3"/>
  <c r="B376" i="2"/>
  <c r="C376" i="2" s="1"/>
  <c r="A377" i="2"/>
  <c r="D377" i="2" s="1"/>
  <c r="E376" i="2"/>
  <c r="F376" i="2" s="1"/>
  <c r="B374" i="3" l="1"/>
  <c r="C374" i="3"/>
  <c r="A375" i="3"/>
  <c r="A378" i="2"/>
  <c r="D378" i="2"/>
  <c r="B377" i="2"/>
  <c r="C377" i="2" s="1"/>
  <c r="E377" i="2"/>
  <c r="F377" i="2" s="1"/>
  <c r="C375" i="3" l="1"/>
  <c r="B375" i="3"/>
  <c r="A376" i="3"/>
  <c r="B378" i="2"/>
  <c r="C378" i="2" s="1"/>
  <c r="A379" i="2"/>
  <c r="D379" i="2" s="1"/>
  <c r="E378" i="2"/>
  <c r="F378" i="2" s="1"/>
  <c r="A377" i="3" l="1"/>
  <c r="B376" i="3"/>
  <c r="C376" i="3"/>
  <c r="A380" i="2"/>
  <c r="D380" i="2" s="1"/>
  <c r="B379" i="2"/>
  <c r="C379" i="2" s="1"/>
  <c r="E379" i="2"/>
  <c r="F379" i="2" s="1"/>
  <c r="A378" i="3" l="1"/>
  <c r="B377" i="3"/>
  <c r="C377" i="3"/>
  <c r="B380" i="2"/>
  <c r="C380" i="2" s="1"/>
  <c r="A381" i="2"/>
  <c r="E380" i="2"/>
  <c r="F380" i="2" s="1"/>
  <c r="B378" i="3" l="1"/>
  <c r="C378" i="3"/>
  <c r="A379" i="3"/>
  <c r="A382" i="2"/>
  <c r="D382" i="2" s="1"/>
  <c r="B381" i="2"/>
  <c r="C381" i="2" s="1"/>
  <c r="E381" i="2"/>
  <c r="F381" i="2" s="1"/>
  <c r="D381" i="2"/>
  <c r="C379" i="3" l="1"/>
  <c r="B379" i="3"/>
  <c r="A380" i="3"/>
  <c r="B382" i="2"/>
  <c r="C382" i="2" s="1"/>
  <c r="A383" i="2"/>
  <c r="E382" i="2"/>
  <c r="F382" i="2" s="1"/>
  <c r="A381" i="3" l="1"/>
  <c r="B380" i="3"/>
  <c r="C380" i="3"/>
  <c r="A384" i="2"/>
  <c r="D384" i="2" s="1"/>
  <c r="B383" i="2"/>
  <c r="C383" i="2" s="1"/>
  <c r="E383" i="2"/>
  <c r="F383" i="2" s="1"/>
  <c r="D383" i="2"/>
  <c r="A382" i="3" l="1"/>
  <c r="B381" i="3"/>
  <c r="C381" i="3"/>
  <c r="A385" i="2"/>
  <c r="F384" i="2"/>
  <c r="B384" i="2"/>
  <c r="C384" i="2" s="1"/>
  <c r="D385" i="2"/>
  <c r="E384" i="2"/>
  <c r="A383" i="3" l="1"/>
  <c r="B382" i="3"/>
  <c r="C382" i="3"/>
  <c r="A386" i="2"/>
  <c r="D386" i="2" s="1"/>
  <c r="B385" i="2"/>
  <c r="C385" i="2" s="1"/>
  <c r="E385" i="2"/>
  <c r="F385" i="2" s="1"/>
  <c r="C383" i="3" l="1"/>
  <c r="B383" i="3"/>
  <c r="A384" i="3"/>
  <c r="A387" i="2"/>
  <c r="D387" i="2" s="1"/>
  <c r="B386" i="2"/>
  <c r="C386" i="2" s="1"/>
  <c r="E386" i="2"/>
  <c r="F386" i="2" s="1"/>
  <c r="A385" i="3" l="1"/>
  <c r="B384" i="3"/>
  <c r="C384" i="3"/>
  <c r="A388" i="2"/>
  <c r="D388" i="2" s="1"/>
  <c r="B387" i="2"/>
  <c r="C387" i="2" s="1"/>
  <c r="E387" i="2"/>
  <c r="F387" i="2" s="1"/>
  <c r="A386" i="3" l="1"/>
  <c r="B385" i="3"/>
  <c r="C385" i="3"/>
  <c r="A389" i="2"/>
  <c r="B388" i="2"/>
  <c r="C388" i="2" s="1"/>
  <c r="E388" i="2"/>
  <c r="F388" i="2" s="1"/>
  <c r="B386" i="3" l="1"/>
  <c r="C386" i="3"/>
  <c r="A387" i="3"/>
  <c r="A390" i="2"/>
  <c r="D390" i="2" s="1"/>
  <c r="B389" i="2"/>
  <c r="C389" i="2" s="1"/>
  <c r="E389" i="2"/>
  <c r="F389" i="2" s="1"/>
  <c r="D389" i="2"/>
  <c r="C387" i="3" l="1"/>
  <c r="B387" i="3"/>
  <c r="A388" i="3"/>
  <c r="A391" i="2"/>
  <c r="D391" i="2" s="1"/>
  <c r="B390" i="2"/>
  <c r="C390" i="2" s="1"/>
  <c r="E390" i="2"/>
  <c r="F390" i="2" s="1"/>
  <c r="A389" i="3" l="1"/>
  <c r="B388" i="3"/>
  <c r="C388" i="3"/>
  <c r="A392" i="2"/>
  <c r="D392" i="2" s="1"/>
  <c r="B391" i="2"/>
  <c r="C391" i="2" s="1"/>
  <c r="E391" i="2"/>
  <c r="F391" i="2" s="1"/>
  <c r="A390" i="3" l="1"/>
  <c r="B389" i="3"/>
  <c r="C389" i="3"/>
  <c r="A393" i="2"/>
  <c r="B392" i="2"/>
  <c r="C392" i="2" s="1"/>
  <c r="E392" i="2"/>
  <c r="F392" i="2" s="1"/>
  <c r="B390" i="3" l="1"/>
  <c r="C390" i="3"/>
  <c r="A391" i="3"/>
  <c r="A394" i="2"/>
  <c r="D394" i="2" s="1"/>
  <c r="B393" i="2"/>
  <c r="C393" i="2" s="1"/>
  <c r="E393" i="2"/>
  <c r="F393" i="2" s="1"/>
  <c r="D393" i="2"/>
  <c r="C391" i="3" l="1"/>
  <c r="B391" i="3"/>
  <c r="A392" i="3"/>
  <c r="A395" i="2"/>
  <c r="D395" i="2" s="1"/>
  <c r="B394" i="2"/>
  <c r="C394" i="2" s="1"/>
  <c r="E394" i="2"/>
  <c r="F394" i="2" s="1"/>
  <c r="A393" i="3" l="1"/>
  <c r="B392" i="3"/>
  <c r="C392" i="3"/>
  <c r="A396" i="2"/>
  <c r="D396" i="2" s="1"/>
  <c r="B395" i="2"/>
  <c r="C395" i="2" s="1"/>
  <c r="E395" i="2"/>
  <c r="F395" i="2" s="1"/>
  <c r="A394" i="3" l="1"/>
  <c r="B393" i="3"/>
  <c r="C393" i="3"/>
  <c r="A397" i="2"/>
  <c r="B396" i="2"/>
  <c r="C396" i="2" s="1"/>
  <c r="E396" i="2"/>
  <c r="F396" i="2" s="1"/>
  <c r="B394" i="3" l="1"/>
  <c r="C394" i="3"/>
  <c r="A395" i="3"/>
  <c r="A398" i="2"/>
  <c r="B397" i="2"/>
  <c r="C397" i="2" s="1"/>
  <c r="E397" i="2"/>
  <c r="F397" i="2" s="1"/>
  <c r="D397" i="2"/>
  <c r="C395" i="3" l="1"/>
  <c r="B395" i="3"/>
  <c r="A396" i="3"/>
  <c r="A399" i="2"/>
  <c r="D399" i="2" s="1"/>
  <c r="B398" i="2"/>
  <c r="C398" i="2" s="1"/>
  <c r="E398" i="2"/>
  <c r="F398" i="2" s="1"/>
  <c r="D398" i="2"/>
  <c r="A397" i="3" l="1"/>
  <c r="B396" i="3"/>
  <c r="C396" i="3"/>
  <c r="A400" i="2"/>
  <c r="D400" i="2" s="1"/>
  <c r="B399" i="2"/>
  <c r="C399" i="2" s="1"/>
  <c r="E399" i="2"/>
  <c r="F399" i="2" s="1"/>
  <c r="A398" i="3" l="1"/>
  <c r="B397" i="3"/>
  <c r="C397" i="3"/>
  <c r="A401" i="2"/>
  <c r="B400" i="2"/>
  <c r="C400" i="2" s="1"/>
  <c r="E400" i="2"/>
  <c r="F400" i="2" s="1"/>
  <c r="B398" i="3" l="1"/>
  <c r="C398" i="3"/>
  <c r="A399" i="3"/>
  <c r="B401" i="2"/>
  <c r="C401" i="2" s="1"/>
  <c r="A402" i="2"/>
  <c r="D402" i="2" s="1"/>
  <c r="E401" i="2"/>
  <c r="F401" i="2" s="1"/>
  <c r="D401" i="2"/>
  <c r="C399" i="3" l="1"/>
  <c r="B399" i="3"/>
  <c r="A400" i="3"/>
  <c r="B402" i="2"/>
  <c r="C402" i="2" s="1"/>
  <c r="A403" i="2"/>
  <c r="E402" i="2"/>
  <c r="F402" i="2" s="1"/>
  <c r="A401" i="3" l="1"/>
  <c r="B400" i="3"/>
  <c r="C400" i="3"/>
  <c r="B403" i="2"/>
  <c r="C403" i="2" s="1"/>
  <c r="A404" i="2"/>
  <c r="E403" i="2"/>
  <c r="F403" i="2" s="1"/>
  <c r="D403" i="2"/>
  <c r="A402" i="3" l="1"/>
  <c r="B401" i="3"/>
  <c r="C401" i="3"/>
  <c r="B404" i="2"/>
  <c r="C404" i="2" s="1"/>
  <c r="A405" i="2"/>
  <c r="E404" i="2"/>
  <c r="F404" i="2" s="1"/>
  <c r="D404" i="2"/>
  <c r="B402" i="3" l="1"/>
  <c r="C402" i="3"/>
  <c r="A403" i="3"/>
  <c r="B405" i="2"/>
  <c r="C405" i="2" s="1"/>
  <c r="A406" i="2"/>
  <c r="E405" i="2"/>
  <c r="F405" i="2" s="1"/>
  <c r="D405" i="2"/>
  <c r="C403" i="3" l="1"/>
  <c r="B403" i="3"/>
  <c r="A404" i="3"/>
  <c r="B406" i="2"/>
  <c r="C406" i="2" s="1"/>
  <c r="A407" i="2"/>
  <c r="E406" i="2"/>
  <c r="F406" i="2" s="1"/>
  <c r="D406" i="2"/>
  <c r="A405" i="3" l="1"/>
  <c r="B404" i="3"/>
  <c r="C404" i="3"/>
  <c r="B407" i="2"/>
  <c r="C407" i="2" s="1"/>
  <c r="A408" i="2"/>
  <c r="E407" i="2"/>
  <c r="F407" i="2" s="1"/>
  <c r="D407" i="2"/>
  <c r="A406" i="3" l="1"/>
  <c r="B405" i="3"/>
  <c r="C405" i="3"/>
  <c r="B408" i="2"/>
  <c r="C408" i="2" s="1"/>
  <c r="A409" i="2"/>
  <c r="D409" i="2" s="1"/>
  <c r="E408" i="2"/>
  <c r="F408" i="2" s="1"/>
  <c r="D408" i="2"/>
  <c r="B406" i="3" l="1"/>
  <c r="C406" i="3"/>
  <c r="A407" i="3"/>
  <c r="B409" i="2"/>
  <c r="C409" i="2" s="1"/>
  <c r="A410" i="2"/>
  <c r="E409" i="2"/>
  <c r="F409" i="2" s="1"/>
  <c r="C407" i="3" l="1"/>
  <c r="B407" i="3"/>
  <c r="A408" i="3"/>
  <c r="B410" i="2"/>
  <c r="C410" i="2" s="1"/>
  <c r="A411" i="2"/>
  <c r="E410" i="2"/>
  <c r="F410" i="2" s="1"/>
  <c r="D410" i="2"/>
  <c r="A409" i="3" l="1"/>
  <c r="B408" i="3"/>
  <c r="C408" i="3"/>
  <c r="B411" i="2"/>
  <c r="C411" i="2" s="1"/>
  <c r="A412" i="2"/>
  <c r="E411" i="2"/>
  <c r="F411" i="2" s="1"/>
  <c r="D411" i="2"/>
  <c r="A410" i="3" l="1"/>
  <c r="B409" i="3"/>
  <c r="C409" i="3"/>
  <c r="B412" i="2"/>
  <c r="C412" i="2" s="1"/>
  <c r="A413" i="2"/>
  <c r="E412" i="2"/>
  <c r="F412" i="2" s="1"/>
  <c r="D412" i="2"/>
  <c r="B410" i="3" l="1"/>
  <c r="C410" i="3"/>
  <c r="A411" i="3"/>
  <c r="B413" i="2"/>
  <c r="C413" i="2" s="1"/>
  <c r="A414" i="2"/>
  <c r="E413" i="2"/>
  <c r="F413" i="2" s="1"/>
  <c r="D413" i="2"/>
  <c r="C411" i="3" l="1"/>
  <c r="B411" i="3"/>
  <c r="A412" i="3"/>
  <c r="B414" i="2"/>
  <c r="C414" i="2" s="1"/>
  <c r="A415" i="2"/>
  <c r="E414" i="2"/>
  <c r="F414" i="2" s="1"/>
  <c r="D414" i="2"/>
  <c r="A413" i="3" l="1"/>
  <c r="B412" i="3"/>
  <c r="C412" i="3"/>
  <c r="B415" i="2"/>
  <c r="C415" i="2" s="1"/>
  <c r="A416" i="2"/>
  <c r="E415" i="2"/>
  <c r="F415" i="2" s="1"/>
  <c r="D415" i="2"/>
  <c r="A414" i="3" l="1"/>
  <c r="B413" i="3"/>
  <c r="C413" i="3"/>
  <c r="B416" i="2"/>
  <c r="C416" i="2" s="1"/>
  <c r="A417" i="2"/>
  <c r="E416" i="2"/>
  <c r="F416" i="2" s="1"/>
  <c r="D416" i="2"/>
  <c r="B414" i="3" l="1"/>
  <c r="C414" i="3"/>
  <c r="A415" i="3"/>
  <c r="B417" i="2"/>
  <c r="C417" i="2" s="1"/>
  <c r="A418" i="2"/>
  <c r="E417" i="2"/>
  <c r="F417" i="2" s="1"/>
  <c r="D417" i="2"/>
  <c r="C415" i="3" l="1"/>
  <c r="B415" i="3"/>
  <c r="A416" i="3"/>
  <c r="B418" i="2"/>
  <c r="C418" i="2" s="1"/>
  <c r="A419" i="2"/>
  <c r="E418" i="2"/>
  <c r="F418" i="2" s="1"/>
  <c r="D418" i="2"/>
  <c r="A417" i="3" l="1"/>
  <c r="B416" i="3"/>
  <c r="C416" i="3"/>
  <c r="B419" i="2"/>
  <c r="C419" i="2" s="1"/>
  <c r="A420" i="2"/>
  <c r="E419" i="2"/>
  <c r="F419" i="2" s="1"/>
  <c r="D419" i="2"/>
  <c r="A418" i="3" l="1"/>
  <c r="B417" i="3"/>
  <c r="C417" i="3"/>
  <c r="B420" i="2"/>
  <c r="C420" i="2" s="1"/>
  <c r="A421" i="2"/>
  <c r="E420" i="2"/>
  <c r="F420" i="2" s="1"/>
  <c r="D420" i="2"/>
  <c r="B418" i="3" l="1"/>
  <c r="C418" i="3"/>
  <c r="A419" i="3"/>
  <c r="B421" i="2"/>
  <c r="C421" i="2" s="1"/>
  <c r="A422" i="2"/>
  <c r="E421" i="2"/>
  <c r="F421" i="2" s="1"/>
  <c r="D421" i="2"/>
  <c r="C419" i="3" l="1"/>
  <c r="B419" i="3"/>
  <c r="A420" i="3"/>
  <c r="B422" i="2"/>
  <c r="C422" i="2" s="1"/>
  <c r="A423" i="2"/>
  <c r="E422" i="2"/>
  <c r="F422" i="2" s="1"/>
  <c r="D422" i="2"/>
  <c r="A421" i="3" l="1"/>
  <c r="B420" i="3"/>
  <c r="C420" i="3"/>
  <c r="B423" i="2"/>
  <c r="C423" i="2" s="1"/>
  <c r="A424" i="2"/>
  <c r="E423" i="2"/>
  <c r="F423" i="2" s="1"/>
  <c r="D423" i="2"/>
  <c r="A422" i="3" l="1"/>
  <c r="B421" i="3"/>
  <c r="C421" i="3"/>
  <c r="B424" i="2"/>
  <c r="C424" i="2" s="1"/>
  <c r="A425" i="2"/>
  <c r="E424" i="2"/>
  <c r="F424" i="2" s="1"/>
  <c r="D424" i="2"/>
  <c r="B422" i="3" l="1"/>
  <c r="C422" i="3"/>
  <c r="A423" i="3"/>
  <c r="B425" i="2"/>
  <c r="C425" i="2" s="1"/>
  <c r="A426" i="2"/>
  <c r="E425" i="2"/>
  <c r="F425" i="2" s="1"/>
  <c r="D425" i="2"/>
  <c r="C423" i="3" l="1"/>
  <c r="B423" i="3"/>
  <c r="A424" i="3"/>
  <c r="B426" i="2"/>
  <c r="C426" i="2" s="1"/>
  <c r="A427" i="2"/>
  <c r="E426" i="2"/>
  <c r="F426" i="2" s="1"/>
  <c r="D426" i="2"/>
  <c r="A425" i="3" l="1"/>
  <c r="B424" i="3"/>
  <c r="C424" i="3"/>
  <c r="B427" i="2"/>
  <c r="C427" i="2" s="1"/>
  <c r="A428" i="2"/>
  <c r="E427" i="2"/>
  <c r="F427" i="2" s="1"/>
  <c r="D427" i="2"/>
  <c r="A426" i="3" l="1"/>
  <c r="B425" i="3"/>
  <c r="C425" i="3"/>
  <c r="B428" i="2"/>
  <c r="C428" i="2" s="1"/>
  <c r="A429" i="2"/>
  <c r="E428" i="2"/>
  <c r="F428" i="2" s="1"/>
  <c r="D428" i="2"/>
  <c r="B426" i="3" l="1"/>
  <c r="C426" i="3"/>
  <c r="A427" i="3"/>
  <c r="B429" i="2"/>
  <c r="C429" i="2" s="1"/>
  <c r="A430" i="2"/>
  <c r="E429" i="2"/>
  <c r="F429" i="2" s="1"/>
  <c r="D429" i="2"/>
  <c r="C427" i="3" l="1"/>
  <c r="B427" i="3"/>
  <c r="A428" i="3"/>
  <c r="B430" i="2"/>
  <c r="C430" i="2" s="1"/>
  <c r="A431" i="2"/>
  <c r="E430" i="2"/>
  <c r="F430" i="2" s="1"/>
  <c r="D430" i="2"/>
  <c r="A429" i="3" l="1"/>
  <c r="B428" i="3"/>
  <c r="C428" i="3"/>
  <c r="B431" i="2"/>
  <c r="C431" i="2" s="1"/>
  <c r="A432" i="2"/>
  <c r="E431" i="2"/>
  <c r="F431" i="2" s="1"/>
  <c r="D431" i="2"/>
  <c r="A430" i="3" l="1"/>
  <c r="B429" i="3"/>
  <c r="C429" i="3"/>
  <c r="B432" i="2"/>
  <c r="C432" i="2" s="1"/>
  <c r="A433" i="2"/>
  <c r="E432" i="2"/>
  <c r="F432" i="2" s="1"/>
  <c r="D432" i="2"/>
  <c r="A431" i="3" l="1"/>
  <c r="B430" i="3"/>
  <c r="C430" i="3"/>
  <c r="B433" i="2"/>
  <c r="C433" i="2" s="1"/>
  <c r="A434" i="2"/>
  <c r="E433" i="2"/>
  <c r="F433" i="2" s="1"/>
  <c r="D433" i="2"/>
  <c r="A432" i="3" l="1"/>
  <c r="C431" i="3"/>
  <c r="B431" i="3"/>
  <c r="B434" i="2"/>
  <c r="C434" i="2" s="1"/>
  <c r="A435" i="2"/>
  <c r="E434" i="2"/>
  <c r="F434" i="2" s="1"/>
  <c r="D434" i="2"/>
  <c r="B432" i="3" l="1"/>
  <c r="C432" i="3"/>
  <c r="A433" i="3"/>
  <c r="B435" i="2"/>
  <c r="C435" i="2" s="1"/>
  <c r="A436" i="2"/>
  <c r="E435" i="2"/>
  <c r="F435" i="2" s="1"/>
  <c r="D435" i="2"/>
  <c r="C433" i="3" l="1"/>
  <c r="A434" i="3"/>
  <c r="B433" i="3"/>
  <c r="B436" i="2"/>
  <c r="C436" i="2" s="1"/>
  <c r="A437" i="2"/>
  <c r="E436" i="2"/>
  <c r="F436" i="2" s="1"/>
  <c r="D436" i="2"/>
  <c r="A435" i="3" l="1"/>
  <c r="B434" i="3"/>
  <c r="C434" i="3"/>
  <c r="B437" i="2"/>
  <c r="C437" i="2" s="1"/>
  <c r="A438" i="2"/>
  <c r="E437" i="2"/>
  <c r="F437" i="2" s="1"/>
  <c r="D437" i="2"/>
  <c r="A436" i="3" l="1"/>
  <c r="B435" i="3"/>
  <c r="C435" i="3"/>
  <c r="B438" i="2"/>
  <c r="C438" i="2" s="1"/>
  <c r="A439" i="2"/>
  <c r="E438" i="2"/>
  <c r="F438" i="2" s="1"/>
  <c r="D438" i="2"/>
  <c r="B436" i="3" l="1"/>
  <c r="C436" i="3"/>
  <c r="A437" i="3"/>
  <c r="B439" i="2"/>
  <c r="C439" i="2" s="1"/>
  <c r="A440" i="2"/>
  <c r="E439" i="2"/>
  <c r="F439" i="2" s="1"/>
  <c r="D439" i="2"/>
  <c r="C437" i="3" l="1"/>
  <c r="B437" i="3"/>
  <c r="A438" i="3"/>
  <c r="B440" i="2"/>
  <c r="C440" i="2" s="1"/>
  <c r="A441" i="2"/>
  <c r="E440" i="2"/>
  <c r="F440" i="2" s="1"/>
  <c r="D440" i="2"/>
  <c r="A439" i="3" l="1"/>
  <c r="B438" i="3"/>
  <c r="C438" i="3"/>
  <c r="B441" i="2"/>
  <c r="C441" i="2" s="1"/>
  <c r="A442" i="2"/>
  <c r="E441" i="2"/>
  <c r="F441" i="2" s="1"/>
  <c r="D441" i="2"/>
  <c r="A440" i="3" l="1"/>
  <c r="B439" i="3"/>
  <c r="C439" i="3"/>
  <c r="B442" i="2"/>
  <c r="C442" i="2" s="1"/>
  <c r="A443" i="2"/>
  <c r="E442" i="2"/>
  <c r="F442" i="2" s="1"/>
  <c r="D442" i="2"/>
  <c r="B440" i="3" l="1"/>
  <c r="C440" i="3"/>
  <c r="A441" i="3"/>
  <c r="B443" i="2"/>
  <c r="C443" i="2" s="1"/>
  <c r="A444" i="2"/>
  <c r="E443" i="2"/>
  <c r="F443" i="2" s="1"/>
  <c r="D443" i="2"/>
  <c r="C441" i="3" l="1"/>
  <c r="B441" i="3"/>
  <c r="A442" i="3"/>
  <c r="B444" i="2"/>
  <c r="C444" i="2" s="1"/>
  <c r="A445" i="2"/>
  <c r="E444" i="2"/>
  <c r="F444" i="2" s="1"/>
  <c r="D444" i="2"/>
  <c r="A443" i="3" l="1"/>
  <c r="B442" i="3"/>
  <c r="C442" i="3"/>
  <c r="B445" i="2"/>
  <c r="C445" i="2" s="1"/>
  <c r="A446" i="2"/>
  <c r="E445" i="2"/>
  <c r="F445" i="2" s="1"/>
  <c r="D445" i="2"/>
  <c r="A444" i="3" l="1"/>
  <c r="B443" i="3"/>
  <c r="C443" i="3"/>
  <c r="B446" i="2"/>
  <c r="C446" i="2" s="1"/>
  <c r="A447" i="2"/>
  <c r="D447" i="2" s="1"/>
  <c r="E446" i="2"/>
  <c r="F446" i="2" s="1"/>
  <c r="D446" i="2"/>
  <c r="B444" i="3" l="1"/>
  <c r="C444" i="3"/>
  <c r="A445" i="3"/>
  <c r="B447" i="2"/>
  <c r="C447" i="2" s="1"/>
  <c r="A448" i="2"/>
  <c r="E447" i="2"/>
  <c r="F447" i="2" s="1"/>
  <c r="C445" i="3" l="1"/>
  <c r="B445" i="3"/>
  <c r="A446" i="3"/>
  <c r="B448" i="2"/>
  <c r="C448" i="2" s="1"/>
  <c r="A449" i="2"/>
  <c r="E448" i="2"/>
  <c r="F448" i="2" s="1"/>
  <c r="D448" i="2"/>
  <c r="A447" i="3" l="1"/>
  <c r="B446" i="3"/>
  <c r="C446" i="3"/>
  <c r="B449" i="2"/>
  <c r="C449" i="2" s="1"/>
  <c r="A450" i="2"/>
  <c r="E449" i="2"/>
  <c r="F449" i="2" s="1"/>
  <c r="D449" i="2"/>
  <c r="A448" i="3" l="1"/>
  <c r="B447" i="3"/>
  <c r="C447" i="3"/>
  <c r="B450" i="2"/>
  <c r="C450" i="2" s="1"/>
  <c r="A451" i="2"/>
  <c r="E450" i="2"/>
  <c r="F450" i="2" s="1"/>
  <c r="D450" i="2"/>
  <c r="B448" i="3" l="1"/>
  <c r="C448" i="3"/>
  <c r="A449" i="3"/>
  <c r="B451" i="2"/>
  <c r="C451" i="2" s="1"/>
  <c r="A452" i="2"/>
  <c r="D452" i="2" s="1"/>
  <c r="E451" i="2"/>
  <c r="F451" i="2" s="1"/>
  <c r="D451" i="2"/>
  <c r="C449" i="3" l="1"/>
  <c r="B449" i="3"/>
  <c r="A450" i="3"/>
  <c r="B452" i="2"/>
  <c r="C452" i="2" s="1"/>
  <c r="A453" i="2"/>
  <c r="E452" i="2"/>
  <c r="F452" i="2" s="1"/>
  <c r="A451" i="3" l="1"/>
  <c r="B450" i="3"/>
  <c r="C450" i="3"/>
  <c r="B453" i="2"/>
  <c r="C453" i="2" s="1"/>
  <c r="A454" i="2"/>
  <c r="E453" i="2"/>
  <c r="F453" i="2" s="1"/>
  <c r="D453" i="2"/>
  <c r="A452" i="3" l="1"/>
  <c r="B451" i="3"/>
  <c r="C451" i="3"/>
  <c r="B454" i="2"/>
  <c r="C454" i="2" s="1"/>
  <c r="A455" i="2"/>
  <c r="E454" i="2"/>
  <c r="F454" i="2" s="1"/>
  <c r="D454" i="2"/>
  <c r="B452" i="3" l="1"/>
  <c r="C452" i="3"/>
  <c r="A453" i="3"/>
  <c r="B455" i="2"/>
  <c r="C455" i="2" s="1"/>
  <c r="A456" i="2"/>
  <c r="E455" i="2"/>
  <c r="F455" i="2" s="1"/>
  <c r="D455" i="2"/>
  <c r="C453" i="3" l="1"/>
  <c r="B453" i="3"/>
  <c r="A454" i="3"/>
  <c r="B456" i="2"/>
  <c r="C456" i="2" s="1"/>
  <c r="A457" i="2"/>
  <c r="E456" i="2"/>
  <c r="F456" i="2" s="1"/>
  <c r="D456" i="2"/>
  <c r="A455" i="3" l="1"/>
  <c r="B454" i="3"/>
  <c r="C454" i="3"/>
  <c r="B457" i="2"/>
  <c r="C457" i="2" s="1"/>
  <c r="A458" i="2"/>
  <c r="E457" i="2"/>
  <c r="F457" i="2" s="1"/>
  <c r="D457" i="2"/>
  <c r="A456" i="3" l="1"/>
  <c r="B455" i="3"/>
  <c r="C455" i="3"/>
  <c r="B458" i="2"/>
  <c r="C458" i="2" s="1"/>
  <c r="A459" i="2"/>
  <c r="E458" i="2"/>
  <c r="F458" i="2" s="1"/>
  <c r="D458" i="2"/>
  <c r="B456" i="3" l="1"/>
  <c r="C456" i="3"/>
  <c r="A457" i="3"/>
  <c r="B459" i="2"/>
  <c r="C459" i="2" s="1"/>
  <c r="A460" i="2"/>
  <c r="D460" i="2" s="1"/>
  <c r="E459" i="2"/>
  <c r="F459" i="2" s="1"/>
  <c r="D459" i="2"/>
  <c r="C457" i="3" l="1"/>
  <c r="A458" i="3"/>
  <c r="B457" i="3"/>
  <c r="B460" i="2"/>
  <c r="C460" i="2" s="1"/>
  <c r="A461" i="2"/>
  <c r="D461" i="2" s="1"/>
  <c r="E460" i="2"/>
  <c r="F460" i="2" s="1"/>
  <c r="A459" i="3" l="1"/>
  <c r="B458" i="3"/>
  <c r="C458" i="3"/>
  <c r="B461" i="2"/>
  <c r="C461" i="2" s="1"/>
  <c r="A462" i="2"/>
  <c r="E461" i="2"/>
  <c r="F461" i="2" s="1"/>
  <c r="A460" i="3" l="1"/>
  <c r="B459" i="3"/>
  <c r="C459" i="3"/>
  <c r="B462" i="2"/>
  <c r="C462" i="2" s="1"/>
  <c r="A463" i="2"/>
  <c r="E462" i="2"/>
  <c r="F462" i="2" s="1"/>
  <c r="D462" i="2"/>
  <c r="B460" i="3" l="1"/>
  <c r="C460" i="3"/>
  <c r="A461" i="3"/>
  <c r="B463" i="2"/>
  <c r="C463" i="2" s="1"/>
  <c r="A464" i="2"/>
  <c r="D464" i="2" s="1"/>
  <c r="E463" i="2"/>
  <c r="F463" i="2" s="1"/>
  <c r="D463" i="2"/>
  <c r="C461" i="3" l="1"/>
  <c r="B461" i="3"/>
  <c r="A462" i="3"/>
  <c r="B464" i="2"/>
  <c r="C464" i="2" s="1"/>
  <c r="A465" i="2"/>
  <c r="E464" i="2"/>
  <c r="F464" i="2" s="1"/>
  <c r="A463" i="3" l="1"/>
  <c r="B462" i="3"/>
  <c r="C462" i="3"/>
  <c r="B465" i="2"/>
  <c r="C465" i="2" s="1"/>
  <c r="A466" i="2"/>
  <c r="E465" i="2"/>
  <c r="F465" i="2" s="1"/>
  <c r="D465" i="2"/>
  <c r="A464" i="3" l="1"/>
  <c r="B463" i="3"/>
  <c r="C463" i="3"/>
  <c r="B466" i="2"/>
  <c r="C466" i="2" s="1"/>
  <c r="A467" i="2"/>
  <c r="D467" i="2" s="1"/>
  <c r="E466" i="2"/>
  <c r="F466" i="2" s="1"/>
  <c r="D466" i="2"/>
  <c r="B464" i="3" l="1"/>
  <c r="C464" i="3"/>
  <c r="A465" i="3"/>
  <c r="B467" i="2"/>
  <c r="C467" i="2" s="1"/>
  <c r="A468" i="2"/>
  <c r="D468" i="2" s="1"/>
  <c r="E467" i="2"/>
  <c r="F467" i="2" s="1"/>
  <c r="C465" i="3" l="1"/>
  <c r="A466" i="3"/>
  <c r="B465" i="3"/>
  <c r="B468" i="2"/>
  <c r="C468" i="2" s="1"/>
  <c r="A469" i="2"/>
  <c r="D469" i="2" s="1"/>
  <c r="E468" i="2"/>
  <c r="F468" i="2" s="1"/>
  <c r="A467" i="3" l="1"/>
  <c r="B466" i="3"/>
  <c r="C466" i="3"/>
  <c r="B469" i="2"/>
  <c r="C469" i="2" s="1"/>
  <c r="A470" i="2"/>
  <c r="E469" i="2"/>
  <c r="F469" i="2" s="1"/>
  <c r="A468" i="3" l="1"/>
  <c r="B467" i="3"/>
  <c r="C467" i="3"/>
  <c r="B470" i="2"/>
  <c r="C470" i="2" s="1"/>
  <c r="A471" i="2"/>
  <c r="D471" i="2" s="1"/>
  <c r="E470" i="2"/>
  <c r="F470" i="2" s="1"/>
  <c r="D470" i="2"/>
  <c r="B468" i="3" l="1"/>
  <c r="A469" i="3"/>
  <c r="C468" i="3"/>
  <c r="B471" i="2"/>
  <c r="C471" i="2" s="1"/>
  <c r="A472" i="2"/>
  <c r="D472" i="2" s="1"/>
  <c r="E471" i="2"/>
  <c r="F471" i="2" s="1"/>
  <c r="C469" i="3" l="1"/>
  <c r="A470" i="3"/>
  <c r="B469" i="3"/>
  <c r="B472" i="2"/>
  <c r="C472" i="2" s="1"/>
  <c r="A473" i="2"/>
  <c r="D473" i="2" s="1"/>
  <c r="E472" i="2"/>
  <c r="F472" i="2" s="1"/>
  <c r="A471" i="3" l="1"/>
  <c r="B470" i="3"/>
  <c r="C470" i="3"/>
  <c r="B473" i="2"/>
  <c r="C473" i="2" s="1"/>
  <c r="A474" i="2"/>
  <c r="D474" i="2" s="1"/>
  <c r="E473" i="2"/>
  <c r="F473" i="2" s="1"/>
  <c r="A472" i="3" l="1"/>
  <c r="B471" i="3"/>
  <c r="C471" i="3"/>
  <c r="B474" i="2"/>
  <c r="C474" i="2" s="1"/>
  <c r="A475" i="2"/>
  <c r="D475" i="2" s="1"/>
  <c r="E474" i="2"/>
  <c r="F474" i="2" s="1"/>
  <c r="B472" i="3" l="1"/>
  <c r="A473" i="3"/>
  <c r="C472" i="3"/>
  <c r="B475" i="2"/>
  <c r="C475" i="2" s="1"/>
  <c r="A476" i="2"/>
  <c r="D476" i="2" s="1"/>
  <c r="E475" i="2"/>
  <c r="F475" i="2" s="1"/>
  <c r="C473" i="3" l="1"/>
  <c r="A474" i="3"/>
  <c r="B473" i="3"/>
  <c r="B476" i="2"/>
  <c r="C476" i="2" s="1"/>
  <c r="A477" i="2"/>
  <c r="D477" i="2" s="1"/>
  <c r="E476" i="2"/>
  <c r="F476" i="2" s="1"/>
  <c r="A475" i="3" l="1"/>
  <c r="B474" i="3"/>
  <c r="C474" i="3"/>
  <c r="B477" i="2"/>
  <c r="C477" i="2" s="1"/>
  <c r="A478" i="2"/>
  <c r="E477" i="2"/>
  <c r="F477" i="2" s="1"/>
  <c r="A476" i="3" l="1"/>
  <c r="B475" i="3"/>
  <c r="C475" i="3"/>
  <c r="B478" i="2"/>
  <c r="C478" i="2" s="1"/>
  <c r="A479" i="2"/>
  <c r="D479" i="2" s="1"/>
  <c r="E478" i="2"/>
  <c r="F478" i="2" s="1"/>
  <c r="D478" i="2"/>
  <c r="B476" i="3" l="1"/>
  <c r="A477" i="3"/>
  <c r="C476" i="3"/>
  <c r="B479" i="2"/>
  <c r="C479" i="2" s="1"/>
  <c r="A480" i="2"/>
  <c r="D480" i="2" s="1"/>
  <c r="E479" i="2"/>
  <c r="F479" i="2" s="1"/>
  <c r="C477" i="3" l="1"/>
  <c r="A478" i="3"/>
  <c r="B477" i="3"/>
  <c r="B480" i="2"/>
  <c r="C480" i="2" s="1"/>
  <c r="A481" i="2"/>
  <c r="D481" i="2" s="1"/>
  <c r="E480" i="2"/>
  <c r="F480" i="2" s="1"/>
  <c r="A479" i="3" l="1"/>
  <c r="B478" i="3"/>
  <c r="C478" i="3"/>
  <c r="B481" i="2"/>
  <c r="C481" i="2" s="1"/>
  <c r="A482" i="2"/>
  <c r="D482" i="2" s="1"/>
  <c r="E481" i="2"/>
  <c r="F481" i="2" s="1"/>
  <c r="A480" i="3" l="1"/>
  <c r="B479" i="3"/>
  <c r="C479" i="3"/>
  <c r="B482" i="2"/>
  <c r="C482" i="2" s="1"/>
  <c r="A483" i="2"/>
  <c r="D483" i="2" s="1"/>
  <c r="E482" i="2"/>
  <c r="F482" i="2" s="1"/>
  <c r="B480" i="3" l="1"/>
  <c r="A481" i="3"/>
  <c r="C480" i="3"/>
  <c r="B483" i="2"/>
  <c r="C483" i="2" s="1"/>
  <c r="A484" i="2"/>
  <c r="D484" i="2" s="1"/>
  <c r="E483" i="2"/>
  <c r="F483" i="2" s="1"/>
  <c r="C481" i="3" l="1"/>
  <c r="A482" i="3"/>
  <c r="B481" i="3"/>
  <c r="B484" i="2"/>
  <c r="C484" i="2" s="1"/>
  <c r="A485" i="2"/>
  <c r="D485" i="2" s="1"/>
  <c r="E484" i="2"/>
  <c r="F484" i="2" s="1"/>
  <c r="A483" i="3" l="1"/>
  <c r="B482" i="3"/>
  <c r="C482" i="3"/>
  <c r="B485" i="2"/>
  <c r="C485" i="2" s="1"/>
  <c r="A486" i="2"/>
  <c r="E485" i="2"/>
  <c r="F485" i="2" s="1"/>
  <c r="A484" i="3" l="1"/>
  <c r="B483" i="3"/>
  <c r="C483" i="3"/>
  <c r="B486" i="2"/>
  <c r="C486" i="2" s="1"/>
  <c r="A487" i="2"/>
  <c r="D487" i="2" s="1"/>
  <c r="E486" i="2"/>
  <c r="F486" i="2" s="1"/>
  <c r="D486" i="2"/>
  <c r="B484" i="3" l="1"/>
  <c r="A485" i="3"/>
  <c r="C484" i="3"/>
  <c r="B487" i="2"/>
  <c r="C487" i="2" s="1"/>
  <c r="A488" i="2"/>
  <c r="D488" i="2" s="1"/>
  <c r="E487" i="2"/>
  <c r="F487" i="2" s="1"/>
  <c r="C485" i="3" l="1"/>
  <c r="A486" i="3"/>
  <c r="B485" i="3"/>
  <c r="B488" i="2"/>
  <c r="C488" i="2" s="1"/>
  <c r="A489" i="2"/>
  <c r="D489" i="2" s="1"/>
  <c r="E488" i="2"/>
  <c r="F488" i="2" s="1"/>
  <c r="A487" i="3" l="1"/>
  <c r="B486" i="3"/>
  <c r="C486" i="3"/>
  <c r="B489" i="2"/>
  <c r="C489" i="2" s="1"/>
  <c r="A490" i="2"/>
  <c r="D490" i="2" s="1"/>
  <c r="E489" i="2"/>
  <c r="F489" i="2" s="1"/>
  <c r="A488" i="3" l="1"/>
  <c r="B487" i="3"/>
  <c r="C487" i="3"/>
  <c r="B490" i="2"/>
  <c r="C490" i="2" s="1"/>
  <c r="A491" i="2"/>
  <c r="D491" i="2" s="1"/>
  <c r="E490" i="2"/>
  <c r="F490" i="2" s="1"/>
  <c r="B488" i="3" l="1"/>
  <c r="A489" i="3"/>
  <c r="C488" i="3"/>
  <c r="B491" i="2"/>
  <c r="C491" i="2" s="1"/>
  <c r="A492" i="2"/>
  <c r="D492" i="2" s="1"/>
  <c r="E491" i="2"/>
  <c r="F491" i="2" s="1"/>
  <c r="C489" i="3" l="1"/>
  <c r="A490" i="3"/>
  <c r="B489" i="3"/>
  <c r="B492" i="2"/>
  <c r="C492" i="2" s="1"/>
  <c r="A493" i="2"/>
  <c r="D493" i="2" s="1"/>
  <c r="E492" i="2"/>
  <c r="F492" i="2" s="1"/>
  <c r="A491" i="3" l="1"/>
  <c r="B490" i="3"/>
  <c r="C490" i="3"/>
  <c r="B493" i="2"/>
  <c r="C493" i="2" s="1"/>
  <c r="A494" i="2"/>
  <c r="E493" i="2"/>
  <c r="F493" i="2" s="1"/>
  <c r="A492" i="3" l="1"/>
  <c r="B491" i="3"/>
  <c r="C491" i="3"/>
  <c r="B494" i="2"/>
  <c r="C494" i="2" s="1"/>
  <c r="D495" i="2"/>
  <c r="A495" i="2"/>
  <c r="E494" i="2"/>
  <c r="F494" i="2" s="1"/>
  <c r="D494" i="2"/>
  <c r="B492" i="3" l="1"/>
  <c r="C492" i="3"/>
  <c r="A493" i="3"/>
  <c r="B495" i="2"/>
  <c r="C495" i="2" s="1"/>
  <c r="A496" i="2"/>
  <c r="D496" i="2" s="1"/>
  <c r="E495" i="2"/>
  <c r="F495" i="2" s="1"/>
  <c r="C493" i="3" l="1"/>
  <c r="A494" i="3"/>
  <c r="B493" i="3"/>
  <c r="B496" i="2"/>
  <c r="C496" i="2" s="1"/>
  <c r="A497" i="2"/>
  <c r="D497" i="2" s="1"/>
  <c r="E496" i="2"/>
  <c r="F496" i="2" s="1"/>
  <c r="A495" i="3" l="1"/>
  <c r="B494" i="3"/>
  <c r="C494" i="3"/>
  <c r="B497" i="2"/>
  <c r="C497" i="2" s="1"/>
  <c r="A498" i="2"/>
  <c r="E497" i="2"/>
  <c r="F497" i="2" s="1"/>
  <c r="A496" i="3" l="1"/>
  <c r="B495" i="3"/>
  <c r="C495" i="3"/>
  <c r="B498" i="2"/>
  <c r="C498" i="2" s="1"/>
  <c r="A499" i="2"/>
  <c r="D499" i="2" s="1"/>
  <c r="E498" i="2"/>
  <c r="F498" i="2" s="1"/>
  <c r="D498" i="2"/>
  <c r="B496" i="3" l="1"/>
  <c r="A497" i="3"/>
  <c r="C496" i="3"/>
  <c r="B499" i="2"/>
  <c r="C499" i="2" s="1"/>
  <c r="A500" i="2"/>
  <c r="D500" i="2" s="1"/>
  <c r="E499" i="2"/>
  <c r="F499" i="2" s="1"/>
  <c r="C497" i="3" l="1"/>
  <c r="A498" i="3"/>
  <c r="B497" i="3"/>
  <c r="B500" i="2"/>
  <c r="C500" i="2" s="1"/>
  <c r="A501" i="2"/>
  <c r="D501" i="2" s="1"/>
  <c r="E500" i="2"/>
  <c r="F500" i="2" s="1"/>
  <c r="A499" i="3" l="1"/>
  <c r="B498" i="3"/>
  <c r="C498" i="3"/>
  <c r="B501" i="2"/>
  <c r="C501" i="2" s="1"/>
  <c r="A502" i="2"/>
  <c r="E501" i="2"/>
  <c r="F501" i="2" s="1"/>
  <c r="A500" i="3" l="1"/>
  <c r="B499" i="3"/>
  <c r="C499" i="3"/>
  <c r="B502" i="2"/>
  <c r="C502" i="2"/>
  <c r="A503" i="2"/>
  <c r="D503" i="2" s="1"/>
  <c r="E502" i="2"/>
  <c r="F502" i="2" s="1"/>
  <c r="D502" i="2"/>
  <c r="B500" i="3" l="1"/>
  <c r="A501" i="3"/>
  <c r="C500" i="3"/>
  <c r="B503" i="2"/>
  <c r="C503" i="2" s="1"/>
  <c r="A504" i="2"/>
  <c r="D504" i="2" s="1"/>
  <c r="E503" i="2"/>
  <c r="F503" i="2" s="1"/>
  <c r="C501" i="3" l="1"/>
  <c r="A502" i="3"/>
  <c r="B501" i="3"/>
  <c r="B504" i="2"/>
  <c r="C504" i="2" s="1"/>
  <c r="A505" i="2"/>
  <c r="D505" i="2" s="1"/>
  <c r="E504" i="2"/>
  <c r="F504" i="2" s="1"/>
  <c r="A503" i="3" l="1"/>
  <c r="B502" i="3"/>
  <c r="C502" i="3"/>
  <c r="B505" i="2"/>
  <c r="C505" i="2" s="1"/>
  <c r="A506" i="2"/>
  <c r="D506" i="2" s="1"/>
  <c r="E505" i="2"/>
  <c r="F505" i="2" s="1"/>
  <c r="A504" i="3" l="1"/>
  <c r="B503" i="3"/>
  <c r="C503" i="3"/>
  <c r="B506" i="2"/>
  <c r="C506" i="2" s="1"/>
  <c r="A507" i="2"/>
  <c r="D507" i="2" s="1"/>
  <c r="E506" i="2"/>
  <c r="F506" i="2" s="1"/>
  <c r="B504" i="3" l="1"/>
  <c r="A505" i="3"/>
  <c r="C504" i="3"/>
  <c r="B507" i="2"/>
  <c r="C507" i="2"/>
  <c r="A508" i="2"/>
  <c r="D508" i="2" s="1"/>
  <c r="E507" i="2"/>
  <c r="F507" i="2" s="1"/>
  <c r="C505" i="3" l="1"/>
  <c r="A506" i="3"/>
  <c r="B505" i="3"/>
  <c r="B508" i="2"/>
  <c r="C508" i="2" s="1"/>
  <c r="A509" i="2"/>
  <c r="D509" i="2" s="1"/>
  <c r="E508" i="2"/>
  <c r="F508" i="2" s="1"/>
  <c r="A507" i="3" l="1"/>
  <c r="B506" i="3"/>
  <c r="C506" i="3"/>
  <c r="B509" i="2"/>
  <c r="C509" i="2" s="1"/>
  <c r="A510" i="2"/>
  <c r="E509" i="2"/>
  <c r="F509" i="2" s="1"/>
  <c r="A508" i="3" l="1"/>
  <c r="B507" i="3"/>
  <c r="C507" i="3"/>
  <c r="B510" i="2"/>
  <c r="C510" i="2" s="1"/>
  <c r="A511" i="2"/>
  <c r="E510" i="2"/>
  <c r="F510" i="2" s="1"/>
  <c r="D510" i="2"/>
  <c r="B508" i="3" l="1"/>
  <c r="C508" i="3"/>
  <c r="A509" i="3"/>
  <c r="B511" i="2"/>
  <c r="C511" i="2" s="1"/>
  <c r="A512" i="2"/>
  <c r="D512" i="2" s="1"/>
  <c r="E511" i="2"/>
  <c r="F511" i="2" s="1"/>
  <c r="D511" i="2"/>
  <c r="C509" i="3" l="1"/>
  <c r="A510" i="3"/>
  <c r="B509" i="3"/>
  <c r="B512" i="2"/>
  <c r="C512" i="2" s="1"/>
  <c r="A513" i="2"/>
  <c r="E512" i="2"/>
  <c r="F512" i="2" s="1"/>
  <c r="A511" i="3" l="1"/>
  <c r="B510" i="3"/>
  <c r="C510" i="3"/>
  <c r="B513" i="2"/>
  <c r="C513" i="2" s="1"/>
  <c r="A514" i="2"/>
  <c r="E513" i="2"/>
  <c r="F513" i="2" s="1"/>
  <c r="D513" i="2"/>
  <c r="C511" i="3" l="1"/>
  <c r="A512" i="3"/>
  <c r="B511" i="3"/>
  <c r="B514" i="2"/>
  <c r="C514" i="2" s="1"/>
  <c r="D515" i="2"/>
  <c r="A515" i="2"/>
  <c r="E514" i="2"/>
  <c r="F514" i="2" s="1"/>
  <c r="D514" i="2"/>
  <c r="B512" i="3" l="1"/>
  <c r="A513" i="3"/>
  <c r="C512" i="3"/>
  <c r="B515" i="2"/>
  <c r="C515" i="2" s="1"/>
  <c r="A516" i="2"/>
  <c r="D516" i="2" s="1"/>
  <c r="E515" i="2"/>
  <c r="F515" i="2" s="1"/>
  <c r="C513" i="3" l="1"/>
  <c r="A514" i="3"/>
  <c r="B513" i="3"/>
  <c r="B516" i="2"/>
  <c r="C516" i="2" s="1"/>
  <c r="A517" i="2"/>
  <c r="D517" i="2" s="1"/>
  <c r="E516" i="2"/>
  <c r="F516" i="2" s="1"/>
  <c r="A515" i="3" l="1"/>
  <c r="B514" i="3"/>
  <c r="C514" i="3"/>
  <c r="B517" i="2"/>
  <c r="C517" i="2" s="1"/>
  <c r="A518" i="2"/>
  <c r="E517" i="2"/>
  <c r="F517" i="2" s="1"/>
  <c r="A516" i="3" l="1"/>
  <c r="B515" i="3"/>
  <c r="C515" i="3"/>
  <c r="B518" i="2"/>
  <c r="C518" i="2" s="1"/>
  <c r="A519" i="2"/>
  <c r="D519" i="2" s="1"/>
  <c r="E518" i="2"/>
  <c r="F518" i="2" s="1"/>
  <c r="D518" i="2"/>
  <c r="B516" i="3" l="1"/>
  <c r="A517" i="3"/>
  <c r="C516" i="3"/>
  <c r="B519" i="2"/>
  <c r="C519" i="2" s="1"/>
  <c r="A520" i="2"/>
  <c r="E519" i="2"/>
  <c r="F519" i="2" s="1"/>
  <c r="C517" i="3" l="1"/>
  <c r="A518" i="3"/>
  <c r="B517" i="3"/>
  <c r="B520" i="2"/>
  <c r="C520" i="2" s="1"/>
  <c r="A521" i="2"/>
  <c r="D521" i="2" s="1"/>
  <c r="E520" i="2"/>
  <c r="F520" i="2" s="1"/>
  <c r="D520" i="2"/>
  <c r="A519" i="3" l="1"/>
  <c r="B518" i="3"/>
  <c r="C518" i="3"/>
  <c r="B521" i="2"/>
  <c r="C521" i="2" s="1"/>
  <c r="A522" i="2"/>
  <c r="D522" i="2" s="1"/>
  <c r="E521" i="2"/>
  <c r="F521" i="2" s="1"/>
  <c r="A520" i="3" l="1"/>
  <c r="B519" i="3"/>
  <c r="C519" i="3"/>
  <c r="B522" i="2"/>
  <c r="C522" i="2" s="1"/>
  <c r="A523" i="2"/>
  <c r="E522" i="2"/>
  <c r="F522" i="2" s="1"/>
  <c r="B520" i="3" l="1"/>
  <c r="A521" i="3"/>
  <c r="C520" i="3"/>
  <c r="B523" i="2"/>
  <c r="C523" i="2" s="1"/>
  <c r="A524" i="2"/>
  <c r="E523" i="2"/>
  <c r="F523" i="2" s="1"/>
  <c r="D523" i="2"/>
  <c r="C521" i="3" l="1"/>
  <c r="A522" i="3"/>
  <c r="B521" i="3"/>
  <c r="B524" i="2"/>
  <c r="C524" i="2" s="1"/>
  <c r="A525" i="2"/>
  <c r="E524" i="2"/>
  <c r="F524" i="2" s="1"/>
  <c r="D524" i="2"/>
  <c r="A523" i="3" l="1"/>
  <c r="B522" i="3"/>
  <c r="C522" i="3"/>
  <c r="B525" i="2"/>
  <c r="C525" i="2" s="1"/>
  <c r="A526" i="2"/>
  <c r="E525" i="2"/>
  <c r="F525" i="2" s="1"/>
  <c r="D525" i="2"/>
  <c r="A524" i="3" l="1"/>
  <c r="B523" i="3"/>
  <c r="C523" i="3"/>
  <c r="B526" i="2"/>
  <c r="C526" i="2" s="1"/>
  <c r="A527" i="2"/>
  <c r="D527" i="2" s="1"/>
  <c r="E526" i="2"/>
  <c r="F526" i="2" s="1"/>
  <c r="D526" i="2"/>
  <c r="B524" i="3" l="1"/>
  <c r="A525" i="3"/>
  <c r="C524" i="3"/>
  <c r="B527" i="2"/>
  <c r="C527" i="2" s="1"/>
  <c r="A528" i="2"/>
  <c r="E527" i="2"/>
  <c r="F527" i="2" s="1"/>
  <c r="C525" i="3" l="1"/>
  <c r="A526" i="3"/>
  <c r="B525" i="3"/>
  <c r="B528" i="2"/>
  <c r="C528" i="2" s="1"/>
  <c r="A529" i="2"/>
  <c r="E528" i="2"/>
  <c r="F528" i="2" s="1"/>
  <c r="D528" i="2"/>
  <c r="A527" i="3" l="1"/>
  <c r="B526" i="3"/>
  <c r="C526" i="3"/>
  <c r="B529" i="2"/>
  <c r="C529" i="2" s="1"/>
  <c r="A530" i="2"/>
  <c r="E529" i="2"/>
  <c r="F529" i="2" s="1"/>
  <c r="D529" i="2"/>
  <c r="A528" i="3" l="1"/>
  <c r="B527" i="3"/>
  <c r="C527" i="3"/>
  <c r="B530" i="2"/>
  <c r="C530" i="2" s="1"/>
  <c r="A531" i="2"/>
  <c r="E530" i="2"/>
  <c r="F530" i="2" s="1"/>
  <c r="D530" i="2"/>
  <c r="B528" i="3" l="1"/>
  <c r="A529" i="3"/>
  <c r="C528" i="3"/>
  <c r="B531" i="2"/>
  <c r="C531" i="2" s="1"/>
  <c r="A532" i="2"/>
  <c r="E531" i="2"/>
  <c r="F531" i="2" s="1"/>
  <c r="D531" i="2"/>
  <c r="C529" i="3" l="1"/>
  <c r="A530" i="3"/>
  <c r="B529" i="3"/>
  <c r="B532" i="2"/>
  <c r="C532" i="2" s="1"/>
  <c r="A533" i="2"/>
  <c r="E532" i="2"/>
  <c r="F532" i="2" s="1"/>
  <c r="D532" i="2"/>
  <c r="A531" i="3" l="1"/>
  <c r="B530" i="3"/>
  <c r="C530" i="3"/>
  <c r="B533" i="2"/>
  <c r="C533" i="2" s="1"/>
  <c r="A534" i="2"/>
  <c r="E533" i="2"/>
  <c r="F533" i="2" s="1"/>
  <c r="D533" i="2"/>
  <c r="A532" i="3" l="1"/>
  <c r="B531" i="3"/>
  <c r="C531" i="3"/>
  <c r="B534" i="2"/>
  <c r="C534" i="2" s="1"/>
  <c r="A535" i="2"/>
  <c r="E534" i="2"/>
  <c r="F534" i="2" s="1"/>
  <c r="D534" i="2"/>
  <c r="B532" i="3" l="1"/>
  <c r="A533" i="3"/>
  <c r="C532" i="3"/>
  <c r="B535" i="2"/>
  <c r="C535" i="2" s="1"/>
  <c r="A536" i="2"/>
  <c r="E535" i="2"/>
  <c r="F535" i="2" s="1"/>
  <c r="D535" i="2"/>
  <c r="C533" i="3" l="1"/>
  <c r="A534" i="3"/>
  <c r="B533" i="3"/>
  <c r="B536" i="2"/>
  <c r="C536" i="2" s="1"/>
  <c r="A537" i="2"/>
  <c r="E536" i="2"/>
  <c r="F536" i="2" s="1"/>
  <c r="D536" i="2"/>
  <c r="A535" i="3" l="1"/>
  <c r="B534" i="3"/>
  <c r="C534" i="3"/>
  <c r="B537" i="2"/>
  <c r="C537" i="2" s="1"/>
  <c r="A538" i="2"/>
  <c r="E537" i="2"/>
  <c r="F537" i="2" s="1"/>
  <c r="D537" i="2"/>
  <c r="A536" i="3" l="1"/>
  <c r="B535" i="3"/>
  <c r="C535" i="3"/>
  <c r="B538" i="2"/>
  <c r="C538" i="2" s="1"/>
  <c r="A539" i="2"/>
  <c r="E538" i="2"/>
  <c r="F538" i="2" s="1"/>
  <c r="D538" i="2"/>
  <c r="B536" i="3" l="1"/>
  <c r="A537" i="3"/>
  <c r="C536" i="3"/>
  <c r="B539" i="2"/>
  <c r="C539" i="2" s="1"/>
  <c r="A540" i="2"/>
  <c r="E539" i="2"/>
  <c r="F539" i="2" s="1"/>
  <c r="D539" i="2"/>
  <c r="C537" i="3" l="1"/>
  <c r="A538" i="3"/>
  <c r="B537" i="3"/>
  <c r="B540" i="2"/>
  <c r="C540" i="2" s="1"/>
  <c r="A541" i="2"/>
  <c r="E540" i="2"/>
  <c r="F540" i="2" s="1"/>
  <c r="D540" i="2"/>
  <c r="A539" i="3" l="1"/>
  <c r="B538" i="3"/>
  <c r="C538" i="3"/>
  <c r="B541" i="2"/>
  <c r="C541" i="2" s="1"/>
  <c r="A542" i="2"/>
  <c r="E541" i="2"/>
  <c r="F541" i="2" s="1"/>
  <c r="D541" i="2"/>
  <c r="A540" i="3" l="1"/>
  <c r="B539" i="3"/>
  <c r="C539" i="3"/>
  <c r="B542" i="2"/>
  <c r="C542" i="2" s="1"/>
  <c r="A543" i="2"/>
  <c r="E542" i="2"/>
  <c r="F542" i="2" s="1"/>
  <c r="D542" i="2"/>
  <c r="B540" i="3" l="1"/>
  <c r="A541" i="3"/>
  <c r="C540" i="3"/>
  <c r="B543" i="2"/>
  <c r="C543" i="2" s="1"/>
  <c r="A544" i="2"/>
  <c r="E543" i="2"/>
  <c r="F543" i="2" s="1"/>
  <c r="D543" i="2"/>
  <c r="C541" i="3" l="1"/>
  <c r="A542" i="3"/>
  <c r="B541" i="3"/>
  <c r="B544" i="2"/>
  <c r="C544" i="2" s="1"/>
  <c r="A545" i="2"/>
  <c r="E544" i="2"/>
  <c r="F544" i="2" s="1"/>
  <c r="D544" i="2"/>
  <c r="A543" i="3" l="1"/>
  <c r="B542" i="3"/>
  <c r="C542" i="3"/>
  <c r="B545" i="2"/>
  <c r="C545" i="2" s="1"/>
  <c r="A546" i="2"/>
  <c r="E545" i="2"/>
  <c r="F545" i="2" s="1"/>
  <c r="D545" i="2"/>
  <c r="A544" i="3" l="1"/>
  <c r="B543" i="3"/>
  <c r="C543" i="3"/>
  <c r="B546" i="2"/>
  <c r="C546" i="2" s="1"/>
  <c r="A547" i="2"/>
  <c r="E546" i="2"/>
  <c r="F546" i="2" s="1"/>
  <c r="D546" i="2"/>
  <c r="B544" i="3" l="1"/>
  <c r="A545" i="3"/>
  <c r="C544" i="3"/>
  <c r="B547" i="2"/>
  <c r="C547" i="2" s="1"/>
  <c r="A548" i="2"/>
  <c r="D548" i="2" s="1"/>
  <c r="E547" i="2"/>
  <c r="F547" i="2" s="1"/>
  <c r="D547" i="2"/>
  <c r="C545" i="3" l="1"/>
  <c r="A546" i="3"/>
  <c r="B545" i="3"/>
  <c r="B548" i="2"/>
  <c r="C548" i="2" s="1"/>
  <c r="A549" i="2"/>
  <c r="E548" i="2"/>
  <c r="F548" i="2" s="1"/>
  <c r="A547" i="3" l="1"/>
  <c r="B546" i="3"/>
  <c r="C546" i="3"/>
  <c r="B549" i="2"/>
  <c r="C549" i="2" s="1"/>
  <c r="A550" i="2"/>
  <c r="E549" i="2"/>
  <c r="F549" i="2" s="1"/>
  <c r="D549" i="2"/>
  <c r="A548" i="3" l="1"/>
  <c r="B547" i="3"/>
  <c r="C547" i="3"/>
  <c r="B550" i="2"/>
  <c r="C550" i="2" s="1"/>
  <c r="A551" i="2"/>
  <c r="E550" i="2"/>
  <c r="F550" i="2" s="1"/>
  <c r="D550" i="2"/>
  <c r="B548" i="3" l="1"/>
  <c r="A549" i="3"/>
  <c r="C548" i="3"/>
  <c r="B551" i="2"/>
  <c r="C551" i="2" s="1"/>
  <c r="A552" i="2"/>
  <c r="E551" i="2"/>
  <c r="F551" i="2" s="1"/>
  <c r="D551" i="2"/>
  <c r="C549" i="3" l="1"/>
  <c r="A550" i="3"/>
  <c r="B549" i="3"/>
  <c r="B552" i="2"/>
  <c r="C552" i="2" s="1"/>
  <c r="A553" i="2"/>
  <c r="E552" i="2"/>
  <c r="F552" i="2" s="1"/>
  <c r="D552" i="2"/>
  <c r="A551" i="3" l="1"/>
  <c r="B550" i="3"/>
  <c r="C550" i="3"/>
  <c r="B553" i="2"/>
  <c r="C553" i="2" s="1"/>
  <c r="A554" i="2"/>
  <c r="E553" i="2"/>
  <c r="F553" i="2" s="1"/>
  <c r="D553" i="2"/>
  <c r="A552" i="3" l="1"/>
  <c r="B551" i="3"/>
  <c r="C551" i="3"/>
  <c r="B554" i="2"/>
  <c r="C554" i="2" s="1"/>
  <c r="A555" i="2"/>
  <c r="E554" i="2"/>
  <c r="F554" i="2" s="1"/>
  <c r="D554" i="2"/>
  <c r="B552" i="3" l="1"/>
  <c r="A553" i="3"/>
  <c r="C552" i="3"/>
  <c r="B555" i="2"/>
  <c r="C555" i="2" s="1"/>
  <c r="A556" i="2"/>
  <c r="E555" i="2"/>
  <c r="F555" i="2" s="1"/>
  <c r="D555" i="2"/>
  <c r="C553" i="3" l="1"/>
  <c r="A554" i="3"/>
  <c r="B553" i="3"/>
  <c r="B556" i="2"/>
  <c r="C556" i="2" s="1"/>
  <c r="A557" i="2"/>
  <c r="E556" i="2"/>
  <c r="F556" i="2" s="1"/>
  <c r="D556" i="2"/>
  <c r="A555" i="3" l="1"/>
  <c r="B554" i="3"/>
  <c r="C554" i="3"/>
  <c r="B557" i="2"/>
  <c r="C557" i="2" s="1"/>
  <c r="A558" i="2"/>
  <c r="E557" i="2"/>
  <c r="F557" i="2" s="1"/>
  <c r="D557" i="2"/>
  <c r="A556" i="3" l="1"/>
  <c r="B555" i="3"/>
  <c r="C555" i="3"/>
  <c r="B558" i="2"/>
  <c r="C558" i="2" s="1"/>
  <c r="A559" i="2"/>
  <c r="E558" i="2"/>
  <c r="F558" i="2" s="1"/>
  <c r="D558" i="2"/>
  <c r="B556" i="3" l="1"/>
  <c r="A557" i="3"/>
  <c r="C556" i="3"/>
  <c r="B559" i="2"/>
  <c r="C559" i="2" s="1"/>
  <c r="A560" i="2"/>
  <c r="E559" i="2"/>
  <c r="F559" i="2" s="1"/>
  <c r="D559" i="2"/>
  <c r="C557" i="3" l="1"/>
  <c r="A558" i="3"/>
  <c r="B557" i="3"/>
  <c r="B560" i="2"/>
  <c r="C560" i="2" s="1"/>
  <c r="A561" i="2"/>
  <c r="E560" i="2"/>
  <c r="F560" i="2" s="1"/>
  <c r="D560" i="2"/>
  <c r="A559" i="3" l="1"/>
  <c r="B558" i="3"/>
  <c r="C558" i="3"/>
  <c r="B561" i="2"/>
  <c r="C561" i="2" s="1"/>
  <c r="A562" i="2"/>
  <c r="E561" i="2"/>
  <c r="F561" i="2" s="1"/>
  <c r="D561" i="2"/>
  <c r="A560" i="3" l="1"/>
  <c r="B559" i="3"/>
  <c r="C559" i="3"/>
  <c r="B562" i="2"/>
  <c r="C562" i="2" s="1"/>
  <c r="A563" i="2"/>
  <c r="E562" i="2"/>
  <c r="F562" i="2" s="1"/>
  <c r="D562" i="2"/>
  <c r="B560" i="3" l="1"/>
  <c r="A561" i="3"/>
  <c r="C560" i="3"/>
  <c r="B563" i="2"/>
  <c r="C563" i="2" s="1"/>
  <c r="A564" i="2"/>
  <c r="E563" i="2"/>
  <c r="F563" i="2" s="1"/>
  <c r="D563" i="2"/>
  <c r="C561" i="3" l="1"/>
  <c r="A562" i="3"/>
  <c r="B561" i="3"/>
  <c r="B564" i="2"/>
  <c r="C564" i="2" s="1"/>
  <c r="A565" i="2"/>
  <c r="D565" i="2" s="1"/>
  <c r="E564" i="2"/>
  <c r="F564" i="2" s="1"/>
  <c r="D564" i="2"/>
  <c r="A563" i="3" l="1"/>
  <c r="B562" i="3"/>
  <c r="C562" i="3"/>
  <c r="B565" i="2"/>
  <c r="C565" i="2" s="1"/>
  <c r="A566" i="2"/>
  <c r="E565" i="2"/>
  <c r="F565" i="2" s="1"/>
  <c r="A564" i="3" l="1"/>
  <c r="B563" i="3"/>
  <c r="C563" i="3"/>
  <c r="B566" i="2"/>
  <c r="C566" i="2" s="1"/>
  <c r="A567" i="2"/>
  <c r="E566" i="2"/>
  <c r="F566" i="2" s="1"/>
  <c r="D566" i="2"/>
  <c r="B564" i="3" l="1"/>
  <c r="A565" i="3"/>
  <c r="C564" i="3"/>
  <c r="B567" i="2"/>
  <c r="C567" i="2" s="1"/>
  <c r="A568" i="2"/>
  <c r="E567" i="2"/>
  <c r="F567" i="2" s="1"/>
  <c r="D567" i="2"/>
  <c r="C565" i="3" l="1"/>
  <c r="A566" i="3"/>
  <c r="B565" i="3"/>
  <c r="B568" i="2"/>
  <c r="C568" i="2" s="1"/>
  <c r="A569" i="2"/>
  <c r="E568" i="2"/>
  <c r="F568" i="2" s="1"/>
  <c r="D568" i="2"/>
  <c r="A567" i="3" l="1"/>
  <c r="B566" i="3"/>
  <c r="C566" i="3"/>
  <c r="B569" i="2"/>
  <c r="C569" i="2" s="1"/>
  <c r="A570" i="2"/>
  <c r="D570" i="2" s="1"/>
  <c r="E569" i="2"/>
  <c r="F569" i="2" s="1"/>
  <c r="D569" i="2"/>
  <c r="A568" i="3" l="1"/>
  <c r="B567" i="3"/>
  <c r="C567" i="3"/>
  <c r="B570" i="2"/>
  <c r="C570" i="2" s="1"/>
  <c r="A571" i="2"/>
  <c r="D571" i="2" s="1"/>
  <c r="E570" i="2"/>
  <c r="F570" i="2" s="1"/>
  <c r="B568" i="3" l="1"/>
  <c r="C568" i="3"/>
  <c r="A569" i="3"/>
  <c r="B571" i="2"/>
  <c r="C571" i="2" s="1"/>
  <c r="A572" i="2"/>
  <c r="E571" i="2"/>
  <c r="F571" i="2" s="1"/>
  <c r="C569" i="3" l="1"/>
  <c r="A570" i="3"/>
  <c r="B569" i="3"/>
  <c r="B572" i="2"/>
  <c r="C572" i="2" s="1"/>
  <c r="A573" i="2"/>
  <c r="D573" i="2" s="1"/>
  <c r="E572" i="2"/>
  <c r="F572" i="2" s="1"/>
  <c r="D572" i="2"/>
  <c r="A571" i="3" l="1"/>
  <c r="B570" i="3"/>
  <c r="C570" i="3"/>
  <c r="B573" i="2"/>
  <c r="C573" i="2" s="1"/>
  <c r="A574" i="2"/>
  <c r="E573" i="2"/>
  <c r="F573" i="2" s="1"/>
  <c r="A572" i="3" l="1"/>
  <c r="B571" i="3"/>
  <c r="C571" i="3"/>
  <c r="B574" i="2"/>
  <c r="C574" i="2" s="1"/>
  <c r="A575" i="2"/>
  <c r="D575" i="2" s="1"/>
  <c r="E574" i="2"/>
  <c r="F574" i="2" s="1"/>
  <c r="D574" i="2"/>
  <c r="B572" i="3" l="1"/>
  <c r="A573" i="3"/>
  <c r="C572" i="3"/>
  <c r="B575" i="2"/>
  <c r="C575" i="2" s="1"/>
  <c r="A576" i="2"/>
  <c r="D576" i="2" s="1"/>
  <c r="E575" i="2"/>
  <c r="F575" i="2" s="1"/>
  <c r="C573" i="3" l="1"/>
  <c r="A574" i="3"/>
  <c r="B573" i="3"/>
  <c r="B576" i="2"/>
  <c r="C576" i="2" s="1"/>
  <c r="A577" i="2"/>
  <c r="E576" i="2"/>
  <c r="F576" i="2" s="1"/>
  <c r="A575" i="3" l="1"/>
  <c r="B574" i="3"/>
  <c r="C574" i="3"/>
  <c r="B577" i="2"/>
  <c r="C577" i="2" s="1"/>
  <c r="A578" i="2"/>
  <c r="D578" i="2" s="1"/>
  <c r="E577" i="2"/>
  <c r="F577" i="2" s="1"/>
  <c r="D577" i="2"/>
  <c r="A576" i="3" l="1"/>
  <c r="B575" i="3"/>
  <c r="C575" i="3"/>
  <c r="B578" i="2"/>
  <c r="C578" i="2" s="1"/>
  <c r="A579" i="2"/>
  <c r="D579" i="2" s="1"/>
  <c r="E578" i="2"/>
  <c r="F578" i="2" s="1"/>
  <c r="B576" i="3" l="1"/>
  <c r="A577" i="3"/>
  <c r="C576" i="3"/>
  <c r="B579" i="2"/>
  <c r="C579" i="2" s="1"/>
  <c r="A580" i="2"/>
  <c r="D580" i="2" s="1"/>
  <c r="E579" i="2"/>
  <c r="F579" i="2" s="1"/>
  <c r="C577" i="3" l="1"/>
  <c r="A578" i="3"/>
  <c r="B577" i="3"/>
  <c r="B580" i="2"/>
  <c r="C580" i="2" s="1"/>
  <c r="A581" i="2"/>
  <c r="D581" i="2" s="1"/>
  <c r="E580" i="2"/>
  <c r="F580" i="2" s="1"/>
  <c r="C578" i="3" l="1"/>
  <c r="A579" i="3"/>
  <c r="B578" i="3"/>
  <c r="B581" i="2"/>
  <c r="C581" i="2" s="1"/>
  <c r="A582" i="2"/>
  <c r="E581" i="2"/>
  <c r="F581" i="2" s="1"/>
  <c r="A580" i="3" l="1"/>
  <c r="B579" i="3"/>
  <c r="C579" i="3"/>
  <c r="B582" i="2"/>
  <c r="C582" i="2" s="1"/>
  <c r="A583" i="2"/>
  <c r="D583" i="2" s="1"/>
  <c r="E582" i="2"/>
  <c r="F582" i="2" s="1"/>
  <c r="D582" i="2"/>
  <c r="B580" i="3" l="1"/>
  <c r="A581" i="3"/>
  <c r="C580" i="3"/>
  <c r="B583" i="2"/>
  <c r="C583" i="2" s="1"/>
  <c r="A584" i="2"/>
  <c r="E583" i="2"/>
  <c r="F583" i="2" s="1"/>
  <c r="C581" i="3" l="1"/>
  <c r="A582" i="3"/>
  <c r="B581" i="3"/>
  <c r="B584" i="2"/>
  <c r="C584" i="2" s="1"/>
  <c r="A585" i="2"/>
  <c r="D585" i="2" s="1"/>
  <c r="E584" i="2"/>
  <c r="F584" i="2" s="1"/>
  <c r="D584" i="2"/>
  <c r="A583" i="3" l="1"/>
  <c r="B582" i="3"/>
  <c r="C582" i="3"/>
  <c r="B585" i="2"/>
  <c r="C585" i="2" s="1"/>
  <c r="A586" i="2"/>
  <c r="D586" i="2" s="1"/>
  <c r="E585" i="2"/>
  <c r="F585" i="2" s="1"/>
  <c r="A584" i="3" l="1"/>
  <c r="B583" i="3"/>
  <c r="C583" i="3"/>
  <c r="B586" i="2"/>
  <c r="C586" i="2" s="1"/>
  <c r="A587" i="2"/>
  <c r="D587" i="2" s="1"/>
  <c r="E586" i="2"/>
  <c r="F586" i="2" s="1"/>
  <c r="B584" i="3" l="1"/>
  <c r="A585" i="3"/>
  <c r="C584" i="3"/>
  <c r="B587" i="2"/>
  <c r="C587" i="2" s="1"/>
  <c r="A588" i="2"/>
  <c r="D588" i="2" s="1"/>
  <c r="E587" i="2"/>
  <c r="F587" i="2" s="1"/>
  <c r="C585" i="3" l="1"/>
  <c r="A586" i="3"/>
  <c r="B585" i="3"/>
  <c r="B588" i="2"/>
  <c r="C588" i="2" s="1"/>
  <c r="A589" i="2"/>
  <c r="D589" i="2" s="1"/>
  <c r="E588" i="2"/>
  <c r="F588" i="2" s="1"/>
  <c r="A587" i="3" l="1"/>
  <c r="B586" i="3"/>
  <c r="C586" i="3"/>
  <c r="B589" i="2"/>
  <c r="C589" i="2" s="1"/>
  <c r="A590" i="2"/>
  <c r="D590" i="2" s="1"/>
  <c r="E589" i="2"/>
  <c r="F589" i="2" s="1"/>
  <c r="A588" i="3" l="1"/>
  <c r="B587" i="3"/>
  <c r="C587" i="3"/>
  <c r="B590" i="2"/>
  <c r="C590" i="2" s="1"/>
  <c r="A591" i="2"/>
  <c r="D591" i="2" s="1"/>
  <c r="E590" i="2"/>
  <c r="F590" i="2" s="1"/>
  <c r="B588" i="3" l="1"/>
  <c r="C588" i="3"/>
  <c r="A589" i="3"/>
  <c r="B591" i="2"/>
  <c r="C591" i="2" s="1"/>
  <c r="A592" i="2"/>
  <c r="D592" i="2" s="1"/>
  <c r="E591" i="2"/>
  <c r="F591" i="2" s="1"/>
  <c r="C589" i="3" l="1"/>
  <c r="A590" i="3"/>
  <c r="B589" i="3"/>
  <c r="B592" i="2"/>
  <c r="C592" i="2" s="1"/>
  <c r="A593" i="2"/>
  <c r="D593" i="2" s="1"/>
  <c r="E592" i="2"/>
  <c r="F592" i="2" s="1"/>
  <c r="A591" i="3" l="1"/>
  <c r="B590" i="3"/>
  <c r="C590" i="3"/>
  <c r="B593" i="2"/>
  <c r="C593" i="2" s="1"/>
  <c r="A594" i="2"/>
  <c r="E593" i="2"/>
  <c r="F593" i="2" s="1"/>
  <c r="A592" i="3" l="1"/>
  <c r="B591" i="3"/>
  <c r="C591" i="3"/>
  <c r="B594" i="2"/>
  <c r="C594" i="2" s="1"/>
  <c r="A595" i="2"/>
  <c r="D595" i="2" s="1"/>
  <c r="E594" i="2"/>
  <c r="F594" i="2" s="1"/>
  <c r="D594" i="2"/>
  <c r="B592" i="3" l="1"/>
  <c r="A593" i="3"/>
  <c r="C592" i="3"/>
  <c r="B595" i="2"/>
  <c r="C595" i="2" s="1"/>
  <c r="A596" i="2"/>
  <c r="E595" i="2"/>
  <c r="F595" i="2" s="1"/>
  <c r="C593" i="3" l="1"/>
  <c r="A594" i="3"/>
  <c r="B593" i="3"/>
  <c r="B596" i="2"/>
  <c r="C596" i="2" s="1"/>
  <c r="A597" i="2"/>
  <c r="D597" i="2" s="1"/>
  <c r="E596" i="2"/>
  <c r="F596" i="2" s="1"/>
  <c r="D596" i="2"/>
  <c r="A595" i="3" l="1"/>
  <c r="B594" i="3"/>
  <c r="C594" i="3"/>
  <c r="B597" i="2"/>
  <c r="C597" i="2" s="1"/>
  <c r="A598" i="2"/>
  <c r="D598" i="2" s="1"/>
  <c r="E597" i="2"/>
  <c r="F597" i="2" s="1"/>
  <c r="A596" i="3" l="1"/>
  <c r="B595" i="3"/>
  <c r="C595" i="3"/>
  <c r="B598" i="2"/>
  <c r="C598" i="2" s="1"/>
  <c r="A599" i="2"/>
  <c r="D599" i="2" s="1"/>
  <c r="E598" i="2"/>
  <c r="F598" i="2" s="1"/>
  <c r="C596" i="3" l="1"/>
  <c r="B596" i="3"/>
  <c r="A597" i="3"/>
  <c r="B599" i="2"/>
  <c r="C599" i="2" s="1"/>
  <c r="A600" i="2"/>
  <c r="E599" i="2"/>
  <c r="F599" i="2" s="1"/>
  <c r="A598" i="3" l="1"/>
  <c r="B597" i="3"/>
  <c r="C597" i="3"/>
  <c r="B600" i="2"/>
  <c r="C600" i="2" s="1"/>
  <c r="A601" i="2"/>
  <c r="D601" i="2" s="1"/>
  <c r="E600" i="2"/>
  <c r="F600" i="2" s="1"/>
  <c r="D600" i="2"/>
  <c r="A599" i="3" l="1"/>
  <c r="B598" i="3"/>
  <c r="C598" i="3"/>
  <c r="B601" i="2"/>
  <c r="C601" i="2" s="1"/>
  <c r="A602" i="2"/>
  <c r="D602" i="2" s="1"/>
  <c r="E601" i="2"/>
  <c r="F601" i="2" s="1"/>
  <c r="A600" i="3" l="1"/>
  <c r="C599" i="3"/>
  <c r="B599" i="3"/>
  <c r="B602" i="2"/>
  <c r="C602" i="2" s="1"/>
  <c r="A603" i="2"/>
  <c r="D603" i="2" s="1"/>
  <c r="E602" i="2"/>
  <c r="F602" i="2" s="1"/>
  <c r="B600" i="3" l="1"/>
  <c r="C600" i="3"/>
  <c r="A601" i="3"/>
  <c r="B603" i="2"/>
  <c r="C603" i="2" s="1"/>
  <c r="A604" i="2"/>
  <c r="D604" i="2" s="1"/>
  <c r="E603" i="2"/>
  <c r="F603" i="2" s="1"/>
  <c r="C601" i="3" l="1"/>
  <c r="A602" i="3"/>
  <c r="B601" i="3"/>
  <c r="B604" i="2"/>
  <c r="C604" i="2" s="1"/>
  <c r="A605" i="2"/>
  <c r="D605" i="2" s="1"/>
  <c r="E604" i="2"/>
  <c r="F604" i="2" s="1"/>
  <c r="A603" i="3" l="1"/>
  <c r="B602" i="3"/>
  <c r="C602" i="3"/>
  <c r="B605" i="2"/>
  <c r="C605" i="2" s="1"/>
  <c r="A606" i="2"/>
  <c r="D606" i="2" s="1"/>
  <c r="E605" i="2"/>
  <c r="F605" i="2" s="1"/>
  <c r="A604" i="3" l="1"/>
  <c r="B603" i="3"/>
  <c r="C603" i="3"/>
  <c r="B606" i="2"/>
  <c r="C606" i="2" s="1"/>
  <c r="A607" i="2"/>
  <c r="D607" i="2" s="1"/>
  <c r="E606" i="2"/>
  <c r="F606" i="2" s="1"/>
  <c r="B604" i="3" l="1"/>
  <c r="A605" i="3"/>
  <c r="C604" i="3"/>
  <c r="B607" i="2"/>
  <c r="C607" i="2" s="1"/>
  <c r="A608" i="2"/>
  <c r="E607" i="2"/>
  <c r="F607" i="2" s="1"/>
  <c r="C605" i="3" l="1"/>
  <c r="A606" i="3"/>
  <c r="B605" i="3"/>
  <c r="B608" i="2"/>
  <c r="C608" i="2" s="1"/>
  <c r="A609" i="2"/>
  <c r="D609" i="2" s="1"/>
  <c r="E608" i="2"/>
  <c r="F608" i="2" s="1"/>
  <c r="D608" i="2"/>
  <c r="A607" i="3" l="1"/>
  <c r="B606" i="3"/>
  <c r="C606" i="3"/>
  <c r="B609" i="2"/>
  <c r="C609" i="2" s="1"/>
  <c r="A610" i="2"/>
  <c r="D610" i="2" s="1"/>
  <c r="E609" i="2"/>
  <c r="F609" i="2" s="1"/>
  <c r="A608" i="3" l="1"/>
  <c r="B607" i="3"/>
  <c r="C607" i="3"/>
  <c r="B610" i="2"/>
  <c r="C610" i="2" s="1"/>
  <c r="A611" i="2"/>
  <c r="E610" i="2"/>
  <c r="F610" i="2" s="1"/>
  <c r="B608" i="3" l="1"/>
  <c r="A609" i="3"/>
  <c r="C608" i="3"/>
  <c r="B611" i="2"/>
  <c r="C611" i="2" s="1"/>
  <c r="A612" i="2"/>
  <c r="D612" i="2" s="1"/>
  <c r="E611" i="2"/>
  <c r="F611" i="2" s="1"/>
  <c r="D611" i="2"/>
  <c r="C609" i="3" l="1"/>
  <c r="A610" i="3"/>
  <c r="B609" i="3"/>
  <c r="B612" i="2"/>
  <c r="C612" i="2" s="1"/>
  <c r="A613" i="2"/>
  <c r="D613" i="2" s="1"/>
  <c r="E612" i="2"/>
  <c r="F612" i="2" s="1"/>
  <c r="A611" i="3" l="1"/>
  <c r="B610" i="3"/>
  <c r="C610" i="3"/>
  <c r="B613" i="2"/>
  <c r="C613" i="2" s="1"/>
  <c r="A614" i="2"/>
  <c r="E613" i="2"/>
  <c r="F613" i="2" s="1"/>
  <c r="A612" i="3" l="1"/>
  <c r="B611" i="3"/>
  <c r="C611" i="3"/>
  <c r="B614" i="2"/>
  <c r="C614" i="2" s="1"/>
  <c r="A615" i="2"/>
  <c r="E614" i="2"/>
  <c r="F614" i="2" s="1"/>
  <c r="D614" i="2"/>
  <c r="B612" i="3" l="1"/>
  <c r="A613" i="3"/>
  <c r="C612" i="3"/>
  <c r="B615" i="2"/>
  <c r="C615" i="2" s="1"/>
  <c r="A616" i="2"/>
  <c r="E615" i="2"/>
  <c r="F615" i="2" s="1"/>
  <c r="D615" i="2"/>
  <c r="C613" i="3" l="1"/>
  <c r="A614" i="3"/>
  <c r="B613" i="3"/>
  <c r="B616" i="2"/>
  <c r="C616" i="2" s="1"/>
  <c r="A617" i="2"/>
  <c r="D617" i="2" s="1"/>
  <c r="E616" i="2"/>
  <c r="F616" i="2" s="1"/>
  <c r="D616" i="2"/>
  <c r="C614" i="3" l="1"/>
  <c r="A615" i="3"/>
  <c r="B614" i="3"/>
  <c r="B617" i="2"/>
  <c r="C617" i="2" s="1"/>
  <c r="A618" i="2"/>
  <c r="E617" i="2"/>
  <c r="F617" i="2" s="1"/>
  <c r="C615" i="3" l="1"/>
  <c r="A616" i="3"/>
  <c r="B615" i="3"/>
  <c r="B618" i="2"/>
  <c r="C618" i="2" s="1"/>
  <c r="A619" i="2"/>
  <c r="D619" i="2" s="1"/>
  <c r="E618" i="2"/>
  <c r="F618" i="2" s="1"/>
  <c r="D618" i="2"/>
  <c r="A617" i="3" l="1"/>
  <c r="B616" i="3"/>
  <c r="C616" i="3"/>
  <c r="B619" i="2"/>
  <c r="C619" i="2" s="1"/>
  <c r="A620" i="2"/>
  <c r="D620" i="2" s="1"/>
  <c r="E619" i="2"/>
  <c r="F619" i="2" s="1"/>
  <c r="B617" i="3" l="1"/>
  <c r="C617" i="3"/>
  <c r="A618" i="3"/>
  <c r="B620" i="2"/>
  <c r="C620" i="2" s="1"/>
  <c r="A621" i="2"/>
  <c r="E620" i="2"/>
  <c r="F620" i="2" s="1"/>
  <c r="C618" i="3" l="1"/>
  <c r="A619" i="3"/>
  <c r="B618" i="3"/>
  <c r="B621" i="2"/>
  <c r="C621" i="2" s="1"/>
  <c r="A622" i="2"/>
  <c r="D622" i="2" s="1"/>
  <c r="E621" i="2"/>
  <c r="F621" i="2" s="1"/>
  <c r="D621" i="2"/>
  <c r="C619" i="3" l="1"/>
  <c r="A620" i="3"/>
  <c r="B619" i="3"/>
  <c r="B622" i="2"/>
  <c r="C622" i="2" s="1"/>
  <c r="A623" i="2"/>
  <c r="E622" i="2"/>
  <c r="F622" i="2" s="1"/>
  <c r="A621" i="3" l="1"/>
  <c r="B620" i="3"/>
  <c r="C620" i="3"/>
  <c r="B623" i="2"/>
  <c r="C623" i="2" s="1"/>
  <c r="A624" i="2"/>
  <c r="E623" i="2"/>
  <c r="F623" i="2" s="1"/>
  <c r="D623" i="2"/>
  <c r="B621" i="3" l="1"/>
  <c r="C621" i="3"/>
  <c r="A622" i="3"/>
  <c r="B624" i="2"/>
  <c r="C624" i="2" s="1"/>
  <c r="A625" i="2"/>
  <c r="D625" i="2" s="1"/>
  <c r="E624" i="2"/>
  <c r="F624" i="2" s="1"/>
  <c r="D624" i="2"/>
  <c r="C622" i="3" l="1"/>
  <c r="B622" i="3"/>
  <c r="A623" i="3"/>
  <c r="B625" i="2"/>
  <c r="C625" i="2" s="1"/>
  <c r="A626" i="2"/>
  <c r="D626" i="2" s="1"/>
  <c r="E625" i="2"/>
  <c r="F625" i="2" s="1"/>
  <c r="C623" i="3" l="1"/>
  <c r="A624" i="3"/>
  <c r="B623" i="3"/>
  <c r="B626" i="2"/>
  <c r="C626" i="2" s="1"/>
  <c r="A627" i="2"/>
  <c r="E626" i="2"/>
  <c r="F626" i="2" s="1"/>
  <c r="A625" i="3" l="1"/>
  <c r="B624" i="3"/>
  <c r="C624" i="3"/>
  <c r="B627" i="2"/>
  <c r="C627" i="2" s="1"/>
  <c r="A628" i="2"/>
  <c r="D628" i="2" s="1"/>
  <c r="E627" i="2"/>
  <c r="F627" i="2" s="1"/>
  <c r="D627" i="2"/>
  <c r="B625" i="3" l="1"/>
  <c r="A626" i="3"/>
  <c r="C625" i="3"/>
  <c r="B628" i="2"/>
  <c r="C628" i="2" s="1"/>
  <c r="A629" i="2"/>
  <c r="E628" i="2"/>
  <c r="F628" i="2" s="1"/>
  <c r="C626" i="3" l="1"/>
  <c r="A627" i="3"/>
  <c r="B626" i="3"/>
  <c r="B629" i="2"/>
  <c r="C629" i="2" s="1"/>
  <c r="A630" i="2"/>
  <c r="D630" i="2" s="1"/>
  <c r="E629" i="2"/>
  <c r="F629" i="2" s="1"/>
  <c r="D629" i="2"/>
  <c r="C627" i="3" l="1"/>
  <c r="A628" i="3"/>
  <c r="B627" i="3"/>
  <c r="B630" i="2"/>
  <c r="C630" i="2" s="1"/>
  <c r="A631" i="2"/>
  <c r="D631" i="2" s="1"/>
  <c r="E630" i="2"/>
  <c r="F630" i="2" s="1"/>
  <c r="A629" i="3" l="1"/>
  <c r="B628" i="3"/>
  <c r="C628" i="3"/>
  <c r="B631" i="2"/>
  <c r="C631" i="2" s="1"/>
  <c r="A632" i="2"/>
  <c r="E631" i="2"/>
  <c r="F631" i="2" s="1"/>
  <c r="A630" i="3" l="1"/>
  <c r="B629" i="3"/>
  <c r="C629" i="3"/>
  <c r="B632" i="2"/>
  <c r="C632" i="2" s="1"/>
  <c r="D633" i="2"/>
  <c r="A633" i="2"/>
  <c r="E632" i="2"/>
  <c r="F632" i="2" s="1"/>
  <c r="D632" i="2"/>
  <c r="C630" i="3" l="1"/>
  <c r="A631" i="3"/>
  <c r="B630" i="3"/>
  <c r="B633" i="2"/>
  <c r="C633" i="2" s="1"/>
  <c r="D634" i="2"/>
  <c r="A634" i="2"/>
  <c r="E633" i="2"/>
  <c r="F633" i="2" s="1"/>
  <c r="B631" i="3" l="1"/>
  <c r="C631" i="3"/>
  <c r="A632" i="3"/>
  <c r="B634" i="2"/>
  <c r="C634" i="2"/>
  <c r="A635" i="2"/>
  <c r="D635" i="2" s="1"/>
  <c r="E634" i="2"/>
  <c r="F634" i="2" s="1"/>
  <c r="A633" i="3" l="1"/>
  <c r="B632" i="3"/>
  <c r="C632" i="3"/>
  <c r="B635" i="2"/>
  <c r="C635" i="2" s="1"/>
  <c r="A636" i="2"/>
  <c r="E635" i="2"/>
  <c r="F635" i="2" s="1"/>
  <c r="B633" i="3" l="1"/>
  <c r="C633" i="3"/>
  <c r="A634" i="3"/>
  <c r="B636" i="2"/>
  <c r="C636" i="2" s="1"/>
  <c r="A637" i="2"/>
  <c r="D637" i="2" s="1"/>
  <c r="E636" i="2"/>
  <c r="F636" i="2" s="1"/>
  <c r="D636" i="2"/>
  <c r="C634" i="3" l="1"/>
  <c r="A635" i="3"/>
  <c r="B634" i="3"/>
  <c r="B637" i="2"/>
  <c r="C637" i="2" s="1"/>
  <c r="D638" i="2"/>
  <c r="A638" i="2"/>
  <c r="E637" i="2"/>
  <c r="F637" i="2" s="1"/>
  <c r="C635" i="3" l="1"/>
  <c r="A636" i="3"/>
  <c r="B635" i="3"/>
  <c r="B638" i="2"/>
  <c r="C638" i="2" s="1"/>
  <c r="D639" i="2"/>
  <c r="A639" i="2"/>
  <c r="E638" i="2"/>
  <c r="F638" i="2" s="1"/>
  <c r="A637" i="3" l="1"/>
  <c r="C636" i="3"/>
  <c r="B636" i="3"/>
  <c r="B639" i="2"/>
  <c r="C639" i="2" s="1"/>
  <c r="A640" i="2"/>
  <c r="D640" i="2" s="1"/>
  <c r="E639" i="2"/>
  <c r="F639" i="2" s="1"/>
  <c r="B637" i="3" l="1"/>
  <c r="C637" i="3"/>
  <c r="A638" i="3"/>
  <c r="B640" i="2"/>
  <c r="C640" i="2" s="1"/>
  <c r="D641" i="2"/>
  <c r="A641" i="2"/>
  <c r="E640" i="2"/>
  <c r="F640" i="2" s="1"/>
  <c r="C638" i="3" l="1"/>
  <c r="A639" i="3"/>
  <c r="B638" i="3"/>
  <c r="B641" i="2"/>
  <c r="C641" i="2" s="1"/>
  <c r="A642" i="2"/>
  <c r="E641" i="2"/>
  <c r="F641" i="2" s="1"/>
  <c r="C639" i="3" l="1"/>
  <c r="A640" i="3"/>
  <c r="B639" i="3"/>
  <c r="B642" i="2"/>
  <c r="C642" i="2" s="1"/>
  <c r="A643" i="2"/>
  <c r="D643" i="2" s="1"/>
  <c r="E642" i="2"/>
  <c r="F642" i="2" s="1"/>
  <c r="D642" i="2"/>
  <c r="A641" i="3" l="1"/>
  <c r="B640" i="3"/>
  <c r="C640" i="3"/>
  <c r="B643" i="2"/>
  <c r="C643" i="2" s="1"/>
  <c r="D644" i="2"/>
  <c r="A644" i="2"/>
  <c r="E643" i="2"/>
  <c r="F643" i="2" s="1"/>
  <c r="B641" i="3" l="1"/>
  <c r="C641" i="3"/>
  <c r="A642" i="3"/>
  <c r="B644" i="2"/>
  <c r="C644" i="2" s="1"/>
  <c r="A645" i="2"/>
  <c r="E644" i="2"/>
  <c r="F644" i="2" s="1"/>
  <c r="C642" i="3" l="1"/>
  <c r="A643" i="3"/>
  <c r="B642" i="3"/>
  <c r="B645" i="2"/>
  <c r="C645" i="2" s="1"/>
  <c r="A646" i="2"/>
  <c r="E645" i="2"/>
  <c r="F645" i="2" s="1"/>
  <c r="D645" i="2"/>
  <c r="C643" i="3" l="1"/>
  <c r="A644" i="3"/>
  <c r="B643" i="3"/>
  <c r="B646" i="2"/>
  <c r="C646" i="2"/>
  <c r="A647" i="2"/>
  <c r="D647" i="2" s="1"/>
  <c r="E646" i="2"/>
  <c r="F646" i="2" s="1"/>
  <c r="D646" i="2"/>
  <c r="A645" i="3" l="1"/>
  <c r="B644" i="3"/>
  <c r="C644" i="3"/>
  <c r="B647" i="2"/>
  <c r="C647" i="2" s="1"/>
  <c r="A648" i="2"/>
  <c r="E647" i="2"/>
  <c r="F647" i="2" s="1"/>
  <c r="B645" i="3" l="1"/>
  <c r="C645" i="3"/>
  <c r="A646" i="3"/>
  <c r="B648" i="2"/>
  <c r="C648" i="2" s="1"/>
  <c r="A649" i="2"/>
  <c r="E648" i="2"/>
  <c r="F648" i="2" s="1"/>
  <c r="D648" i="2"/>
  <c r="C646" i="3" l="1"/>
  <c r="A647" i="3"/>
  <c r="B646" i="3"/>
  <c r="B649" i="2"/>
  <c r="C649" i="2"/>
  <c r="A650" i="2"/>
  <c r="D650" i="2" s="1"/>
  <c r="E649" i="2"/>
  <c r="F649" i="2" s="1"/>
  <c r="D649" i="2"/>
  <c r="C647" i="3" l="1"/>
  <c r="A648" i="3"/>
  <c r="B647" i="3"/>
  <c r="B650" i="2"/>
  <c r="C650" i="2"/>
  <c r="A651" i="2"/>
  <c r="D651" i="2" s="1"/>
  <c r="E650" i="2"/>
  <c r="F650" i="2" s="1"/>
  <c r="A649" i="3" l="1"/>
  <c r="B648" i="3"/>
  <c r="C648" i="3"/>
  <c r="B651" i="2"/>
  <c r="C651" i="2"/>
  <c r="A652" i="2"/>
  <c r="D652" i="2" s="1"/>
  <c r="E651" i="2"/>
  <c r="F651" i="2" s="1"/>
  <c r="B649" i="3" l="1"/>
  <c r="A650" i="3"/>
  <c r="C649" i="3"/>
  <c r="B652" i="2"/>
  <c r="C652" i="2"/>
  <c r="A653" i="2"/>
  <c r="D653" i="2" s="1"/>
  <c r="E652" i="2"/>
  <c r="F652" i="2" s="1"/>
  <c r="C650" i="3" l="1"/>
  <c r="B650" i="3"/>
  <c r="A651" i="3"/>
  <c r="B653" i="2"/>
  <c r="C653" i="2" s="1"/>
  <c r="A654" i="2"/>
  <c r="D654" i="2" s="1"/>
  <c r="E653" i="2"/>
  <c r="F653" i="2" s="1"/>
  <c r="C651" i="3" l="1"/>
  <c r="A652" i="3"/>
  <c r="B651" i="3"/>
  <c r="B654" i="2"/>
  <c r="C654" i="2" s="1"/>
  <c r="A655" i="2"/>
  <c r="D655" i="2" s="1"/>
  <c r="E654" i="2"/>
  <c r="F654" i="2" s="1"/>
  <c r="A653" i="3" l="1"/>
  <c r="B652" i="3"/>
  <c r="C652" i="3"/>
  <c r="B655" i="2"/>
  <c r="C655" i="2" s="1"/>
  <c r="A656" i="2"/>
  <c r="E655" i="2"/>
  <c r="F655" i="2" s="1"/>
  <c r="B653" i="3" l="1"/>
  <c r="A654" i="3"/>
  <c r="C653" i="3"/>
  <c r="B656" i="2"/>
  <c r="C656" i="2" s="1"/>
  <c r="A657" i="2"/>
  <c r="E656" i="2"/>
  <c r="F656" i="2" s="1"/>
  <c r="D656" i="2"/>
  <c r="C654" i="3" l="1"/>
  <c r="A655" i="3"/>
  <c r="B654" i="3"/>
  <c r="B657" i="2"/>
  <c r="C657" i="2"/>
  <c r="A658" i="2"/>
  <c r="D658" i="2" s="1"/>
  <c r="E657" i="2"/>
  <c r="F657" i="2" s="1"/>
  <c r="D657" i="2"/>
  <c r="C655" i="3" l="1"/>
  <c r="A656" i="3"/>
  <c r="B655" i="3"/>
  <c r="B658" i="2"/>
  <c r="C658" i="2" s="1"/>
  <c r="A659" i="2"/>
  <c r="E658" i="2"/>
  <c r="F658" i="2" s="1"/>
  <c r="C656" i="3" l="1"/>
  <c r="A657" i="3"/>
  <c r="B656" i="3"/>
  <c r="B659" i="2"/>
  <c r="C659" i="2" s="1"/>
  <c r="A660" i="2"/>
  <c r="E659" i="2"/>
  <c r="F659" i="2" s="1"/>
  <c r="D659" i="2"/>
  <c r="B657" i="3" l="1"/>
  <c r="C657" i="3"/>
  <c r="A658" i="3"/>
  <c r="B660" i="2"/>
  <c r="C660" i="2" s="1"/>
  <c r="D661" i="2"/>
  <c r="A661" i="2"/>
  <c r="E660" i="2"/>
  <c r="F660" i="2" s="1"/>
  <c r="D660" i="2"/>
  <c r="C658" i="3" l="1"/>
  <c r="A659" i="3"/>
  <c r="B658" i="3"/>
  <c r="B661" i="2"/>
  <c r="C661" i="2"/>
  <c r="A662" i="2"/>
  <c r="D662" i="2" s="1"/>
  <c r="E661" i="2"/>
  <c r="F661" i="2" s="1"/>
  <c r="A660" i="3" l="1"/>
  <c r="B659" i="3"/>
  <c r="C659" i="3"/>
  <c r="B662" i="2"/>
  <c r="C662" i="2" s="1"/>
  <c r="A663" i="2"/>
  <c r="E662" i="2"/>
  <c r="F662" i="2" s="1"/>
  <c r="A661" i="3" l="1"/>
  <c r="B660" i="3"/>
  <c r="C660" i="3"/>
  <c r="B663" i="2"/>
  <c r="C663" i="2" s="1"/>
  <c r="A664" i="2"/>
  <c r="D664" i="2" s="1"/>
  <c r="E663" i="2"/>
  <c r="F663" i="2" s="1"/>
  <c r="D663" i="2"/>
  <c r="B661" i="3" l="1"/>
  <c r="C661" i="3"/>
  <c r="A662" i="3"/>
  <c r="B664" i="2"/>
  <c r="C664" i="2" s="1"/>
  <c r="A665" i="2"/>
  <c r="D665" i="2" s="1"/>
  <c r="E664" i="2"/>
  <c r="F664" i="2" s="1"/>
  <c r="C662" i="3" l="1"/>
  <c r="B662" i="3"/>
  <c r="A663" i="3"/>
  <c r="B665" i="2"/>
  <c r="C665" i="2"/>
  <c r="A666" i="2"/>
  <c r="D666" i="2" s="1"/>
  <c r="E665" i="2"/>
  <c r="F665" i="2" s="1"/>
  <c r="A664" i="3" l="1"/>
  <c r="C663" i="3"/>
  <c r="B663" i="3"/>
  <c r="B666" i="2"/>
  <c r="C666" i="2" s="1"/>
  <c r="D667" i="2"/>
  <c r="A667" i="2"/>
  <c r="E666" i="2"/>
  <c r="F666" i="2" s="1"/>
  <c r="A665" i="3" l="1"/>
  <c r="B664" i="3"/>
  <c r="C664" i="3"/>
  <c r="B667" i="2"/>
  <c r="C667" i="2" s="1"/>
  <c r="D668" i="2"/>
  <c r="A668" i="2"/>
  <c r="E667" i="2"/>
  <c r="F667" i="2" s="1"/>
  <c r="B665" i="3" l="1"/>
  <c r="C665" i="3"/>
  <c r="A666" i="3"/>
  <c r="B668" i="2"/>
  <c r="C668" i="2" s="1"/>
  <c r="D669" i="2"/>
  <c r="A669" i="2"/>
  <c r="E668" i="2"/>
  <c r="F668" i="2" s="1"/>
  <c r="C666" i="3" l="1"/>
  <c r="A667" i="3"/>
  <c r="B666" i="3"/>
  <c r="B669" i="2"/>
  <c r="C669" i="2"/>
  <c r="A670" i="2"/>
  <c r="D670" i="2" s="1"/>
  <c r="E669" i="2"/>
  <c r="F669" i="2" s="1"/>
  <c r="C667" i="3" l="1"/>
  <c r="A668" i="3"/>
  <c r="B667" i="3"/>
  <c r="B670" i="2"/>
  <c r="C670" i="2" s="1"/>
  <c r="D671" i="2"/>
  <c r="A671" i="2"/>
  <c r="E670" i="2"/>
  <c r="F670" i="2" s="1"/>
  <c r="B668" i="3" l="1"/>
  <c r="C668" i="3"/>
  <c r="A669" i="3"/>
  <c r="B671" i="2"/>
  <c r="C671" i="2" s="1"/>
  <c r="A672" i="2"/>
  <c r="E671" i="2"/>
  <c r="F671" i="2" s="1"/>
  <c r="C669" i="3" l="1"/>
  <c r="A670" i="3"/>
  <c r="B669" i="3"/>
  <c r="B672" i="2"/>
  <c r="C672" i="2"/>
  <c r="A673" i="2"/>
  <c r="D673" i="2" s="1"/>
  <c r="E672" i="2"/>
  <c r="F672" i="2" s="1"/>
  <c r="D672" i="2"/>
  <c r="C670" i="3" l="1"/>
  <c r="A671" i="3"/>
  <c r="B670" i="3"/>
  <c r="B673" i="2"/>
  <c r="C673" i="2" s="1"/>
  <c r="A674" i="2"/>
  <c r="D674" i="2" s="1"/>
  <c r="E673" i="2"/>
  <c r="F673" i="2" s="1"/>
  <c r="C671" i="3" l="1"/>
  <c r="A672" i="3"/>
  <c r="B671" i="3"/>
  <c r="B674" i="2"/>
  <c r="C674" i="2" s="1"/>
  <c r="A675" i="2"/>
  <c r="D675" i="2" s="1"/>
  <c r="E674" i="2"/>
  <c r="F674" i="2" s="1"/>
  <c r="A673" i="3" l="1"/>
  <c r="C672" i="3"/>
  <c r="B672" i="3"/>
  <c r="B675" i="2"/>
  <c r="C675" i="2" s="1"/>
  <c r="A676" i="2"/>
  <c r="E675" i="2"/>
  <c r="F675" i="2" s="1"/>
  <c r="B673" i="3" l="1"/>
  <c r="A674" i="3"/>
  <c r="C673" i="3"/>
  <c r="B676" i="2"/>
  <c r="C676" i="2"/>
  <c r="A677" i="2"/>
  <c r="D677" i="2" s="1"/>
  <c r="E676" i="2"/>
  <c r="F676" i="2" s="1"/>
  <c r="D676" i="2"/>
  <c r="C674" i="3" l="1"/>
  <c r="A675" i="3"/>
  <c r="B674" i="3"/>
  <c r="B677" i="2"/>
  <c r="C677" i="2" s="1"/>
  <c r="A678" i="2"/>
  <c r="E677" i="2"/>
  <c r="F677" i="2" s="1"/>
  <c r="C675" i="3" l="1"/>
  <c r="A676" i="3"/>
  <c r="B675" i="3"/>
  <c r="B678" i="2"/>
  <c r="C678" i="2"/>
  <c r="A679" i="2"/>
  <c r="D679" i="2" s="1"/>
  <c r="E678" i="2"/>
  <c r="F678" i="2" s="1"/>
  <c r="D678" i="2"/>
  <c r="A677" i="3" l="1"/>
  <c r="B676" i="3"/>
  <c r="C676" i="3"/>
  <c r="B679" i="2"/>
  <c r="C679" i="2" s="1"/>
  <c r="A680" i="2"/>
  <c r="E679" i="2"/>
  <c r="F679" i="2" s="1"/>
  <c r="B677" i="3" l="1"/>
  <c r="C677" i="3"/>
  <c r="A678" i="3"/>
  <c r="B680" i="2"/>
  <c r="C680" i="2" s="1"/>
  <c r="D681" i="2"/>
  <c r="A681" i="2"/>
  <c r="E680" i="2"/>
  <c r="F680" i="2" s="1"/>
  <c r="D680" i="2"/>
  <c r="C678" i="3" l="1"/>
  <c r="A679" i="3"/>
  <c r="B678" i="3"/>
  <c r="B681" i="2"/>
  <c r="C681" i="2" s="1"/>
  <c r="D682" i="2"/>
  <c r="A682" i="2"/>
  <c r="E681" i="2"/>
  <c r="F681" i="2" s="1"/>
  <c r="C679" i="3" l="1"/>
  <c r="A680" i="3"/>
  <c r="B679" i="3"/>
  <c r="B682" i="2"/>
  <c r="C682" i="2"/>
  <c r="A683" i="2"/>
  <c r="D683" i="2" s="1"/>
  <c r="E682" i="2"/>
  <c r="F682" i="2" s="1"/>
  <c r="A681" i="3" l="1"/>
  <c r="B680" i="3"/>
  <c r="C680" i="3"/>
  <c r="B683" i="2"/>
  <c r="C683" i="2"/>
  <c r="A684" i="2"/>
  <c r="D684" i="2" s="1"/>
  <c r="E683" i="2"/>
  <c r="F683" i="2" s="1"/>
  <c r="B681" i="3" l="1"/>
  <c r="A682" i="3"/>
  <c r="C681" i="3"/>
  <c r="B684" i="2"/>
  <c r="C684" i="2" s="1"/>
  <c r="D685" i="2"/>
  <c r="A685" i="2"/>
  <c r="E684" i="2"/>
  <c r="F684" i="2" s="1"/>
  <c r="C682" i="3" l="1"/>
  <c r="A683" i="3"/>
  <c r="B682" i="3"/>
  <c r="B685" i="2"/>
  <c r="C685" i="2" s="1"/>
  <c r="A686" i="2"/>
  <c r="D686" i="2" s="1"/>
  <c r="E685" i="2"/>
  <c r="F685" i="2" s="1"/>
  <c r="C683" i="3" l="1"/>
  <c r="B683" i="3"/>
  <c r="A684" i="3"/>
  <c r="B686" i="2"/>
  <c r="C686" i="2"/>
  <c r="A687" i="2"/>
  <c r="D687" i="2" s="1"/>
  <c r="E686" i="2"/>
  <c r="F686" i="2" s="1"/>
  <c r="A685" i="3" l="1"/>
  <c r="B684" i="3"/>
  <c r="C684" i="3"/>
  <c r="B687" i="2"/>
  <c r="C687" i="2" s="1"/>
  <c r="A688" i="2"/>
  <c r="E687" i="2"/>
  <c r="F687" i="2" s="1"/>
  <c r="C685" i="3" l="1"/>
  <c r="A686" i="3"/>
  <c r="B685" i="3"/>
  <c r="B688" i="2"/>
  <c r="C688" i="2" s="1"/>
  <c r="D689" i="2"/>
  <c r="A689" i="2"/>
  <c r="E688" i="2"/>
  <c r="F688" i="2" s="1"/>
  <c r="D688" i="2"/>
  <c r="C686" i="3" l="1"/>
  <c r="A687" i="3"/>
  <c r="B686" i="3"/>
  <c r="B689" i="2"/>
  <c r="C689" i="2" s="1"/>
  <c r="D690" i="2"/>
  <c r="A690" i="2"/>
  <c r="E689" i="2"/>
  <c r="F689" i="2" s="1"/>
  <c r="C687" i="3" l="1"/>
  <c r="B687" i="3"/>
  <c r="A688" i="3"/>
  <c r="B690" i="2"/>
  <c r="C690" i="2" s="1"/>
  <c r="A691" i="2"/>
  <c r="D691" i="2" s="1"/>
  <c r="E690" i="2"/>
  <c r="F690" i="2" s="1"/>
  <c r="A689" i="3" l="1"/>
  <c r="B688" i="3"/>
  <c r="C688" i="3"/>
  <c r="B691" i="2"/>
  <c r="C691" i="2"/>
  <c r="A692" i="2"/>
  <c r="D692" i="2" s="1"/>
  <c r="E691" i="2"/>
  <c r="F691" i="2" s="1"/>
  <c r="B689" i="3" l="1"/>
  <c r="A690" i="3"/>
  <c r="C689" i="3"/>
  <c r="B692" i="2"/>
  <c r="C692" i="2" s="1"/>
  <c r="A693" i="2"/>
  <c r="E692" i="2"/>
  <c r="F692" i="2" s="1"/>
  <c r="C690" i="3" l="1"/>
  <c r="A691" i="3"/>
  <c r="B690" i="3"/>
  <c r="B693" i="2"/>
  <c r="C693" i="2" s="1"/>
  <c r="A694" i="2"/>
  <c r="D694" i="2" s="1"/>
  <c r="E693" i="2"/>
  <c r="F693" i="2" s="1"/>
  <c r="D693" i="2"/>
  <c r="C691" i="3" l="1"/>
  <c r="A692" i="3"/>
  <c r="B691" i="3"/>
  <c r="B694" i="2"/>
  <c r="C694" i="2"/>
  <c r="A695" i="2"/>
  <c r="D695" i="2" s="1"/>
  <c r="E694" i="2"/>
  <c r="F694" i="2" s="1"/>
  <c r="A693" i="3" l="1"/>
  <c r="B692" i="3"/>
  <c r="C692" i="3"/>
  <c r="B695" i="2"/>
  <c r="C695" i="2" s="1"/>
  <c r="A696" i="2"/>
  <c r="E695" i="2"/>
  <c r="F695" i="2" s="1"/>
  <c r="B693" i="3" l="1"/>
  <c r="A694" i="3"/>
  <c r="C693" i="3"/>
  <c r="B696" i="2"/>
  <c r="C696" i="2"/>
  <c r="A697" i="2"/>
  <c r="E696" i="2"/>
  <c r="F696" i="2" s="1"/>
  <c r="D696" i="2"/>
  <c r="C694" i="3" l="1"/>
  <c r="A695" i="3"/>
  <c r="B694" i="3"/>
  <c r="B697" i="2"/>
  <c r="C697" i="2" s="1"/>
  <c r="A698" i="2"/>
  <c r="E697" i="2"/>
  <c r="F697" i="2" s="1"/>
  <c r="D697" i="2"/>
  <c r="A696" i="3" l="1"/>
  <c r="C695" i="3"/>
  <c r="B695" i="3"/>
  <c r="B698" i="2"/>
  <c r="C698" i="2" s="1"/>
  <c r="D699" i="2"/>
  <c r="A699" i="2"/>
  <c r="E698" i="2"/>
  <c r="F698" i="2" s="1"/>
  <c r="D698" i="2"/>
  <c r="B696" i="3" l="1"/>
  <c r="C696" i="3"/>
  <c r="A697" i="3"/>
  <c r="B699" i="2"/>
  <c r="C699" i="2"/>
  <c r="A700" i="2"/>
  <c r="D700" i="2" s="1"/>
  <c r="E699" i="2"/>
  <c r="F699" i="2" s="1"/>
  <c r="C697" i="3" l="1"/>
  <c r="B697" i="3"/>
  <c r="A698" i="3"/>
  <c r="B700" i="2"/>
  <c r="C700" i="2" s="1"/>
  <c r="A701" i="2"/>
  <c r="E700" i="2"/>
  <c r="F700" i="2" s="1"/>
  <c r="A699" i="3" l="1"/>
  <c r="C698" i="3"/>
  <c r="B698" i="3"/>
  <c r="B701" i="2"/>
  <c r="C701" i="2"/>
  <c r="A702" i="2"/>
  <c r="D702" i="2" s="1"/>
  <c r="E701" i="2"/>
  <c r="F701" i="2" s="1"/>
  <c r="D701" i="2"/>
  <c r="A700" i="3" l="1"/>
  <c r="B699" i="3"/>
  <c r="C699" i="3"/>
  <c r="B702" i="2"/>
  <c r="C702" i="2"/>
  <c r="A703" i="2"/>
  <c r="E702" i="2"/>
  <c r="F702" i="2" s="1"/>
  <c r="B700" i="3" l="1"/>
  <c r="A701" i="3"/>
  <c r="C700" i="3"/>
  <c r="B703" i="2"/>
  <c r="C703" i="2" s="1"/>
  <c r="A704" i="2"/>
  <c r="D704" i="2" s="1"/>
  <c r="E703" i="2"/>
  <c r="F703" i="2" s="1"/>
  <c r="D703" i="2"/>
  <c r="C701" i="3" l="1"/>
  <c r="A702" i="3"/>
  <c r="B701" i="3"/>
  <c r="B704" i="2"/>
  <c r="C704" i="2"/>
  <c r="A705" i="2"/>
  <c r="D705" i="2" s="1"/>
  <c r="E704" i="2"/>
  <c r="F704" i="2" s="1"/>
  <c r="A703" i="3" l="1"/>
  <c r="B702" i="3"/>
  <c r="C702" i="3"/>
  <c r="B705" i="2"/>
  <c r="C705" i="2"/>
  <c r="A706" i="2"/>
  <c r="D706" i="2" s="1"/>
  <c r="E705" i="2"/>
  <c r="F705" i="2" s="1"/>
  <c r="A704" i="3" l="1"/>
  <c r="B703" i="3"/>
  <c r="C703" i="3"/>
  <c r="B706" i="2"/>
  <c r="C706" i="2" s="1"/>
  <c r="A707" i="2"/>
  <c r="E706" i="2"/>
  <c r="F706" i="2" s="1"/>
  <c r="B704" i="3" l="1"/>
  <c r="A705" i="3"/>
  <c r="C704" i="3"/>
  <c r="B707" i="2"/>
  <c r="C707" i="2" s="1"/>
  <c r="A708" i="2"/>
  <c r="D708" i="2" s="1"/>
  <c r="E707" i="2"/>
  <c r="F707" i="2" s="1"/>
  <c r="D707" i="2"/>
  <c r="C705" i="3" l="1"/>
  <c r="A706" i="3"/>
  <c r="B705" i="3"/>
  <c r="B708" i="2"/>
  <c r="C708" i="2" s="1"/>
  <c r="A709" i="2"/>
  <c r="E708" i="2"/>
  <c r="F708" i="2" s="1"/>
  <c r="A707" i="3" l="1"/>
  <c r="B706" i="3"/>
  <c r="C706" i="3"/>
  <c r="B709" i="2"/>
  <c r="C709" i="2" s="1"/>
  <c r="A710" i="2"/>
  <c r="E709" i="2"/>
  <c r="F709" i="2" s="1"/>
  <c r="D709" i="2"/>
  <c r="A708" i="3" l="1"/>
  <c r="B707" i="3"/>
  <c r="C707" i="3"/>
  <c r="B710" i="2"/>
  <c r="C710" i="2" s="1"/>
  <c r="D711" i="2"/>
  <c r="A711" i="2"/>
  <c r="E710" i="2"/>
  <c r="F710" i="2" s="1"/>
  <c r="D710" i="2"/>
  <c r="B708" i="3" l="1"/>
  <c r="A709" i="3"/>
  <c r="C708" i="3"/>
  <c r="B711" i="2"/>
  <c r="C711" i="2" s="1"/>
  <c r="A712" i="2"/>
  <c r="E711" i="2"/>
  <c r="F711" i="2" s="1"/>
  <c r="C709" i="3" l="1"/>
  <c r="A710" i="3"/>
  <c r="B709" i="3"/>
  <c r="B712" i="2"/>
  <c r="C712" i="2" s="1"/>
  <c r="A713" i="2"/>
  <c r="E712" i="2"/>
  <c r="F712" i="2" s="1"/>
  <c r="D712" i="2"/>
  <c r="A711" i="3" l="1"/>
  <c r="B710" i="3"/>
  <c r="C710" i="3"/>
  <c r="B713" i="2"/>
  <c r="C713" i="2" s="1"/>
  <c r="A714" i="2"/>
  <c r="E713" i="2"/>
  <c r="F713" i="2" s="1"/>
  <c r="D713" i="2"/>
  <c r="A712" i="3" l="1"/>
  <c r="B711" i="3"/>
  <c r="C711" i="3"/>
  <c r="B714" i="2"/>
  <c r="C714" i="2" s="1"/>
  <c r="A715" i="2"/>
  <c r="D715" i="2" s="1"/>
  <c r="E714" i="2"/>
  <c r="F714" i="2" s="1"/>
  <c r="D714" i="2"/>
  <c r="B712" i="3" l="1"/>
  <c r="A713" i="3"/>
  <c r="C712" i="3"/>
  <c r="B715" i="2"/>
  <c r="C715" i="2" s="1"/>
  <c r="A716" i="2"/>
  <c r="E715" i="2"/>
  <c r="F715" i="2" s="1"/>
  <c r="C713" i="3" l="1"/>
  <c r="A714" i="3"/>
  <c r="B713" i="3"/>
  <c r="B716" i="2"/>
  <c r="C716" i="2" s="1"/>
  <c r="A717" i="2"/>
  <c r="E716" i="2"/>
  <c r="F716" i="2" s="1"/>
  <c r="D716" i="2"/>
  <c r="A715" i="3" l="1"/>
  <c r="B714" i="3"/>
  <c r="C714" i="3"/>
  <c r="B717" i="2"/>
  <c r="C717" i="2" s="1"/>
  <c r="A718" i="2"/>
  <c r="D718" i="2" s="1"/>
  <c r="E717" i="2"/>
  <c r="F717" i="2" s="1"/>
  <c r="D717" i="2"/>
  <c r="A716" i="3" l="1"/>
  <c r="B715" i="3"/>
  <c r="C715" i="3"/>
  <c r="B718" i="2"/>
  <c r="C718" i="2"/>
  <c r="A719" i="2"/>
  <c r="D719" i="2" s="1"/>
  <c r="E718" i="2"/>
  <c r="F718" i="2" s="1"/>
  <c r="B716" i="3" l="1"/>
  <c r="A717" i="3"/>
  <c r="C716" i="3"/>
  <c r="B719" i="2"/>
  <c r="C719" i="2" s="1"/>
  <c r="A720" i="2"/>
  <c r="D720" i="2" s="1"/>
  <c r="E719" i="2"/>
  <c r="F719" i="2" s="1"/>
  <c r="C717" i="3" l="1"/>
  <c r="A718" i="3"/>
  <c r="B717" i="3"/>
  <c r="B720" i="2"/>
  <c r="C720" i="2" s="1"/>
  <c r="A721" i="2"/>
  <c r="D721" i="2" s="1"/>
  <c r="E720" i="2"/>
  <c r="F720" i="2" s="1"/>
  <c r="A719" i="3" l="1"/>
  <c r="B718" i="3"/>
  <c r="C718" i="3"/>
  <c r="B721" i="2"/>
  <c r="C721" i="2" s="1"/>
  <c r="A722" i="2"/>
  <c r="E721" i="2"/>
  <c r="F721" i="2" s="1"/>
  <c r="A720" i="3" l="1"/>
  <c r="B719" i="3"/>
  <c r="C719" i="3"/>
  <c r="B722" i="2"/>
  <c r="C722" i="2" s="1"/>
  <c r="A723" i="2"/>
  <c r="E722" i="2"/>
  <c r="F722" i="2" s="1"/>
  <c r="D722" i="2"/>
  <c r="B720" i="3" l="1"/>
  <c r="A721" i="3"/>
  <c r="C720" i="3"/>
  <c r="B723" i="2"/>
  <c r="C723" i="2" s="1"/>
  <c r="A724" i="2"/>
  <c r="E723" i="2"/>
  <c r="F723" i="2" s="1"/>
  <c r="D723" i="2"/>
  <c r="C721" i="3" l="1"/>
  <c r="A722" i="3"/>
  <c r="B721" i="3"/>
  <c r="B724" i="2"/>
  <c r="C724" i="2" s="1"/>
  <c r="D725" i="2"/>
  <c r="A725" i="2"/>
  <c r="E724" i="2"/>
  <c r="F724" i="2" s="1"/>
  <c r="D724" i="2"/>
  <c r="A723" i="3" l="1"/>
  <c r="B722" i="3"/>
  <c r="C722" i="3"/>
  <c r="B725" i="2"/>
  <c r="C725" i="2"/>
  <c r="A726" i="2"/>
  <c r="D726" i="2" s="1"/>
  <c r="E725" i="2"/>
  <c r="F725" i="2" s="1"/>
  <c r="A724" i="3" l="1"/>
  <c r="B723" i="3"/>
  <c r="C723" i="3"/>
  <c r="B726" i="2"/>
  <c r="C726" i="2" s="1"/>
  <c r="D727" i="2"/>
  <c r="A727" i="2"/>
  <c r="E726" i="2"/>
  <c r="F726" i="2" s="1"/>
  <c r="B724" i="3" l="1"/>
  <c r="A725" i="3"/>
  <c r="C724" i="3"/>
  <c r="B727" i="2"/>
  <c r="C727" i="2" s="1"/>
  <c r="A728" i="2"/>
  <c r="E727" i="2"/>
  <c r="F727" i="2" s="1"/>
  <c r="C725" i="3" l="1"/>
  <c r="A726" i="3"/>
  <c r="B725" i="3"/>
  <c r="B728" i="2"/>
  <c r="C728" i="2" s="1"/>
  <c r="A729" i="2"/>
  <c r="D729" i="2" s="1"/>
  <c r="E728" i="2"/>
  <c r="F728" i="2" s="1"/>
  <c r="D728" i="2"/>
  <c r="A727" i="3" l="1"/>
  <c r="B726" i="3"/>
  <c r="C726" i="3"/>
  <c r="B729" i="2"/>
  <c r="C729" i="2" s="1"/>
  <c r="A730" i="2"/>
  <c r="E729" i="2"/>
  <c r="F729" i="2" s="1"/>
  <c r="A728" i="3" l="1"/>
  <c r="B727" i="3"/>
  <c r="C727" i="3"/>
  <c r="B730" i="2"/>
  <c r="C730" i="2" s="1"/>
  <c r="A731" i="2"/>
  <c r="E730" i="2"/>
  <c r="F730" i="2" s="1"/>
  <c r="D730" i="2"/>
  <c r="B728" i="3" l="1"/>
  <c r="A729" i="3"/>
  <c r="C728" i="3"/>
  <c r="B731" i="2"/>
  <c r="C731" i="2"/>
  <c r="A732" i="2"/>
  <c r="D732" i="2" s="1"/>
  <c r="E731" i="2"/>
  <c r="F731" i="2" s="1"/>
  <c r="D731" i="2"/>
  <c r="C729" i="3" l="1"/>
  <c r="A730" i="3"/>
  <c r="B729" i="3"/>
  <c r="B732" i="2"/>
  <c r="C732" i="2" s="1"/>
  <c r="A733" i="2"/>
  <c r="E732" i="2"/>
  <c r="F732" i="2" s="1"/>
  <c r="A731" i="3" l="1"/>
  <c r="B730" i="3"/>
  <c r="C730" i="3"/>
  <c r="B733" i="2"/>
  <c r="C733" i="2" s="1"/>
  <c r="D734" i="2"/>
  <c r="A734" i="2"/>
  <c r="E733" i="2"/>
  <c r="F733" i="2" s="1"/>
  <c r="D733" i="2"/>
  <c r="A732" i="3" l="1"/>
  <c r="B731" i="3"/>
  <c r="C731" i="3"/>
  <c r="B734" i="2"/>
  <c r="C734" i="2" s="1"/>
  <c r="D735" i="2"/>
  <c r="A735" i="2"/>
  <c r="E734" i="2"/>
  <c r="F734" i="2" s="1"/>
  <c r="B732" i="3" l="1"/>
  <c r="A733" i="3"/>
  <c r="C732" i="3"/>
  <c r="B735" i="2"/>
  <c r="C735" i="2" s="1"/>
  <c r="A736" i="2"/>
  <c r="E735" i="2"/>
  <c r="F735" i="2" s="1"/>
  <c r="C733" i="3" l="1"/>
  <c r="A734" i="3"/>
  <c r="B733" i="3"/>
  <c r="B736" i="2"/>
  <c r="C736" i="2" s="1"/>
  <c r="A737" i="2"/>
  <c r="E736" i="2"/>
  <c r="F736" i="2" s="1"/>
  <c r="D736" i="2"/>
  <c r="A735" i="3" l="1"/>
  <c r="B734" i="3"/>
  <c r="C734" i="3"/>
  <c r="B737" i="2"/>
  <c r="C737" i="2" s="1"/>
  <c r="A738" i="2"/>
  <c r="E737" i="2"/>
  <c r="F737" i="2" s="1"/>
  <c r="D737" i="2"/>
  <c r="A736" i="3" l="1"/>
  <c r="B735" i="3"/>
  <c r="C735" i="3"/>
  <c r="B738" i="2"/>
  <c r="C738" i="2" s="1"/>
  <c r="D739" i="2"/>
  <c r="A739" i="2"/>
  <c r="E738" i="2"/>
  <c r="F738" i="2" s="1"/>
  <c r="D738" i="2"/>
  <c r="B736" i="3" l="1"/>
  <c r="A737" i="3"/>
  <c r="C736" i="3"/>
  <c r="B739" i="2"/>
  <c r="C739" i="2" s="1"/>
  <c r="D740" i="2"/>
  <c r="A740" i="2"/>
  <c r="E739" i="2"/>
  <c r="F739" i="2" s="1"/>
  <c r="C737" i="3" l="1"/>
  <c r="A738" i="3"/>
  <c r="B737" i="3"/>
  <c r="B740" i="2"/>
  <c r="C740" i="2"/>
  <c r="A741" i="2"/>
  <c r="D741" i="2" s="1"/>
  <c r="E740" i="2"/>
  <c r="F740" i="2" s="1"/>
  <c r="A739" i="3" l="1"/>
  <c r="B738" i="3"/>
  <c r="C738" i="3"/>
  <c r="B741" i="2"/>
  <c r="C741" i="2" s="1"/>
  <c r="A742" i="2"/>
  <c r="E741" i="2"/>
  <c r="F741" i="2" s="1"/>
  <c r="A740" i="3" l="1"/>
  <c r="B739" i="3"/>
  <c r="C739" i="3"/>
  <c r="B742" i="2"/>
  <c r="C742" i="2" s="1"/>
  <c r="A743" i="2"/>
  <c r="D743" i="2" s="1"/>
  <c r="E742" i="2"/>
  <c r="F742" i="2" s="1"/>
  <c r="D742" i="2"/>
  <c r="B740" i="3" l="1"/>
  <c r="A741" i="3"/>
  <c r="C740" i="3"/>
  <c r="B743" i="2"/>
  <c r="C743" i="2" s="1"/>
  <c r="A744" i="2"/>
  <c r="E743" i="2"/>
  <c r="F743" i="2" s="1"/>
  <c r="C741" i="3" l="1"/>
  <c r="A742" i="3"/>
  <c r="B741" i="3"/>
  <c r="B744" i="2"/>
  <c r="C744" i="2" s="1"/>
  <c r="A745" i="2"/>
  <c r="D745" i="2" s="1"/>
  <c r="E744" i="2"/>
  <c r="F744" i="2" s="1"/>
  <c r="D744" i="2"/>
  <c r="A743" i="3" l="1"/>
  <c r="B742" i="3"/>
  <c r="C742" i="3"/>
  <c r="B745" i="2"/>
  <c r="C745" i="2"/>
  <c r="A746" i="2"/>
  <c r="D746" i="2" s="1"/>
  <c r="E745" i="2"/>
  <c r="F745" i="2" s="1"/>
  <c r="A744" i="3" l="1"/>
  <c r="B743" i="3"/>
  <c r="C743" i="3"/>
  <c r="B746" i="2"/>
  <c r="C746" i="2"/>
  <c r="A747" i="2"/>
  <c r="D747" i="2" s="1"/>
  <c r="E746" i="2"/>
  <c r="F746" i="2" s="1"/>
  <c r="B744" i="3" l="1"/>
  <c r="A745" i="3"/>
  <c r="C744" i="3"/>
  <c r="B747" i="2"/>
  <c r="C747" i="2" s="1"/>
  <c r="A748" i="2"/>
  <c r="D748" i="2" s="1"/>
  <c r="E747" i="2"/>
  <c r="F747" i="2" s="1"/>
  <c r="C745" i="3" l="1"/>
  <c r="A746" i="3"/>
  <c r="B745" i="3"/>
  <c r="B748" i="2"/>
  <c r="C748" i="2" s="1"/>
  <c r="D749" i="2"/>
  <c r="A749" i="2"/>
  <c r="E748" i="2"/>
  <c r="F748" i="2" s="1"/>
  <c r="A747" i="3" l="1"/>
  <c r="B746" i="3"/>
  <c r="C746" i="3"/>
  <c r="B749" i="2"/>
  <c r="C749" i="2" s="1"/>
  <c r="A750" i="2"/>
  <c r="E749" i="2"/>
  <c r="F749" i="2" s="1"/>
  <c r="A748" i="3" l="1"/>
  <c r="B747" i="3"/>
  <c r="C747" i="3"/>
  <c r="B750" i="2"/>
  <c r="C750" i="2" s="1"/>
  <c r="A751" i="2"/>
  <c r="E750" i="2"/>
  <c r="F750" i="2" s="1"/>
  <c r="D750" i="2"/>
  <c r="B748" i="3" l="1"/>
  <c r="A749" i="3"/>
  <c r="C748" i="3"/>
  <c r="B751" i="2"/>
  <c r="C751" i="2" s="1"/>
  <c r="A752" i="2"/>
  <c r="E751" i="2"/>
  <c r="F751" i="2" s="1"/>
  <c r="D751" i="2"/>
  <c r="C749" i="3" l="1"/>
  <c r="A750" i="3"/>
  <c r="B749" i="3"/>
  <c r="B752" i="2"/>
  <c r="C752" i="2" s="1"/>
  <c r="A753" i="2"/>
  <c r="E752" i="2"/>
  <c r="F752" i="2" s="1"/>
  <c r="D752" i="2"/>
  <c r="A751" i="3" l="1"/>
  <c r="B750" i="3"/>
  <c r="C750" i="3"/>
  <c r="B753" i="2"/>
  <c r="C753" i="2" s="1"/>
  <c r="A754" i="2"/>
  <c r="D754" i="2" s="1"/>
  <c r="E753" i="2"/>
  <c r="F753" i="2" s="1"/>
  <c r="D753" i="2"/>
  <c r="A752" i="3" l="1"/>
  <c r="B751" i="3"/>
  <c r="C751" i="3"/>
  <c r="B754" i="2"/>
  <c r="C754" i="2"/>
  <c r="A755" i="2"/>
  <c r="D755" i="2" s="1"/>
  <c r="E754" i="2"/>
  <c r="F754" i="2" s="1"/>
  <c r="B752" i="3" l="1"/>
  <c r="A753" i="3"/>
  <c r="C752" i="3"/>
  <c r="B755" i="2"/>
  <c r="C755" i="2" s="1"/>
  <c r="A756" i="2"/>
  <c r="E755" i="2"/>
  <c r="F755" i="2" s="1"/>
  <c r="C753" i="3" l="1"/>
  <c r="A754" i="3"/>
  <c r="B753" i="3"/>
  <c r="B756" i="2"/>
  <c r="C756" i="2" s="1"/>
  <c r="D757" i="2"/>
  <c r="A757" i="2"/>
  <c r="E756" i="2"/>
  <c r="F756" i="2" s="1"/>
  <c r="D756" i="2"/>
  <c r="A755" i="3" l="1"/>
  <c r="B754" i="3"/>
  <c r="C754" i="3"/>
  <c r="B757" i="2"/>
  <c r="C757" i="2" s="1"/>
  <c r="D758" i="2"/>
  <c r="A758" i="2"/>
  <c r="E757" i="2"/>
  <c r="F757" i="2" s="1"/>
  <c r="A756" i="3" l="1"/>
  <c r="B755" i="3"/>
  <c r="C755" i="3"/>
  <c r="B758" i="2"/>
  <c r="C758" i="2" s="1"/>
  <c r="D759" i="2"/>
  <c r="A759" i="2"/>
  <c r="E758" i="2"/>
  <c r="F758" i="2" s="1"/>
  <c r="B756" i="3" l="1"/>
  <c r="A757" i="3"/>
  <c r="C756" i="3"/>
  <c r="B759" i="2"/>
  <c r="C759" i="2" s="1"/>
  <c r="A760" i="2"/>
  <c r="D760" i="2" s="1"/>
  <c r="E759" i="2"/>
  <c r="F759" i="2" s="1"/>
  <c r="C757" i="3" l="1"/>
  <c r="A758" i="3"/>
  <c r="B757" i="3"/>
  <c r="B760" i="2"/>
  <c r="C760" i="2" s="1"/>
  <c r="A761" i="2"/>
  <c r="D761" i="2" s="1"/>
  <c r="E760" i="2"/>
  <c r="F760" i="2" s="1"/>
  <c r="A759" i="3" l="1"/>
  <c r="B758" i="3"/>
  <c r="C758" i="3"/>
  <c r="B761" i="2"/>
  <c r="C761" i="2" s="1"/>
  <c r="D762" i="2"/>
  <c r="A762" i="2"/>
  <c r="E761" i="2"/>
  <c r="F761" i="2" s="1"/>
  <c r="A760" i="3" l="1"/>
  <c r="B759" i="3"/>
  <c r="C759" i="3"/>
  <c r="B762" i="2"/>
  <c r="C762" i="2" s="1"/>
  <c r="A763" i="2"/>
  <c r="E762" i="2"/>
  <c r="F762" i="2" s="1"/>
  <c r="B760" i="3" l="1"/>
  <c r="A761" i="3"/>
  <c r="C760" i="3"/>
  <c r="B763" i="2"/>
  <c r="C763" i="2" s="1"/>
  <c r="A764" i="2"/>
  <c r="E763" i="2"/>
  <c r="F763" i="2" s="1"/>
  <c r="D763" i="2"/>
  <c r="C761" i="3" l="1"/>
  <c r="A762" i="3"/>
  <c r="B761" i="3"/>
  <c r="B764" i="2"/>
  <c r="C764" i="2" s="1"/>
  <c r="A765" i="2"/>
  <c r="E764" i="2"/>
  <c r="F764" i="2" s="1"/>
  <c r="D764" i="2"/>
  <c r="A763" i="3" l="1"/>
  <c r="B762" i="3"/>
  <c r="C762" i="3"/>
  <c r="B765" i="2"/>
  <c r="C765" i="2" s="1"/>
  <c r="A766" i="2"/>
  <c r="E765" i="2"/>
  <c r="F765" i="2" s="1"/>
  <c r="D765" i="2"/>
  <c r="A764" i="3" l="1"/>
  <c r="B763" i="3"/>
  <c r="C763" i="3"/>
  <c r="A767" i="2"/>
  <c r="D767" i="2"/>
  <c r="B766" i="2"/>
  <c r="C766" i="2" s="1"/>
  <c r="E766" i="2"/>
  <c r="F766" i="2" s="1"/>
  <c r="D766" i="2"/>
  <c r="B764" i="3" l="1"/>
  <c r="A765" i="3"/>
  <c r="C764" i="3"/>
  <c r="B767" i="2"/>
  <c r="C767" i="2" s="1"/>
  <c r="D768" i="2"/>
  <c r="A768" i="2"/>
  <c r="E767" i="2"/>
  <c r="F767" i="2" s="1"/>
  <c r="C765" i="3" l="1"/>
  <c r="A766" i="3"/>
  <c r="B765" i="3"/>
  <c r="A769" i="2"/>
  <c r="D769" i="2" s="1"/>
  <c r="B768" i="2"/>
  <c r="C768" i="2" s="1"/>
  <c r="E768" i="2"/>
  <c r="F768" i="2" s="1"/>
  <c r="A767" i="3" l="1"/>
  <c r="B766" i="3"/>
  <c r="C766" i="3"/>
  <c r="B769" i="2"/>
  <c r="C769" i="2" s="1"/>
  <c r="A770" i="2"/>
  <c r="E769" i="2"/>
  <c r="F769" i="2" s="1"/>
  <c r="A768" i="3" l="1"/>
  <c r="B767" i="3"/>
  <c r="C767" i="3"/>
  <c r="A771" i="2"/>
  <c r="B770" i="2"/>
  <c r="C770" i="2" s="1"/>
  <c r="E770" i="2"/>
  <c r="F770" i="2" s="1"/>
  <c r="D770" i="2"/>
  <c r="B768" i="3" l="1"/>
  <c r="A769" i="3"/>
  <c r="C768" i="3"/>
  <c r="B771" i="2"/>
  <c r="C771" i="2" s="1"/>
  <c r="D772" i="2"/>
  <c r="A772" i="2"/>
  <c r="E771" i="2"/>
  <c r="F771" i="2" s="1"/>
  <c r="D771" i="2"/>
  <c r="C769" i="3" l="1"/>
  <c r="A770" i="3"/>
  <c r="B769" i="3"/>
  <c r="A773" i="2"/>
  <c r="D773" i="2"/>
  <c r="B772" i="2"/>
  <c r="C772" i="2" s="1"/>
  <c r="E772" i="2"/>
  <c r="F772" i="2" s="1"/>
  <c r="A771" i="3" l="1"/>
  <c r="B770" i="3"/>
  <c r="C770" i="3"/>
  <c r="B773" i="2"/>
  <c r="C773" i="2"/>
  <c r="A774" i="2"/>
  <c r="D774" i="2" s="1"/>
  <c r="E773" i="2"/>
  <c r="F773" i="2" s="1"/>
  <c r="A772" i="3" l="1"/>
  <c r="B771" i="3"/>
  <c r="C771" i="3"/>
  <c r="A775" i="2"/>
  <c r="D775" i="2"/>
  <c r="B774" i="2"/>
  <c r="C774" i="2" s="1"/>
  <c r="E774" i="2"/>
  <c r="F774" i="2" s="1"/>
  <c r="C772" i="3" l="1"/>
  <c r="A773" i="3"/>
  <c r="B772" i="3"/>
  <c r="B775" i="2"/>
  <c r="C775" i="2" s="1"/>
  <c r="A776" i="2"/>
  <c r="D776" i="2" s="1"/>
  <c r="E775" i="2"/>
  <c r="F775" i="2" s="1"/>
  <c r="C773" i="3" l="1"/>
  <c r="A774" i="3"/>
  <c r="B773" i="3"/>
  <c r="A777" i="2"/>
  <c r="B776" i="2"/>
  <c r="C776" i="2" s="1"/>
  <c r="E776" i="2"/>
  <c r="F776" i="2" s="1"/>
  <c r="B774" i="3" l="1"/>
  <c r="A775" i="3"/>
  <c r="C774" i="3"/>
  <c r="B777" i="2"/>
  <c r="C777" i="2" s="1"/>
  <c r="A778" i="2"/>
  <c r="E777" i="2"/>
  <c r="F777" i="2" s="1"/>
  <c r="D777" i="2"/>
  <c r="B775" i="3" l="1"/>
  <c r="C775" i="3"/>
  <c r="A776" i="3"/>
  <c r="A779" i="2"/>
  <c r="D779" i="2" s="1"/>
  <c r="B778" i="2"/>
  <c r="C778" i="2" s="1"/>
  <c r="E778" i="2"/>
  <c r="F778" i="2" s="1"/>
  <c r="D778" i="2"/>
  <c r="C776" i="3" l="1"/>
  <c r="A777" i="3"/>
  <c r="B776" i="3"/>
  <c r="B779" i="2"/>
  <c r="C779" i="2" s="1"/>
  <c r="A780" i="2"/>
  <c r="E779" i="2"/>
  <c r="F779" i="2" s="1"/>
  <c r="A778" i="3" l="1"/>
  <c r="B777" i="3"/>
  <c r="C777" i="3"/>
  <c r="A781" i="2"/>
  <c r="D781" i="2"/>
  <c r="B780" i="2"/>
  <c r="C780" i="2" s="1"/>
  <c r="E780" i="2"/>
  <c r="F780" i="2" s="1"/>
  <c r="D780" i="2"/>
  <c r="A779" i="3" l="1"/>
  <c r="B778" i="3"/>
  <c r="C778" i="3"/>
  <c r="B781" i="2"/>
  <c r="C781" i="2" s="1"/>
  <c r="A782" i="2"/>
  <c r="E781" i="2"/>
  <c r="F781" i="2" s="1"/>
  <c r="B779" i="3" l="1"/>
  <c r="A780" i="3"/>
  <c r="C779" i="3"/>
  <c r="A783" i="2"/>
  <c r="D783" i="2"/>
  <c r="B782" i="2"/>
  <c r="C782" i="2" s="1"/>
  <c r="F782" i="2"/>
  <c r="E782" i="2"/>
  <c r="D782" i="2"/>
  <c r="A781" i="3" l="1"/>
  <c r="B780" i="3"/>
  <c r="C780" i="3"/>
  <c r="B783" i="2"/>
  <c r="C783" i="2" s="1"/>
  <c r="A784" i="2"/>
  <c r="D784" i="2" s="1"/>
  <c r="E783" i="2"/>
  <c r="F783" i="2" s="1"/>
  <c r="A782" i="3" l="1"/>
  <c r="B781" i="3"/>
  <c r="C781" i="3"/>
  <c r="A785" i="2"/>
  <c r="B784" i="2"/>
  <c r="C784" i="2" s="1"/>
  <c r="E784" i="2"/>
  <c r="F784" i="2" s="1"/>
  <c r="A783" i="3" l="1"/>
  <c r="C782" i="3"/>
  <c r="B782" i="3"/>
  <c r="B785" i="2"/>
  <c r="C785" i="2" s="1"/>
  <c r="A786" i="2"/>
  <c r="E785" i="2"/>
  <c r="F785" i="2" s="1"/>
  <c r="D785" i="2"/>
  <c r="C783" i="3" l="1"/>
  <c r="B783" i="3"/>
  <c r="A784" i="3"/>
  <c r="A787" i="2"/>
  <c r="D787" i="2" s="1"/>
  <c r="B786" i="2"/>
  <c r="C786" i="2" s="1"/>
  <c r="E786" i="2"/>
  <c r="F786" i="2" s="1"/>
  <c r="D786" i="2"/>
  <c r="C784" i="3" l="1"/>
  <c r="B784" i="3"/>
  <c r="A785" i="3"/>
  <c r="B787" i="2"/>
  <c r="C787" i="2"/>
  <c r="A788" i="2"/>
  <c r="D788" i="2" s="1"/>
  <c r="E787" i="2"/>
  <c r="F787" i="2" s="1"/>
  <c r="A786" i="3" l="1"/>
  <c r="B785" i="3"/>
  <c r="C785" i="3"/>
  <c r="A789" i="2"/>
  <c r="D789" i="2"/>
  <c r="B788" i="2"/>
  <c r="C788" i="2" s="1"/>
  <c r="E788" i="2"/>
  <c r="F788" i="2" s="1"/>
  <c r="A787" i="3" l="1"/>
  <c r="C786" i="3"/>
  <c r="B786" i="3"/>
  <c r="B789" i="2"/>
  <c r="C789" i="2"/>
  <c r="A790" i="2"/>
  <c r="D790" i="2" s="1"/>
  <c r="E789" i="2"/>
  <c r="F789" i="2" s="1"/>
  <c r="B787" i="3" l="1"/>
  <c r="A788" i="3"/>
  <c r="C787" i="3"/>
  <c r="A791" i="2"/>
  <c r="D791" i="2"/>
  <c r="B790" i="2"/>
  <c r="C790" i="2" s="1"/>
  <c r="E790" i="2"/>
  <c r="F790" i="2" s="1"/>
  <c r="A789" i="3" l="1"/>
  <c r="B788" i="3"/>
  <c r="C788" i="3"/>
  <c r="B791" i="2"/>
  <c r="C791" i="2"/>
  <c r="A792" i="2"/>
  <c r="D792" i="2" s="1"/>
  <c r="E791" i="2"/>
  <c r="F791" i="2" s="1"/>
  <c r="A790" i="3" l="1"/>
  <c r="B789" i="3"/>
  <c r="C789" i="3"/>
  <c r="A793" i="2"/>
  <c r="B792" i="2"/>
  <c r="C792" i="2" s="1"/>
  <c r="E792" i="2"/>
  <c r="F792" i="2" s="1"/>
  <c r="A791" i="3" l="1"/>
  <c r="C790" i="3"/>
  <c r="B790" i="3"/>
  <c r="B793" i="2"/>
  <c r="C793" i="2" s="1"/>
  <c r="A794" i="2"/>
  <c r="D794" i="2" s="1"/>
  <c r="E793" i="2"/>
  <c r="F793" i="2" s="1"/>
  <c r="D793" i="2"/>
  <c r="C791" i="3" l="1"/>
  <c r="A792" i="3"/>
  <c r="B791" i="3"/>
  <c r="A795" i="2"/>
  <c r="B794" i="2"/>
  <c r="C794" i="2" s="1"/>
  <c r="E794" i="2"/>
  <c r="F794" i="2" s="1"/>
  <c r="C792" i="3" l="1"/>
  <c r="B792" i="3"/>
  <c r="A793" i="3"/>
  <c r="B795" i="2"/>
  <c r="C795" i="2" s="1"/>
  <c r="A796" i="2"/>
  <c r="D796" i="2" s="1"/>
  <c r="E795" i="2"/>
  <c r="F795" i="2" s="1"/>
  <c r="D795" i="2"/>
  <c r="A794" i="3" l="1"/>
  <c r="B793" i="3"/>
  <c r="C793" i="3"/>
  <c r="A797" i="2"/>
  <c r="D797" i="2" s="1"/>
  <c r="B796" i="2"/>
  <c r="C796" i="2" s="1"/>
  <c r="E796" i="2"/>
  <c r="F796" i="2" s="1"/>
  <c r="B794" i="3" l="1"/>
  <c r="C794" i="3"/>
  <c r="A795" i="3"/>
  <c r="B797" i="2"/>
  <c r="C797" i="2" s="1"/>
  <c r="A798" i="2"/>
  <c r="E797" i="2"/>
  <c r="F797" i="2" s="1"/>
  <c r="B795" i="3" l="1"/>
  <c r="A796" i="3"/>
  <c r="C795" i="3"/>
  <c r="A799" i="2"/>
  <c r="D799" i="2"/>
  <c r="B798" i="2"/>
  <c r="C798" i="2" s="1"/>
  <c r="E798" i="2"/>
  <c r="F798" i="2" s="1"/>
  <c r="D798" i="2"/>
  <c r="A797" i="3" l="1"/>
  <c r="B796" i="3"/>
  <c r="C796" i="3"/>
  <c r="B799" i="2"/>
  <c r="C799" i="2"/>
  <c r="A800" i="2"/>
  <c r="D800" i="2" s="1"/>
  <c r="E799" i="2"/>
  <c r="F799" i="2" s="1"/>
  <c r="A798" i="3" l="1"/>
  <c r="B797" i="3"/>
  <c r="C797" i="3"/>
  <c r="A801" i="2"/>
  <c r="D801" i="2" s="1"/>
  <c r="B800" i="2"/>
  <c r="C800" i="2" s="1"/>
  <c r="E800" i="2"/>
  <c r="F800" i="2" s="1"/>
  <c r="B798" i="3" l="1"/>
  <c r="A799" i="3"/>
  <c r="C798" i="3"/>
  <c r="B801" i="2"/>
  <c r="C801" i="2" s="1"/>
  <c r="A802" i="2"/>
  <c r="E801" i="2"/>
  <c r="F801" i="2" s="1"/>
  <c r="C799" i="3" l="1"/>
  <c r="B799" i="3"/>
  <c r="A800" i="3"/>
  <c r="A803" i="2"/>
  <c r="D803" i="2" s="1"/>
  <c r="B802" i="2"/>
  <c r="C802" i="2" s="1"/>
  <c r="E802" i="2"/>
  <c r="F802" i="2" s="1"/>
  <c r="D802" i="2"/>
  <c r="C800" i="3" l="1"/>
  <c r="A801" i="3"/>
  <c r="B800" i="3"/>
  <c r="B803" i="2"/>
  <c r="C803" i="2" s="1"/>
  <c r="A804" i="2"/>
  <c r="D804" i="2" s="1"/>
  <c r="E803" i="2"/>
  <c r="F803" i="2" s="1"/>
  <c r="A802" i="3" l="1"/>
  <c r="B801" i="3"/>
  <c r="C801" i="3"/>
  <c r="A805" i="2"/>
  <c r="D805" i="2" s="1"/>
  <c r="B804" i="2"/>
  <c r="C804" i="2" s="1"/>
  <c r="E804" i="2"/>
  <c r="F804" i="2" s="1"/>
  <c r="B802" i="3" l="1"/>
  <c r="A803" i="3"/>
  <c r="C802" i="3"/>
  <c r="B805" i="2"/>
  <c r="C805" i="2"/>
  <c r="A806" i="2"/>
  <c r="D806" i="2" s="1"/>
  <c r="E805" i="2"/>
  <c r="F805" i="2" s="1"/>
  <c r="C803" i="3" l="1"/>
  <c r="A804" i="3"/>
  <c r="B803" i="3"/>
  <c r="A807" i="2"/>
  <c r="D807" i="2"/>
  <c r="B806" i="2"/>
  <c r="C806" i="2" s="1"/>
  <c r="F806" i="2"/>
  <c r="E806" i="2"/>
  <c r="C804" i="3" l="1"/>
  <c r="A805" i="3"/>
  <c r="B804" i="3"/>
  <c r="B807" i="2"/>
  <c r="C807" i="2" s="1"/>
  <c r="A808" i="2"/>
  <c r="E807" i="2"/>
  <c r="F807" i="2" s="1"/>
  <c r="C805" i="3" l="1"/>
  <c r="A806" i="3"/>
  <c r="B805" i="3"/>
  <c r="A809" i="2"/>
  <c r="D809" i="2" s="1"/>
  <c r="B808" i="2"/>
  <c r="C808" i="2" s="1"/>
  <c r="E808" i="2"/>
  <c r="F808" i="2" s="1"/>
  <c r="D808" i="2"/>
  <c r="B806" i="3" l="1"/>
  <c r="A807" i="3"/>
  <c r="C806" i="3"/>
  <c r="B809" i="2"/>
  <c r="C809" i="2"/>
  <c r="A810" i="2"/>
  <c r="D810" i="2" s="1"/>
  <c r="E809" i="2"/>
  <c r="F809" i="2" s="1"/>
  <c r="C807" i="3" l="1"/>
  <c r="A808" i="3"/>
  <c r="B807" i="3"/>
  <c r="A811" i="2"/>
  <c r="B810" i="2"/>
  <c r="C810" i="2" s="1"/>
  <c r="E810" i="2"/>
  <c r="F810" i="2" s="1"/>
  <c r="C808" i="3" l="1"/>
  <c r="A809" i="3"/>
  <c r="B808" i="3"/>
  <c r="B811" i="2"/>
  <c r="C811" i="2" s="1"/>
  <c r="A812" i="2"/>
  <c r="E811" i="2"/>
  <c r="F811" i="2" s="1"/>
  <c r="D811" i="2"/>
  <c r="A810" i="3" l="1"/>
  <c r="C809" i="3"/>
  <c r="B809" i="3"/>
  <c r="A813" i="2"/>
  <c r="D813" i="2" s="1"/>
  <c r="B812" i="2"/>
  <c r="C812" i="2" s="1"/>
  <c r="E812" i="2"/>
  <c r="F812" i="2" s="1"/>
  <c r="D812" i="2"/>
  <c r="B810" i="3" l="1"/>
  <c r="A811" i="3"/>
  <c r="C810" i="3"/>
  <c r="B813" i="2"/>
  <c r="C813" i="2" s="1"/>
  <c r="A814" i="2"/>
  <c r="E813" i="2"/>
  <c r="F813" i="2" s="1"/>
  <c r="B811" i="3" l="1"/>
  <c r="A812" i="3"/>
  <c r="C811" i="3"/>
  <c r="A815" i="2"/>
  <c r="D815" i="2"/>
  <c r="B814" i="2"/>
  <c r="C814" i="2" s="1"/>
  <c r="E814" i="2"/>
  <c r="F814" i="2" s="1"/>
  <c r="D814" i="2"/>
  <c r="A813" i="3" l="1"/>
  <c r="C812" i="3"/>
  <c r="B812" i="3"/>
  <c r="B815" i="2"/>
  <c r="C815" i="2" s="1"/>
  <c r="D816" i="2"/>
  <c r="A816" i="2"/>
  <c r="E815" i="2"/>
  <c r="F815" i="2" s="1"/>
  <c r="A814" i="3" l="1"/>
  <c r="B813" i="3"/>
  <c r="C813" i="3"/>
  <c r="A817" i="2"/>
  <c r="D817" i="2"/>
  <c r="B816" i="2"/>
  <c r="C816" i="2" s="1"/>
  <c r="E816" i="2"/>
  <c r="F816" i="2" s="1"/>
  <c r="B814" i="3" l="1"/>
  <c r="A815" i="3"/>
  <c r="C814" i="3"/>
  <c r="B817" i="2"/>
  <c r="C817" i="2"/>
  <c r="A818" i="2"/>
  <c r="D818" i="2" s="1"/>
  <c r="E817" i="2"/>
  <c r="F817" i="2" s="1"/>
  <c r="C815" i="3" l="1"/>
  <c r="B815" i="3"/>
  <c r="A816" i="3"/>
  <c r="A819" i="2"/>
  <c r="B818" i="2"/>
  <c r="C818" i="2" s="1"/>
  <c r="E818" i="2"/>
  <c r="F818" i="2" s="1"/>
  <c r="C816" i="3" l="1"/>
  <c r="A817" i="3"/>
  <c r="B816" i="3"/>
  <c r="B819" i="2"/>
  <c r="C819" i="2" s="1"/>
  <c r="D820" i="2"/>
  <c r="A820" i="2"/>
  <c r="E819" i="2"/>
  <c r="F819" i="2" s="1"/>
  <c r="D819" i="2"/>
  <c r="A818" i="3" l="1"/>
  <c r="B817" i="3"/>
  <c r="C817" i="3"/>
  <c r="A821" i="2"/>
  <c r="D821" i="2"/>
  <c r="B820" i="2"/>
  <c r="C820" i="2" s="1"/>
  <c r="E820" i="2"/>
  <c r="F820" i="2" s="1"/>
  <c r="B818" i="3" l="1"/>
  <c r="C818" i="3"/>
  <c r="A819" i="3"/>
  <c r="B821" i="2"/>
  <c r="C821" i="2" s="1"/>
  <c r="A822" i="2"/>
  <c r="E821" i="2"/>
  <c r="F821" i="2" s="1"/>
  <c r="B819" i="3" l="1"/>
  <c r="A820" i="3"/>
  <c r="C819" i="3"/>
  <c r="A823" i="2"/>
  <c r="D823" i="2"/>
  <c r="B822" i="2"/>
  <c r="C822" i="2" s="1"/>
  <c r="F822" i="2"/>
  <c r="E822" i="2"/>
  <c r="D822" i="2"/>
  <c r="C820" i="3" l="1"/>
  <c r="B820" i="3"/>
  <c r="A821" i="3"/>
  <c r="B823" i="2"/>
  <c r="C823" i="2" s="1"/>
  <c r="A824" i="2"/>
  <c r="E823" i="2"/>
  <c r="F823" i="2" s="1"/>
  <c r="C821" i="3" l="1"/>
  <c r="A822" i="3"/>
  <c r="B821" i="3"/>
  <c r="A825" i="2"/>
  <c r="B824" i="2"/>
  <c r="C824" i="2" s="1"/>
  <c r="E824" i="2"/>
  <c r="F824" i="2" s="1"/>
  <c r="D824" i="2"/>
  <c r="B822" i="3" l="1"/>
  <c r="A823" i="3"/>
  <c r="C822" i="3"/>
  <c r="B825" i="2"/>
  <c r="C825" i="2" s="1"/>
  <c r="A826" i="2"/>
  <c r="D826" i="2" s="1"/>
  <c r="E825" i="2"/>
  <c r="F825" i="2" s="1"/>
  <c r="D825" i="2"/>
  <c r="B823" i="3" l="1"/>
  <c r="C823" i="3"/>
  <c r="A824" i="3"/>
  <c r="A827" i="2"/>
  <c r="D827" i="2" s="1"/>
  <c r="B826" i="2"/>
  <c r="C826" i="2" s="1"/>
  <c r="E826" i="2"/>
  <c r="F826" i="2" s="1"/>
  <c r="C824" i="3" l="1"/>
  <c r="A825" i="3"/>
  <c r="B824" i="3"/>
  <c r="B827" i="2"/>
  <c r="C827" i="2" s="1"/>
  <c r="A828" i="2"/>
  <c r="D828" i="2" s="1"/>
  <c r="E827" i="2"/>
  <c r="F827" i="2" s="1"/>
  <c r="A826" i="3" l="1"/>
  <c r="B825" i="3"/>
  <c r="C825" i="3"/>
  <c r="A829" i="2"/>
  <c r="D829" i="2" s="1"/>
  <c r="B828" i="2"/>
  <c r="C828" i="2" s="1"/>
  <c r="E828" i="2"/>
  <c r="F828" i="2" s="1"/>
  <c r="A827" i="3" l="1"/>
  <c r="B826" i="3"/>
  <c r="C826" i="3"/>
  <c r="B829" i="2"/>
  <c r="C829" i="2" s="1"/>
  <c r="A830" i="2"/>
  <c r="D830" i="2" s="1"/>
  <c r="E829" i="2"/>
  <c r="F829" i="2" s="1"/>
  <c r="B827" i="3" l="1"/>
  <c r="A828" i="3"/>
  <c r="C827" i="3"/>
  <c r="A831" i="2"/>
  <c r="D831" i="2"/>
  <c r="B830" i="2"/>
  <c r="C830" i="2" s="1"/>
  <c r="E830" i="2"/>
  <c r="F830" i="2" s="1"/>
  <c r="A829" i="3" l="1"/>
  <c r="B828" i="3"/>
  <c r="C828" i="3"/>
  <c r="B831" i="2"/>
  <c r="C831" i="2" s="1"/>
  <c r="A832" i="2"/>
  <c r="D832" i="2" s="1"/>
  <c r="E831" i="2"/>
  <c r="F831" i="2" s="1"/>
  <c r="C829" i="3" l="1"/>
  <c r="A830" i="3"/>
  <c r="B829" i="3"/>
  <c r="A833" i="2"/>
  <c r="B832" i="2"/>
  <c r="C832" i="2" s="1"/>
  <c r="E832" i="2"/>
  <c r="F832" i="2" s="1"/>
  <c r="B830" i="3" l="1"/>
  <c r="C830" i="3"/>
  <c r="A831" i="3"/>
  <c r="B833" i="2"/>
  <c r="C833" i="2" s="1"/>
  <c r="D834" i="2"/>
  <c r="A834" i="2"/>
  <c r="E833" i="2"/>
  <c r="F833" i="2" s="1"/>
  <c r="D833" i="2"/>
  <c r="B831" i="3" l="1"/>
  <c r="A832" i="3"/>
  <c r="C831" i="3"/>
  <c r="A835" i="2"/>
  <c r="D835" i="2" s="1"/>
  <c r="B834" i="2"/>
  <c r="C834" i="2" s="1"/>
  <c r="E834" i="2"/>
  <c r="F834" i="2" s="1"/>
  <c r="C832" i="3" l="1"/>
  <c r="B832" i="3"/>
  <c r="A833" i="3"/>
  <c r="B835" i="2"/>
  <c r="C835" i="2" s="1"/>
  <c r="A836" i="2"/>
  <c r="D836" i="2" s="1"/>
  <c r="E835" i="2"/>
  <c r="F835" i="2" s="1"/>
  <c r="A834" i="3" l="1"/>
  <c r="B833" i="3"/>
  <c r="C833" i="3"/>
  <c r="A837" i="2"/>
  <c r="D837" i="2" s="1"/>
  <c r="B836" i="2"/>
  <c r="C836" i="2" s="1"/>
  <c r="E836" i="2"/>
  <c r="F836" i="2" s="1"/>
  <c r="B834" i="3" l="1"/>
  <c r="A835" i="3"/>
  <c r="C834" i="3"/>
  <c r="B837" i="2"/>
  <c r="C837" i="2" s="1"/>
  <c r="A838" i="2"/>
  <c r="E837" i="2"/>
  <c r="F837" i="2" s="1"/>
  <c r="B835" i="3" l="1"/>
  <c r="C835" i="3"/>
  <c r="A836" i="3"/>
  <c r="A839" i="2"/>
  <c r="D839" i="2"/>
  <c r="B838" i="2"/>
  <c r="C838" i="2" s="1"/>
  <c r="F838" i="2"/>
  <c r="E838" i="2"/>
  <c r="D838" i="2"/>
  <c r="C836" i="3" l="1"/>
  <c r="A837" i="3"/>
  <c r="B836" i="3"/>
  <c r="B839" i="2"/>
  <c r="C839" i="2"/>
  <c r="A840" i="2"/>
  <c r="D840" i="2" s="1"/>
  <c r="E839" i="2"/>
  <c r="F839" i="2" s="1"/>
  <c r="A838" i="3" l="1"/>
  <c r="B837" i="3"/>
  <c r="C837" i="3"/>
  <c r="A841" i="2"/>
  <c r="D841" i="2" s="1"/>
  <c r="B840" i="2"/>
  <c r="C840" i="2" s="1"/>
  <c r="E840" i="2"/>
  <c r="F840" i="2" s="1"/>
  <c r="B838" i="3" l="1"/>
  <c r="A839" i="3"/>
  <c r="C838" i="3"/>
  <c r="B841" i="2"/>
  <c r="C841" i="2" s="1"/>
  <c r="A842" i="2"/>
  <c r="D842" i="2" s="1"/>
  <c r="E841" i="2"/>
  <c r="F841" i="2" s="1"/>
  <c r="B839" i="3" l="1"/>
  <c r="C839" i="3"/>
  <c r="A840" i="3"/>
  <c r="A843" i="2"/>
  <c r="B842" i="2"/>
  <c r="C842" i="2" s="1"/>
  <c r="E842" i="2"/>
  <c r="F842" i="2" s="1"/>
  <c r="C840" i="3" l="1"/>
  <c r="A841" i="3"/>
  <c r="B840" i="3"/>
  <c r="B843" i="2"/>
  <c r="C843" i="2" s="1"/>
  <c r="A844" i="2"/>
  <c r="E843" i="2"/>
  <c r="F843" i="2" s="1"/>
  <c r="D843" i="2"/>
  <c r="A842" i="3" l="1"/>
  <c r="B841" i="3"/>
  <c r="C841" i="3"/>
  <c r="A845" i="2"/>
  <c r="D845" i="2" s="1"/>
  <c r="B844" i="2"/>
  <c r="C844" i="2" s="1"/>
  <c r="E844" i="2"/>
  <c r="F844" i="2" s="1"/>
  <c r="D844" i="2"/>
  <c r="B842" i="3" l="1"/>
  <c r="C842" i="3"/>
  <c r="A843" i="3"/>
  <c r="B845" i="2"/>
  <c r="C845" i="2" s="1"/>
  <c r="D846" i="2"/>
  <c r="A846" i="2"/>
  <c r="E845" i="2"/>
  <c r="F845" i="2" s="1"/>
  <c r="B843" i="3" l="1"/>
  <c r="C843" i="3"/>
  <c r="A844" i="3"/>
  <c r="A847" i="2"/>
  <c r="D847" i="2"/>
  <c r="B846" i="2"/>
  <c r="C846" i="2" s="1"/>
  <c r="E846" i="2"/>
  <c r="F846" i="2" s="1"/>
  <c r="A845" i="3" l="1"/>
  <c r="C844" i="3"/>
  <c r="B844" i="3"/>
  <c r="B847" i="2"/>
  <c r="C847" i="2" s="1"/>
  <c r="A848" i="2"/>
  <c r="E847" i="2"/>
  <c r="F847" i="2" s="1"/>
  <c r="A846" i="3" l="1"/>
  <c r="B845" i="3"/>
  <c r="C845" i="3"/>
  <c r="A849" i="2"/>
  <c r="D849" i="2" s="1"/>
  <c r="B848" i="2"/>
  <c r="C848" i="2" s="1"/>
  <c r="E848" i="2"/>
  <c r="F848" i="2" s="1"/>
  <c r="D848" i="2"/>
  <c r="B846" i="3" l="1"/>
  <c r="C846" i="3"/>
  <c r="A847" i="3"/>
  <c r="B849" i="2"/>
  <c r="C849" i="2" s="1"/>
  <c r="A850" i="2"/>
  <c r="E849" i="2"/>
  <c r="F849" i="2" s="1"/>
  <c r="B847" i="3" l="1"/>
  <c r="C847" i="3"/>
  <c r="A848" i="3"/>
  <c r="A851" i="2"/>
  <c r="B850" i="2"/>
  <c r="C850" i="2" s="1"/>
  <c r="E850" i="2"/>
  <c r="F850" i="2" s="1"/>
  <c r="D850" i="2"/>
  <c r="C848" i="3" l="1"/>
  <c r="A849" i="3"/>
  <c r="B848" i="3"/>
  <c r="B851" i="2"/>
  <c r="C851" i="2" s="1"/>
  <c r="D852" i="2"/>
  <c r="A852" i="2"/>
  <c r="E851" i="2"/>
  <c r="F851" i="2" s="1"/>
  <c r="D851" i="2"/>
  <c r="A850" i="3" l="1"/>
  <c r="B849" i="3"/>
  <c r="C849" i="3"/>
  <c r="A853" i="2"/>
  <c r="D853" i="2"/>
  <c r="B852" i="2"/>
  <c r="C852" i="2" s="1"/>
  <c r="E852" i="2"/>
  <c r="F852" i="2" s="1"/>
  <c r="B850" i="3" l="1"/>
  <c r="A851" i="3"/>
  <c r="C850" i="3"/>
  <c r="B853" i="2"/>
  <c r="C853" i="2"/>
  <c r="A854" i="2"/>
  <c r="E853" i="2"/>
  <c r="F853" i="2" s="1"/>
  <c r="B851" i="3" l="1"/>
  <c r="A852" i="3"/>
  <c r="C851" i="3"/>
  <c r="A855" i="2"/>
  <c r="D855" i="2"/>
  <c r="B854" i="2"/>
  <c r="C854" i="2" s="1"/>
  <c r="E854" i="2"/>
  <c r="F854" i="2" s="1"/>
  <c r="D854" i="2"/>
  <c r="C852" i="3" l="1"/>
  <c r="B852" i="3"/>
  <c r="A853" i="3"/>
  <c r="B855" i="2"/>
  <c r="C855" i="2" s="1"/>
  <c r="D856" i="2"/>
  <c r="A856" i="2"/>
  <c r="E855" i="2"/>
  <c r="F855" i="2" s="1"/>
  <c r="A854" i="3" l="1"/>
  <c r="B853" i="3"/>
  <c r="C853" i="3"/>
  <c r="A857" i="2"/>
  <c r="D857" i="2" s="1"/>
  <c r="B856" i="2"/>
  <c r="C856" i="2" s="1"/>
  <c r="E856" i="2"/>
  <c r="F856" i="2" s="1"/>
  <c r="B854" i="3" l="1"/>
  <c r="A855" i="3"/>
  <c r="C854" i="3"/>
  <c r="B857" i="2"/>
  <c r="C857" i="2" s="1"/>
  <c r="D858" i="2"/>
  <c r="A858" i="2"/>
  <c r="E857" i="2"/>
  <c r="F857" i="2" s="1"/>
  <c r="B855" i="3" l="1"/>
  <c r="C855" i="3"/>
  <c r="A856" i="3"/>
  <c r="A859" i="2"/>
  <c r="B858" i="2"/>
  <c r="C858" i="2" s="1"/>
  <c r="E858" i="2"/>
  <c r="F858" i="2" s="1"/>
  <c r="C856" i="3" l="1"/>
  <c r="A857" i="3"/>
  <c r="B856" i="3"/>
  <c r="B859" i="2"/>
  <c r="C859" i="2" s="1"/>
  <c r="D860" i="2"/>
  <c r="A860" i="2"/>
  <c r="E859" i="2"/>
  <c r="F859" i="2" s="1"/>
  <c r="D859" i="2"/>
  <c r="A858" i="3" l="1"/>
  <c r="B857" i="3"/>
  <c r="C857" i="3"/>
  <c r="A861" i="2"/>
  <c r="D861" i="2"/>
  <c r="B860" i="2"/>
  <c r="C860" i="2" s="1"/>
  <c r="E860" i="2"/>
  <c r="F860" i="2" s="1"/>
  <c r="B858" i="3" l="1"/>
  <c r="A859" i="3"/>
  <c r="C858" i="3"/>
  <c r="B861" i="2"/>
  <c r="C861" i="2"/>
  <c r="A862" i="2"/>
  <c r="D862" i="2" s="1"/>
  <c r="E861" i="2"/>
  <c r="F861" i="2" s="1"/>
  <c r="B859" i="3" l="1"/>
  <c r="C859" i="3"/>
  <c r="A860" i="3"/>
  <c r="A863" i="2"/>
  <c r="D863" i="2"/>
  <c r="B862" i="2"/>
  <c r="C862" i="2" s="1"/>
  <c r="E862" i="2"/>
  <c r="F862" i="2" s="1"/>
  <c r="A861" i="3" l="1"/>
  <c r="B860" i="3"/>
  <c r="C860" i="3"/>
  <c r="B863" i="2"/>
  <c r="C863" i="2" s="1"/>
  <c r="A864" i="2"/>
  <c r="D864" i="2" s="1"/>
  <c r="E863" i="2"/>
  <c r="F863" i="2" s="1"/>
  <c r="A862" i="3" l="1"/>
  <c r="B861" i="3"/>
  <c r="C861" i="3"/>
  <c r="A865" i="2"/>
  <c r="D865" i="2" s="1"/>
  <c r="B864" i="2"/>
  <c r="C864" i="2" s="1"/>
  <c r="E864" i="2"/>
  <c r="F864" i="2" s="1"/>
  <c r="B862" i="3" l="1"/>
  <c r="A863" i="3"/>
  <c r="C862" i="3"/>
  <c r="B865" i="2"/>
  <c r="C865" i="2" s="1"/>
  <c r="D866" i="2"/>
  <c r="A866" i="2"/>
  <c r="E865" i="2"/>
  <c r="F865" i="2" s="1"/>
  <c r="C863" i="3" l="1"/>
  <c r="B863" i="3"/>
  <c r="A864" i="3"/>
  <c r="A867" i="2"/>
  <c r="D867" i="2" s="1"/>
  <c r="B866" i="2"/>
  <c r="C866" i="2" s="1"/>
  <c r="E866" i="2"/>
  <c r="F866" i="2" s="1"/>
  <c r="C864" i="3" l="1"/>
  <c r="A865" i="3"/>
  <c r="B864" i="3"/>
  <c r="B867" i="2"/>
  <c r="C867" i="2"/>
  <c r="A868" i="2"/>
  <c r="D868" i="2" s="1"/>
  <c r="E867" i="2"/>
  <c r="F867" i="2" s="1"/>
  <c r="A866" i="3" l="1"/>
  <c r="B865" i="3"/>
  <c r="C865" i="3"/>
  <c r="A869" i="2"/>
  <c r="D869" i="2" s="1"/>
  <c r="B868" i="2"/>
  <c r="C868" i="2" s="1"/>
  <c r="E868" i="2"/>
  <c r="F868" i="2" s="1"/>
  <c r="A867" i="3" l="1"/>
  <c r="B866" i="3"/>
  <c r="C866" i="3"/>
  <c r="B869" i="2"/>
  <c r="C869" i="2"/>
  <c r="A870" i="2"/>
  <c r="D870" i="2" s="1"/>
  <c r="E869" i="2"/>
  <c r="F869" i="2" s="1"/>
  <c r="B867" i="3" l="1"/>
  <c r="A868" i="3"/>
  <c r="C867" i="3"/>
  <c r="A871" i="2"/>
  <c r="D871" i="2" s="1"/>
  <c r="B870" i="2"/>
  <c r="C870" i="2" s="1"/>
  <c r="E870" i="2"/>
  <c r="F870" i="2" s="1"/>
  <c r="A869" i="3" l="1"/>
  <c r="B868" i="3"/>
  <c r="C868" i="3"/>
  <c r="B871" i="2"/>
  <c r="C871" i="2" s="1"/>
  <c r="A872" i="2"/>
  <c r="E871" i="2"/>
  <c r="F871" i="2" s="1"/>
  <c r="A870" i="3" l="1"/>
  <c r="B869" i="3"/>
  <c r="C869" i="3"/>
  <c r="A873" i="2"/>
  <c r="D873" i="2" s="1"/>
  <c r="B872" i="2"/>
  <c r="C872" i="2" s="1"/>
  <c r="E872" i="2"/>
  <c r="F872" i="2" s="1"/>
  <c r="D872" i="2"/>
  <c r="A871" i="3" l="1"/>
  <c r="C870" i="3"/>
  <c r="B870" i="3"/>
  <c r="B873" i="2"/>
  <c r="C873" i="2" s="1"/>
  <c r="D874" i="2"/>
  <c r="A874" i="2"/>
  <c r="E873" i="2"/>
  <c r="F873" i="2" s="1"/>
  <c r="C871" i="3" l="1"/>
  <c r="B871" i="3"/>
  <c r="A872" i="3"/>
  <c r="A875" i="2"/>
  <c r="D875" i="2" s="1"/>
  <c r="B874" i="2"/>
  <c r="C874" i="2" s="1"/>
  <c r="E874" i="2"/>
  <c r="F874" i="2" s="1"/>
  <c r="C872" i="3" l="1"/>
  <c r="B872" i="3"/>
  <c r="A873" i="3"/>
  <c r="B875" i="2"/>
  <c r="C875" i="2"/>
  <c r="A876" i="2"/>
  <c r="D876" i="2" s="1"/>
  <c r="E875" i="2"/>
  <c r="F875" i="2" s="1"/>
  <c r="C873" i="3" l="1"/>
  <c r="A874" i="3"/>
  <c r="B873" i="3"/>
  <c r="A877" i="2"/>
  <c r="D877" i="2" s="1"/>
  <c r="B876" i="2"/>
  <c r="C876" i="2" s="1"/>
  <c r="E876" i="2"/>
  <c r="F876" i="2" s="1"/>
  <c r="B874" i="3" l="1"/>
  <c r="A875" i="3"/>
  <c r="C874" i="3"/>
  <c r="B877" i="2"/>
  <c r="C877" i="2" s="1"/>
  <c r="A878" i="2"/>
  <c r="D878" i="2" s="1"/>
  <c r="E877" i="2"/>
  <c r="F877" i="2" s="1"/>
  <c r="C875" i="3" l="1"/>
  <c r="B875" i="3"/>
  <c r="A876" i="3"/>
  <c r="A879" i="2"/>
  <c r="D879" i="2"/>
  <c r="B878" i="2"/>
  <c r="C878" i="2" s="1"/>
  <c r="E878" i="2"/>
  <c r="F878" i="2" s="1"/>
  <c r="C876" i="3" l="1"/>
  <c r="A877" i="3"/>
  <c r="B876" i="3"/>
  <c r="B879" i="2"/>
  <c r="C879" i="2"/>
  <c r="A880" i="2"/>
  <c r="D880" i="2" s="1"/>
  <c r="E879" i="2"/>
  <c r="F879" i="2" s="1"/>
  <c r="C877" i="3" l="1"/>
  <c r="A878" i="3"/>
  <c r="B877" i="3"/>
  <c r="A881" i="2"/>
  <c r="D881" i="2" s="1"/>
  <c r="B880" i="2"/>
  <c r="C880" i="2" s="1"/>
  <c r="E880" i="2"/>
  <c r="F880" i="2" s="1"/>
  <c r="A879" i="3" l="1"/>
  <c r="B878" i="3"/>
  <c r="C878" i="3"/>
  <c r="B881" i="2"/>
  <c r="C881" i="2"/>
  <c r="A882" i="2"/>
  <c r="D882" i="2" s="1"/>
  <c r="E881" i="2"/>
  <c r="F881" i="2" s="1"/>
  <c r="C879" i="3" l="1"/>
  <c r="B879" i="3"/>
  <c r="A880" i="3"/>
  <c r="A883" i="2"/>
  <c r="B882" i="2"/>
  <c r="C882" i="2" s="1"/>
  <c r="E882" i="2"/>
  <c r="F882" i="2" s="1"/>
  <c r="B880" i="3" l="1"/>
  <c r="C880" i="3"/>
  <c r="A881" i="3"/>
  <c r="B883" i="2"/>
  <c r="C883" i="2" s="1"/>
  <c r="A884" i="2"/>
  <c r="E883" i="2"/>
  <c r="F883" i="2" s="1"/>
  <c r="D883" i="2"/>
  <c r="C881" i="3" l="1"/>
  <c r="A882" i="3"/>
  <c r="B881" i="3"/>
  <c r="A885" i="2"/>
  <c r="D885" i="2" s="1"/>
  <c r="B884" i="2"/>
  <c r="C884" i="2" s="1"/>
  <c r="E884" i="2"/>
  <c r="F884" i="2" s="1"/>
  <c r="D884" i="2"/>
  <c r="A883" i="3" l="1"/>
  <c r="B882" i="3"/>
  <c r="C882" i="3"/>
  <c r="B885" i="2"/>
  <c r="C885" i="2" s="1"/>
  <c r="A886" i="2"/>
  <c r="E885" i="2"/>
  <c r="F885" i="2" s="1"/>
  <c r="C883" i="3" l="1"/>
  <c r="B883" i="3"/>
  <c r="A884" i="3"/>
  <c r="A887" i="2"/>
  <c r="D887" i="2"/>
  <c r="B886" i="2"/>
  <c r="C886" i="2" s="1"/>
  <c r="E886" i="2"/>
  <c r="F886" i="2" s="1"/>
  <c r="D886" i="2"/>
  <c r="A885" i="3" l="1"/>
  <c r="C884" i="3"/>
  <c r="B884" i="3"/>
  <c r="B887" i="2"/>
  <c r="C887" i="2"/>
  <c r="A888" i="2"/>
  <c r="D888" i="2" s="1"/>
  <c r="E887" i="2"/>
  <c r="F887" i="2" s="1"/>
  <c r="C885" i="3" l="1"/>
  <c r="A886" i="3"/>
  <c r="B885" i="3"/>
  <c r="A889" i="2"/>
  <c r="D889" i="2" s="1"/>
  <c r="B888" i="2"/>
  <c r="C888" i="2" s="1"/>
  <c r="E888" i="2"/>
  <c r="F888" i="2" s="1"/>
  <c r="A887" i="3" l="1"/>
  <c r="B886" i="3"/>
  <c r="C886" i="3"/>
  <c r="B889" i="2"/>
  <c r="C889" i="2"/>
  <c r="A890" i="2"/>
  <c r="D890" i="2" s="1"/>
  <c r="E889" i="2"/>
  <c r="F889" i="2" s="1"/>
  <c r="C887" i="3" l="1"/>
  <c r="B887" i="3"/>
  <c r="A888" i="3"/>
  <c r="A891" i="2"/>
  <c r="B890" i="2"/>
  <c r="C890" i="2" s="1"/>
  <c r="E890" i="2"/>
  <c r="F890" i="2" s="1"/>
  <c r="B888" i="3" l="1"/>
  <c r="C888" i="3"/>
  <c r="A889" i="3"/>
  <c r="B891" i="2"/>
  <c r="C891" i="2" s="1"/>
  <c r="D892" i="2"/>
  <c r="A892" i="2"/>
  <c r="E891" i="2"/>
  <c r="F891" i="2" s="1"/>
  <c r="D891" i="2"/>
  <c r="C889" i="3" l="1"/>
  <c r="A890" i="3"/>
  <c r="B889" i="3"/>
  <c r="A893" i="2"/>
  <c r="D893" i="2" s="1"/>
  <c r="B892" i="2"/>
  <c r="C892" i="2" s="1"/>
  <c r="E892" i="2"/>
  <c r="F892" i="2" s="1"/>
  <c r="A891" i="3" l="1"/>
  <c r="B890" i="3"/>
  <c r="C890" i="3"/>
  <c r="B893" i="2"/>
  <c r="C893" i="2" s="1"/>
  <c r="A894" i="2"/>
  <c r="E893" i="2"/>
  <c r="F893" i="2" s="1"/>
  <c r="C891" i="3" l="1"/>
  <c r="B891" i="3"/>
  <c r="A892" i="3"/>
  <c r="A895" i="2"/>
  <c r="D895" i="2" s="1"/>
  <c r="B894" i="2"/>
  <c r="C894" i="2" s="1"/>
  <c r="E894" i="2"/>
  <c r="F894" i="2" s="1"/>
  <c r="D894" i="2"/>
  <c r="C892" i="3" l="1"/>
  <c r="A893" i="3"/>
  <c r="B892" i="3"/>
  <c r="B895" i="2"/>
  <c r="C895" i="2"/>
  <c r="A896" i="2"/>
  <c r="D896" i="2" s="1"/>
  <c r="E895" i="2"/>
  <c r="F895" i="2" s="1"/>
  <c r="C893" i="3" l="1"/>
  <c r="A894" i="3"/>
  <c r="B893" i="3"/>
  <c r="A897" i="2"/>
  <c r="D897" i="2" s="1"/>
  <c r="B896" i="2"/>
  <c r="C896" i="2" s="1"/>
  <c r="E896" i="2"/>
  <c r="F896" i="2" s="1"/>
  <c r="A895" i="3" l="1"/>
  <c r="B894" i="3"/>
  <c r="C894" i="3"/>
  <c r="B897" i="2"/>
  <c r="C897" i="2"/>
  <c r="A898" i="2"/>
  <c r="D898" i="2" s="1"/>
  <c r="E897" i="2"/>
  <c r="F897" i="2" s="1"/>
  <c r="C895" i="3" l="1"/>
  <c r="A896" i="3"/>
  <c r="B895" i="3"/>
  <c r="A899" i="2"/>
  <c r="B898" i="2"/>
  <c r="C898" i="2" s="1"/>
  <c r="E898" i="2"/>
  <c r="F898" i="2" s="1"/>
  <c r="B896" i="3" l="1"/>
  <c r="C896" i="3"/>
  <c r="A897" i="3"/>
  <c r="B899" i="2"/>
  <c r="C899" i="2" s="1"/>
  <c r="A900" i="2"/>
  <c r="D900" i="2" s="1"/>
  <c r="E899" i="2"/>
  <c r="F899" i="2" s="1"/>
  <c r="D899" i="2"/>
  <c r="C897" i="3" l="1"/>
  <c r="A898" i="3"/>
  <c r="B897" i="3"/>
  <c r="A901" i="2"/>
  <c r="D901" i="2" s="1"/>
  <c r="B900" i="2"/>
  <c r="C900" i="2" s="1"/>
  <c r="E900" i="2"/>
  <c r="F900" i="2" s="1"/>
  <c r="A899" i="3" l="1"/>
  <c r="B898" i="3"/>
  <c r="C898" i="3"/>
  <c r="B901" i="2"/>
  <c r="C901" i="2"/>
  <c r="A902" i="2"/>
  <c r="D902" i="2" s="1"/>
  <c r="E901" i="2"/>
  <c r="F901" i="2" s="1"/>
  <c r="C899" i="3" l="1"/>
  <c r="B899" i="3"/>
  <c r="A900" i="3"/>
  <c r="A903" i="2"/>
  <c r="D903" i="2"/>
  <c r="B902" i="2"/>
  <c r="C902" i="2" s="1"/>
  <c r="E902" i="2"/>
  <c r="F902" i="2" s="1"/>
  <c r="A901" i="3" l="1"/>
  <c r="C900" i="3"/>
  <c r="B900" i="3"/>
  <c r="B903" i="2"/>
  <c r="C903" i="2" s="1"/>
  <c r="A904" i="2"/>
  <c r="E903" i="2"/>
  <c r="F903" i="2" s="1"/>
  <c r="C901" i="3" l="1"/>
  <c r="A902" i="3"/>
  <c r="B901" i="3"/>
  <c r="A905" i="2"/>
  <c r="D905" i="2" s="1"/>
  <c r="B904" i="2"/>
  <c r="C904" i="2" s="1"/>
  <c r="E904" i="2"/>
  <c r="F904" i="2" s="1"/>
  <c r="D904" i="2"/>
  <c r="A903" i="3" l="1"/>
  <c r="B902" i="3"/>
  <c r="C902" i="3"/>
  <c r="B905" i="2"/>
  <c r="C905" i="2" s="1"/>
  <c r="A906" i="2"/>
  <c r="E905" i="2"/>
  <c r="F905" i="2" s="1"/>
  <c r="C903" i="3" l="1"/>
  <c r="B903" i="3"/>
  <c r="A904" i="3"/>
  <c r="A907" i="2"/>
  <c r="B906" i="2"/>
  <c r="C906" i="2" s="1"/>
  <c r="E906" i="2"/>
  <c r="F906" i="2" s="1"/>
  <c r="D906" i="2"/>
  <c r="B904" i="3" l="1"/>
  <c r="A905" i="3"/>
  <c r="C904" i="3"/>
  <c r="B907" i="2"/>
  <c r="C907" i="2" s="1"/>
  <c r="A908" i="2"/>
  <c r="E907" i="2"/>
  <c r="F907" i="2" s="1"/>
  <c r="D907" i="2"/>
  <c r="C905" i="3" l="1"/>
  <c r="A906" i="3"/>
  <c r="B905" i="3"/>
  <c r="A909" i="2"/>
  <c r="D909" i="2" s="1"/>
  <c r="B908" i="2"/>
  <c r="C908" i="2" s="1"/>
  <c r="E908" i="2"/>
  <c r="F908" i="2" s="1"/>
  <c r="D908" i="2"/>
  <c r="B906" i="3" l="1"/>
  <c r="A907" i="3"/>
  <c r="C906" i="3"/>
  <c r="B909" i="2"/>
  <c r="C909" i="2"/>
  <c r="A910" i="2"/>
  <c r="D910" i="2" s="1"/>
  <c r="E909" i="2"/>
  <c r="F909" i="2" s="1"/>
  <c r="C907" i="3" l="1"/>
  <c r="A908" i="3"/>
  <c r="B907" i="3"/>
  <c r="A911" i="2"/>
  <c r="D911" i="2"/>
  <c r="B910" i="2"/>
  <c r="C910" i="2" s="1"/>
  <c r="E910" i="2"/>
  <c r="F910" i="2" s="1"/>
  <c r="C908" i="3" l="1"/>
  <c r="A909" i="3"/>
  <c r="B908" i="3"/>
  <c r="B911" i="2"/>
  <c r="C911" i="2" s="1"/>
  <c r="D912" i="2"/>
  <c r="A912" i="2"/>
  <c r="E911" i="2"/>
  <c r="F911" i="2" s="1"/>
  <c r="A910" i="3" l="1"/>
  <c r="B909" i="3"/>
  <c r="C909" i="3"/>
  <c r="A913" i="2"/>
  <c r="D913" i="2" s="1"/>
  <c r="B912" i="2"/>
  <c r="C912" i="2" s="1"/>
  <c r="E912" i="2"/>
  <c r="F912" i="2" s="1"/>
  <c r="B910" i="3" l="1"/>
  <c r="A911" i="3"/>
  <c r="C910" i="3"/>
  <c r="B913" i="2"/>
  <c r="C913" i="2"/>
  <c r="A914" i="2"/>
  <c r="D914" i="2" s="1"/>
  <c r="E913" i="2"/>
  <c r="F913" i="2" s="1"/>
  <c r="B911" i="3" l="1"/>
  <c r="A912" i="3"/>
  <c r="C911" i="3"/>
  <c r="A915" i="2"/>
  <c r="D915" i="2" s="1"/>
  <c r="B914" i="2"/>
  <c r="C914" i="2" s="1"/>
  <c r="E914" i="2"/>
  <c r="F914" i="2" s="1"/>
  <c r="A913" i="3" l="1"/>
  <c r="B912" i="3"/>
  <c r="C912" i="3"/>
  <c r="B915" i="2"/>
  <c r="C915" i="2" s="1"/>
  <c r="A916" i="2"/>
  <c r="E915" i="2"/>
  <c r="F915" i="2" s="1"/>
  <c r="A914" i="3" l="1"/>
  <c r="B913" i="3"/>
  <c r="C913" i="3"/>
  <c r="A917" i="2"/>
  <c r="D917" i="2"/>
  <c r="B916" i="2"/>
  <c r="C916" i="2" s="1"/>
  <c r="E916" i="2"/>
  <c r="F916" i="2" s="1"/>
  <c r="D916" i="2"/>
  <c r="B914" i="3" l="1"/>
  <c r="A915" i="3"/>
  <c r="C914" i="3"/>
  <c r="B917" i="2"/>
  <c r="C917" i="2"/>
  <c r="A918" i="2"/>
  <c r="D918" i="2" s="1"/>
  <c r="E917" i="2"/>
  <c r="F917" i="2" s="1"/>
  <c r="C915" i="3" l="1"/>
  <c r="B915" i="3"/>
  <c r="A916" i="3"/>
  <c r="A919" i="2"/>
  <c r="D919" i="2"/>
  <c r="B918" i="2"/>
  <c r="C918" i="2" s="1"/>
  <c r="E918" i="2"/>
  <c r="F918" i="2" s="1"/>
  <c r="C916" i="3" l="1"/>
  <c r="A917" i="3"/>
  <c r="B916" i="3"/>
  <c r="B919" i="2"/>
  <c r="C919" i="2"/>
  <c r="A920" i="2"/>
  <c r="D920" i="2" s="1"/>
  <c r="E919" i="2"/>
  <c r="F919" i="2" s="1"/>
  <c r="A918" i="3" l="1"/>
  <c r="B917" i="3"/>
  <c r="C917" i="3"/>
  <c r="A921" i="2"/>
  <c r="D921" i="2"/>
  <c r="B920" i="2"/>
  <c r="C920" i="2" s="1"/>
  <c r="E920" i="2"/>
  <c r="F920" i="2" s="1"/>
  <c r="B918" i="3" l="1"/>
  <c r="A919" i="3"/>
  <c r="C918" i="3"/>
  <c r="B921" i="2"/>
  <c r="C921" i="2" s="1"/>
  <c r="D922" i="2"/>
  <c r="A922" i="2"/>
  <c r="E921" i="2"/>
  <c r="F921" i="2" s="1"/>
  <c r="C919" i="3" l="1"/>
  <c r="A920" i="3"/>
  <c r="B919" i="3"/>
  <c r="A923" i="2"/>
  <c r="B922" i="2"/>
  <c r="C922" i="2" s="1"/>
  <c r="E922" i="2"/>
  <c r="F922" i="2" s="1"/>
  <c r="C920" i="3" l="1"/>
  <c r="A921" i="3"/>
  <c r="B920" i="3"/>
  <c r="B923" i="2"/>
  <c r="C923" i="2"/>
  <c r="A924" i="2"/>
  <c r="D924" i="2" s="1"/>
  <c r="E923" i="2"/>
  <c r="F923" i="2" s="1"/>
  <c r="D923" i="2"/>
  <c r="A922" i="3" l="1"/>
  <c r="B921" i="3"/>
  <c r="C921" i="3"/>
  <c r="A925" i="2"/>
  <c r="B924" i="2"/>
  <c r="C924" i="2" s="1"/>
  <c r="E924" i="2"/>
  <c r="F924" i="2" s="1"/>
  <c r="A923" i="3" l="1"/>
  <c r="B922" i="3"/>
  <c r="C922" i="3"/>
  <c r="B925" i="2"/>
  <c r="C925" i="2"/>
  <c r="A926" i="2"/>
  <c r="D926" i="2" s="1"/>
  <c r="E925" i="2"/>
  <c r="F925" i="2" s="1"/>
  <c r="D925" i="2"/>
  <c r="B923" i="3" l="1"/>
  <c r="A924" i="3"/>
  <c r="C923" i="3"/>
  <c r="A927" i="2"/>
  <c r="D927" i="2"/>
  <c r="B926" i="2"/>
  <c r="C926" i="2" s="1"/>
  <c r="E926" i="2"/>
  <c r="F926" i="2" s="1"/>
  <c r="A925" i="3" l="1"/>
  <c r="C924" i="3"/>
  <c r="B924" i="3"/>
  <c r="B927" i="2"/>
  <c r="C927" i="2"/>
  <c r="A928" i="2"/>
  <c r="D928" i="2" s="1"/>
  <c r="E927" i="2"/>
  <c r="F927" i="2" s="1"/>
  <c r="A926" i="3" l="1"/>
  <c r="B925" i="3"/>
  <c r="C925" i="3"/>
  <c r="A929" i="2"/>
  <c r="D929" i="2" s="1"/>
  <c r="B928" i="2"/>
  <c r="C928" i="2" s="1"/>
  <c r="E928" i="2"/>
  <c r="F928" i="2" s="1"/>
  <c r="A927" i="3" l="1"/>
  <c r="C926" i="3"/>
  <c r="B926" i="3"/>
  <c r="B929" i="2"/>
  <c r="C929" i="2" s="1"/>
  <c r="A930" i="2"/>
  <c r="D930" i="2" s="1"/>
  <c r="E929" i="2"/>
  <c r="F929" i="2" s="1"/>
  <c r="B927" i="3" l="1"/>
  <c r="C927" i="3"/>
  <c r="A928" i="3"/>
  <c r="A931" i="2"/>
  <c r="B930" i="2"/>
  <c r="C930" i="2" s="1"/>
  <c r="E930" i="2"/>
  <c r="F930" i="2" s="1"/>
  <c r="A929" i="3" l="1"/>
  <c r="B928" i="3"/>
  <c r="C928" i="3"/>
  <c r="B931" i="2"/>
  <c r="C931" i="2"/>
  <c r="A932" i="2"/>
  <c r="D932" i="2" s="1"/>
  <c r="E931" i="2"/>
  <c r="F931" i="2" s="1"/>
  <c r="D931" i="2"/>
  <c r="A930" i="3" l="1"/>
  <c r="B929" i="3"/>
  <c r="C929" i="3"/>
  <c r="A933" i="2"/>
  <c r="D933" i="2"/>
  <c r="B932" i="2"/>
  <c r="C932" i="2" s="1"/>
  <c r="E932" i="2"/>
  <c r="F932" i="2" s="1"/>
  <c r="A931" i="3" l="1"/>
  <c r="C930" i="3"/>
  <c r="B930" i="3"/>
  <c r="B933" i="2"/>
  <c r="C933" i="2" s="1"/>
  <c r="D934" i="2"/>
  <c r="A934" i="2"/>
  <c r="E933" i="2"/>
  <c r="F933" i="2" s="1"/>
  <c r="C931" i="3" l="1"/>
  <c r="B931" i="3"/>
  <c r="A932" i="3"/>
  <c r="A935" i="2"/>
  <c r="D935" i="2"/>
  <c r="B934" i="2"/>
  <c r="C934" i="2" s="1"/>
  <c r="E934" i="2"/>
  <c r="F934" i="2" s="1"/>
  <c r="C932" i="3" l="1"/>
  <c r="B932" i="3"/>
  <c r="A933" i="3"/>
  <c r="B935" i="2"/>
  <c r="C935" i="2" s="1"/>
  <c r="A936" i="2"/>
  <c r="E935" i="2"/>
  <c r="F935" i="2" s="1"/>
  <c r="A934" i="3" l="1"/>
  <c r="B933" i="3"/>
  <c r="C933" i="3"/>
  <c r="B936" i="2"/>
  <c r="C936" i="2"/>
  <c r="A937" i="2"/>
  <c r="D937" i="2" s="1"/>
  <c r="E936" i="2"/>
  <c r="F936" i="2" s="1"/>
  <c r="D936" i="2"/>
  <c r="A935" i="3" l="1"/>
  <c r="C934" i="3"/>
  <c r="B934" i="3"/>
  <c r="A938" i="2"/>
  <c r="B937" i="2"/>
  <c r="C937" i="2" s="1"/>
  <c r="E937" i="2"/>
  <c r="F937" i="2" s="1"/>
  <c r="B935" i="3" l="1"/>
  <c r="A936" i="3"/>
  <c r="C935" i="3"/>
  <c r="B938" i="2"/>
  <c r="C938" i="2" s="1"/>
  <c r="A939" i="2"/>
  <c r="D939" i="2" s="1"/>
  <c r="E938" i="2"/>
  <c r="F938" i="2" s="1"/>
  <c r="D938" i="2"/>
  <c r="A937" i="3" l="1"/>
  <c r="C936" i="3"/>
  <c r="B936" i="3"/>
  <c r="A940" i="2"/>
  <c r="D940" i="2" s="1"/>
  <c r="B939" i="2"/>
  <c r="C939" i="2" s="1"/>
  <c r="E939" i="2"/>
  <c r="F939" i="2" s="1"/>
  <c r="A938" i="3" l="1"/>
  <c r="B937" i="3"/>
  <c r="C937" i="3"/>
  <c r="B940" i="2"/>
  <c r="C940" i="2" s="1"/>
  <c r="A941" i="2"/>
  <c r="E940" i="2"/>
  <c r="F940" i="2" s="1"/>
  <c r="A939" i="3" l="1"/>
  <c r="C938" i="3"/>
  <c r="B938" i="3"/>
  <c r="A942" i="2"/>
  <c r="D942" i="2" s="1"/>
  <c r="B941" i="2"/>
  <c r="C941" i="2" s="1"/>
  <c r="E941" i="2"/>
  <c r="F941" i="2" s="1"/>
  <c r="D941" i="2"/>
  <c r="C939" i="3" l="1"/>
  <c r="B939" i="3"/>
  <c r="A940" i="3"/>
  <c r="B942" i="2"/>
  <c r="C942" i="2"/>
  <c r="A943" i="2"/>
  <c r="D943" i="2" s="1"/>
  <c r="E942" i="2"/>
  <c r="F942" i="2" s="1"/>
  <c r="C940" i="3" l="1"/>
  <c r="B940" i="3"/>
  <c r="A941" i="3"/>
  <c r="A944" i="2"/>
  <c r="D944" i="2"/>
  <c r="B943" i="2"/>
  <c r="C943" i="2" s="1"/>
  <c r="E943" i="2"/>
  <c r="F943" i="2" s="1"/>
  <c r="A942" i="3" l="1"/>
  <c r="B941" i="3"/>
  <c r="C941" i="3"/>
  <c r="B944" i="2"/>
  <c r="C944" i="2"/>
  <c r="A945" i="2"/>
  <c r="D945" i="2" s="1"/>
  <c r="E944" i="2"/>
  <c r="F944" i="2" s="1"/>
  <c r="A943" i="3" l="1"/>
  <c r="C942" i="3"/>
  <c r="B942" i="3"/>
  <c r="A946" i="2"/>
  <c r="D946" i="2" s="1"/>
  <c r="B945" i="2"/>
  <c r="C945" i="2" s="1"/>
  <c r="E945" i="2"/>
  <c r="F945" i="2" s="1"/>
  <c r="C943" i="3" l="1"/>
  <c r="B943" i="3"/>
  <c r="A944" i="3"/>
  <c r="B946" i="2"/>
  <c r="C946" i="2" s="1"/>
  <c r="A947" i="2"/>
  <c r="E946" i="2"/>
  <c r="F946" i="2" s="1"/>
  <c r="A945" i="3" l="1"/>
  <c r="C944" i="3"/>
  <c r="B944" i="3"/>
  <c r="A948" i="2"/>
  <c r="D948" i="2"/>
  <c r="B947" i="2"/>
  <c r="C947" i="2" s="1"/>
  <c r="E947" i="2"/>
  <c r="F947" i="2" s="1"/>
  <c r="D947" i="2"/>
  <c r="A946" i="3" l="1"/>
  <c r="B945" i="3"/>
  <c r="C945" i="3"/>
  <c r="B948" i="2"/>
  <c r="C948" i="2"/>
  <c r="A949" i="2"/>
  <c r="D949" i="2" s="1"/>
  <c r="E948" i="2"/>
  <c r="F948" i="2" s="1"/>
  <c r="A947" i="3" l="1"/>
  <c r="C946" i="3"/>
  <c r="B946" i="3"/>
  <c r="A950" i="2"/>
  <c r="D950" i="2" s="1"/>
  <c r="B949" i="2"/>
  <c r="C949" i="2" s="1"/>
  <c r="E949" i="2"/>
  <c r="F949" i="2" s="1"/>
  <c r="B947" i="3" l="1"/>
  <c r="A948" i="3"/>
  <c r="C947" i="3"/>
  <c r="B950" i="2"/>
  <c r="C950" i="2" s="1"/>
  <c r="A951" i="2"/>
  <c r="E950" i="2"/>
  <c r="F950" i="2" s="1"/>
  <c r="A949" i="3" l="1"/>
  <c r="B948" i="3"/>
  <c r="C948" i="3"/>
  <c r="A952" i="2"/>
  <c r="D952" i="2" s="1"/>
  <c r="B951" i="2"/>
  <c r="C951" i="2" s="1"/>
  <c r="E951" i="2"/>
  <c r="F951" i="2" s="1"/>
  <c r="D951" i="2"/>
  <c r="A950" i="3" l="1"/>
  <c r="B949" i="3"/>
  <c r="C949" i="3"/>
  <c r="B952" i="2"/>
  <c r="C952" i="2"/>
  <c r="A953" i="2"/>
  <c r="D953" i="2" s="1"/>
  <c r="E952" i="2"/>
  <c r="F952" i="2" s="1"/>
  <c r="A951" i="3" l="1"/>
  <c r="C950" i="3"/>
  <c r="B950" i="3"/>
  <c r="A954" i="2"/>
  <c r="D954" i="2" s="1"/>
  <c r="B953" i="2"/>
  <c r="C953" i="2" s="1"/>
  <c r="E953" i="2"/>
  <c r="F953" i="2" s="1"/>
  <c r="C951" i="3" l="1"/>
  <c r="B951" i="3"/>
  <c r="A952" i="3"/>
  <c r="B954" i="2"/>
  <c r="C954" i="2" s="1"/>
  <c r="A955" i="2"/>
  <c r="E954" i="2"/>
  <c r="F954" i="2" s="1"/>
  <c r="C952" i="3" l="1"/>
  <c r="B952" i="3"/>
  <c r="A953" i="3"/>
  <c r="A956" i="2"/>
  <c r="D956" i="2"/>
  <c r="B955" i="2"/>
  <c r="C955" i="2" s="1"/>
  <c r="E955" i="2"/>
  <c r="F955" i="2" s="1"/>
  <c r="D955" i="2"/>
  <c r="A954" i="3" l="1"/>
  <c r="B953" i="3"/>
  <c r="C953" i="3"/>
  <c r="B956" i="2"/>
  <c r="C956" i="2" s="1"/>
  <c r="D957" i="2"/>
  <c r="A957" i="2"/>
  <c r="E956" i="2"/>
  <c r="F956" i="2" s="1"/>
  <c r="A955" i="3" l="1"/>
  <c r="C954" i="3"/>
  <c r="B954" i="3"/>
  <c r="A958" i="2"/>
  <c r="D958" i="2"/>
  <c r="B957" i="2"/>
  <c r="C957" i="2" s="1"/>
  <c r="E957" i="2"/>
  <c r="F957" i="2" s="1"/>
  <c r="C955" i="3" l="1"/>
  <c r="A956" i="3"/>
  <c r="B955" i="3"/>
  <c r="B958" i="2"/>
  <c r="C958" i="2"/>
  <c r="A959" i="2"/>
  <c r="D959" i="2" s="1"/>
  <c r="E958" i="2"/>
  <c r="F958" i="2" s="1"/>
  <c r="C956" i="3" l="1"/>
  <c r="B956" i="3"/>
  <c r="A957" i="3"/>
  <c r="A960" i="2"/>
  <c r="B959" i="2"/>
  <c r="C959" i="2" s="1"/>
  <c r="E959" i="2"/>
  <c r="F959" i="2" s="1"/>
  <c r="A958" i="3" l="1"/>
  <c r="B957" i="3"/>
  <c r="C957" i="3"/>
  <c r="B960" i="2"/>
  <c r="C960" i="2"/>
  <c r="A961" i="2"/>
  <c r="D961" i="2" s="1"/>
  <c r="E960" i="2"/>
  <c r="F960" i="2" s="1"/>
  <c r="D960" i="2"/>
  <c r="B958" i="3" l="1"/>
  <c r="C958" i="3"/>
  <c r="A959" i="3"/>
  <c r="A962" i="2"/>
  <c r="D962" i="2"/>
  <c r="B961" i="2"/>
  <c r="C961" i="2" s="1"/>
  <c r="E961" i="2"/>
  <c r="F961" i="2" s="1"/>
  <c r="B959" i="3" l="1"/>
  <c r="A960" i="3"/>
  <c r="C959" i="3"/>
  <c r="B962" i="2"/>
  <c r="C962" i="2"/>
  <c r="A963" i="2"/>
  <c r="D963" i="2" s="1"/>
  <c r="E962" i="2"/>
  <c r="F962" i="2" s="1"/>
  <c r="A961" i="3" l="1"/>
  <c r="B960" i="3"/>
  <c r="C960" i="3"/>
  <c r="A964" i="2"/>
  <c r="D964" i="2"/>
  <c r="B963" i="2"/>
  <c r="C963" i="2" s="1"/>
  <c r="E963" i="2"/>
  <c r="F963" i="2" s="1"/>
  <c r="A962" i="3" l="1"/>
  <c r="B961" i="3"/>
  <c r="C961" i="3"/>
  <c r="B964" i="2"/>
  <c r="C964" i="2"/>
  <c r="A965" i="2"/>
  <c r="D965" i="2" s="1"/>
  <c r="E964" i="2"/>
  <c r="F964" i="2" s="1"/>
  <c r="B962" i="3" l="1"/>
  <c r="A963" i="3"/>
  <c r="C962" i="3"/>
  <c r="A966" i="2"/>
  <c r="B965" i="2"/>
  <c r="C965" i="2" s="1"/>
  <c r="E965" i="2"/>
  <c r="F965" i="2" s="1"/>
  <c r="C963" i="3" l="1"/>
  <c r="B963" i="3"/>
  <c r="A964" i="3"/>
  <c r="B966" i="2"/>
  <c r="C966" i="2"/>
  <c r="A967" i="2"/>
  <c r="D967" i="2" s="1"/>
  <c r="E966" i="2"/>
  <c r="F966" i="2" s="1"/>
  <c r="D966" i="2"/>
  <c r="C964" i="3" l="1"/>
  <c r="A965" i="3"/>
  <c r="B964" i="3"/>
  <c r="A968" i="2"/>
  <c r="D968" i="2"/>
  <c r="B967" i="2"/>
  <c r="C967" i="2" s="1"/>
  <c r="E967" i="2"/>
  <c r="F967" i="2" s="1"/>
  <c r="A966" i="3" l="1"/>
  <c r="B965" i="3"/>
  <c r="C965" i="3"/>
  <c r="B968" i="2"/>
  <c r="C968" i="2" s="1"/>
  <c r="A969" i="2"/>
  <c r="E968" i="2"/>
  <c r="F968" i="2" s="1"/>
  <c r="B966" i="3" l="1"/>
  <c r="A967" i="3"/>
  <c r="C966" i="3"/>
  <c r="A970" i="2"/>
  <c r="D970" i="2"/>
  <c r="B969" i="2"/>
  <c r="C969" i="2" s="1"/>
  <c r="E969" i="2"/>
  <c r="F969" i="2" s="1"/>
  <c r="D969" i="2"/>
  <c r="B967" i="3" l="1"/>
  <c r="A968" i="3"/>
  <c r="C967" i="3"/>
  <c r="B970" i="2"/>
  <c r="C970" i="2" s="1"/>
  <c r="A971" i="2"/>
  <c r="E970" i="2"/>
  <c r="F970" i="2" s="1"/>
  <c r="A969" i="3" l="1"/>
  <c r="B968" i="3"/>
  <c r="C968" i="3"/>
  <c r="A972" i="2"/>
  <c r="D972" i="2" s="1"/>
  <c r="B971" i="2"/>
  <c r="C971" i="2" s="1"/>
  <c r="E971" i="2"/>
  <c r="F971" i="2" s="1"/>
  <c r="D971" i="2"/>
  <c r="A970" i="3" l="1"/>
  <c r="B969" i="3"/>
  <c r="C969" i="3"/>
  <c r="B972" i="2"/>
  <c r="C972" i="2" s="1"/>
  <c r="A973" i="2"/>
  <c r="D973" i="2" s="1"/>
  <c r="E972" i="2"/>
  <c r="F972" i="2" s="1"/>
  <c r="B970" i="3" l="1"/>
  <c r="A971" i="3"/>
  <c r="C970" i="3"/>
  <c r="A974" i="2"/>
  <c r="D974" i="2" s="1"/>
  <c r="B973" i="2"/>
  <c r="C973" i="2" s="1"/>
  <c r="E973" i="2"/>
  <c r="F973" i="2" s="1"/>
  <c r="B971" i="3" l="1"/>
  <c r="C971" i="3"/>
  <c r="A972" i="3"/>
  <c r="B974" i="2"/>
  <c r="C974" i="2"/>
  <c r="A975" i="2"/>
  <c r="D975" i="2" s="1"/>
  <c r="E974" i="2"/>
  <c r="F974" i="2" s="1"/>
  <c r="C972" i="3" l="1"/>
  <c r="A973" i="3"/>
  <c r="B972" i="3"/>
  <c r="A976" i="2"/>
  <c r="D976" i="2" s="1"/>
  <c r="B975" i="2"/>
  <c r="C975" i="2" s="1"/>
  <c r="E975" i="2"/>
  <c r="F975" i="2" s="1"/>
  <c r="A974" i="3" l="1"/>
  <c r="B973" i="3"/>
  <c r="C973" i="3"/>
  <c r="B976" i="2"/>
  <c r="C976" i="2"/>
  <c r="A977" i="2"/>
  <c r="D977" i="2" s="1"/>
  <c r="E976" i="2"/>
  <c r="F976" i="2" s="1"/>
  <c r="A975" i="3" l="1"/>
  <c r="B974" i="3"/>
  <c r="C974" i="3"/>
  <c r="A978" i="2"/>
  <c r="D978" i="2" s="1"/>
  <c r="B977" i="2"/>
  <c r="C977" i="2" s="1"/>
  <c r="E977" i="2"/>
  <c r="F977" i="2" s="1"/>
  <c r="C975" i="3" l="1"/>
  <c r="B975" i="3"/>
  <c r="A976" i="3"/>
  <c r="B978" i="2"/>
  <c r="C978" i="2" s="1"/>
  <c r="D979" i="2"/>
  <c r="A979" i="2"/>
  <c r="E978" i="2"/>
  <c r="F978" i="2" s="1"/>
  <c r="C976" i="3" l="1"/>
  <c r="B976" i="3"/>
  <c r="A977" i="3"/>
  <c r="A980" i="2"/>
  <c r="D980" i="2" s="1"/>
  <c r="B979" i="2"/>
  <c r="C979" i="2" s="1"/>
  <c r="E979" i="2"/>
  <c r="F979" i="2" s="1"/>
  <c r="A978" i="3" l="1"/>
  <c r="B977" i="3"/>
  <c r="C977" i="3"/>
  <c r="B980" i="2"/>
  <c r="C980" i="2" s="1"/>
  <c r="A981" i="2"/>
  <c r="E980" i="2"/>
  <c r="F980" i="2" s="1"/>
  <c r="A979" i="3" l="1"/>
  <c r="C978" i="3"/>
  <c r="B978" i="3"/>
  <c r="A982" i="2"/>
  <c r="D982" i="2"/>
  <c r="B981" i="2"/>
  <c r="C981" i="2" s="1"/>
  <c r="E981" i="2"/>
  <c r="F981" i="2" s="1"/>
  <c r="D981" i="2"/>
  <c r="B979" i="3" l="1"/>
  <c r="A980" i="3"/>
  <c r="C979" i="3"/>
  <c r="B982" i="2"/>
  <c r="C982" i="2" s="1"/>
  <c r="A983" i="2"/>
  <c r="E982" i="2"/>
  <c r="F982" i="2" s="1"/>
  <c r="A981" i="3" l="1"/>
  <c r="B980" i="3"/>
  <c r="C980" i="3"/>
  <c r="A984" i="2"/>
  <c r="D984" i="2"/>
  <c r="B983" i="2"/>
  <c r="C983" i="2" s="1"/>
  <c r="F983" i="2"/>
  <c r="E983" i="2"/>
  <c r="D983" i="2"/>
  <c r="A982" i="3" l="1"/>
  <c r="B981" i="3"/>
  <c r="C981" i="3"/>
  <c r="B984" i="2"/>
  <c r="C984" i="2" s="1"/>
  <c r="A985" i="2"/>
  <c r="E984" i="2"/>
  <c r="F984" i="2" s="1"/>
  <c r="A983" i="3" l="1"/>
  <c r="C982" i="3"/>
  <c r="B982" i="3"/>
  <c r="A986" i="2"/>
  <c r="D986" i="2" s="1"/>
  <c r="B985" i="2"/>
  <c r="C985" i="2" s="1"/>
  <c r="E985" i="2"/>
  <c r="F985" i="2" s="1"/>
  <c r="D985" i="2"/>
  <c r="B983" i="3" l="1"/>
  <c r="A984" i="3"/>
  <c r="C983" i="3"/>
  <c r="B986" i="2"/>
  <c r="C986" i="2"/>
  <c r="A987" i="2"/>
  <c r="D987" i="2" s="1"/>
  <c r="E986" i="2"/>
  <c r="F986" i="2" s="1"/>
  <c r="A985" i="3" l="1"/>
  <c r="B984" i="3"/>
  <c r="C984" i="3"/>
  <c r="A988" i="2"/>
  <c r="D988" i="2" s="1"/>
  <c r="B987" i="2"/>
  <c r="C987" i="2" s="1"/>
  <c r="E987" i="2"/>
  <c r="F987" i="2" s="1"/>
  <c r="A986" i="3" l="1"/>
  <c r="B985" i="3"/>
  <c r="C985" i="3"/>
  <c r="B988" i="2"/>
  <c r="C988" i="2"/>
  <c r="A989" i="2"/>
  <c r="D989" i="2" s="1"/>
  <c r="E988" i="2"/>
  <c r="F988" i="2" s="1"/>
  <c r="B986" i="3" l="1"/>
  <c r="C986" i="3"/>
  <c r="A987" i="3"/>
  <c r="A990" i="2"/>
  <c r="D990" i="2"/>
  <c r="B989" i="2"/>
  <c r="C989" i="2" s="1"/>
  <c r="E989" i="2"/>
  <c r="F989" i="2" s="1"/>
  <c r="B987" i="3" l="1"/>
  <c r="C987" i="3"/>
  <c r="A988" i="3"/>
  <c r="B990" i="2"/>
  <c r="C990" i="2" s="1"/>
  <c r="A991" i="2"/>
  <c r="D991" i="2" s="1"/>
  <c r="E990" i="2"/>
  <c r="F990" i="2" s="1"/>
  <c r="C988" i="3" l="1"/>
  <c r="B988" i="3"/>
  <c r="A989" i="3"/>
  <c r="A992" i="2"/>
  <c r="B991" i="2"/>
  <c r="C991" i="2" s="1"/>
  <c r="E991" i="2"/>
  <c r="F991" i="2" s="1"/>
  <c r="A990" i="3" l="1"/>
  <c r="B989" i="3"/>
  <c r="C989" i="3"/>
  <c r="B992" i="2"/>
  <c r="C992" i="2"/>
  <c r="A993" i="2"/>
  <c r="D993" i="2" s="1"/>
  <c r="E992" i="2"/>
  <c r="F992" i="2" s="1"/>
  <c r="D992" i="2"/>
  <c r="B990" i="3" l="1"/>
  <c r="A991" i="3"/>
  <c r="C990" i="3"/>
  <c r="A994" i="2"/>
  <c r="B993" i="2"/>
  <c r="C993" i="2" s="1"/>
  <c r="E993" i="2"/>
  <c r="F993" i="2" s="1"/>
  <c r="B991" i="3" l="1"/>
  <c r="C991" i="3"/>
  <c r="A992" i="3"/>
  <c r="B994" i="2"/>
  <c r="C994" i="2" s="1"/>
  <c r="D995" i="2"/>
  <c r="A995" i="2"/>
  <c r="E994" i="2"/>
  <c r="F994" i="2" s="1"/>
  <c r="D994" i="2"/>
  <c r="C992" i="3" l="1"/>
  <c r="A993" i="3"/>
  <c r="B992" i="3"/>
  <c r="A996" i="2"/>
  <c r="D996" i="2"/>
  <c r="B995" i="2"/>
  <c r="C995" i="2" s="1"/>
  <c r="E995" i="2"/>
  <c r="F995" i="2" s="1"/>
  <c r="A994" i="3" l="1"/>
  <c r="B993" i="3"/>
  <c r="C993" i="3"/>
  <c r="B996" i="2"/>
  <c r="C996" i="2" s="1"/>
  <c r="D997" i="2"/>
  <c r="A997" i="2"/>
  <c r="E996" i="2"/>
  <c r="F996" i="2" s="1"/>
  <c r="B994" i="3" l="1"/>
  <c r="A995" i="3"/>
  <c r="C994" i="3"/>
  <c r="A998" i="2"/>
  <c r="D998" i="2" s="1"/>
  <c r="B997" i="2"/>
  <c r="C997" i="2" s="1"/>
  <c r="E997" i="2"/>
  <c r="F997" i="2" s="1"/>
  <c r="B995" i="3" l="1"/>
  <c r="C995" i="3"/>
  <c r="A996" i="3"/>
  <c r="B998" i="2"/>
  <c r="C998" i="2"/>
  <c r="A999" i="2"/>
  <c r="D999" i="2" s="1"/>
  <c r="E998" i="2"/>
  <c r="F998" i="2" s="1"/>
  <c r="C996" i="3" l="1"/>
  <c r="A997" i="3"/>
  <c r="B996" i="3"/>
  <c r="A1000" i="2"/>
  <c r="D1000" i="2" s="1"/>
  <c r="B999" i="2"/>
  <c r="C999" i="2" s="1"/>
  <c r="E999" i="2"/>
  <c r="F999" i="2" s="1"/>
  <c r="A998" i="3" l="1"/>
  <c r="B997" i="3"/>
  <c r="C997" i="3"/>
  <c r="B1000" i="2"/>
  <c r="C1000" i="2"/>
  <c r="A1001" i="2"/>
  <c r="D1001" i="2" s="1"/>
  <c r="E1000" i="2"/>
  <c r="F1000" i="2" s="1"/>
  <c r="B998" i="3" l="1"/>
  <c r="A999" i="3"/>
  <c r="C998" i="3"/>
  <c r="A1002" i="2"/>
  <c r="D1002" i="2" s="1"/>
  <c r="B1001" i="2"/>
  <c r="C1001" i="2" s="1"/>
  <c r="E1001" i="2"/>
  <c r="F1001" i="2" s="1"/>
  <c r="B999" i="3" l="1"/>
  <c r="C999" i="3"/>
  <c r="A1000" i="3"/>
  <c r="B1002" i="2"/>
  <c r="C1002" i="2" s="1"/>
  <c r="A1003" i="2"/>
  <c r="E1002" i="2"/>
  <c r="F1002" i="2" s="1"/>
  <c r="A1001" i="3" l="1"/>
  <c r="C1000" i="3"/>
  <c r="B1000" i="3"/>
  <c r="A1004" i="2"/>
  <c r="D1004" i="2" s="1"/>
  <c r="B1003" i="2"/>
  <c r="C1003" i="2" s="1"/>
  <c r="E1003" i="2"/>
  <c r="F1003" i="2" s="1"/>
  <c r="D1003" i="2"/>
  <c r="A1002" i="3" l="1"/>
  <c r="B1001" i="3"/>
  <c r="C1001" i="3"/>
  <c r="B1004" i="2"/>
  <c r="C1004" i="2" s="1"/>
  <c r="A1005" i="2"/>
  <c r="D1005" i="2" s="1"/>
  <c r="E1004" i="2"/>
  <c r="F1004" i="2" s="1"/>
  <c r="B1002" i="3" l="1"/>
  <c r="A1003" i="3"/>
  <c r="C1002" i="3"/>
  <c r="A1006" i="2"/>
  <c r="D1006" i="2" s="1"/>
  <c r="B1005" i="2"/>
  <c r="C1005" i="2" s="1"/>
  <c r="E1005" i="2"/>
  <c r="F1005" i="2" s="1"/>
  <c r="C1003" i="3" l="1"/>
  <c r="B1003" i="3"/>
  <c r="A1004" i="3"/>
  <c r="B1006" i="2"/>
  <c r="C1006" i="2" s="1"/>
  <c r="A1007" i="2"/>
  <c r="D1007" i="2" s="1"/>
  <c r="E1006" i="2"/>
  <c r="F1006" i="2" s="1"/>
  <c r="C1004" i="3" l="1"/>
  <c r="A1005" i="3"/>
  <c r="B1004" i="3"/>
  <c r="A1008" i="2"/>
  <c r="D1008" i="2" s="1"/>
  <c r="B1007" i="2"/>
  <c r="C1007" i="2" s="1"/>
  <c r="E1007" i="2"/>
  <c r="F1007" i="2" s="1"/>
  <c r="A1006" i="3" l="1"/>
  <c r="B1005" i="3"/>
  <c r="C1005" i="3"/>
  <c r="B1008" i="2"/>
  <c r="C1008" i="2" s="1"/>
  <c r="A1009" i="2"/>
  <c r="E1008" i="2"/>
  <c r="F1008" i="2" s="1"/>
  <c r="A1007" i="3" l="1"/>
  <c r="B1006" i="3"/>
  <c r="C1006" i="3"/>
  <c r="A1010" i="2"/>
  <c r="D1010" i="2" s="1"/>
  <c r="B1009" i="2"/>
  <c r="C1009" i="2" s="1"/>
  <c r="E1009" i="2"/>
  <c r="F1009" i="2" s="1"/>
  <c r="D1009" i="2"/>
  <c r="C1007" i="3" l="1"/>
  <c r="B1007" i="3"/>
  <c r="B1010" i="2"/>
  <c r="C1010" i="2" s="1"/>
  <c r="C1011" i="2" s="1"/>
  <c r="E7" i="2" s="1"/>
  <c r="E1010" i="2"/>
  <c r="F1010" i="2" s="1"/>
  <c r="F1011" i="2" s="1"/>
  <c r="O6" i="2" s="1"/>
  <c r="E8" i="2" s="1"/>
</calcChain>
</file>

<file path=xl/sharedStrings.xml><?xml version="1.0" encoding="utf-8"?>
<sst xmlns="http://schemas.openxmlformats.org/spreadsheetml/2006/main" count="43" uniqueCount="36">
  <si>
    <t>Normal Probabilities</t>
  </si>
  <si>
    <t>Common Data</t>
  </si>
  <si>
    <t>Mean</t>
  </si>
  <si>
    <t>Standard Deviation</t>
  </si>
  <si>
    <t>Probability for X &lt;=</t>
  </si>
  <si>
    <t>X Value</t>
  </si>
  <si>
    <t>Z Value</t>
  </si>
  <si>
    <t>Probability for X &gt;</t>
  </si>
  <si>
    <t>Probability for a Range</t>
  </si>
  <si>
    <t>From X Value</t>
  </si>
  <si>
    <t>To X Value</t>
  </si>
  <si>
    <t>Find X and Z Given a Cum. Pctage.</t>
  </si>
  <si>
    <t>Cumulative Percentage</t>
  </si>
  <si>
    <t>Find X Values Given a Percentage</t>
  </si>
  <si>
    <t>Percentage</t>
  </si>
  <si>
    <t>Lower X Value</t>
  </si>
  <si>
    <t>Upper X Value</t>
  </si>
  <si>
    <t>area +/- two sigma</t>
  </si>
  <si>
    <t>area +/- one sigma</t>
  </si>
  <si>
    <t>total area</t>
  </si>
  <si>
    <t>area</t>
  </si>
  <si>
    <t>f(x)</t>
  </si>
  <si>
    <t>x</t>
  </si>
  <si>
    <t>percent shaded</t>
  </si>
  <si>
    <t>standard deviation</t>
  </si>
  <si>
    <t>percent under curve</t>
  </si>
  <si>
    <t>mean</t>
  </si>
  <si>
    <t>range above and below the mean for which you wish to compute the percent.</t>
  </si>
  <si>
    <t>Enter mean and standard deviation in cells b7 and b8 respectively - use the scrollbars to select the</t>
  </si>
  <si>
    <t>original by W. F. Coleman 1997, adapted by H.S. Drier, 2000</t>
  </si>
  <si>
    <t>The Normal Distribution</t>
  </si>
  <si>
    <t xml:space="preserve">  right of Z</t>
  </si>
  <si>
    <t xml:space="preserve">  left of Z</t>
  </si>
  <si>
    <t>Z score</t>
  </si>
  <si>
    <t>Cumulative Area</t>
  </si>
  <si>
    <t xml:space="preserve">Cumulative Area Under Density Curve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</si>
</sst>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color indexed="9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4"/>
      <name val="Times New Roman"/>
      <family val="1"/>
    </font>
    <font>
      <b/>
      <sz val="12"/>
      <color indexed="4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b/>
      <sz val="14"/>
      <name val="Times New Roman"/>
      <family val="1"/>
    </font>
    <font>
      <sz val="10"/>
      <color indexed="45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sz val="14"/>
      <color indexed="45"/>
      <name val="Times New Roman"/>
      <family val="1"/>
    </font>
    <font>
      <sz val="16"/>
      <color indexed="45"/>
      <name val="Times New Roman"/>
      <family val="1"/>
    </font>
    <font>
      <sz val="1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3" fillId="0" borderId="0" xfId="0" applyFont="1"/>
    <xf numFmtId="0" fontId="3" fillId="2" borderId="1" xfId="0" applyFont="1" applyFill="1" applyBorder="1"/>
    <xf numFmtId="0" fontId="2" fillId="0" borderId="0" xfId="0" applyFont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2" fillId="0" borderId="0" xfId="0" applyFont="1" applyBorder="1"/>
    <xf numFmtId="10" fontId="3" fillId="2" borderId="1" xfId="1" applyNumberFormat="1" applyFont="1" applyFill="1" applyBorder="1"/>
    <xf numFmtId="2" fontId="3" fillId="3" borderId="1" xfId="0" applyNumberFormat="1" applyFont="1" applyFill="1" applyBorder="1"/>
    <xf numFmtId="0" fontId="4" fillId="0" borderId="0" xfId="2"/>
    <xf numFmtId="0" fontId="4" fillId="0" borderId="0" xfId="2" applyAlignment="1"/>
    <xf numFmtId="0" fontId="4" fillId="0" borderId="0" xfId="2" applyAlignment="1" applyProtection="1">
      <protection locked="0"/>
    </xf>
    <xf numFmtId="0" fontId="4" fillId="0" borderId="0" xfId="2" applyProtection="1">
      <protection locked="0"/>
    </xf>
    <xf numFmtId="165" fontId="5" fillId="0" borderId="0" xfId="2" applyNumberFormat="1" applyFont="1" applyAlignment="1"/>
    <xf numFmtId="0" fontId="5" fillId="0" borderId="0" xfId="2" applyFont="1" applyAlignment="1"/>
    <xf numFmtId="165" fontId="5" fillId="0" borderId="0" xfId="2" applyNumberFormat="1" applyFont="1" applyAlignment="1" applyProtection="1">
      <protection locked="0"/>
    </xf>
    <xf numFmtId="0" fontId="5" fillId="0" borderId="0" xfId="2" applyFont="1" applyAlignment="1" applyProtection="1">
      <protection locked="0"/>
    </xf>
    <xf numFmtId="0" fontId="5" fillId="0" borderId="0" xfId="2" applyFont="1"/>
    <xf numFmtId="0" fontId="6" fillId="0" borderId="0" xfId="2" applyFont="1" applyAlignment="1"/>
    <xf numFmtId="10" fontId="7" fillId="0" borderId="2" xfId="3" applyNumberFormat="1" applyFont="1" applyBorder="1" applyAlignment="1" applyProtection="1">
      <alignment horizontal="center"/>
      <protection hidden="1"/>
    </xf>
    <xf numFmtId="0" fontId="6" fillId="0" borderId="0" xfId="2" applyFont="1" applyAlignment="1">
      <alignment horizontal="right"/>
    </xf>
    <xf numFmtId="0" fontId="8" fillId="3" borderId="2" xfId="2" applyFont="1" applyFill="1" applyBorder="1" applyAlignment="1" applyProtection="1">
      <alignment horizontal="center"/>
      <protection locked="0"/>
    </xf>
    <xf numFmtId="9" fontId="6" fillId="0" borderId="2" xfId="3" applyFont="1" applyBorder="1" applyAlignment="1">
      <alignment horizontal="center"/>
    </xf>
    <xf numFmtId="0" fontId="9" fillId="3" borderId="2" xfId="2" applyFont="1" applyFill="1" applyBorder="1" applyAlignment="1" applyProtection="1">
      <alignment horizontal="center"/>
      <protection locked="0"/>
    </xf>
    <xf numFmtId="164" fontId="5" fillId="0" borderId="0" xfId="2" applyNumberFormat="1" applyFont="1"/>
    <xf numFmtId="0" fontId="4" fillId="0" borderId="0" xfId="2" applyAlignment="1">
      <alignment horizontal="centerContinuous"/>
    </xf>
    <xf numFmtId="0" fontId="10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12" fillId="0" borderId="0" xfId="2" applyFont="1" applyAlignment="1">
      <alignment horizontal="centerContinuous"/>
    </xf>
    <xf numFmtId="0" fontId="13" fillId="4" borderId="0" xfId="2" applyFont="1" applyFill="1" applyProtection="1">
      <protection hidden="1"/>
    </xf>
    <xf numFmtId="0" fontId="13" fillId="4" borderId="0" xfId="2" applyFont="1" applyFill="1" applyAlignment="1" applyProtection="1">
      <protection hidden="1"/>
    </xf>
    <xf numFmtId="0" fontId="6" fillId="4" borderId="0" xfId="2" applyFont="1" applyFill="1" applyAlignment="1" applyProtection="1">
      <alignment horizontal="left"/>
      <protection hidden="1"/>
    </xf>
    <xf numFmtId="10" fontId="14" fillId="5" borderId="1" xfId="2" applyNumberFormat="1" applyFont="1" applyFill="1" applyBorder="1" applyProtection="1">
      <protection hidden="1"/>
    </xf>
    <xf numFmtId="10" fontId="14" fillId="6" borderId="1" xfId="3" applyNumberFormat="1" applyFont="1" applyFill="1" applyBorder="1" applyProtection="1">
      <protection hidden="1"/>
    </xf>
    <xf numFmtId="0" fontId="15" fillId="4" borderId="0" xfId="2" applyFont="1" applyFill="1" applyProtection="1">
      <protection hidden="1"/>
    </xf>
    <xf numFmtId="0" fontId="14" fillId="7" borderId="1" xfId="2" applyFont="1" applyFill="1" applyBorder="1" applyProtection="1">
      <protection hidden="1"/>
    </xf>
    <xf numFmtId="0" fontId="14" fillId="4" borderId="0" xfId="2" applyFont="1" applyFill="1" applyAlignment="1" applyProtection="1">
      <alignment horizontal="right"/>
      <protection hidden="1"/>
    </xf>
    <xf numFmtId="0" fontId="16" fillId="4" borderId="0" xfId="3" applyNumberFormat="1" applyFont="1" applyFill="1" applyProtection="1">
      <protection locked="0" hidden="1"/>
    </xf>
    <xf numFmtId="0" fontId="16" fillId="4" borderId="0" xfId="2" applyFont="1" applyFill="1" applyProtection="1">
      <protection hidden="1"/>
    </xf>
    <xf numFmtId="0" fontId="14" fillId="3" borderId="1" xfId="2" applyFont="1" applyFill="1" applyBorder="1" applyProtection="1">
      <protection locked="0"/>
    </xf>
    <xf numFmtId="0" fontId="14" fillId="6" borderId="1" xfId="3" applyNumberFormat="1" applyFont="1" applyFill="1" applyBorder="1" applyProtection="1">
      <protection hidden="1"/>
    </xf>
    <xf numFmtId="0" fontId="17" fillId="4" borderId="0" xfId="2" applyFont="1" applyFill="1" applyProtection="1">
      <protection hidden="1"/>
    </xf>
    <xf numFmtId="0" fontId="18" fillId="4" borderId="0" xfId="2" applyFont="1" applyFill="1" applyProtection="1">
      <protection hidden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Normal Distribution
and Percent of Population in a Given Range
</a:t>
            </a:r>
          </a:p>
        </c:rich>
      </c:tx>
      <c:layout>
        <c:manualLayout>
          <c:xMode val="edge"/>
          <c:yMode val="edge"/>
          <c:x val="0.30219837904877278"/>
          <c:y val="1.88679245283018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1632686642712"/>
          <c:y val="0.12830212319819281"/>
          <c:w val="0.86813342085447587"/>
          <c:h val="0.7207560450251419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numRef>
              <c:f>'Curve with St.Dev Marked'!$A$10:$A$1010</c:f>
              <c:numCache>
                <c:formatCode>General</c:formatCode>
                <c:ptCount val="1001"/>
                <c:pt idx="0">
                  <c:v>33</c:v>
                </c:pt>
                <c:pt idx="1">
                  <c:v>33.020000000000003</c:v>
                </c:pt>
                <c:pt idx="2">
                  <c:v>33.040000000000006</c:v>
                </c:pt>
                <c:pt idx="3">
                  <c:v>33.060000000000009</c:v>
                </c:pt>
                <c:pt idx="4">
                  <c:v>33.080000000000013</c:v>
                </c:pt>
                <c:pt idx="5">
                  <c:v>33.100000000000016</c:v>
                </c:pt>
                <c:pt idx="6">
                  <c:v>33.120000000000019</c:v>
                </c:pt>
                <c:pt idx="7">
                  <c:v>33.140000000000022</c:v>
                </c:pt>
                <c:pt idx="8">
                  <c:v>33.160000000000025</c:v>
                </c:pt>
                <c:pt idx="9">
                  <c:v>33.180000000000028</c:v>
                </c:pt>
                <c:pt idx="10">
                  <c:v>33.200000000000031</c:v>
                </c:pt>
                <c:pt idx="11">
                  <c:v>33.220000000000034</c:v>
                </c:pt>
                <c:pt idx="12">
                  <c:v>33.240000000000038</c:v>
                </c:pt>
                <c:pt idx="13">
                  <c:v>33.260000000000041</c:v>
                </c:pt>
                <c:pt idx="14">
                  <c:v>33.280000000000044</c:v>
                </c:pt>
                <c:pt idx="15">
                  <c:v>33.300000000000047</c:v>
                </c:pt>
                <c:pt idx="16">
                  <c:v>33.32000000000005</c:v>
                </c:pt>
                <c:pt idx="17">
                  <c:v>33.340000000000053</c:v>
                </c:pt>
                <c:pt idx="18">
                  <c:v>33.360000000000056</c:v>
                </c:pt>
                <c:pt idx="19">
                  <c:v>33.380000000000059</c:v>
                </c:pt>
                <c:pt idx="20">
                  <c:v>33.400000000000063</c:v>
                </c:pt>
                <c:pt idx="21">
                  <c:v>33.420000000000066</c:v>
                </c:pt>
                <c:pt idx="22">
                  <c:v>33.440000000000069</c:v>
                </c:pt>
                <c:pt idx="23">
                  <c:v>33.460000000000072</c:v>
                </c:pt>
                <c:pt idx="24">
                  <c:v>33.480000000000075</c:v>
                </c:pt>
                <c:pt idx="25">
                  <c:v>33.500000000000078</c:v>
                </c:pt>
                <c:pt idx="26">
                  <c:v>33.520000000000081</c:v>
                </c:pt>
                <c:pt idx="27">
                  <c:v>33.540000000000084</c:v>
                </c:pt>
                <c:pt idx="28">
                  <c:v>33.560000000000088</c:v>
                </c:pt>
                <c:pt idx="29">
                  <c:v>33.580000000000091</c:v>
                </c:pt>
                <c:pt idx="30">
                  <c:v>33.600000000000094</c:v>
                </c:pt>
                <c:pt idx="31">
                  <c:v>33.620000000000097</c:v>
                </c:pt>
                <c:pt idx="32">
                  <c:v>33.6400000000001</c:v>
                </c:pt>
                <c:pt idx="33">
                  <c:v>33.660000000000103</c:v>
                </c:pt>
                <c:pt idx="34">
                  <c:v>33.680000000000106</c:v>
                </c:pt>
                <c:pt idx="35">
                  <c:v>33.700000000000109</c:v>
                </c:pt>
                <c:pt idx="36">
                  <c:v>33.720000000000113</c:v>
                </c:pt>
                <c:pt idx="37">
                  <c:v>33.740000000000116</c:v>
                </c:pt>
                <c:pt idx="38">
                  <c:v>33.760000000000119</c:v>
                </c:pt>
                <c:pt idx="39">
                  <c:v>33.780000000000122</c:v>
                </c:pt>
                <c:pt idx="40">
                  <c:v>33.800000000000125</c:v>
                </c:pt>
                <c:pt idx="41">
                  <c:v>33.820000000000128</c:v>
                </c:pt>
                <c:pt idx="42">
                  <c:v>33.840000000000131</c:v>
                </c:pt>
                <c:pt idx="43">
                  <c:v>33.860000000000134</c:v>
                </c:pt>
                <c:pt idx="44">
                  <c:v>33.880000000000138</c:v>
                </c:pt>
                <c:pt idx="45">
                  <c:v>33.900000000000141</c:v>
                </c:pt>
                <c:pt idx="46">
                  <c:v>33.920000000000144</c:v>
                </c:pt>
                <c:pt idx="47">
                  <c:v>33.940000000000147</c:v>
                </c:pt>
                <c:pt idx="48">
                  <c:v>33.96000000000015</c:v>
                </c:pt>
                <c:pt idx="49">
                  <c:v>33.980000000000153</c:v>
                </c:pt>
                <c:pt idx="50">
                  <c:v>34.000000000000156</c:v>
                </c:pt>
                <c:pt idx="51">
                  <c:v>34.020000000000159</c:v>
                </c:pt>
                <c:pt idx="52">
                  <c:v>34.040000000000163</c:v>
                </c:pt>
                <c:pt idx="53">
                  <c:v>34.060000000000166</c:v>
                </c:pt>
                <c:pt idx="54">
                  <c:v>34.080000000000169</c:v>
                </c:pt>
                <c:pt idx="55">
                  <c:v>34.100000000000172</c:v>
                </c:pt>
                <c:pt idx="56">
                  <c:v>34.120000000000175</c:v>
                </c:pt>
                <c:pt idx="57">
                  <c:v>34.140000000000178</c:v>
                </c:pt>
                <c:pt idx="58">
                  <c:v>34.160000000000181</c:v>
                </c:pt>
                <c:pt idx="59">
                  <c:v>34.180000000000184</c:v>
                </c:pt>
                <c:pt idx="60">
                  <c:v>34.200000000000188</c:v>
                </c:pt>
                <c:pt idx="61">
                  <c:v>34.220000000000191</c:v>
                </c:pt>
                <c:pt idx="62">
                  <c:v>34.240000000000194</c:v>
                </c:pt>
                <c:pt idx="63">
                  <c:v>34.260000000000197</c:v>
                </c:pt>
                <c:pt idx="64">
                  <c:v>34.2800000000002</c:v>
                </c:pt>
                <c:pt idx="65">
                  <c:v>34.300000000000203</c:v>
                </c:pt>
                <c:pt idx="66">
                  <c:v>34.320000000000206</c:v>
                </c:pt>
                <c:pt idx="67">
                  <c:v>34.340000000000209</c:v>
                </c:pt>
                <c:pt idx="68">
                  <c:v>34.360000000000213</c:v>
                </c:pt>
                <c:pt idx="69">
                  <c:v>34.380000000000216</c:v>
                </c:pt>
                <c:pt idx="70">
                  <c:v>34.400000000000219</c:v>
                </c:pt>
                <c:pt idx="71">
                  <c:v>34.420000000000222</c:v>
                </c:pt>
                <c:pt idx="72">
                  <c:v>34.440000000000225</c:v>
                </c:pt>
                <c:pt idx="73">
                  <c:v>34.460000000000228</c:v>
                </c:pt>
                <c:pt idx="74">
                  <c:v>34.480000000000231</c:v>
                </c:pt>
                <c:pt idx="75">
                  <c:v>34.500000000000234</c:v>
                </c:pt>
                <c:pt idx="76">
                  <c:v>34.520000000000238</c:v>
                </c:pt>
                <c:pt idx="77">
                  <c:v>34.540000000000241</c:v>
                </c:pt>
                <c:pt idx="78">
                  <c:v>34.560000000000244</c:v>
                </c:pt>
                <c:pt idx="79">
                  <c:v>34.580000000000247</c:v>
                </c:pt>
                <c:pt idx="80">
                  <c:v>34.60000000000025</c:v>
                </c:pt>
                <c:pt idx="81">
                  <c:v>34.620000000000253</c:v>
                </c:pt>
                <c:pt idx="82">
                  <c:v>34.640000000000256</c:v>
                </c:pt>
                <c:pt idx="83">
                  <c:v>34.660000000000259</c:v>
                </c:pt>
                <c:pt idx="84">
                  <c:v>34.680000000000263</c:v>
                </c:pt>
                <c:pt idx="85">
                  <c:v>34.700000000000266</c:v>
                </c:pt>
                <c:pt idx="86">
                  <c:v>34.720000000000269</c:v>
                </c:pt>
                <c:pt idx="87">
                  <c:v>34.740000000000272</c:v>
                </c:pt>
                <c:pt idx="88">
                  <c:v>34.760000000000275</c:v>
                </c:pt>
                <c:pt idx="89">
                  <c:v>34.780000000000278</c:v>
                </c:pt>
                <c:pt idx="90">
                  <c:v>34.800000000000281</c:v>
                </c:pt>
                <c:pt idx="91">
                  <c:v>34.820000000000285</c:v>
                </c:pt>
                <c:pt idx="92">
                  <c:v>34.840000000000288</c:v>
                </c:pt>
                <c:pt idx="93">
                  <c:v>34.860000000000291</c:v>
                </c:pt>
                <c:pt idx="94">
                  <c:v>34.880000000000294</c:v>
                </c:pt>
                <c:pt idx="95">
                  <c:v>34.900000000000297</c:v>
                </c:pt>
                <c:pt idx="96">
                  <c:v>34.9200000000003</c:v>
                </c:pt>
                <c:pt idx="97">
                  <c:v>34.940000000000303</c:v>
                </c:pt>
                <c:pt idx="98">
                  <c:v>34.960000000000306</c:v>
                </c:pt>
                <c:pt idx="99">
                  <c:v>34.98000000000031</c:v>
                </c:pt>
                <c:pt idx="100">
                  <c:v>35.000000000000313</c:v>
                </c:pt>
                <c:pt idx="101">
                  <c:v>35.020000000000316</c:v>
                </c:pt>
                <c:pt idx="102">
                  <c:v>35.040000000000319</c:v>
                </c:pt>
                <c:pt idx="103">
                  <c:v>35.060000000000322</c:v>
                </c:pt>
                <c:pt idx="104">
                  <c:v>35.080000000000325</c:v>
                </c:pt>
                <c:pt idx="105">
                  <c:v>35.100000000000328</c:v>
                </c:pt>
                <c:pt idx="106">
                  <c:v>35.120000000000331</c:v>
                </c:pt>
                <c:pt idx="107">
                  <c:v>35.140000000000335</c:v>
                </c:pt>
                <c:pt idx="108">
                  <c:v>35.160000000000338</c:v>
                </c:pt>
                <c:pt idx="109">
                  <c:v>35.180000000000341</c:v>
                </c:pt>
                <c:pt idx="110">
                  <c:v>35.200000000000344</c:v>
                </c:pt>
                <c:pt idx="111">
                  <c:v>35.220000000000347</c:v>
                </c:pt>
                <c:pt idx="112">
                  <c:v>35.24000000000035</c:v>
                </c:pt>
                <c:pt idx="113">
                  <c:v>35.260000000000353</c:v>
                </c:pt>
                <c:pt idx="114">
                  <c:v>35.280000000000356</c:v>
                </c:pt>
                <c:pt idx="115">
                  <c:v>35.30000000000036</c:v>
                </c:pt>
                <c:pt idx="116">
                  <c:v>35.320000000000363</c:v>
                </c:pt>
                <c:pt idx="117">
                  <c:v>35.340000000000366</c:v>
                </c:pt>
                <c:pt idx="118">
                  <c:v>35.360000000000369</c:v>
                </c:pt>
                <c:pt idx="119">
                  <c:v>35.380000000000372</c:v>
                </c:pt>
                <c:pt idx="120">
                  <c:v>35.400000000000375</c:v>
                </c:pt>
                <c:pt idx="121">
                  <c:v>35.420000000000378</c:v>
                </c:pt>
                <c:pt idx="122">
                  <c:v>35.440000000000381</c:v>
                </c:pt>
                <c:pt idx="123">
                  <c:v>35.460000000000385</c:v>
                </c:pt>
                <c:pt idx="124">
                  <c:v>35.480000000000388</c:v>
                </c:pt>
                <c:pt idx="125">
                  <c:v>35.500000000000391</c:v>
                </c:pt>
                <c:pt idx="126">
                  <c:v>35.520000000000394</c:v>
                </c:pt>
                <c:pt idx="127">
                  <c:v>35.540000000000397</c:v>
                </c:pt>
                <c:pt idx="128">
                  <c:v>35.5600000000004</c:v>
                </c:pt>
                <c:pt idx="129">
                  <c:v>35.580000000000403</c:v>
                </c:pt>
                <c:pt idx="130">
                  <c:v>35.600000000000406</c:v>
                </c:pt>
                <c:pt idx="131">
                  <c:v>35.62000000000041</c:v>
                </c:pt>
                <c:pt idx="132">
                  <c:v>35.640000000000413</c:v>
                </c:pt>
                <c:pt idx="133">
                  <c:v>35.660000000000416</c:v>
                </c:pt>
                <c:pt idx="134">
                  <c:v>35.680000000000419</c:v>
                </c:pt>
                <c:pt idx="135">
                  <c:v>35.700000000000422</c:v>
                </c:pt>
                <c:pt idx="136">
                  <c:v>35.720000000000425</c:v>
                </c:pt>
                <c:pt idx="137">
                  <c:v>35.740000000000428</c:v>
                </c:pt>
                <c:pt idx="138">
                  <c:v>35.760000000000431</c:v>
                </c:pt>
                <c:pt idx="139">
                  <c:v>35.780000000000435</c:v>
                </c:pt>
                <c:pt idx="140">
                  <c:v>35.800000000000438</c:v>
                </c:pt>
                <c:pt idx="141">
                  <c:v>35.820000000000441</c:v>
                </c:pt>
                <c:pt idx="142">
                  <c:v>35.840000000000444</c:v>
                </c:pt>
                <c:pt idx="143">
                  <c:v>35.860000000000447</c:v>
                </c:pt>
                <c:pt idx="144">
                  <c:v>35.88000000000045</c:v>
                </c:pt>
                <c:pt idx="145">
                  <c:v>35.900000000000453</c:v>
                </c:pt>
                <c:pt idx="146">
                  <c:v>35.920000000000456</c:v>
                </c:pt>
                <c:pt idx="147">
                  <c:v>35.94000000000046</c:v>
                </c:pt>
                <c:pt idx="148">
                  <c:v>35.960000000000463</c:v>
                </c:pt>
                <c:pt idx="149">
                  <c:v>35.980000000000466</c:v>
                </c:pt>
                <c:pt idx="150">
                  <c:v>36.000000000000469</c:v>
                </c:pt>
                <c:pt idx="151">
                  <c:v>36.020000000000472</c:v>
                </c:pt>
                <c:pt idx="152">
                  <c:v>36.040000000000475</c:v>
                </c:pt>
                <c:pt idx="153">
                  <c:v>36.060000000000478</c:v>
                </c:pt>
                <c:pt idx="154">
                  <c:v>36.080000000000481</c:v>
                </c:pt>
                <c:pt idx="155">
                  <c:v>36.100000000000485</c:v>
                </c:pt>
                <c:pt idx="156">
                  <c:v>36.120000000000488</c:v>
                </c:pt>
                <c:pt idx="157">
                  <c:v>36.140000000000491</c:v>
                </c:pt>
                <c:pt idx="158">
                  <c:v>36.160000000000494</c:v>
                </c:pt>
                <c:pt idx="159">
                  <c:v>36.180000000000497</c:v>
                </c:pt>
                <c:pt idx="160">
                  <c:v>36.2000000000005</c:v>
                </c:pt>
                <c:pt idx="161">
                  <c:v>36.220000000000503</c:v>
                </c:pt>
                <c:pt idx="162">
                  <c:v>36.240000000000506</c:v>
                </c:pt>
                <c:pt idx="163">
                  <c:v>36.26000000000051</c:v>
                </c:pt>
                <c:pt idx="164">
                  <c:v>36.280000000000513</c:v>
                </c:pt>
                <c:pt idx="165">
                  <c:v>36.300000000000516</c:v>
                </c:pt>
                <c:pt idx="166">
                  <c:v>36.320000000000519</c:v>
                </c:pt>
                <c:pt idx="167">
                  <c:v>36.340000000000522</c:v>
                </c:pt>
                <c:pt idx="168">
                  <c:v>36.360000000000525</c:v>
                </c:pt>
                <c:pt idx="169">
                  <c:v>36.380000000000528</c:v>
                </c:pt>
                <c:pt idx="170">
                  <c:v>36.400000000000531</c:v>
                </c:pt>
                <c:pt idx="171">
                  <c:v>36.420000000000535</c:v>
                </c:pt>
                <c:pt idx="172">
                  <c:v>36.440000000000538</c:v>
                </c:pt>
                <c:pt idx="173">
                  <c:v>36.460000000000541</c:v>
                </c:pt>
                <c:pt idx="174">
                  <c:v>36.480000000000544</c:v>
                </c:pt>
                <c:pt idx="175">
                  <c:v>36.500000000000547</c:v>
                </c:pt>
                <c:pt idx="176">
                  <c:v>36.52000000000055</c:v>
                </c:pt>
                <c:pt idx="177">
                  <c:v>36.540000000000553</c:v>
                </c:pt>
                <c:pt idx="178">
                  <c:v>36.560000000000556</c:v>
                </c:pt>
                <c:pt idx="179">
                  <c:v>36.58000000000056</c:v>
                </c:pt>
                <c:pt idx="180">
                  <c:v>36.600000000000563</c:v>
                </c:pt>
                <c:pt idx="181">
                  <c:v>36.620000000000566</c:v>
                </c:pt>
                <c:pt idx="182">
                  <c:v>36.640000000000569</c:v>
                </c:pt>
                <c:pt idx="183">
                  <c:v>36.660000000000572</c:v>
                </c:pt>
                <c:pt idx="184">
                  <c:v>36.680000000000575</c:v>
                </c:pt>
                <c:pt idx="185">
                  <c:v>36.700000000000578</c:v>
                </c:pt>
                <c:pt idx="186">
                  <c:v>36.720000000000582</c:v>
                </c:pt>
                <c:pt idx="187">
                  <c:v>36.740000000000585</c:v>
                </c:pt>
                <c:pt idx="188">
                  <c:v>36.760000000000588</c:v>
                </c:pt>
                <c:pt idx="189">
                  <c:v>36.780000000000591</c:v>
                </c:pt>
                <c:pt idx="190">
                  <c:v>36.800000000000594</c:v>
                </c:pt>
                <c:pt idx="191">
                  <c:v>36.820000000000597</c:v>
                </c:pt>
                <c:pt idx="192">
                  <c:v>36.8400000000006</c:v>
                </c:pt>
                <c:pt idx="193">
                  <c:v>36.860000000000603</c:v>
                </c:pt>
                <c:pt idx="194">
                  <c:v>36.880000000000607</c:v>
                </c:pt>
                <c:pt idx="195">
                  <c:v>36.90000000000061</c:v>
                </c:pt>
                <c:pt idx="196">
                  <c:v>36.920000000000613</c:v>
                </c:pt>
                <c:pt idx="197">
                  <c:v>36.940000000000616</c:v>
                </c:pt>
                <c:pt idx="198">
                  <c:v>36.960000000000619</c:v>
                </c:pt>
                <c:pt idx="199">
                  <c:v>36.980000000000622</c:v>
                </c:pt>
                <c:pt idx="200">
                  <c:v>37.000000000000625</c:v>
                </c:pt>
                <c:pt idx="201">
                  <c:v>37.020000000000628</c:v>
                </c:pt>
                <c:pt idx="202">
                  <c:v>37.040000000000632</c:v>
                </c:pt>
                <c:pt idx="203">
                  <c:v>37.060000000000635</c:v>
                </c:pt>
                <c:pt idx="204">
                  <c:v>37.080000000000638</c:v>
                </c:pt>
                <c:pt idx="205">
                  <c:v>37.100000000000641</c:v>
                </c:pt>
                <c:pt idx="206">
                  <c:v>37.120000000000644</c:v>
                </c:pt>
                <c:pt idx="207">
                  <c:v>37.140000000000647</c:v>
                </c:pt>
                <c:pt idx="208">
                  <c:v>37.16000000000065</c:v>
                </c:pt>
                <c:pt idx="209">
                  <c:v>37.180000000000653</c:v>
                </c:pt>
                <c:pt idx="210">
                  <c:v>37.200000000000657</c:v>
                </c:pt>
                <c:pt idx="211">
                  <c:v>37.22000000000066</c:v>
                </c:pt>
                <c:pt idx="212">
                  <c:v>37.240000000000663</c:v>
                </c:pt>
                <c:pt idx="213">
                  <c:v>37.260000000000666</c:v>
                </c:pt>
                <c:pt idx="214">
                  <c:v>37.280000000000669</c:v>
                </c:pt>
                <c:pt idx="215">
                  <c:v>37.300000000000672</c:v>
                </c:pt>
                <c:pt idx="216">
                  <c:v>37.320000000000675</c:v>
                </c:pt>
                <c:pt idx="217">
                  <c:v>37.340000000000678</c:v>
                </c:pt>
                <c:pt idx="218">
                  <c:v>37.360000000000682</c:v>
                </c:pt>
                <c:pt idx="219">
                  <c:v>37.380000000000685</c:v>
                </c:pt>
                <c:pt idx="220">
                  <c:v>37.400000000000688</c:v>
                </c:pt>
                <c:pt idx="221">
                  <c:v>37.420000000000691</c:v>
                </c:pt>
                <c:pt idx="222">
                  <c:v>37.440000000000694</c:v>
                </c:pt>
                <c:pt idx="223">
                  <c:v>37.460000000000697</c:v>
                </c:pt>
                <c:pt idx="224">
                  <c:v>37.4800000000007</c:v>
                </c:pt>
                <c:pt idx="225">
                  <c:v>37.500000000000703</c:v>
                </c:pt>
                <c:pt idx="226">
                  <c:v>37.520000000000707</c:v>
                </c:pt>
                <c:pt idx="227">
                  <c:v>37.54000000000071</c:v>
                </c:pt>
                <c:pt idx="228">
                  <c:v>37.560000000000713</c:v>
                </c:pt>
                <c:pt idx="229">
                  <c:v>37.580000000000716</c:v>
                </c:pt>
                <c:pt idx="230">
                  <c:v>37.600000000000719</c:v>
                </c:pt>
                <c:pt idx="231">
                  <c:v>37.620000000000722</c:v>
                </c:pt>
                <c:pt idx="232">
                  <c:v>37.640000000000725</c:v>
                </c:pt>
                <c:pt idx="233">
                  <c:v>37.660000000000728</c:v>
                </c:pt>
                <c:pt idx="234">
                  <c:v>37.680000000000732</c:v>
                </c:pt>
                <c:pt idx="235">
                  <c:v>37.700000000000735</c:v>
                </c:pt>
                <c:pt idx="236">
                  <c:v>37.720000000000738</c:v>
                </c:pt>
                <c:pt idx="237">
                  <c:v>37.740000000000741</c:v>
                </c:pt>
                <c:pt idx="238">
                  <c:v>37.760000000000744</c:v>
                </c:pt>
                <c:pt idx="239">
                  <c:v>37.780000000000747</c:v>
                </c:pt>
                <c:pt idx="240">
                  <c:v>37.80000000000075</c:v>
                </c:pt>
                <c:pt idx="241">
                  <c:v>37.820000000000753</c:v>
                </c:pt>
                <c:pt idx="242">
                  <c:v>37.840000000000757</c:v>
                </c:pt>
                <c:pt idx="243">
                  <c:v>37.86000000000076</c:v>
                </c:pt>
                <c:pt idx="244">
                  <c:v>37.880000000000763</c:v>
                </c:pt>
                <c:pt idx="245">
                  <c:v>37.900000000000766</c:v>
                </c:pt>
                <c:pt idx="246">
                  <c:v>37.920000000000769</c:v>
                </c:pt>
                <c:pt idx="247">
                  <c:v>37.940000000000772</c:v>
                </c:pt>
                <c:pt idx="248">
                  <c:v>37.960000000000775</c:v>
                </c:pt>
                <c:pt idx="249">
                  <c:v>37.980000000000778</c:v>
                </c:pt>
                <c:pt idx="250">
                  <c:v>38.000000000000782</c:v>
                </c:pt>
                <c:pt idx="251">
                  <c:v>38.020000000000785</c:v>
                </c:pt>
                <c:pt idx="252">
                  <c:v>38.040000000000788</c:v>
                </c:pt>
                <c:pt idx="253">
                  <c:v>38.060000000000791</c:v>
                </c:pt>
                <c:pt idx="254">
                  <c:v>38.080000000000794</c:v>
                </c:pt>
                <c:pt idx="255">
                  <c:v>38.100000000000797</c:v>
                </c:pt>
                <c:pt idx="256">
                  <c:v>38.1200000000008</c:v>
                </c:pt>
                <c:pt idx="257">
                  <c:v>38.140000000000803</c:v>
                </c:pt>
                <c:pt idx="258">
                  <c:v>38.160000000000807</c:v>
                </c:pt>
                <c:pt idx="259">
                  <c:v>38.18000000000081</c:v>
                </c:pt>
                <c:pt idx="260">
                  <c:v>38.200000000000813</c:v>
                </c:pt>
                <c:pt idx="261">
                  <c:v>38.220000000000816</c:v>
                </c:pt>
                <c:pt idx="262">
                  <c:v>38.240000000000819</c:v>
                </c:pt>
                <c:pt idx="263">
                  <c:v>38.260000000000822</c:v>
                </c:pt>
                <c:pt idx="264">
                  <c:v>38.280000000000825</c:v>
                </c:pt>
                <c:pt idx="265">
                  <c:v>38.300000000000828</c:v>
                </c:pt>
                <c:pt idx="266">
                  <c:v>38.320000000000832</c:v>
                </c:pt>
                <c:pt idx="267">
                  <c:v>38.340000000000835</c:v>
                </c:pt>
                <c:pt idx="268">
                  <c:v>38.360000000000838</c:v>
                </c:pt>
                <c:pt idx="269">
                  <c:v>38.380000000000841</c:v>
                </c:pt>
                <c:pt idx="270">
                  <c:v>38.400000000000844</c:v>
                </c:pt>
                <c:pt idx="271">
                  <c:v>38.420000000000847</c:v>
                </c:pt>
                <c:pt idx="272">
                  <c:v>38.44000000000085</c:v>
                </c:pt>
                <c:pt idx="273">
                  <c:v>38.460000000000854</c:v>
                </c:pt>
                <c:pt idx="274">
                  <c:v>38.480000000000857</c:v>
                </c:pt>
                <c:pt idx="275">
                  <c:v>38.50000000000086</c:v>
                </c:pt>
                <c:pt idx="276">
                  <c:v>38.520000000000863</c:v>
                </c:pt>
                <c:pt idx="277">
                  <c:v>38.540000000000866</c:v>
                </c:pt>
                <c:pt idx="278">
                  <c:v>38.560000000000869</c:v>
                </c:pt>
                <c:pt idx="279">
                  <c:v>38.580000000000872</c:v>
                </c:pt>
                <c:pt idx="280">
                  <c:v>38.600000000000875</c:v>
                </c:pt>
                <c:pt idx="281">
                  <c:v>38.620000000000879</c:v>
                </c:pt>
                <c:pt idx="282">
                  <c:v>38.640000000000882</c:v>
                </c:pt>
                <c:pt idx="283">
                  <c:v>38.660000000000885</c:v>
                </c:pt>
                <c:pt idx="284">
                  <c:v>38.680000000000888</c:v>
                </c:pt>
                <c:pt idx="285">
                  <c:v>38.700000000000891</c:v>
                </c:pt>
                <c:pt idx="286">
                  <c:v>38.720000000000894</c:v>
                </c:pt>
                <c:pt idx="287">
                  <c:v>38.740000000000897</c:v>
                </c:pt>
                <c:pt idx="288">
                  <c:v>38.7600000000009</c:v>
                </c:pt>
                <c:pt idx="289">
                  <c:v>38.780000000000904</c:v>
                </c:pt>
                <c:pt idx="290">
                  <c:v>38.800000000000907</c:v>
                </c:pt>
                <c:pt idx="291">
                  <c:v>38.82000000000091</c:v>
                </c:pt>
                <c:pt idx="292">
                  <c:v>38.840000000000913</c:v>
                </c:pt>
                <c:pt idx="293">
                  <c:v>38.860000000000916</c:v>
                </c:pt>
                <c:pt idx="294">
                  <c:v>38.880000000000919</c:v>
                </c:pt>
                <c:pt idx="295">
                  <c:v>38.900000000000922</c:v>
                </c:pt>
                <c:pt idx="296">
                  <c:v>38.920000000000925</c:v>
                </c:pt>
                <c:pt idx="297">
                  <c:v>38.940000000000929</c:v>
                </c:pt>
                <c:pt idx="298">
                  <c:v>38.960000000000932</c:v>
                </c:pt>
                <c:pt idx="299">
                  <c:v>38.980000000000935</c:v>
                </c:pt>
                <c:pt idx="300">
                  <c:v>39.000000000000938</c:v>
                </c:pt>
                <c:pt idx="301">
                  <c:v>39.020000000000941</c:v>
                </c:pt>
                <c:pt idx="302">
                  <c:v>39.040000000000944</c:v>
                </c:pt>
                <c:pt idx="303">
                  <c:v>39.060000000000947</c:v>
                </c:pt>
                <c:pt idx="304">
                  <c:v>39.08000000000095</c:v>
                </c:pt>
                <c:pt idx="305">
                  <c:v>39.100000000000954</c:v>
                </c:pt>
                <c:pt idx="306">
                  <c:v>39.120000000000957</c:v>
                </c:pt>
                <c:pt idx="307">
                  <c:v>39.14000000000096</c:v>
                </c:pt>
                <c:pt idx="308">
                  <c:v>39.160000000000963</c:v>
                </c:pt>
                <c:pt idx="309">
                  <c:v>39.180000000000966</c:v>
                </c:pt>
                <c:pt idx="310">
                  <c:v>39.200000000000969</c:v>
                </c:pt>
                <c:pt idx="311">
                  <c:v>39.220000000000972</c:v>
                </c:pt>
                <c:pt idx="312">
                  <c:v>39.240000000000975</c:v>
                </c:pt>
                <c:pt idx="313">
                  <c:v>39.260000000000979</c:v>
                </c:pt>
                <c:pt idx="314">
                  <c:v>39.280000000000982</c:v>
                </c:pt>
                <c:pt idx="315">
                  <c:v>39.300000000000985</c:v>
                </c:pt>
                <c:pt idx="316">
                  <c:v>39.320000000000988</c:v>
                </c:pt>
                <c:pt idx="317">
                  <c:v>39.340000000000991</c:v>
                </c:pt>
                <c:pt idx="318">
                  <c:v>39.360000000000994</c:v>
                </c:pt>
                <c:pt idx="319">
                  <c:v>39.380000000000997</c:v>
                </c:pt>
                <c:pt idx="320">
                  <c:v>39.400000000001</c:v>
                </c:pt>
                <c:pt idx="321">
                  <c:v>39.420000000001004</c:v>
                </c:pt>
                <c:pt idx="322">
                  <c:v>39.440000000001007</c:v>
                </c:pt>
                <c:pt idx="323">
                  <c:v>39.46000000000101</c:v>
                </c:pt>
                <c:pt idx="324">
                  <c:v>39.480000000001013</c:v>
                </c:pt>
                <c:pt idx="325">
                  <c:v>39.500000000001016</c:v>
                </c:pt>
                <c:pt idx="326">
                  <c:v>39.520000000001019</c:v>
                </c:pt>
                <c:pt idx="327">
                  <c:v>39.540000000001022</c:v>
                </c:pt>
                <c:pt idx="328">
                  <c:v>39.560000000001025</c:v>
                </c:pt>
                <c:pt idx="329">
                  <c:v>39.580000000001029</c:v>
                </c:pt>
                <c:pt idx="330">
                  <c:v>39.600000000001032</c:v>
                </c:pt>
                <c:pt idx="331">
                  <c:v>39.620000000001035</c:v>
                </c:pt>
                <c:pt idx="332">
                  <c:v>39.640000000001038</c:v>
                </c:pt>
                <c:pt idx="333">
                  <c:v>39.660000000001041</c:v>
                </c:pt>
                <c:pt idx="334">
                  <c:v>39.680000000001044</c:v>
                </c:pt>
                <c:pt idx="335">
                  <c:v>39.700000000001047</c:v>
                </c:pt>
                <c:pt idx="336">
                  <c:v>39.72000000000105</c:v>
                </c:pt>
                <c:pt idx="337">
                  <c:v>39.740000000001054</c:v>
                </c:pt>
                <c:pt idx="338">
                  <c:v>39.760000000001057</c:v>
                </c:pt>
                <c:pt idx="339">
                  <c:v>39.78000000000106</c:v>
                </c:pt>
                <c:pt idx="340">
                  <c:v>39.800000000001063</c:v>
                </c:pt>
                <c:pt idx="341">
                  <c:v>39.820000000001066</c:v>
                </c:pt>
                <c:pt idx="342">
                  <c:v>39.840000000001069</c:v>
                </c:pt>
                <c:pt idx="343">
                  <c:v>39.860000000001072</c:v>
                </c:pt>
                <c:pt idx="344">
                  <c:v>39.880000000001075</c:v>
                </c:pt>
                <c:pt idx="345">
                  <c:v>39.900000000001079</c:v>
                </c:pt>
                <c:pt idx="346">
                  <c:v>39.920000000001082</c:v>
                </c:pt>
                <c:pt idx="347">
                  <c:v>39.940000000001085</c:v>
                </c:pt>
                <c:pt idx="348">
                  <c:v>39.960000000001088</c:v>
                </c:pt>
                <c:pt idx="349">
                  <c:v>39.980000000001091</c:v>
                </c:pt>
                <c:pt idx="350">
                  <c:v>40.000000000001094</c:v>
                </c:pt>
                <c:pt idx="351">
                  <c:v>40.020000000001097</c:v>
                </c:pt>
                <c:pt idx="352">
                  <c:v>40.0400000000011</c:v>
                </c:pt>
                <c:pt idx="353">
                  <c:v>40.060000000001104</c:v>
                </c:pt>
                <c:pt idx="354">
                  <c:v>40.080000000001107</c:v>
                </c:pt>
                <c:pt idx="355">
                  <c:v>40.10000000000111</c:v>
                </c:pt>
                <c:pt idx="356">
                  <c:v>40.120000000001113</c:v>
                </c:pt>
                <c:pt idx="357">
                  <c:v>40.140000000001116</c:v>
                </c:pt>
                <c:pt idx="358">
                  <c:v>40.160000000001119</c:v>
                </c:pt>
                <c:pt idx="359">
                  <c:v>40.180000000001122</c:v>
                </c:pt>
                <c:pt idx="360">
                  <c:v>40.200000000001125</c:v>
                </c:pt>
                <c:pt idx="361">
                  <c:v>40.220000000001129</c:v>
                </c:pt>
                <c:pt idx="362">
                  <c:v>40.240000000001132</c:v>
                </c:pt>
                <c:pt idx="363">
                  <c:v>40.260000000001135</c:v>
                </c:pt>
                <c:pt idx="364">
                  <c:v>40.280000000001138</c:v>
                </c:pt>
                <c:pt idx="365">
                  <c:v>40.300000000001141</c:v>
                </c:pt>
                <c:pt idx="366">
                  <c:v>40.320000000001144</c:v>
                </c:pt>
                <c:pt idx="367">
                  <c:v>40.340000000001147</c:v>
                </c:pt>
                <c:pt idx="368">
                  <c:v>40.360000000001151</c:v>
                </c:pt>
                <c:pt idx="369">
                  <c:v>40.380000000001154</c:v>
                </c:pt>
                <c:pt idx="370">
                  <c:v>40.400000000001157</c:v>
                </c:pt>
                <c:pt idx="371">
                  <c:v>40.42000000000116</c:v>
                </c:pt>
                <c:pt idx="372">
                  <c:v>40.440000000001163</c:v>
                </c:pt>
                <c:pt idx="373">
                  <c:v>40.460000000001166</c:v>
                </c:pt>
                <c:pt idx="374">
                  <c:v>40.480000000001169</c:v>
                </c:pt>
                <c:pt idx="375">
                  <c:v>40.500000000001172</c:v>
                </c:pt>
                <c:pt idx="376">
                  <c:v>40.520000000001176</c:v>
                </c:pt>
                <c:pt idx="377">
                  <c:v>40.540000000001179</c:v>
                </c:pt>
                <c:pt idx="378">
                  <c:v>40.560000000001182</c:v>
                </c:pt>
                <c:pt idx="379">
                  <c:v>40.580000000001185</c:v>
                </c:pt>
                <c:pt idx="380">
                  <c:v>40.600000000001188</c:v>
                </c:pt>
                <c:pt idx="381">
                  <c:v>40.620000000001191</c:v>
                </c:pt>
                <c:pt idx="382">
                  <c:v>40.640000000001194</c:v>
                </c:pt>
                <c:pt idx="383">
                  <c:v>40.660000000001197</c:v>
                </c:pt>
                <c:pt idx="384">
                  <c:v>40.680000000001201</c:v>
                </c:pt>
                <c:pt idx="385">
                  <c:v>40.700000000001204</c:v>
                </c:pt>
                <c:pt idx="386">
                  <c:v>40.720000000001207</c:v>
                </c:pt>
                <c:pt idx="387">
                  <c:v>40.74000000000121</c:v>
                </c:pt>
                <c:pt idx="388">
                  <c:v>40.760000000001213</c:v>
                </c:pt>
                <c:pt idx="389">
                  <c:v>40.780000000001216</c:v>
                </c:pt>
                <c:pt idx="390">
                  <c:v>40.800000000001219</c:v>
                </c:pt>
                <c:pt idx="391">
                  <c:v>40.820000000001222</c:v>
                </c:pt>
                <c:pt idx="392">
                  <c:v>40.840000000001226</c:v>
                </c:pt>
                <c:pt idx="393">
                  <c:v>40.860000000001229</c:v>
                </c:pt>
                <c:pt idx="394">
                  <c:v>40.880000000001232</c:v>
                </c:pt>
                <c:pt idx="395">
                  <c:v>40.900000000001235</c:v>
                </c:pt>
                <c:pt idx="396">
                  <c:v>40.920000000001238</c:v>
                </c:pt>
                <c:pt idx="397">
                  <c:v>40.940000000001241</c:v>
                </c:pt>
                <c:pt idx="398">
                  <c:v>40.960000000001244</c:v>
                </c:pt>
                <c:pt idx="399">
                  <c:v>40.980000000001247</c:v>
                </c:pt>
                <c:pt idx="400">
                  <c:v>41.000000000001251</c:v>
                </c:pt>
                <c:pt idx="401">
                  <c:v>41.020000000001254</c:v>
                </c:pt>
                <c:pt idx="402">
                  <c:v>41.040000000001257</c:v>
                </c:pt>
                <c:pt idx="403">
                  <c:v>41.06000000000126</c:v>
                </c:pt>
                <c:pt idx="404">
                  <c:v>41.080000000001263</c:v>
                </c:pt>
                <c:pt idx="405">
                  <c:v>41.100000000001266</c:v>
                </c:pt>
                <c:pt idx="406">
                  <c:v>41.120000000001269</c:v>
                </c:pt>
                <c:pt idx="407">
                  <c:v>41.140000000001272</c:v>
                </c:pt>
                <c:pt idx="408">
                  <c:v>41.160000000001276</c:v>
                </c:pt>
                <c:pt idx="409">
                  <c:v>41.180000000001279</c:v>
                </c:pt>
                <c:pt idx="410">
                  <c:v>41.200000000001282</c:v>
                </c:pt>
                <c:pt idx="411">
                  <c:v>41.220000000001285</c:v>
                </c:pt>
                <c:pt idx="412">
                  <c:v>41.240000000001288</c:v>
                </c:pt>
                <c:pt idx="413">
                  <c:v>41.260000000001291</c:v>
                </c:pt>
                <c:pt idx="414">
                  <c:v>41.280000000001294</c:v>
                </c:pt>
                <c:pt idx="415">
                  <c:v>41.300000000001297</c:v>
                </c:pt>
                <c:pt idx="416">
                  <c:v>41.320000000001301</c:v>
                </c:pt>
                <c:pt idx="417">
                  <c:v>41.340000000001304</c:v>
                </c:pt>
                <c:pt idx="418">
                  <c:v>41.360000000001307</c:v>
                </c:pt>
                <c:pt idx="419">
                  <c:v>41.38000000000131</c:v>
                </c:pt>
                <c:pt idx="420">
                  <c:v>41.400000000001313</c:v>
                </c:pt>
                <c:pt idx="421">
                  <c:v>41.420000000001316</c:v>
                </c:pt>
                <c:pt idx="422">
                  <c:v>41.440000000001319</c:v>
                </c:pt>
                <c:pt idx="423">
                  <c:v>41.460000000001322</c:v>
                </c:pt>
                <c:pt idx="424">
                  <c:v>41.480000000001326</c:v>
                </c:pt>
                <c:pt idx="425">
                  <c:v>41.500000000001329</c:v>
                </c:pt>
                <c:pt idx="426">
                  <c:v>41.520000000001332</c:v>
                </c:pt>
                <c:pt idx="427">
                  <c:v>41.540000000001335</c:v>
                </c:pt>
                <c:pt idx="428">
                  <c:v>41.560000000001338</c:v>
                </c:pt>
                <c:pt idx="429">
                  <c:v>41.580000000001341</c:v>
                </c:pt>
                <c:pt idx="430">
                  <c:v>41.600000000001344</c:v>
                </c:pt>
                <c:pt idx="431">
                  <c:v>41.620000000001347</c:v>
                </c:pt>
                <c:pt idx="432">
                  <c:v>41.640000000001351</c:v>
                </c:pt>
                <c:pt idx="433">
                  <c:v>41.660000000001354</c:v>
                </c:pt>
                <c:pt idx="434">
                  <c:v>41.680000000001357</c:v>
                </c:pt>
                <c:pt idx="435">
                  <c:v>41.70000000000136</c:v>
                </c:pt>
                <c:pt idx="436">
                  <c:v>41.720000000001363</c:v>
                </c:pt>
                <c:pt idx="437">
                  <c:v>41.740000000001366</c:v>
                </c:pt>
                <c:pt idx="438">
                  <c:v>41.760000000001369</c:v>
                </c:pt>
                <c:pt idx="439">
                  <c:v>41.780000000001372</c:v>
                </c:pt>
                <c:pt idx="440">
                  <c:v>41.800000000001376</c:v>
                </c:pt>
                <c:pt idx="441">
                  <c:v>41.820000000001379</c:v>
                </c:pt>
                <c:pt idx="442">
                  <c:v>41.840000000001382</c:v>
                </c:pt>
                <c:pt idx="443">
                  <c:v>41.860000000001385</c:v>
                </c:pt>
                <c:pt idx="444">
                  <c:v>41.880000000001388</c:v>
                </c:pt>
                <c:pt idx="445">
                  <c:v>41.900000000001391</c:v>
                </c:pt>
                <c:pt idx="446">
                  <c:v>41.920000000001394</c:v>
                </c:pt>
                <c:pt idx="447">
                  <c:v>41.940000000001397</c:v>
                </c:pt>
                <c:pt idx="448">
                  <c:v>41.960000000001401</c:v>
                </c:pt>
                <c:pt idx="449">
                  <c:v>41.980000000001404</c:v>
                </c:pt>
                <c:pt idx="450">
                  <c:v>42.000000000001407</c:v>
                </c:pt>
                <c:pt idx="451">
                  <c:v>42.02000000000141</c:v>
                </c:pt>
                <c:pt idx="452">
                  <c:v>42.040000000001413</c:v>
                </c:pt>
                <c:pt idx="453">
                  <c:v>42.060000000001416</c:v>
                </c:pt>
                <c:pt idx="454">
                  <c:v>42.080000000001419</c:v>
                </c:pt>
                <c:pt idx="455">
                  <c:v>42.100000000001423</c:v>
                </c:pt>
                <c:pt idx="456">
                  <c:v>42.120000000001426</c:v>
                </c:pt>
                <c:pt idx="457">
                  <c:v>42.140000000001429</c:v>
                </c:pt>
                <c:pt idx="458">
                  <c:v>42.160000000001432</c:v>
                </c:pt>
                <c:pt idx="459">
                  <c:v>42.180000000001435</c:v>
                </c:pt>
                <c:pt idx="460">
                  <c:v>42.200000000001438</c:v>
                </c:pt>
                <c:pt idx="461">
                  <c:v>42.220000000001441</c:v>
                </c:pt>
                <c:pt idx="462">
                  <c:v>42.240000000001444</c:v>
                </c:pt>
                <c:pt idx="463">
                  <c:v>42.260000000001448</c:v>
                </c:pt>
                <c:pt idx="464">
                  <c:v>42.280000000001451</c:v>
                </c:pt>
                <c:pt idx="465">
                  <c:v>42.300000000001454</c:v>
                </c:pt>
                <c:pt idx="466">
                  <c:v>42.320000000001457</c:v>
                </c:pt>
                <c:pt idx="467">
                  <c:v>42.34000000000146</c:v>
                </c:pt>
                <c:pt idx="468">
                  <c:v>42.360000000001463</c:v>
                </c:pt>
                <c:pt idx="469">
                  <c:v>42.380000000001466</c:v>
                </c:pt>
                <c:pt idx="470">
                  <c:v>42.400000000001469</c:v>
                </c:pt>
                <c:pt idx="471">
                  <c:v>42.420000000001473</c:v>
                </c:pt>
                <c:pt idx="472">
                  <c:v>42.440000000001476</c:v>
                </c:pt>
                <c:pt idx="473">
                  <c:v>42.460000000001479</c:v>
                </c:pt>
                <c:pt idx="474">
                  <c:v>42.480000000001482</c:v>
                </c:pt>
                <c:pt idx="475">
                  <c:v>42.500000000001485</c:v>
                </c:pt>
                <c:pt idx="476">
                  <c:v>42.520000000001488</c:v>
                </c:pt>
                <c:pt idx="477">
                  <c:v>42.540000000001491</c:v>
                </c:pt>
                <c:pt idx="478">
                  <c:v>42.560000000001494</c:v>
                </c:pt>
                <c:pt idx="479">
                  <c:v>42.580000000001498</c:v>
                </c:pt>
                <c:pt idx="480">
                  <c:v>42.600000000001501</c:v>
                </c:pt>
                <c:pt idx="481">
                  <c:v>42.620000000001504</c:v>
                </c:pt>
                <c:pt idx="482">
                  <c:v>42.640000000001507</c:v>
                </c:pt>
                <c:pt idx="483">
                  <c:v>42.66000000000151</c:v>
                </c:pt>
                <c:pt idx="484">
                  <c:v>42.680000000001513</c:v>
                </c:pt>
                <c:pt idx="485">
                  <c:v>42.700000000001516</c:v>
                </c:pt>
                <c:pt idx="486">
                  <c:v>42.720000000001519</c:v>
                </c:pt>
                <c:pt idx="487">
                  <c:v>42.740000000001523</c:v>
                </c:pt>
                <c:pt idx="488">
                  <c:v>42.760000000001526</c:v>
                </c:pt>
                <c:pt idx="489">
                  <c:v>42.780000000001529</c:v>
                </c:pt>
                <c:pt idx="490">
                  <c:v>42.800000000001532</c:v>
                </c:pt>
                <c:pt idx="491">
                  <c:v>42.820000000001535</c:v>
                </c:pt>
                <c:pt idx="492">
                  <c:v>42.840000000001538</c:v>
                </c:pt>
                <c:pt idx="493">
                  <c:v>42.860000000001541</c:v>
                </c:pt>
                <c:pt idx="494">
                  <c:v>42.880000000001544</c:v>
                </c:pt>
                <c:pt idx="495">
                  <c:v>42.900000000001548</c:v>
                </c:pt>
                <c:pt idx="496">
                  <c:v>42.920000000001551</c:v>
                </c:pt>
                <c:pt idx="497">
                  <c:v>42.940000000001554</c:v>
                </c:pt>
                <c:pt idx="498">
                  <c:v>42.960000000001557</c:v>
                </c:pt>
                <c:pt idx="499">
                  <c:v>42.98000000000156</c:v>
                </c:pt>
                <c:pt idx="500">
                  <c:v>43.000000000001563</c:v>
                </c:pt>
                <c:pt idx="501">
                  <c:v>43.020000000001566</c:v>
                </c:pt>
                <c:pt idx="502">
                  <c:v>43.040000000001569</c:v>
                </c:pt>
                <c:pt idx="503">
                  <c:v>43.060000000001573</c:v>
                </c:pt>
                <c:pt idx="504">
                  <c:v>43.080000000001576</c:v>
                </c:pt>
                <c:pt idx="505">
                  <c:v>43.100000000001579</c:v>
                </c:pt>
                <c:pt idx="506">
                  <c:v>43.120000000001582</c:v>
                </c:pt>
                <c:pt idx="507">
                  <c:v>43.140000000001585</c:v>
                </c:pt>
                <c:pt idx="508">
                  <c:v>43.160000000001588</c:v>
                </c:pt>
                <c:pt idx="509">
                  <c:v>43.180000000001591</c:v>
                </c:pt>
                <c:pt idx="510">
                  <c:v>43.200000000001594</c:v>
                </c:pt>
                <c:pt idx="511">
                  <c:v>43.220000000001598</c:v>
                </c:pt>
                <c:pt idx="512">
                  <c:v>43.240000000001601</c:v>
                </c:pt>
                <c:pt idx="513">
                  <c:v>43.260000000001604</c:v>
                </c:pt>
                <c:pt idx="514">
                  <c:v>43.280000000001607</c:v>
                </c:pt>
                <c:pt idx="515">
                  <c:v>43.30000000000161</c:v>
                </c:pt>
                <c:pt idx="516">
                  <c:v>43.320000000001613</c:v>
                </c:pt>
                <c:pt idx="517">
                  <c:v>43.340000000001616</c:v>
                </c:pt>
                <c:pt idx="518">
                  <c:v>43.360000000001619</c:v>
                </c:pt>
                <c:pt idx="519">
                  <c:v>43.380000000001623</c:v>
                </c:pt>
                <c:pt idx="520">
                  <c:v>43.400000000001626</c:v>
                </c:pt>
                <c:pt idx="521">
                  <c:v>43.420000000001629</c:v>
                </c:pt>
                <c:pt idx="522">
                  <c:v>43.440000000001632</c:v>
                </c:pt>
                <c:pt idx="523">
                  <c:v>43.460000000001635</c:v>
                </c:pt>
                <c:pt idx="524">
                  <c:v>43.480000000001638</c:v>
                </c:pt>
                <c:pt idx="525">
                  <c:v>43.500000000001641</c:v>
                </c:pt>
                <c:pt idx="526">
                  <c:v>43.520000000001644</c:v>
                </c:pt>
                <c:pt idx="527">
                  <c:v>43.540000000001648</c:v>
                </c:pt>
                <c:pt idx="528">
                  <c:v>43.560000000001651</c:v>
                </c:pt>
                <c:pt idx="529">
                  <c:v>43.580000000001654</c:v>
                </c:pt>
                <c:pt idx="530">
                  <c:v>43.600000000001657</c:v>
                </c:pt>
                <c:pt idx="531">
                  <c:v>43.62000000000166</c:v>
                </c:pt>
                <c:pt idx="532">
                  <c:v>43.640000000001663</c:v>
                </c:pt>
                <c:pt idx="533">
                  <c:v>43.660000000001666</c:v>
                </c:pt>
                <c:pt idx="534">
                  <c:v>43.680000000001669</c:v>
                </c:pt>
                <c:pt idx="535">
                  <c:v>43.700000000001673</c:v>
                </c:pt>
                <c:pt idx="536">
                  <c:v>43.720000000001676</c:v>
                </c:pt>
                <c:pt idx="537">
                  <c:v>43.740000000001679</c:v>
                </c:pt>
                <c:pt idx="538">
                  <c:v>43.760000000001682</c:v>
                </c:pt>
                <c:pt idx="539">
                  <c:v>43.780000000001685</c:v>
                </c:pt>
                <c:pt idx="540">
                  <c:v>43.800000000001688</c:v>
                </c:pt>
                <c:pt idx="541">
                  <c:v>43.820000000001691</c:v>
                </c:pt>
                <c:pt idx="542">
                  <c:v>43.840000000001695</c:v>
                </c:pt>
                <c:pt idx="543">
                  <c:v>43.860000000001698</c:v>
                </c:pt>
                <c:pt idx="544">
                  <c:v>43.880000000001701</c:v>
                </c:pt>
                <c:pt idx="545">
                  <c:v>43.900000000001704</c:v>
                </c:pt>
                <c:pt idx="546">
                  <c:v>43.920000000001707</c:v>
                </c:pt>
                <c:pt idx="547">
                  <c:v>43.94000000000171</c:v>
                </c:pt>
                <c:pt idx="548">
                  <c:v>43.960000000001713</c:v>
                </c:pt>
                <c:pt idx="549">
                  <c:v>43.980000000001716</c:v>
                </c:pt>
                <c:pt idx="550">
                  <c:v>44.00000000000172</c:v>
                </c:pt>
                <c:pt idx="551">
                  <c:v>44.020000000001723</c:v>
                </c:pt>
                <c:pt idx="552">
                  <c:v>44.040000000001726</c:v>
                </c:pt>
                <c:pt idx="553">
                  <c:v>44.060000000001729</c:v>
                </c:pt>
                <c:pt idx="554">
                  <c:v>44.080000000001732</c:v>
                </c:pt>
                <c:pt idx="555">
                  <c:v>44.100000000001735</c:v>
                </c:pt>
                <c:pt idx="556">
                  <c:v>44.120000000001738</c:v>
                </c:pt>
                <c:pt idx="557">
                  <c:v>44.140000000001741</c:v>
                </c:pt>
                <c:pt idx="558">
                  <c:v>44.160000000001745</c:v>
                </c:pt>
                <c:pt idx="559">
                  <c:v>44.180000000001748</c:v>
                </c:pt>
                <c:pt idx="560">
                  <c:v>44.200000000001751</c:v>
                </c:pt>
                <c:pt idx="561">
                  <c:v>44.220000000001754</c:v>
                </c:pt>
                <c:pt idx="562">
                  <c:v>44.240000000001757</c:v>
                </c:pt>
                <c:pt idx="563">
                  <c:v>44.26000000000176</c:v>
                </c:pt>
                <c:pt idx="564">
                  <c:v>44.280000000001763</c:v>
                </c:pt>
                <c:pt idx="565">
                  <c:v>44.300000000001766</c:v>
                </c:pt>
                <c:pt idx="566">
                  <c:v>44.32000000000177</c:v>
                </c:pt>
                <c:pt idx="567">
                  <c:v>44.340000000001773</c:v>
                </c:pt>
                <c:pt idx="568">
                  <c:v>44.360000000001776</c:v>
                </c:pt>
                <c:pt idx="569">
                  <c:v>44.380000000001779</c:v>
                </c:pt>
                <c:pt idx="570">
                  <c:v>44.400000000001782</c:v>
                </c:pt>
                <c:pt idx="571">
                  <c:v>44.420000000001785</c:v>
                </c:pt>
                <c:pt idx="572">
                  <c:v>44.440000000001788</c:v>
                </c:pt>
                <c:pt idx="573">
                  <c:v>44.460000000001791</c:v>
                </c:pt>
                <c:pt idx="574">
                  <c:v>44.480000000001795</c:v>
                </c:pt>
                <c:pt idx="575">
                  <c:v>44.500000000001798</c:v>
                </c:pt>
                <c:pt idx="576">
                  <c:v>44.520000000001801</c:v>
                </c:pt>
                <c:pt idx="577">
                  <c:v>44.540000000001804</c:v>
                </c:pt>
                <c:pt idx="578">
                  <c:v>44.560000000001807</c:v>
                </c:pt>
                <c:pt idx="579">
                  <c:v>44.58000000000181</c:v>
                </c:pt>
                <c:pt idx="580">
                  <c:v>44.600000000001813</c:v>
                </c:pt>
                <c:pt idx="581">
                  <c:v>44.620000000001816</c:v>
                </c:pt>
                <c:pt idx="582">
                  <c:v>44.64000000000182</c:v>
                </c:pt>
                <c:pt idx="583">
                  <c:v>44.660000000001823</c:v>
                </c:pt>
                <c:pt idx="584">
                  <c:v>44.680000000001826</c:v>
                </c:pt>
                <c:pt idx="585">
                  <c:v>44.700000000001829</c:v>
                </c:pt>
                <c:pt idx="586">
                  <c:v>44.720000000001832</c:v>
                </c:pt>
                <c:pt idx="587">
                  <c:v>44.740000000001835</c:v>
                </c:pt>
                <c:pt idx="588">
                  <c:v>44.760000000001838</c:v>
                </c:pt>
                <c:pt idx="589">
                  <c:v>44.780000000001841</c:v>
                </c:pt>
                <c:pt idx="590">
                  <c:v>44.800000000001845</c:v>
                </c:pt>
                <c:pt idx="591">
                  <c:v>44.820000000001848</c:v>
                </c:pt>
                <c:pt idx="592">
                  <c:v>44.840000000001851</c:v>
                </c:pt>
                <c:pt idx="593">
                  <c:v>44.860000000001854</c:v>
                </c:pt>
                <c:pt idx="594">
                  <c:v>44.880000000001857</c:v>
                </c:pt>
                <c:pt idx="595">
                  <c:v>44.90000000000186</c:v>
                </c:pt>
                <c:pt idx="596">
                  <c:v>44.920000000001863</c:v>
                </c:pt>
                <c:pt idx="597">
                  <c:v>44.940000000001866</c:v>
                </c:pt>
                <c:pt idx="598">
                  <c:v>44.96000000000187</c:v>
                </c:pt>
                <c:pt idx="599">
                  <c:v>44.980000000001873</c:v>
                </c:pt>
                <c:pt idx="600">
                  <c:v>45.000000000001876</c:v>
                </c:pt>
                <c:pt idx="601">
                  <c:v>45.020000000001879</c:v>
                </c:pt>
                <c:pt idx="602">
                  <c:v>45.040000000001882</c:v>
                </c:pt>
                <c:pt idx="603">
                  <c:v>45.060000000001885</c:v>
                </c:pt>
                <c:pt idx="604">
                  <c:v>45.080000000001888</c:v>
                </c:pt>
                <c:pt idx="605">
                  <c:v>45.100000000001891</c:v>
                </c:pt>
                <c:pt idx="606">
                  <c:v>45.120000000001895</c:v>
                </c:pt>
                <c:pt idx="607">
                  <c:v>45.140000000001898</c:v>
                </c:pt>
                <c:pt idx="608">
                  <c:v>45.160000000001901</c:v>
                </c:pt>
                <c:pt idx="609">
                  <c:v>45.180000000001904</c:v>
                </c:pt>
                <c:pt idx="610">
                  <c:v>45.200000000001907</c:v>
                </c:pt>
                <c:pt idx="611">
                  <c:v>45.22000000000191</c:v>
                </c:pt>
                <c:pt idx="612">
                  <c:v>45.240000000001913</c:v>
                </c:pt>
                <c:pt idx="613">
                  <c:v>45.260000000001916</c:v>
                </c:pt>
                <c:pt idx="614">
                  <c:v>45.28000000000192</c:v>
                </c:pt>
                <c:pt idx="615">
                  <c:v>45.300000000001923</c:v>
                </c:pt>
                <c:pt idx="616">
                  <c:v>45.320000000001926</c:v>
                </c:pt>
                <c:pt idx="617">
                  <c:v>45.340000000001929</c:v>
                </c:pt>
                <c:pt idx="618">
                  <c:v>45.360000000001932</c:v>
                </c:pt>
                <c:pt idx="619">
                  <c:v>45.380000000001935</c:v>
                </c:pt>
                <c:pt idx="620">
                  <c:v>45.400000000001938</c:v>
                </c:pt>
                <c:pt idx="621">
                  <c:v>45.420000000001941</c:v>
                </c:pt>
                <c:pt idx="622">
                  <c:v>45.440000000001945</c:v>
                </c:pt>
                <c:pt idx="623">
                  <c:v>45.460000000001948</c:v>
                </c:pt>
                <c:pt idx="624">
                  <c:v>45.480000000001951</c:v>
                </c:pt>
                <c:pt idx="625">
                  <c:v>45.500000000001954</c:v>
                </c:pt>
                <c:pt idx="626">
                  <c:v>45.520000000001957</c:v>
                </c:pt>
                <c:pt idx="627">
                  <c:v>45.54000000000196</c:v>
                </c:pt>
                <c:pt idx="628">
                  <c:v>45.560000000001963</c:v>
                </c:pt>
                <c:pt idx="629">
                  <c:v>45.580000000001966</c:v>
                </c:pt>
                <c:pt idx="630">
                  <c:v>45.60000000000197</c:v>
                </c:pt>
                <c:pt idx="631">
                  <c:v>45.620000000001973</c:v>
                </c:pt>
                <c:pt idx="632">
                  <c:v>45.640000000001976</c:v>
                </c:pt>
                <c:pt idx="633">
                  <c:v>45.660000000001979</c:v>
                </c:pt>
                <c:pt idx="634">
                  <c:v>45.680000000001982</c:v>
                </c:pt>
                <c:pt idx="635">
                  <c:v>45.700000000001985</c:v>
                </c:pt>
                <c:pt idx="636">
                  <c:v>45.720000000001988</c:v>
                </c:pt>
                <c:pt idx="637">
                  <c:v>45.740000000001992</c:v>
                </c:pt>
                <c:pt idx="638">
                  <c:v>45.760000000001995</c:v>
                </c:pt>
                <c:pt idx="639">
                  <c:v>45.780000000001998</c:v>
                </c:pt>
                <c:pt idx="640">
                  <c:v>45.800000000002001</c:v>
                </c:pt>
                <c:pt idx="641">
                  <c:v>45.820000000002004</c:v>
                </c:pt>
                <c:pt idx="642">
                  <c:v>45.840000000002007</c:v>
                </c:pt>
                <c:pt idx="643">
                  <c:v>45.86000000000201</c:v>
                </c:pt>
                <c:pt idx="644">
                  <c:v>45.880000000002013</c:v>
                </c:pt>
                <c:pt idx="645">
                  <c:v>45.900000000002017</c:v>
                </c:pt>
                <c:pt idx="646">
                  <c:v>45.92000000000202</c:v>
                </c:pt>
                <c:pt idx="647">
                  <c:v>45.940000000002023</c:v>
                </c:pt>
                <c:pt idx="648">
                  <c:v>45.960000000002026</c:v>
                </c:pt>
                <c:pt idx="649">
                  <c:v>45.980000000002029</c:v>
                </c:pt>
                <c:pt idx="650">
                  <c:v>46.000000000002032</c:v>
                </c:pt>
                <c:pt idx="651">
                  <c:v>46.020000000002035</c:v>
                </c:pt>
                <c:pt idx="652">
                  <c:v>46.040000000002038</c:v>
                </c:pt>
                <c:pt idx="653">
                  <c:v>46.060000000002042</c:v>
                </c:pt>
                <c:pt idx="654">
                  <c:v>46.080000000002045</c:v>
                </c:pt>
                <c:pt idx="655">
                  <c:v>46.100000000002048</c:v>
                </c:pt>
                <c:pt idx="656">
                  <c:v>46.120000000002051</c:v>
                </c:pt>
                <c:pt idx="657">
                  <c:v>46.140000000002054</c:v>
                </c:pt>
                <c:pt idx="658">
                  <c:v>46.160000000002057</c:v>
                </c:pt>
                <c:pt idx="659">
                  <c:v>46.18000000000206</c:v>
                </c:pt>
                <c:pt idx="660">
                  <c:v>46.200000000002063</c:v>
                </c:pt>
                <c:pt idx="661">
                  <c:v>46.220000000002067</c:v>
                </c:pt>
                <c:pt idx="662">
                  <c:v>46.24000000000207</c:v>
                </c:pt>
                <c:pt idx="663">
                  <c:v>46.260000000002073</c:v>
                </c:pt>
                <c:pt idx="664">
                  <c:v>46.280000000002076</c:v>
                </c:pt>
                <c:pt idx="665">
                  <c:v>46.300000000002079</c:v>
                </c:pt>
                <c:pt idx="666">
                  <c:v>46.320000000002082</c:v>
                </c:pt>
                <c:pt idx="667">
                  <c:v>46.340000000002085</c:v>
                </c:pt>
                <c:pt idx="668">
                  <c:v>46.360000000002088</c:v>
                </c:pt>
                <c:pt idx="669">
                  <c:v>46.380000000002092</c:v>
                </c:pt>
                <c:pt idx="670">
                  <c:v>46.400000000002095</c:v>
                </c:pt>
                <c:pt idx="671">
                  <c:v>46.420000000002098</c:v>
                </c:pt>
                <c:pt idx="672">
                  <c:v>46.440000000002101</c:v>
                </c:pt>
                <c:pt idx="673">
                  <c:v>46.460000000002104</c:v>
                </c:pt>
                <c:pt idx="674">
                  <c:v>46.480000000002107</c:v>
                </c:pt>
                <c:pt idx="675">
                  <c:v>46.50000000000211</c:v>
                </c:pt>
                <c:pt idx="676">
                  <c:v>46.520000000002113</c:v>
                </c:pt>
                <c:pt idx="677">
                  <c:v>46.540000000002117</c:v>
                </c:pt>
                <c:pt idx="678">
                  <c:v>46.56000000000212</c:v>
                </c:pt>
                <c:pt idx="679">
                  <c:v>46.580000000002123</c:v>
                </c:pt>
                <c:pt idx="680">
                  <c:v>46.600000000002126</c:v>
                </c:pt>
                <c:pt idx="681">
                  <c:v>46.620000000002129</c:v>
                </c:pt>
                <c:pt idx="682">
                  <c:v>46.640000000002132</c:v>
                </c:pt>
                <c:pt idx="683">
                  <c:v>46.660000000002135</c:v>
                </c:pt>
                <c:pt idx="684">
                  <c:v>46.680000000002138</c:v>
                </c:pt>
                <c:pt idx="685">
                  <c:v>46.700000000002142</c:v>
                </c:pt>
                <c:pt idx="686">
                  <c:v>46.720000000002145</c:v>
                </c:pt>
                <c:pt idx="687">
                  <c:v>46.740000000002148</c:v>
                </c:pt>
                <c:pt idx="688">
                  <c:v>46.760000000002151</c:v>
                </c:pt>
                <c:pt idx="689">
                  <c:v>46.780000000002154</c:v>
                </c:pt>
                <c:pt idx="690">
                  <c:v>46.800000000002157</c:v>
                </c:pt>
                <c:pt idx="691">
                  <c:v>46.82000000000216</c:v>
                </c:pt>
                <c:pt idx="692">
                  <c:v>46.840000000002163</c:v>
                </c:pt>
                <c:pt idx="693">
                  <c:v>46.860000000002167</c:v>
                </c:pt>
                <c:pt idx="694">
                  <c:v>46.88000000000217</c:v>
                </c:pt>
                <c:pt idx="695">
                  <c:v>46.900000000002173</c:v>
                </c:pt>
                <c:pt idx="696">
                  <c:v>46.920000000002176</c:v>
                </c:pt>
                <c:pt idx="697">
                  <c:v>46.940000000002179</c:v>
                </c:pt>
                <c:pt idx="698">
                  <c:v>46.960000000002182</c:v>
                </c:pt>
                <c:pt idx="699">
                  <c:v>46.980000000002185</c:v>
                </c:pt>
                <c:pt idx="700">
                  <c:v>47.000000000002188</c:v>
                </c:pt>
                <c:pt idx="701">
                  <c:v>47.020000000002192</c:v>
                </c:pt>
                <c:pt idx="702">
                  <c:v>47.040000000002195</c:v>
                </c:pt>
                <c:pt idx="703">
                  <c:v>47.060000000002198</c:v>
                </c:pt>
                <c:pt idx="704">
                  <c:v>47.080000000002201</c:v>
                </c:pt>
                <c:pt idx="705">
                  <c:v>47.100000000002204</c:v>
                </c:pt>
                <c:pt idx="706">
                  <c:v>47.120000000002207</c:v>
                </c:pt>
                <c:pt idx="707">
                  <c:v>47.14000000000221</c:v>
                </c:pt>
                <c:pt idx="708">
                  <c:v>47.160000000002213</c:v>
                </c:pt>
                <c:pt idx="709">
                  <c:v>47.180000000002217</c:v>
                </c:pt>
                <c:pt idx="710">
                  <c:v>47.20000000000222</c:v>
                </c:pt>
                <c:pt idx="711">
                  <c:v>47.220000000002223</c:v>
                </c:pt>
                <c:pt idx="712">
                  <c:v>47.240000000002226</c:v>
                </c:pt>
                <c:pt idx="713">
                  <c:v>47.260000000002229</c:v>
                </c:pt>
                <c:pt idx="714">
                  <c:v>47.280000000002232</c:v>
                </c:pt>
                <c:pt idx="715">
                  <c:v>47.300000000002235</c:v>
                </c:pt>
                <c:pt idx="716">
                  <c:v>47.320000000002238</c:v>
                </c:pt>
                <c:pt idx="717">
                  <c:v>47.340000000002242</c:v>
                </c:pt>
                <c:pt idx="718">
                  <c:v>47.360000000002245</c:v>
                </c:pt>
                <c:pt idx="719">
                  <c:v>47.380000000002248</c:v>
                </c:pt>
                <c:pt idx="720">
                  <c:v>47.400000000002251</c:v>
                </c:pt>
                <c:pt idx="721">
                  <c:v>47.420000000002254</c:v>
                </c:pt>
                <c:pt idx="722">
                  <c:v>47.440000000002257</c:v>
                </c:pt>
                <c:pt idx="723">
                  <c:v>47.46000000000226</c:v>
                </c:pt>
                <c:pt idx="724">
                  <c:v>47.480000000002264</c:v>
                </c:pt>
                <c:pt idx="725">
                  <c:v>47.500000000002267</c:v>
                </c:pt>
                <c:pt idx="726">
                  <c:v>47.52000000000227</c:v>
                </c:pt>
                <c:pt idx="727">
                  <c:v>47.540000000002273</c:v>
                </c:pt>
                <c:pt idx="728">
                  <c:v>47.560000000002276</c:v>
                </c:pt>
                <c:pt idx="729">
                  <c:v>47.580000000002279</c:v>
                </c:pt>
                <c:pt idx="730">
                  <c:v>47.600000000002282</c:v>
                </c:pt>
                <c:pt idx="731">
                  <c:v>47.620000000002285</c:v>
                </c:pt>
                <c:pt idx="732">
                  <c:v>47.640000000002289</c:v>
                </c:pt>
                <c:pt idx="733">
                  <c:v>47.660000000002292</c:v>
                </c:pt>
                <c:pt idx="734">
                  <c:v>47.680000000002295</c:v>
                </c:pt>
                <c:pt idx="735">
                  <c:v>47.700000000002298</c:v>
                </c:pt>
                <c:pt idx="736">
                  <c:v>47.720000000002301</c:v>
                </c:pt>
                <c:pt idx="737">
                  <c:v>47.740000000002304</c:v>
                </c:pt>
                <c:pt idx="738">
                  <c:v>47.760000000002307</c:v>
                </c:pt>
                <c:pt idx="739">
                  <c:v>47.78000000000231</c:v>
                </c:pt>
                <c:pt idx="740">
                  <c:v>47.800000000002314</c:v>
                </c:pt>
                <c:pt idx="741">
                  <c:v>47.820000000002317</c:v>
                </c:pt>
                <c:pt idx="742">
                  <c:v>47.84000000000232</c:v>
                </c:pt>
                <c:pt idx="743">
                  <c:v>47.860000000002323</c:v>
                </c:pt>
                <c:pt idx="744">
                  <c:v>47.880000000002326</c:v>
                </c:pt>
                <c:pt idx="745">
                  <c:v>47.900000000002329</c:v>
                </c:pt>
                <c:pt idx="746">
                  <c:v>47.920000000002332</c:v>
                </c:pt>
                <c:pt idx="747">
                  <c:v>47.940000000002335</c:v>
                </c:pt>
                <c:pt idx="748">
                  <c:v>47.960000000002339</c:v>
                </c:pt>
                <c:pt idx="749">
                  <c:v>47.980000000002342</c:v>
                </c:pt>
                <c:pt idx="750">
                  <c:v>48.000000000002345</c:v>
                </c:pt>
                <c:pt idx="751">
                  <c:v>48.020000000002348</c:v>
                </c:pt>
                <c:pt idx="752">
                  <c:v>48.040000000002351</c:v>
                </c:pt>
                <c:pt idx="753">
                  <c:v>48.060000000002354</c:v>
                </c:pt>
                <c:pt idx="754">
                  <c:v>48.080000000002357</c:v>
                </c:pt>
                <c:pt idx="755">
                  <c:v>48.10000000000236</c:v>
                </c:pt>
                <c:pt idx="756">
                  <c:v>48.120000000002364</c:v>
                </c:pt>
                <c:pt idx="757">
                  <c:v>48.140000000002367</c:v>
                </c:pt>
                <c:pt idx="758">
                  <c:v>48.16000000000237</c:v>
                </c:pt>
                <c:pt idx="759">
                  <c:v>48.180000000002373</c:v>
                </c:pt>
                <c:pt idx="760">
                  <c:v>48.200000000002376</c:v>
                </c:pt>
                <c:pt idx="761">
                  <c:v>48.220000000002379</c:v>
                </c:pt>
                <c:pt idx="762">
                  <c:v>48.240000000002382</c:v>
                </c:pt>
                <c:pt idx="763">
                  <c:v>48.260000000002385</c:v>
                </c:pt>
                <c:pt idx="764">
                  <c:v>48.280000000002389</c:v>
                </c:pt>
                <c:pt idx="765">
                  <c:v>48.300000000002392</c:v>
                </c:pt>
                <c:pt idx="766">
                  <c:v>48.320000000002395</c:v>
                </c:pt>
                <c:pt idx="767">
                  <c:v>48.340000000002398</c:v>
                </c:pt>
                <c:pt idx="768">
                  <c:v>48.360000000002401</c:v>
                </c:pt>
                <c:pt idx="769">
                  <c:v>48.380000000002404</c:v>
                </c:pt>
                <c:pt idx="770">
                  <c:v>48.400000000002407</c:v>
                </c:pt>
                <c:pt idx="771">
                  <c:v>48.42000000000241</c:v>
                </c:pt>
                <c:pt idx="772">
                  <c:v>48.440000000002414</c:v>
                </c:pt>
                <c:pt idx="773">
                  <c:v>48.460000000002417</c:v>
                </c:pt>
                <c:pt idx="774">
                  <c:v>48.48000000000242</c:v>
                </c:pt>
                <c:pt idx="775">
                  <c:v>48.500000000002423</c:v>
                </c:pt>
                <c:pt idx="776">
                  <c:v>48.520000000002426</c:v>
                </c:pt>
                <c:pt idx="777">
                  <c:v>48.540000000002429</c:v>
                </c:pt>
                <c:pt idx="778">
                  <c:v>48.560000000002432</c:v>
                </c:pt>
                <c:pt idx="779">
                  <c:v>48.580000000002435</c:v>
                </c:pt>
                <c:pt idx="780">
                  <c:v>48.600000000002439</c:v>
                </c:pt>
                <c:pt idx="781">
                  <c:v>48.620000000002442</c:v>
                </c:pt>
                <c:pt idx="782">
                  <c:v>48.640000000002445</c:v>
                </c:pt>
                <c:pt idx="783">
                  <c:v>48.660000000002448</c:v>
                </c:pt>
                <c:pt idx="784">
                  <c:v>48.680000000002451</c:v>
                </c:pt>
                <c:pt idx="785">
                  <c:v>48.700000000002454</c:v>
                </c:pt>
                <c:pt idx="786">
                  <c:v>48.720000000002457</c:v>
                </c:pt>
                <c:pt idx="787">
                  <c:v>48.74000000000246</c:v>
                </c:pt>
                <c:pt idx="788">
                  <c:v>48.760000000002464</c:v>
                </c:pt>
                <c:pt idx="789">
                  <c:v>48.780000000002467</c:v>
                </c:pt>
                <c:pt idx="790">
                  <c:v>48.80000000000247</c:v>
                </c:pt>
                <c:pt idx="791">
                  <c:v>48.820000000002473</c:v>
                </c:pt>
                <c:pt idx="792">
                  <c:v>48.840000000002476</c:v>
                </c:pt>
                <c:pt idx="793">
                  <c:v>48.860000000002479</c:v>
                </c:pt>
                <c:pt idx="794">
                  <c:v>48.880000000002482</c:v>
                </c:pt>
                <c:pt idx="795">
                  <c:v>48.900000000002485</c:v>
                </c:pt>
                <c:pt idx="796">
                  <c:v>48.920000000002489</c:v>
                </c:pt>
                <c:pt idx="797">
                  <c:v>48.940000000002492</c:v>
                </c:pt>
                <c:pt idx="798">
                  <c:v>48.960000000002495</c:v>
                </c:pt>
                <c:pt idx="799">
                  <c:v>48.980000000002498</c:v>
                </c:pt>
                <c:pt idx="800">
                  <c:v>49.000000000002501</c:v>
                </c:pt>
                <c:pt idx="801">
                  <c:v>49.020000000002504</c:v>
                </c:pt>
                <c:pt idx="802">
                  <c:v>49.040000000002507</c:v>
                </c:pt>
                <c:pt idx="803">
                  <c:v>49.06000000000251</c:v>
                </c:pt>
                <c:pt idx="804">
                  <c:v>49.080000000002514</c:v>
                </c:pt>
                <c:pt idx="805">
                  <c:v>49.100000000002517</c:v>
                </c:pt>
                <c:pt idx="806">
                  <c:v>49.12000000000252</c:v>
                </c:pt>
                <c:pt idx="807">
                  <c:v>49.140000000002523</c:v>
                </c:pt>
                <c:pt idx="808">
                  <c:v>49.160000000002526</c:v>
                </c:pt>
                <c:pt idx="809">
                  <c:v>49.180000000002529</c:v>
                </c:pt>
                <c:pt idx="810">
                  <c:v>49.200000000002532</c:v>
                </c:pt>
                <c:pt idx="811">
                  <c:v>49.220000000002536</c:v>
                </c:pt>
                <c:pt idx="812">
                  <c:v>49.240000000002539</c:v>
                </c:pt>
                <c:pt idx="813">
                  <c:v>49.260000000002542</c:v>
                </c:pt>
                <c:pt idx="814">
                  <c:v>49.280000000002545</c:v>
                </c:pt>
                <c:pt idx="815">
                  <c:v>49.300000000002548</c:v>
                </c:pt>
                <c:pt idx="816">
                  <c:v>49.320000000002551</c:v>
                </c:pt>
                <c:pt idx="817">
                  <c:v>49.340000000002554</c:v>
                </c:pt>
                <c:pt idx="818">
                  <c:v>49.360000000002557</c:v>
                </c:pt>
                <c:pt idx="819">
                  <c:v>49.380000000002561</c:v>
                </c:pt>
                <c:pt idx="820">
                  <c:v>49.400000000002564</c:v>
                </c:pt>
                <c:pt idx="821">
                  <c:v>49.420000000002567</c:v>
                </c:pt>
                <c:pt idx="822">
                  <c:v>49.44000000000257</c:v>
                </c:pt>
                <c:pt idx="823">
                  <c:v>49.460000000002573</c:v>
                </c:pt>
                <c:pt idx="824">
                  <c:v>49.480000000002576</c:v>
                </c:pt>
                <c:pt idx="825">
                  <c:v>49.500000000002579</c:v>
                </c:pt>
                <c:pt idx="826">
                  <c:v>49.520000000002582</c:v>
                </c:pt>
                <c:pt idx="827">
                  <c:v>49.540000000002586</c:v>
                </c:pt>
                <c:pt idx="828">
                  <c:v>49.560000000002589</c:v>
                </c:pt>
                <c:pt idx="829">
                  <c:v>49.580000000002592</c:v>
                </c:pt>
                <c:pt idx="830">
                  <c:v>49.600000000002595</c:v>
                </c:pt>
                <c:pt idx="831">
                  <c:v>49.620000000002598</c:v>
                </c:pt>
                <c:pt idx="832">
                  <c:v>49.640000000002601</c:v>
                </c:pt>
                <c:pt idx="833">
                  <c:v>49.660000000002604</c:v>
                </c:pt>
                <c:pt idx="834">
                  <c:v>49.680000000002607</c:v>
                </c:pt>
                <c:pt idx="835">
                  <c:v>49.700000000002611</c:v>
                </c:pt>
                <c:pt idx="836">
                  <c:v>49.720000000002614</c:v>
                </c:pt>
                <c:pt idx="837">
                  <c:v>49.740000000002617</c:v>
                </c:pt>
                <c:pt idx="838">
                  <c:v>49.76000000000262</c:v>
                </c:pt>
                <c:pt idx="839">
                  <c:v>49.780000000002623</c:v>
                </c:pt>
                <c:pt idx="840">
                  <c:v>49.800000000002626</c:v>
                </c:pt>
                <c:pt idx="841">
                  <c:v>49.820000000002629</c:v>
                </c:pt>
                <c:pt idx="842">
                  <c:v>49.840000000002632</c:v>
                </c:pt>
                <c:pt idx="843">
                  <c:v>49.860000000002636</c:v>
                </c:pt>
                <c:pt idx="844">
                  <c:v>49.880000000002639</c:v>
                </c:pt>
                <c:pt idx="845">
                  <c:v>49.900000000002642</c:v>
                </c:pt>
                <c:pt idx="846">
                  <c:v>49.920000000002645</c:v>
                </c:pt>
                <c:pt idx="847">
                  <c:v>49.940000000002648</c:v>
                </c:pt>
                <c:pt idx="848">
                  <c:v>49.960000000002651</c:v>
                </c:pt>
                <c:pt idx="849">
                  <c:v>49.980000000002654</c:v>
                </c:pt>
                <c:pt idx="850">
                  <c:v>50.000000000002657</c:v>
                </c:pt>
                <c:pt idx="851">
                  <c:v>50.020000000002661</c:v>
                </c:pt>
                <c:pt idx="852">
                  <c:v>50.040000000002664</c:v>
                </c:pt>
                <c:pt idx="853">
                  <c:v>50.060000000002667</c:v>
                </c:pt>
                <c:pt idx="854">
                  <c:v>50.08000000000267</c:v>
                </c:pt>
                <c:pt idx="855">
                  <c:v>50.100000000002673</c:v>
                </c:pt>
                <c:pt idx="856">
                  <c:v>50.120000000002676</c:v>
                </c:pt>
                <c:pt idx="857">
                  <c:v>50.140000000002679</c:v>
                </c:pt>
                <c:pt idx="858">
                  <c:v>50.160000000002682</c:v>
                </c:pt>
                <c:pt idx="859">
                  <c:v>50.180000000002686</c:v>
                </c:pt>
                <c:pt idx="860">
                  <c:v>50.200000000002689</c:v>
                </c:pt>
                <c:pt idx="861">
                  <c:v>50.220000000002692</c:v>
                </c:pt>
                <c:pt idx="862">
                  <c:v>50.240000000002695</c:v>
                </c:pt>
                <c:pt idx="863">
                  <c:v>50.260000000002698</c:v>
                </c:pt>
                <c:pt idx="864">
                  <c:v>50.280000000002701</c:v>
                </c:pt>
                <c:pt idx="865">
                  <c:v>50.300000000002704</c:v>
                </c:pt>
                <c:pt idx="866">
                  <c:v>50.320000000002707</c:v>
                </c:pt>
                <c:pt idx="867">
                  <c:v>50.340000000002711</c:v>
                </c:pt>
                <c:pt idx="868">
                  <c:v>50.360000000002714</c:v>
                </c:pt>
                <c:pt idx="869">
                  <c:v>50.380000000002717</c:v>
                </c:pt>
                <c:pt idx="870">
                  <c:v>50.40000000000272</c:v>
                </c:pt>
                <c:pt idx="871">
                  <c:v>50.420000000002723</c:v>
                </c:pt>
                <c:pt idx="872">
                  <c:v>50.440000000002726</c:v>
                </c:pt>
                <c:pt idx="873">
                  <c:v>50.460000000002729</c:v>
                </c:pt>
                <c:pt idx="874">
                  <c:v>50.480000000002732</c:v>
                </c:pt>
                <c:pt idx="875">
                  <c:v>50.500000000002736</c:v>
                </c:pt>
                <c:pt idx="876">
                  <c:v>50.520000000002739</c:v>
                </c:pt>
                <c:pt idx="877">
                  <c:v>50.540000000002742</c:v>
                </c:pt>
                <c:pt idx="878">
                  <c:v>50.560000000002745</c:v>
                </c:pt>
                <c:pt idx="879">
                  <c:v>50.580000000002748</c:v>
                </c:pt>
                <c:pt idx="880">
                  <c:v>50.600000000002751</c:v>
                </c:pt>
                <c:pt idx="881">
                  <c:v>50.620000000002754</c:v>
                </c:pt>
                <c:pt idx="882">
                  <c:v>50.640000000002757</c:v>
                </c:pt>
                <c:pt idx="883">
                  <c:v>50.660000000002761</c:v>
                </c:pt>
                <c:pt idx="884">
                  <c:v>50.680000000002764</c:v>
                </c:pt>
                <c:pt idx="885">
                  <c:v>50.700000000002767</c:v>
                </c:pt>
                <c:pt idx="886">
                  <c:v>50.72000000000277</c:v>
                </c:pt>
                <c:pt idx="887">
                  <c:v>50.740000000002773</c:v>
                </c:pt>
                <c:pt idx="888">
                  <c:v>50.760000000002776</c:v>
                </c:pt>
                <c:pt idx="889">
                  <c:v>50.780000000002779</c:v>
                </c:pt>
                <c:pt idx="890">
                  <c:v>50.800000000002782</c:v>
                </c:pt>
                <c:pt idx="891">
                  <c:v>50.820000000002786</c:v>
                </c:pt>
                <c:pt idx="892">
                  <c:v>50.840000000002789</c:v>
                </c:pt>
                <c:pt idx="893">
                  <c:v>50.860000000002792</c:v>
                </c:pt>
                <c:pt idx="894">
                  <c:v>50.880000000002795</c:v>
                </c:pt>
                <c:pt idx="895">
                  <c:v>50.900000000002798</c:v>
                </c:pt>
                <c:pt idx="896">
                  <c:v>50.920000000002801</c:v>
                </c:pt>
                <c:pt idx="897">
                  <c:v>50.940000000002804</c:v>
                </c:pt>
                <c:pt idx="898">
                  <c:v>50.960000000002807</c:v>
                </c:pt>
                <c:pt idx="899">
                  <c:v>50.980000000002811</c:v>
                </c:pt>
                <c:pt idx="900">
                  <c:v>51.000000000002814</c:v>
                </c:pt>
                <c:pt idx="901">
                  <c:v>51.020000000002817</c:v>
                </c:pt>
                <c:pt idx="902">
                  <c:v>51.04000000000282</c:v>
                </c:pt>
                <c:pt idx="903">
                  <c:v>51.060000000002823</c:v>
                </c:pt>
                <c:pt idx="904">
                  <c:v>51.080000000002826</c:v>
                </c:pt>
                <c:pt idx="905">
                  <c:v>51.100000000002829</c:v>
                </c:pt>
                <c:pt idx="906">
                  <c:v>51.120000000002833</c:v>
                </c:pt>
                <c:pt idx="907">
                  <c:v>51.140000000002836</c:v>
                </c:pt>
                <c:pt idx="908">
                  <c:v>51.160000000002839</c:v>
                </c:pt>
                <c:pt idx="909">
                  <c:v>51.180000000002842</c:v>
                </c:pt>
                <c:pt idx="910">
                  <c:v>51.200000000002845</c:v>
                </c:pt>
                <c:pt idx="911">
                  <c:v>51.220000000002848</c:v>
                </c:pt>
                <c:pt idx="912">
                  <c:v>51.240000000002851</c:v>
                </c:pt>
                <c:pt idx="913">
                  <c:v>51.260000000002854</c:v>
                </c:pt>
                <c:pt idx="914">
                  <c:v>51.280000000002858</c:v>
                </c:pt>
                <c:pt idx="915">
                  <c:v>51.300000000002861</c:v>
                </c:pt>
                <c:pt idx="916">
                  <c:v>51.320000000002864</c:v>
                </c:pt>
                <c:pt idx="917">
                  <c:v>51.340000000002867</c:v>
                </c:pt>
                <c:pt idx="918">
                  <c:v>51.36000000000287</c:v>
                </c:pt>
                <c:pt idx="919">
                  <c:v>51.380000000002873</c:v>
                </c:pt>
                <c:pt idx="920">
                  <c:v>51.400000000002876</c:v>
                </c:pt>
                <c:pt idx="921">
                  <c:v>51.420000000002879</c:v>
                </c:pt>
                <c:pt idx="922">
                  <c:v>51.440000000002883</c:v>
                </c:pt>
                <c:pt idx="923">
                  <c:v>51.460000000002886</c:v>
                </c:pt>
                <c:pt idx="924">
                  <c:v>51.480000000002889</c:v>
                </c:pt>
                <c:pt idx="925">
                  <c:v>51.500000000002892</c:v>
                </c:pt>
                <c:pt idx="926">
                  <c:v>51.520000000002895</c:v>
                </c:pt>
                <c:pt idx="927">
                  <c:v>51.540000000002898</c:v>
                </c:pt>
                <c:pt idx="928">
                  <c:v>51.560000000002901</c:v>
                </c:pt>
                <c:pt idx="929">
                  <c:v>51.580000000002904</c:v>
                </c:pt>
                <c:pt idx="930">
                  <c:v>51.600000000002908</c:v>
                </c:pt>
                <c:pt idx="931">
                  <c:v>51.620000000002911</c:v>
                </c:pt>
                <c:pt idx="932">
                  <c:v>51.640000000002914</c:v>
                </c:pt>
                <c:pt idx="933">
                  <c:v>51.660000000002917</c:v>
                </c:pt>
                <c:pt idx="934">
                  <c:v>51.68000000000292</c:v>
                </c:pt>
                <c:pt idx="935">
                  <c:v>51.700000000002923</c:v>
                </c:pt>
                <c:pt idx="936">
                  <c:v>51.720000000002926</c:v>
                </c:pt>
                <c:pt idx="937">
                  <c:v>51.740000000002929</c:v>
                </c:pt>
                <c:pt idx="938">
                  <c:v>51.760000000002933</c:v>
                </c:pt>
                <c:pt idx="939">
                  <c:v>51.780000000002936</c:v>
                </c:pt>
                <c:pt idx="940">
                  <c:v>51.800000000002939</c:v>
                </c:pt>
                <c:pt idx="941">
                  <c:v>51.820000000002942</c:v>
                </c:pt>
                <c:pt idx="942">
                  <c:v>51.840000000002945</c:v>
                </c:pt>
                <c:pt idx="943">
                  <c:v>51.860000000002948</c:v>
                </c:pt>
                <c:pt idx="944">
                  <c:v>51.880000000002951</c:v>
                </c:pt>
                <c:pt idx="945">
                  <c:v>51.900000000002954</c:v>
                </c:pt>
                <c:pt idx="946">
                  <c:v>51.920000000002958</c:v>
                </c:pt>
                <c:pt idx="947">
                  <c:v>51.940000000002961</c:v>
                </c:pt>
                <c:pt idx="948">
                  <c:v>51.960000000002964</c:v>
                </c:pt>
                <c:pt idx="949">
                  <c:v>51.980000000002967</c:v>
                </c:pt>
                <c:pt idx="950">
                  <c:v>52.00000000000297</c:v>
                </c:pt>
                <c:pt idx="951">
                  <c:v>52.020000000002973</c:v>
                </c:pt>
                <c:pt idx="952">
                  <c:v>52.040000000002976</c:v>
                </c:pt>
                <c:pt idx="953">
                  <c:v>52.060000000002979</c:v>
                </c:pt>
                <c:pt idx="954">
                  <c:v>52.080000000002983</c:v>
                </c:pt>
                <c:pt idx="955">
                  <c:v>52.100000000002986</c:v>
                </c:pt>
                <c:pt idx="956">
                  <c:v>52.120000000002989</c:v>
                </c:pt>
                <c:pt idx="957">
                  <c:v>52.140000000002992</c:v>
                </c:pt>
                <c:pt idx="958">
                  <c:v>52.160000000002995</c:v>
                </c:pt>
                <c:pt idx="959">
                  <c:v>52.180000000002998</c:v>
                </c:pt>
                <c:pt idx="960">
                  <c:v>52.200000000003001</c:v>
                </c:pt>
                <c:pt idx="961">
                  <c:v>52.220000000003004</c:v>
                </c:pt>
                <c:pt idx="962">
                  <c:v>52.240000000003008</c:v>
                </c:pt>
                <c:pt idx="963">
                  <c:v>52.260000000003011</c:v>
                </c:pt>
                <c:pt idx="964">
                  <c:v>52.280000000003014</c:v>
                </c:pt>
                <c:pt idx="965">
                  <c:v>52.300000000003017</c:v>
                </c:pt>
                <c:pt idx="966">
                  <c:v>52.32000000000302</c:v>
                </c:pt>
                <c:pt idx="967">
                  <c:v>52.340000000003023</c:v>
                </c:pt>
                <c:pt idx="968">
                  <c:v>52.360000000003026</c:v>
                </c:pt>
                <c:pt idx="969">
                  <c:v>52.380000000003029</c:v>
                </c:pt>
                <c:pt idx="970">
                  <c:v>52.400000000003033</c:v>
                </c:pt>
                <c:pt idx="971">
                  <c:v>52.420000000003036</c:v>
                </c:pt>
                <c:pt idx="972">
                  <c:v>52.440000000003039</c:v>
                </c:pt>
                <c:pt idx="973">
                  <c:v>52.460000000003042</c:v>
                </c:pt>
                <c:pt idx="974">
                  <c:v>52.480000000003045</c:v>
                </c:pt>
                <c:pt idx="975">
                  <c:v>52.500000000003048</c:v>
                </c:pt>
                <c:pt idx="976">
                  <c:v>52.520000000003051</c:v>
                </c:pt>
                <c:pt idx="977">
                  <c:v>52.540000000003054</c:v>
                </c:pt>
                <c:pt idx="978">
                  <c:v>52.560000000003058</c:v>
                </c:pt>
                <c:pt idx="979">
                  <c:v>52.580000000003061</c:v>
                </c:pt>
                <c:pt idx="980">
                  <c:v>52.600000000003064</c:v>
                </c:pt>
                <c:pt idx="981">
                  <c:v>52.620000000003067</c:v>
                </c:pt>
                <c:pt idx="982">
                  <c:v>52.64000000000307</c:v>
                </c:pt>
                <c:pt idx="983">
                  <c:v>52.660000000003073</c:v>
                </c:pt>
                <c:pt idx="984">
                  <c:v>52.680000000003076</c:v>
                </c:pt>
                <c:pt idx="985">
                  <c:v>52.700000000003079</c:v>
                </c:pt>
                <c:pt idx="986">
                  <c:v>52.720000000003083</c:v>
                </c:pt>
                <c:pt idx="987">
                  <c:v>52.740000000003086</c:v>
                </c:pt>
                <c:pt idx="988">
                  <c:v>52.760000000003089</c:v>
                </c:pt>
                <c:pt idx="989">
                  <c:v>52.780000000003092</c:v>
                </c:pt>
                <c:pt idx="990">
                  <c:v>52.800000000003095</c:v>
                </c:pt>
                <c:pt idx="991">
                  <c:v>52.820000000003098</c:v>
                </c:pt>
                <c:pt idx="992">
                  <c:v>52.840000000003101</c:v>
                </c:pt>
                <c:pt idx="993">
                  <c:v>52.860000000003105</c:v>
                </c:pt>
                <c:pt idx="994">
                  <c:v>52.880000000003108</c:v>
                </c:pt>
                <c:pt idx="995">
                  <c:v>52.900000000003111</c:v>
                </c:pt>
                <c:pt idx="996">
                  <c:v>52.920000000003114</c:v>
                </c:pt>
                <c:pt idx="997">
                  <c:v>52.940000000003117</c:v>
                </c:pt>
                <c:pt idx="998">
                  <c:v>52.96000000000312</c:v>
                </c:pt>
                <c:pt idx="999">
                  <c:v>52.980000000003123</c:v>
                </c:pt>
                <c:pt idx="1000">
                  <c:v>53.000000000003126</c:v>
                </c:pt>
              </c:numCache>
            </c:numRef>
          </c:cat>
          <c:val>
            <c:numRef>
              <c:f>'Curve with St.Dev Marked'!$E$10:$E$1010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0.12098541335566156</c:v>
                </c:pt>
                <c:pt idx="401">
                  <c:v>0.12219522706053292</c:v>
                </c:pt>
                <c:pt idx="402">
                  <c:v>0.12340479740139493</c:v>
                </c:pt>
                <c:pt idx="403">
                  <c:v>0.12461387887004051</c:v>
                </c:pt>
                <c:pt idx="404">
                  <c:v>0.12582222368788895</c:v>
                </c:pt>
                <c:pt idx="405">
                  <c:v>0.12702958188333105</c:v>
                </c:pt>
                <c:pt idx="406">
                  <c:v>0.12823570137092971</c:v>
                </c:pt>
                <c:pt idx="407">
                  <c:v>0.12944032803244646</c:v>
                </c:pt>
                <c:pt idx="408">
                  <c:v>0.13064320579966246</c:v>
                </c:pt>
                <c:pt idx="409">
                  <c:v>0.13184407673896129</c:v>
                </c:pt>
                <c:pt idx="410">
                  <c:v>0.13304268113763867</c:v>
                </c:pt>
                <c:pt idx="411">
                  <c:v>0.13423875759190385</c:v>
                </c:pt>
                <c:pt idx="412">
                  <c:v>0.13543204309653434</c:v>
                </c:pt>
                <c:pt idx="413">
                  <c:v>0.13662227313614569</c:v>
                </c:pt>
                <c:pt idx="414">
                  <c:v>0.13780918177803539</c:v>
                </c:pt>
                <c:pt idx="415">
                  <c:v>0.13899250176655917</c:v>
                </c:pt>
                <c:pt idx="416">
                  <c:v>0.14017196461899609</c:v>
                </c:pt>
                <c:pt idx="417">
                  <c:v>0.14134730072285787</c:v>
                </c:pt>
                <c:pt idx="418">
                  <c:v>0.14251823943459616</c:v>
                </c:pt>
                <c:pt idx="419">
                  <c:v>0.14368450917965966</c:v>
                </c:pt>
                <c:pt idx="420">
                  <c:v>0.14484583755385289</c:v>
                </c:pt>
                <c:pt idx="421">
                  <c:v>0.14600195142594599</c:v>
                </c:pt>
                <c:pt idx="422">
                  <c:v>0.14715257704148366</c:v>
                </c:pt>
                <c:pt idx="423">
                  <c:v>0.1482974401277411</c:v>
                </c:pt>
                <c:pt idx="424">
                  <c:v>0.149436265999772</c:v>
                </c:pt>
                <c:pt idx="425">
                  <c:v>0.15056877966749438</c:v>
                </c:pt>
                <c:pt idx="426">
                  <c:v>0.15169470594375667</c:v>
                </c:pt>
                <c:pt idx="427">
                  <c:v>0.15281376955332765</c:v>
                </c:pt>
                <c:pt idx="428">
                  <c:v>0.15392569524275071</c:v>
                </c:pt>
                <c:pt idx="429">
                  <c:v>0.15503020789100302</c:v>
                </c:pt>
                <c:pt idx="430">
                  <c:v>0.15612703262089944</c:v>
                </c:pt>
                <c:pt idx="431">
                  <c:v>0.15721589491117849</c:v>
                </c:pt>
                <c:pt idx="432">
                  <c:v>0.15829652070920872</c:v>
                </c:pt>
                <c:pt idx="433">
                  <c:v>0.15936863654425151</c:v>
                </c:pt>
                <c:pt idx="434">
                  <c:v>0.1604319696412162</c:v>
                </c:pt>
                <c:pt idx="435">
                  <c:v>0.16148624803484216</c:v>
                </c:pt>
                <c:pt idx="436">
                  <c:v>0.16253120068424254</c:v>
                </c:pt>
                <c:pt idx="437">
                  <c:v>0.16356655758774258</c:v>
                </c:pt>
                <c:pt idx="438">
                  <c:v>0.16459204989794546</c:v>
                </c:pt>
                <c:pt idx="439">
                  <c:v>0.16560741003695811</c:v>
                </c:pt>
                <c:pt idx="440">
                  <c:v>0.16661237181170843</c:v>
                </c:pt>
                <c:pt idx="441">
                  <c:v>0.16760667052928524</c:v>
                </c:pt>
                <c:pt idx="442">
                  <c:v>0.16859004311223161</c:v>
                </c:pt>
                <c:pt idx="443">
                  <c:v>0.16956222821372169</c:v>
                </c:pt>
                <c:pt idx="444">
                  <c:v>0.17052296633255171</c:v>
                </c:pt>
                <c:pt idx="445">
                  <c:v>0.17147199992787396</c:v>
                </c:pt>
                <c:pt idx="446">
                  <c:v>0.17240907353360418</c:v>
                </c:pt>
                <c:pt idx="447">
                  <c:v>0.17333393387243073</c:v>
                </c:pt>
                <c:pt idx="448">
                  <c:v>0.17424632996935555</c:v>
                </c:pt>
                <c:pt idx="449">
                  <c:v>0.1751460132646955</c:v>
                </c:pt>
                <c:pt idx="450">
                  <c:v>0.17603273772647368</c:v>
                </c:pt>
                <c:pt idx="451">
                  <c:v>0.17690625996212939</c:v>
                </c:pt>
                <c:pt idx="452">
                  <c:v>0.17776633932947633</c:v>
                </c:pt>
                <c:pt idx="453">
                  <c:v>0.17861273804683864</c:v>
                </c:pt>
                <c:pt idx="454">
                  <c:v>0.17944522130229398</c:v>
                </c:pt>
                <c:pt idx="455">
                  <c:v>0.18026355736195429</c:v>
                </c:pt>
                <c:pt idx="456">
                  <c:v>0.18106751767721371</c:v>
                </c:pt>
                <c:pt idx="457">
                  <c:v>0.18185687699089512</c:v>
                </c:pt>
                <c:pt idx="458">
                  <c:v>0.18263141344222594</c:v>
                </c:pt>
                <c:pt idx="459">
                  <c:v>0.18339090867057525</c:v>
                </c:pt>
                <c:pt idx="460">
                  <c:v>0.18413514791788393</c:v>
                </c:pt>
                <c:pt idx="461">
                  <c:v>0.18486392012972128</c:v>
                </c:pt>
                <c:pt idx="462">
                  <c:v>0.18557701805490118</c:v>
                </c:pt>
                <c:pt idx="463">
                  <c:v>0.18627423834359227</c:v>
                </c:pt>
                <c:pt idx="464">
                  <c:v>0.18695538164385733</c:v>
                </c:pt>
                <c:pt idx="465">
                  <c:v>0.18762025269655733</c:v>
                </c:pt>
                <c:pt idx="466">
                  <c:v>0.18826866042855761</c:v>
                </c:pt>
                <c:pt idx="467">
                  <c:v>0.18890041804417326</c:v>
                </c:pt>
                <c:pt idx="468">
                  <c:v>0.18951534311479321</c:v>
                </c:pt>
                <c:pt idx="469">
                  <c:v>0.19011325766662215</c:v>
                </c:pt>
                <c:pt idx="470">
                  <c:v>0.19069398826648168</c:v>
                </c:pt>
                <c:pt idx="471">
                  <c:v>0.19125736610561297</c:v>
                </c:pt>
                <c:pt idx="472">
                  <c:v>0.19180322708142358</c:v>
                </c:pt>
                <c:pt idx="473">
                  <c:v>0.19233141187712383</c:v>
                </c:pt>
                <c:pt idx="474">
                  <c:v>0.19284176603919811</c:v>
                </c:pt>
                <c:pt idx="475">
                  <c:v>0.19333414005265875</c:v>
                </c:pt>
                <c:pt idx="476">
                  <c:v>0.19380838941403064</c:v>
                </c:pt>
                <c:pt idx="477">
                  <c:v>0.19426437470201741</c:v>
                </c:pt>
                <c:pt idx="478">
                  <c:v>0.19470196164580031</c:v>
                </c:pt>
                <c:pt idx="479">
                  <c:v>0.1951210211909232</c:v>
                </c:pt>
                <c:pt idx="480">
                  <c:v>0.19552142956271792</c:v>
                </c:pt>
                <c:pt idx="481">
                  <c:v>0.19590306832722745</c:v>
                </c:pt>
                <c:pt idx="482">
                  <c:v>0.19626582444958351</c:v>
                </c:pt>
                <c:pt idx="483">
                  <c:v>0.19660959034979963</c:v>
                </c:pt>
                <c:pt idx="484">
                  <c:v>0.19693426395594013</c:v>
                </c:pt>
                <c:pt idx="485">
                  <c:v>0.19723974875462874</c:v>
                </c:pt>
                <c:pt idx="486">
                  <c:v>0.19752595383886207</c:v>
                </c:pt>
                <c:pt idx="487">
                  <c:v>0.19779279395309385</c:v>
                </c:pt>
                <c:pt idx="488">
                  <c:v>0.1980401895355598</c:v>
                </c:pt>
                <c:pt idx="489">
                  <c:v>0.19826806675781306</c:v>
                </c:pt>
                <c:pt idx="490">
                  <c:v>0.19847635756144244</c:v>
                </c:pt>
                <c:pt idx="491">
                  <c:v>0.19866499969194887</c:v>
                </c:pt>
                <c:pt idx="492">
                  <c:v>0.19883393672975519</c:v>
                </c:pt>
                <c:pt idx="493">
                  <c:v>0.19898311811832883</c:v>
                </c:pt>
                <c:pt idx="494">
                  <c:v>0.19911249918939702</c:v>
                </c:pt>
                <c:pt idx="495">
                  <c:v>0.19922204118523718</c:v>
                </c:pt>
                <c:pt idx="496">
                  <c:v>0.19931171127802669</c:v>
                </c:pt>
                <c:pt idx="497">
                  <c:v>0.19938148258623914</c:v>
                </c:pt>
                <c:pt idx="498">
                  <c:v>0.19943133418807474</c:v>
                </c:pt>
                <c:pt idx="499">
                  <c:v>0.1994612511319161</c:v>
                </c:pt>
                <c:pt idx="500">
                  <c:v>0.19947122444380186</c:v>
                </c:pt>
                <c:pt idx="501">
                  <c:v>0.19946125113191299</c:v>
                </c:pt>
                <c:pt idx="502">
                  <c:v>0.19943133418806852</c:v>
                </c:pt>
                <c:pt idx="503">
                  <c:v>0.19938148258622979</c:v>
                </c:pt>
                <c:pt idx="504">
                  <c:v>0.1993117112780142</c:v>
                </c:pt>
                <c:pt idx="505">
                  <c:v>0.19922204118522158</c:v>
                </c:pt>
                <c:pt idx="506">
                  <c:v>0.19911249918937834</c:v>
                </c:pt>
                <c:pt idx="507">
                  <c:v>0.19898311811830705</c:v>
                </c:pt>
                <c:pt idx="508">
                  <c:v>0.19883393672973032</c:v>
                </c:pt>
                <c:pt idx="509">
                  <c:v>0.19866499969192092</c:v>
                </c:pt>
                <c:pt idx="510">
                  <c:v>0.19847635756141144</c:v>
                </c:pt>
                <c:pt idx="511">
                  <c:v>0.19826806675777897</c:v>
                </c:pt>
                <c:pt idx="512">
                  <c:v>0.19804018953552266</c:v>
                </c:pt>
                <c:pt idx="513">
                  <c:v>0.19779279395305363</c:v>
                </c:pt>
                <c:pt idx="514">
                  <c:v>0.19752595383881885</c:v>
                </c:pt>
                <c:pt idx="515">
                  <c:v>0.1972397487545825</c:v>
                </c:pt>
                <c:pt idx="516">
                  <c:v>0.19693426395589084</c:v>
                </c:pt>
                <c:pt idx="517">
                  <c:v>0.1966095903497474</c:v>
                </c:pt>
                <c:pt idx="518">
                  <c:v>0.19626582444952831</c:v>
                </c:pt>
                <c:pt idx="519">
                  <c:v>0.19590306832716928</c:v>
                </c:pt>
                <c:pt idx="520">
                  <c:v>0.19552142956265681</c:v>
                </c:pt>
                <c:pt idx="521">
                  <c:v>0.19512102119085914</c:v>
                </c:pt>
                <c:pt idx="522">
                  <c:v>0.19470196164573336</c:v>
                </c:pt>
                <c:pt idx="523">
                  <c:v>0.19426437470194755</c:v>
                </c:pt>
                <c:pt idx="524">
                  <c:v>0.19380838941395792</c:v>
                </c:pt>
                <c:pt idx="525">
                  <c:v>0.19333414005258318</c:v>
                </c:pt>
                <c:pt idx="526">
                  <c:v>0.19284176603911976</c:v>
                </c:pt>
                <c:pt idx="527">
                  <c:v>0.19233141187704264</c:v>
                </c:pt>
                <c:pt idx="528">
                  <c:v>0.19180322708133962</c:v>
                </c:pt>
                <c:pt idx="529">
                  <c:v>0.19125736610552627</c:v>
                </c:pt>
                <c:pt idx="530">
                  <c:v>0.19069398826639225</c:v>
                </c:pt>
                <c:pt idx="531">
                  <c:v>0.19011325766653001</c:v>
                </c:pt>
                <c:pt idx="532">
                  <c:v>0.18951534311469842</c:v>
                </c:pt>
                <c:pt idx="533">
                  <c:v>0.18890041804407584</c:v>
                </c:pt>
                <c:pt idx="534">
                  <c:v>0.18826866042845752</c:v>
                </c:pt>
                <c:pt idx="535">
                  <c:v>0.18762025269645469</c:v>
                </c:pt>
                <c:pt idx="536">
                  <c:v>0.18695538164375211</c:v>
                </c:pt>
                <c:pt idx="537">
                  <c:v>0.18627423834348456</c:v>
                </c:pt>
                <c:pt idx="538">
                  <c:v>0.18557701805479093</c:v>
                </c:pt>
                <c:pt idx="539">
                  <c:v>0.18486392012960859</c:v>
                </c:pt>
                <c:pt idx="540">
                  <c:v>0.1841351479177688</c:v>
                </c:pt>
                <c:pt idx="541">
                  <c:v>0.18339090867045771</c:v>
                </c:pt>
                <c:pt idx="542">
                  <c:v>0.18263141344210604</c:v>
                </c:pt>
                <c:pt idx="543">
                  <c:v>0.18185687699077288</c:v>
                </c:pt>
                <c:pt idx="544">
                  <c:v>0.1810675176770892</c:v>
                </c:pt>
                <c:pt idx="545">
                  <c:v>0.18026355736182753</c:v>
                </c:pt>
                <c:pt idx="546">
                  <c:v>0.17944522130216498</c:v>
                </c:pt>
                <c:pt idx="547">
                  <c:v>0.17861273804670741</c:v>
                </c:pt>
                <c:pt idx="548">
                  <c:v>0.17776633932934297</c:v>
                </c:pt>
                <c:pt idx="549">
                  <c:v>0.17690625996199388</c:v>
                </c:pt>
                <c:pt idx="550">
                  <c:v>0.17603273772633612</c:v>
                </c:pt>
                <c:pt idx="551">
                  <c:v>0.17514601326455587</c:v>
                </c:pt>
                <c:pt idx="552">
                  <c:v>0.17424632996921391</c:v>
                </c:pt>
                <c:pt idx="553">
                  <c:v>0.17333393387228713</c:v>
                </c:pt>
                <c:pt idx="554">
                  <c:v>0.17240907353345866</c:v>
                </c:pt>
                <c:pt idx="555">
                  <c:v>0.17147199992772655</c:v>
                </c:pt>
                <c:pt idx="556">
                  <c:v>0.17052296633240241</c:v>
                </c:pt>
                <c:pt idx="557">
                  <c:v>0.16956222821357061</c:v>
                </c:pt>
                <c:pt idx="558">
                  <c:v>0.16859004311207873</c:v>
                </c:pt>
                <c:pt idx="559">
                  <c:v>0.16760667052913067</c:v>
                </c:pt>
                <c:pt idx="560">
                  <c:v>0.16661237181155217</c:v>
                </c:pt>
                <c:pt idx="561">
                  <c:v>0.16560741003680018</c:v>
                </c:pt>
                <c:pt idx="562">
                  <c:v>0.16459204989778595</c:v>
                </c:pt>
                <c:pt idx="563">
                  <c:v>0.16356655758758151</c:v>
                </c:pt>
                <c:pt idx="564">
                  <c:v>0.16253120068407995</c:v>
                </c:pt>
                <c:pt idx="565">
                  <c:v>0.16148624803467806</c:v>
                </c:pt>
                <c:pt idx="566">
                  <c:v>0.16043196964105069</c:v>
                </c:pt>
                <c:pt idx="567">
                  <c:v>0.15936863654408462</c:v>
                </c:pt>
                <c:pt idx="568">
                  <c:v>0.15829652070904046</c:v>
                </c:pt>
                <c:pt idx="569">
                  <c:v>0.15721589491100893</c:v>
                </c:pt>
                <c:pt idx="570">
                  <c:v>0.15612703262072861</c:v>
                </c:pt>
                <c:pt idx="571">
                  <c:v>0.15503020789083097</c:v>
                </c:pt>
                <c:pt idx="572">
                  <c:v>0.15392569524257746</c:v>
                </c:pt>
                <c:pt idx="573">
                  <c:v>0.15281376955315329</c:v>
                </c:pt>
                <c:pt idx="574">
                  <c:v>0.1516947059435812</c:v>
                </c:pt>
                <c:pt idx="575">
                  <c:v>0.15056877966731785</c:v>
                </c:pt>
                <c:pt idx="576">
                  <c:v>0.14943626599959448</c:v>
                </c:pt>
                <c:pt idx="577">
                  <c:v>0.1482974401275626</c:v>
                </c:pt>
                <c:pt idx="578">
                  <c:v>0.14715257704130424</c:v>
                </c:pt>
                <c:pt idx="579">
                  <c:v>0.14600195142576566</c:v>
                </c:pt>
                <c:pt idx="580">
                  <c:v>0.14484583755367175</c:v>
                </c:pt>
                <c:pt idx="581">
                  <c:v>0.14368450917947773</c:v>
                </c:pt>
                <c:pt idx="582">
                  <c:v>0.14251823943441347</c:v>
                </c:pt>
                <c:pt idx="583">
                  <c:v>0.14134730072267448</c:v>
                </c:pt>
                <c:pt idx="584">
                  <c:v>0.14017196461881201</c:v>
                </c:pt>
                <c:pt idx="585">
                  <c:v>0.13899250176637448</c:v>
                </c:pt>
                <c:pt idx="586">
                  <c:v>0.13780918177785015</c:v>
                </c:pt>
                <c:pt idx="587">
                  <c:v>0.1366222731359599</c:v>
                </c:pt>
                <c:pt idx="588">
                  <c:v>0.13543204309634804</c:v>
                </c:pt>
                <c:pt idx="589">
                  <c:v>0.13423875759171711</c:v>
                </c:pt>
                <c:pt idx="590">
                  <c:v>0.13304268113745152</c:v>
                </c:pt>
                <c:pt idx="591">
                  <c:v>0.13184407673877371</c:v>
                </c:pt>
                <c:pt idx="592">
                  <c:v>0.13064320579947458</c:v>
                </c:pt>
                <c:pt idx="593">
                  <c:v>0.12944032803225827</c:v>
                </c:pt>
                <c:pt idx="594">
                  <c:v>0.12823570137074128</c:v>
                </c:pt>
                <c:pt idx="595">
                  <c:v>0.1270295818831424</c:v>
                </c:pt>
                <c:pt idx="596">
                  <c:v>0.12582222368770013</c:v>
                </c:pt>
                <c:pt idx="597">
                  <c:v>0.12461387886985156</c:v>
                </c:pt>
                <c:pt idx="598">
                  <c:v>0.1234047974012059</c:v>
                </c:pt>
                <c:pt idx="599">
                  <c:v>0.1221952270603438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D-43D1-91B8-42FE34A3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877144"/>
        <c:axId val="1"/>
      </c:barChar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'Curve with St.Dev Marked'!$A$10:$A$1010</c:f>
              <c:numCache>
                <c:formatCode>General</c:formatCode>
                <c:ptCount val="1001"/>
                <c:pt idx="0">
                  <c:v>33</c:v>
                </c:pt>
                <c:pt idx="1">
                  <c:v>33.020000000000003</c:v>
                </c:pt>
                <c:pt idx="2">
                  <c:v>33.040000000000006</c:v>
                </c:pt>
                <c:pt idx="3">
                  <c:v>33.060000000000009</c:v>
                </c:pt>
                <c:pt idx="4">
                  <c:v>33.080000000000013</c:v>
                </c:pt>
                <c:pt idx="5">
                  <c:v>33.100000000000016</c:v>
                </c:pt>
                <c:pt idx="6">
                  <c:v>33.120000000000019</c:v>
                </c:pt>
                <c:pt idx="7">
                  <c:v>33.140000000000022</c:v>
                </c:pt>
                <c:pt idx="8">
                  <c:v>33.160000000000025</c:v>
                </c:pt>
                <c:pt idx="9">
                  <c:v>33.180000000000028</c:v>
                </c:pt>
                <c:pt idx="10">
                  <c:v>33.200000000000031</c:v>
                </c:pt>
                <c:pt idx="11">
                  <c:v>33.220000000000034</c:v>
                </c:pt>
                <c:pt idx="12">
                  <c:v>33.240000000000038</c:v>
                </c:pt>
                <c:pt idx="13">
                  <c:v>33.260000000000041</c:v>
                </c:pt>
                <c:pt idx="14">
                  <c:v>33.280000000000044</c:v>
                </c:pt>
                <c:pt idx="15">
                  <c:v>33.300000000000047</c:v>
                </c:pt>
                <c:pt idx="16">
                  <c:v>33.32000000000005</c:v>
                </c:pt>
                <c:pt idx="17">
                  <c:v>33.340000000000053</c:v>
                </c:pt>
                <c:pt idx="18">
                  <c:v>33.360000000000056</c:v>
                </c:pt>
                <c:pt idx="19">
                  <c:v>33.380000000000059</c:v>
                </c:pt>
                <c:pt idx="20">
                  <c:v>33.400000000000063</c:v>
                </c:pt>
                <c:pt idx="21">
                  <c:v>33.420000000000066</c:v>
                </c:pt>
                <c:pt idx="22">
                  <c:v>33.440000000000069</c:v>
                </c:pt>
                <c:pt idx="23">
                  <c:v>33.460000000000072</c:v>
                </c:pt>
                <c:pt idx="24">
                  <c:v>33.480000000000075</c:v>
                </c:pt>
                <c:pt idx="25">
                  <c:v>33.500000000000078</c:v>
                </c:pt>
                <c:pt idx="26">
                  <c:v>33.520000000000081</c:v>
                </c:pt>
                <c:pt idx="27">
                  <c:v>33.540000000000084</c:v>
                </c:pt>
                <c:pt idx="28">
                  <c:v>33.560000000000088</c:v>
                </c:pt>
                <c:pt idx="29">
                  <c:v>33.580000000000091</c:v>
                </c:pt>
                <c:pt idx="30">
                  <c:v>33.600000000000094</c:v>
                </c:pt>
                <c:pt idx="31">
                  <c:v>33.620000000000097</c:v>
                </c:pt>
                <c:pt idx="32">
                  <c:v>33.6400000000001</c:v>
                </c:pt>
                <c:pt idx="33">
                  <c:v>33.660000000000103</c:v>
                </c:pt>
                <c:pt idx="34">
                  <c:v>33.680000000000106</c:v>
                </c:pt>
                <c:pt idx="35">
                  <c:v>33.700000000000109</c:v>
                </c:pt>
                <c:pt idx="36">
                  <c:v>33.720000000000113</c:v>
                </c:pt>
                <c:pt idx="37">
                  <c:v>33.740000000000116</c:v>
                </c:pt>
                <c:pt idx="38">
                  <c:v>33.760000000000119</c:v>
                </c:pt>
                <c:pt idx="39">
                  <c:v>33.780000000000122</c:v>
                </c:pt>
                <c:pt idx="40">
                  <c:v>33.800000000000125</c:v>
                </c:pt>
                <c:pt idx="41">
                  <c:v>33.820000000000128</c:v>
                </c:pt>
                <c:pt idx="42">
                  <c:v>33.840000000000131</c:v>
                </c:pt>
                <c:pt idx="43">
                  <c:v>33.860000000000134</c:v>
                </c:pt>
                <c:pt idx="44">
                  <c:v>33.880000000000138</c:v>
                </c:pt>
                <c:pt idx="45">
                  <c:v>33.900000000000141</c:v>
                </c:pt>
                <c:pt idx="46">
                  <c:v>33.920000000000144</c:v>
                </c:pt>
                <c:pt idx="47">
                  <c:v>33.940000000000147</c:v>
                </c:pt>
                <c:pt idx="48">
                  <c:v>33.96000000000015</c:v>
                </c:pt>
                <c:pt idx="49">
                  <c:v>33.980000000000153</c:v>
                </c:pt>
                <c:pt idx="50">
                  <c:v>34.000000000000156</c:v>
                </c:pt>
                <c:pt idx="51">
                  <c:v>34.020000000000159</c:v>
                </c:pt>
                <c:pt idx="52">
                  <c:v>34.040000000000163</c:v>
                </c:pt>
                <c:pt idx="53">
                  <c:v>34.060000000000166</c:v>
                </c:pt>
                <c:pt idx="54">
                  <c:v>34.080000000000169</c:v>
                </c:pt>
                <c:pt idx="55">
                  <c:v>34.100000000000172</c:v>
                </c:pt>
                <c:pt idx="56">
                  <c:v>34.120000000000175</c:v>
                </c:pt>
                <c:pt idx="57">
                  <c:v>34.140000000000178</c:v>
                </c:pt>
                <c:pt idx="58">
                  <c:v>34.160000000000181</c:v>
                </c:pt>
                <c:pt idx="59">
                  <c:v>34.180000000000184</c:v>
                </c:pt>
                <c:pt idx="60">
                  <c:v>34.200000000000188</c:v>
                </c:pt>
                <c:pt idx="61">
                  <c:v>34.220000000000191</c:v>
                </c:pt>
                <c:pt idx="62">
                  <c:v>34.240000000000194</c:v>
                </c:pt>
                <c:pt idx="63">
                  <c:v>34.260000000000197</c:v>
                </c:pt>
                <c:pt idx="64">
                  <c:v>34.2800000000002</c:v>
                </c:pt>
                <c:pt idx="65">
                  <c:v>34.300000000000203</c:v>
                </c:pt>
                <c:pt idx="66">
                  <c:v>34.320000000000206</c:v>
                </c:pt>
                <c:pt idx="67">
                  <c:v>34.340000000000209</c:v>
                </c:pt>
                <c:pt idx="68">
                  <c:v>34.360000000000213</c:v>
                </c:pt>
                <c:pt idx="69">
                  <c:v>34.380000000000216</c:v>
                </c:pt>
                <c:pt idx="70">
                  <c:v>34.400000000000219</c:v>
                </c:pt>
                <c:pt idx="71">
                  <c:v>34.420000000000222</c:v>
                </c:pt>
                <c:pt idx="72">
                  <c:v>34.440000000000225</c:v>
                </c:pt>
                <c:pt idx="73">
                  <c:v>34.460000000000228</c:v>
                </c:pt>
                <c:pt idx="74">
                  <c:v>34.480000000000231</c:v>
                </c:pt>
                <c:pt idx="75">
                  <c:v>34.500000000000234</c:v>
                </c:pt>
                <c:pt idx="76">
                  <c:v>34.520000000000238</c:v>
                </c:pt>
                <c:pt idx="77">
                  <c:v>34.540000000000241</c:v>
                </c:pt>
                <c:pt idx="78">
                  <c:v>34.560000000000244</c:v>
                </c:pt>
                <c:pt idx="79">
                  <c:v>34.580000000000247</c:v>
                </c:pt>
                <c:pt idx="80">
                  <c:v>34.60000000000025</c:v>
                </c:pt>
                <c:pt idx="81">
                  <c:v>34.620000000000253</c:v>
                </c:pt>
                <c:pt idx="82">
                  <c:v>34.640000000000256</c:v>
                </c:pt>
                <c:pt idx="83">
                  <c:v>34.660000000000259</c:v>
                </c:pt>
                <c:pt idx="84">
                  <c:v>34.680000000000263</c:v>
                </c:pt>
                <c:pt idx="85">
                  <c:v>34.700000000000266</c:v>
                </c:pt>
                <c:pt idx="86">
                  <c:v>34.720000000000269</c:v>
                </c:pt>
                <c:pt idx="87">
                  <c:v>34.740000000000272</c:v>
                </c:pt>
                <c:pt idx="88">
                  <c:v>34.760000000000275</c:v>
                </c:pt>
                <c:pt idx="89">
                  <c:v>34.780000000000278</c:v>
                </c:pt>
                <c:pt idx="90">
                  <c:v>34.800000000000281</c:v>
                </c:pt>
                <c:pt idx="91">
                  <c:v>34.820000000000285</c:v>
                </c:pt>
                <c:pt idx="92">
                  <c:v>34.840000000000288</c:v>
                </c:pt>
                <c:pt idx="93">
                  <c:v>34.860000000000291</c:v>
                </c:pt>
                <c:pt idx="94">
                  <c:v>34.880000000000294</c:v>
                </c:pt>
                <c:pt idx="95">
                  <c:v>34.900000000000297</c:v>
                </c:pt>
                <c:pt idx="96">
                  <c:v>34.9200000000003</c:v>
                </c:pt>
                <c:pt idx="97">
                  <c:v>34.940000000000303</c:v>
                </c:pt>
                <c:pt idx="98">
                  <c:v>34.960000000000306</c:v>
                </c:pt>
                <c:pt idx="99">
                  <c:v>34.98000000000031</c:v>
                </c:pt>
                <c:pt idx="100">
                  <c:v>35.000000000000313</c:v>
                </c:pt>
                <c:pt idx="101">
                  <c:v>35.020000000000316</c:v>
                </c:pt>
                <c:pt idx="102">
                  <c:v>35.040000000000319</c:v>
                </c:pt>
                <c:pt idx="103">
                  <c:v>35.060000000000322</c:v>
                </c:pt>
                <c:pt idx="104">
                  <c:v>35.080000000000325</c:v>
                </c:pt>
                <c:pt idx="105">
                  <c:v>35.100000000000328</c:v>
                </c:pt>
                <c:pt idx="106">
                  <c:v>35.120000000000331</c:v>
                </c:pt>
                <c:pt idx="107">
                  <c:v>35.140000000000335</c:v>
                </c:pt>
                <c:pt idx="108">
                  <c:v>35.160000000000338</c:v>
                </c:pt>
                <c:pt idx="109">
                  <c:v>35.180000000000341</c:v>
                </c:pt>
                <c:pt idx="110">
                  <c:v>35.200000000000344</c:v>
                </c:pt>
                <c:pt idx="111">
                  <c:v>35.220000000000347</c:v>
                </c:pt>
                <c:pt idx="112">
                  <c:v>35.24000000000035</c:v>
                </c:pt>
                <c:pt idx="113">
                  <c:v>35.260000000000353</c:v>
                </c:pt>
                <c:pt idx="114">
                  <c:v>35.280000000000356</c:v>
                </c:pt>
                <c:pt idx="115">
                  <c:v>35.30000000000036</c:v>
                </c:pt>
                <c:pt idx="116">
                  <c:v>35.320000000000363</c:v>
                </c:pt>
                <c:pt idx="117">
                  <c:v>35.340000000000366</c:v>
                </c:pt>
                <c:pt idx="118">
                  <c:v>35.360000000000369</c:v>
                </c:pt>
                <c:pt idx="119">
                  <c:v>35.380000000000372</c:v>
                </c:pt>
                <c:pt idx="120">
                  <c:v>35.400000000000375</c:v>
                </c:pt>
                <c:pt idx="121">
                  <c:v>35.420000000000378</c:v>
                </c:pt>
                <c:pt idx="122">
                  <c:v>35.440000000000381</c:v>
                </c:pt>
                <c:pt idx="123">
                  <c:v>35.460000000000385</c:v>
                </c:pt>
                <c:pt idx="124">
                  <c:v>35.480000000000388</c:v>
                </c:pt>
                <c:pt idx="125">
                  <c:v>35.500000000000391</c:v>
                </c:pt>
                <c:pt idx="126">
                  <c:v>35.520000000000394</c:v>
                </c:pt>
                <c:pt idx="127">
                  <c:v>35.540000000000397</c:v>
                </c:pt>
                <c:pt idx="128">
                  <c:v>35.5600000000004</c:v>
                </c:pt>
                <c:pt idx="129">
                  <c:v>35.580000000000403</c:v>
                </c:pt>
                <c:pt idx="130">
                  <c:v>35.600000000000406</c:v>
                </c:pt>
                <c:pt idx="131">
                  <c:v>35.62000000000041</c:v>
                </c:pt>
                <c:pt idx="132">
                  <c:v>35.640000000000413</c:v>
                </c:pt>
                <c:pt idx="133">
                  <c:v>35.660000000000416</c:v>
                </c:pt>
                <c:pt idx="134">
                  <c:v>35.680000000000419</c:v>
                </c:pt>
                <c:pt idx="135">
                  <c:v>35.700000000000422</c:v>
                </c:pt>
                <c:pt idx="136">
                  <c:v>35.720000000000425</c:v>
                </c:pt>
                <c:pt idx="137">
                  <c:v>35.740000000000428</c:v>
                </c:pt>
                <c:pt idx="138">
                  <c:v>35.760000000000431</c:v>
                </c:pt>
                <c:pt idx="139">
                  <c:v>35.780000000000435</c:v>
                </c:pt>
                <c:pt idx="140">
                  <c:v>35.800000000000438</c:v>
                </c:pt>
                <c:pt idx="141">
                  <c:v>35.820000000000441</c:v>
                </c:pt>
                <c:pt idx="142">
                  <c:v>35.840000000000444</c:v>
                </c:pt>
                <c:pt idx="143">
                  <c:v>35.860000000000447</c:v>
                </c:pt>
                <c:pt idx="144">
                  <c:v>35.88000000000045</c:v>
                </c:pt>
                <c:pt idx="145">
                  <c:v>35.900000000000453</c:v>
                </c:pt>
                <c:pt idx="146">
                  <c:v>35.920000000000456</c:v>
                </c:pt>
                <c:pt idx="147">
                  <c:v>35.94000000000046</c:v>
                </c:pt>
                <c:pt idx="148">
                  <c:v>35.960000000000463</c:v>
                </c:pt>
                <c:pt idx="149">
                  <c:v>35.980000000000466</c:v>
                </c:pt>
                <c:pt idx="150">
                  <c:v>36.000000000000469</c:v>
                </c:pt>
                <c:pt idx="151">
                  <c:v>36.020000000000472</c:v>
                </c:pt>
                <c:pt idx="152">
                  <c:v>36.040000000000475</c:v>
                </c:pt>
                <c:pt idx="153">
                  <c:v>36.060000000000478</c:v>
                </c:pt>
                <c:pt idx="154">
                  <c:v>36.080000000000481</c:v>
                </c:pt>
                <c:pt idx="155">
                  <c:v>36.100000000000485</c:v>
                </c:pt>
                <c:pt idx="156">
                  <c:v>36.120000000000488</c:v>
                </c:pt>
                <c:pt idx="157">
                  <c:v>36.140000000000491</c:v>
                </c:pt>
                <c:pt idx="158">
                  <c:v>36.160000000000494</c:v>
                </c:pt>
                <c:pt idx="159">
                  <c:v>36.180000000000497</c:v>
                </c:pt>
                <c:pt idx="160">
                  <c:v>36.2000000000005</c:v>
                </c:pt>
                <c:pt idx="161">
                  <c:v>36.220000000000503</c:v>
                </c:pt>
                <c:pt idx="162">
                  <c:v>36.240000000000506</c:v>
                </c:pt>
                <c:pt idx="163">
                  <c:v>36.26000000000051</c:v>
                </c:pt>
                <c:pt idx="164">
                  <c:v>36.280000000000513</c:v>
                </c:pt>
                <c:pt idx="165">
                  <c:v>36.300000000000516</c:v>
                </c:pt>
                <c:pt idx="166">
                  <c:v>36.320000000000519</c:v>
                </c:pt>
                <c:pt idx="167">
                  <c:v>36.340000000000522</c:v>
                </c:pt>
                <c:pt idx="168">
                  <c:v>36.360000000000525</c:v>
                </c:pt>
                <c:pt idx="169">
                  <c:v>36.380000000000528</c:v>
                </c:pt>
                <c:pt idx="170">
                  <c:v>36.400000000000531</c:v>
                </c:pt>
                <c:pt idx="171">
                  <c:v>36.420000000000535</c:v>
                </c:pt>
                <c:pt idx="172">
                  <c:v>36.440000000000538</c:v>
                </c:pt>
                <c:pt idx="173">
                  <c:v>36.460000000000541</c:v>
                </c:pt>
                <c:pt idx="174">
                  <c:v>36.480000000000544</c:v>
                </c:pt>
                <c:pt idx="175">
                  <c:v>36.500000000000547</c:v>
                </c:pt>
                <c:pt idx="176">
                  <c:v>36.52000000000055</c:v>
                </c:pt>
                <c:pt idx="177">
                  <c:v>36.540000000000553</c:v>
                </c:pt>
                <c:pt idx="178">
                  <c:v>36.560000000000556</c:v>
                </c:pt>
                <c:pt idx="179">
                  <c:v>36.58000000000056</c:v>
                </c:pt>
                <c:pt idx="180">
                  <c:v>36.600000000000563</c:v>
                </c:pt>
                <c:pt idx="181">
                  <c:v>36.620000000000566</c:v>
                </c:pt>
                <c:pt idx="182">
                  <c:v>36.640000000000569</c:v>
                </c:pt>
                <c:pt idx="183">
                  <c:v>36.660000000000572</c:v>
                </c:pt>
                <c:pt idx="184">
                  <c:v>36.680000000000575</c:v>
                </c:pt>
                <c:pt idx="185">
                  <c:v>36.700000000000578</c:v>
                </c:pt>
                <c:pt idx="186">
                  <c:v>36.720000000000582</c:v>
                </c:pt>
                <c:pt idx="187">
                  <c:v>36.740000000000585</c:v>
                </c:pt>
                <c:pt idx="188">
                  <c:v>36.760000000000588</c:v>
                </c:pt>
                <c:pt idx="189">
                  <c:v>36.780000000000591</c:v>
                </c:pt>
                <c:pt idx="190">
                  <c:v>36.800000000000594</c:v>
                </c:pt>
                <c:pt idx="191">
                  <c:v>36.820000000000597</c:v>
                </c:pt>
                <c:pt idx="192">
                  <c:v>36.8400000000006</c:v>
                </c:pt>
                <c:pt idx="193">
                  <c:v>36.860000000000603</c:v>
                </c:pt>
                <c:pt idx="194">
                  <c:v>36.880000000000607</c:v>
                </c:pt>
                <c:pt idx="195">
                  <c:v>36.90000000000061</c:v>
                </c:pt>
                <c:pt idx="196">
                  <c:v>36.920000000000613</c:v>
                </c:pt>
                <c:pt idx="197">
                  <c:v>36.940000000000616</c:v>
                </c:pt>
                <c:pt idx="198">
                  <c:v>36.960000000000619</c:v>
                </c:pt>
                <c:pt idx="199">
                  <c:v>36.980000000000622</c:v>
                </c:pt>
                <c:pt idx="200">
                  <c:v>37.000000000000625</c:v>
                </c:pt>
                <c:pt idx="201">
                  <c:v>37.020000000000628</c:v>
                </c:pt>
                <c:pt idx="202">
                  <c:v>37.040000000000632</c:v>
                </c:pt>
                <c:pt idx="203">
                  <c:v>37.060000000000635</c:v>
                </c:pt>
                <c:pt idx="204">
                  <c:v>37.080000000000638</c:v>
                </c:pt>
                <c:pt idx="205">
                  <c:v>37.100000000000641</c:v>
                </c:pt>
                <c:pt idx="206">
                  <c:v>37.120000000000644</c:v>
                </c:pt>
                <c:pt idx="207">
                  <c:v>37.140000000000647</c:v>
                </c:pt>
                <c:pt idx="208">
                  <c:v>37.16000000000065</c:v>
                </c:pt>
                <c:pt idx="209">
                  <c:v>37.180000000000653</c:v>
                </c:pt>
                <c:pt idx="210">
                  <c:v>37.200000000000657</c:v>
                </c:pt>
                <c:pt idx="211">
                  <c:v>37.22000000000066</c:v>
                </c:pt>
                <c:pt idx="212">
                  <c:v>37.240000000000663</c:v>
                </c:pt>
                <c:pt idx="213">
                  <c:v>37.260000000000666</c:v>
                </c:pt>
                <c:pt idx="214">
                  <c:v>37.280000000000669</c:v>
                </c:pt>
                <c:pt idx="215">
                  <c:v>37.300000000000672</c:v>
                </c:pt>
                <c:pt idx="216">
                  <c:v>37.320000000000675</c:v>
                </c:pt>
                <c:pt idx="217">
                  <c:v>37.340000000000678</c:v>
                </c:pt>
                <c:pt idx="218">
                  <c:v>37.360000000000682</c:v>
                </c:pt>
                <c:pt idx="219">
                  <c:v>37.380000000000685</c:v>
                </c:pt>
                <c:pt idx="220">
                  <c:v>37.400000000000688</c:v>
                </c:pt>
                <c:pt idx="221">
                  <c:v>37.420000000000691</c:v>
                </c:pt>
                <c:pt idx="222">
                  <c:v>37.440000000000694</c:v>
                </c:pt>
                <c:pt idx="223">
                  <c:v>37.460000000000697</c:v>
                </c:pt>
                <c:pt idx="224">
                  <c:v>37.4800000000007</c:v>
                </c:pt>
                <c:pt idx="225">
                  <c:v>37.500000000000703</c:v>
                </c:pt>
                <c:pt idx="226">
                  <c:v>37.520000000000707</c:v>
                </c:pt>
                <c:pt idx="227">
                  <c:v>37.54000000000071</c:v>
                </c:pt>
                <c:pt idx="228">
                  <c:v>37.560000000000713</c:v>
                </c:pt>
                <c:pt idx="229">
                  <c:v>37.580000000000716</c:v>
                </c:pt>
                <c:pt idx="230">
                  <c:v>37.600000000000719</c:v>
                </c:pt>
                <c:pt idx="231">
                  <c:v>37.620000000000722</c:v>
                </c:pt>
                <c:pt idx="232">
                  <c:v>37.640000000000725</c:v>
                </c:pt>
                <c:pt idx="233">
                  <c:v>37.660000000000728</c:v>
                </c:pt>
                <c:pt idx="234">
                  <c:v>37.680000000000732</c:v>
                </c:pt>
                <c:pt idx="235">
                  <c:v>37.700000000000735</c:v>
                </c:pt>
                <c:pt idx="236">
                  <c:v>37.720000000000738</c:v>
                </c:pt>
                <c:pt idx="237">
                  <c:v>37.740000000000741</c:v>
                </c:pt>
                <c:pt idx="238">
                  <c:v>37.760000000000744</c:v>
                </c:pt>
                <c:pt idx="239">
                  <c:v>37.780000000000747</c:v>
                </c:pt>
                <c:pt idx="240">
                  <c:v>37.80000000000075</c:v>
                </c:pt>
                <c:pt idx="241">
                  <c:v>37.820000000000753</c:v>
                </c:pt>
                <c:pt idx="242">
                  <c:v>37.840000000000757</c:v>
                </c:pt>
                <c:pt idx="243">
                  <c:v>37.86000000000076</c:v>
                </c:pt>
                <c:pt idx="244">
                  <c:v>37.880000000000763</c:v>
                </c:pt>
                <c:pt idx="245">
                  <c:v>37.900000000000766</c:v>
                </c:pt>
                <c:pt idx="246">
                  <c:v>37.920000000000769</c:v>
                </c:pt>
                <c:pt idx="247">
                  <c:v>37.940000000000772</c:v>
                </c:pt>
                <c:pt idx="248">
                  <c:v>37.960000000000775</c:v>
                </c:pt>
                <c:pt idx="249">
                  <c:v>37.980000000000778</c:v>
                </c:pt>
                <c:pt idx="250">
                  <c:v>38.000000000000782</c:v>
                </c:pt>
                <c:pt idx="251">
                  <c:v>38.020000000000785</c:v>
                </c:pt>
                <c:pt idx="252">
                  <c:v>38.040000000000788</c:v>
                </c:pt>
                <c:pt idx="253">
                  <c:v>38.060000000000791</c:v>
                </c:pt>
                <c:pt idx="254">
                  <c:v>38.080000000000794</c:v>
                </c:pt>
                <c:pt idx="255">
                  <c:v>38.100000000000797</c:v>
                </c:pt>
                <c:pt idx="256">
                  <c:v>38.1200000000008</c:v>
                </c:pt>
                <c:pt idx="257">
                  <c:v>38.140000000000803</c:v>
                </c:pt>
                <c:pt idx="258">
                  <c:v>38.160000000000807</c:v>
                </c:pt>
                <c:pt idx="259">
                  <c:v>38.18000000000081</c:v>
                </c:pt>
                <c:pt idx="260">
                  <c:v>38.200000000000813</c:v>
                </c:pt>
                <c:pt idx="261">
                  <c:v>38.220000000000816</c:v>
                </c:pt>
                <c:pt idx="262">
                  <c:v>38.240000000000819</c:v>
                </c:pt>
                <c:pt idx="263">
                  <c:v>38.260000000000822</c:v>
                </c:pt>
                <c:pt idx="264">
                  <c:v>38.280000000000825</c:v>
                </c:pt>
                <c:pt idx="265">
                  <c:v>38.300000000000828</c:v>
                </c:pt>
                <c:pt idx="266">
                  <c:v>38.320000000000832</c:v>
                </c:pt>
                <c:pt idx="267">
                  <c:v>38.340000000000835</c:v>
                </c:pt>
                <c:pt idx="268">
                  <c:v>38.360000000000838</c:v>
                </c:pt>
                <c:pt idx="269">
                  <c:v>38.380000000000841</c:v>
                </c:pt>
                <c:pt idx="270">
                  <c:v>38.400000000000844</c:v>
                </c:pt>
                <c:pt idx="271">
                  <c:v>38.420000000000847</c:v>
                </c:pt>
                <c:pt idx="272">
                  <c:v>38.44000000000085</c:v>
                </c:pt>
                <c:pt idx="273">
                  <c:v>38.460000000000854</c:v>
                </c:pt>
                <c:pt idx="274">
                  <c:v>38.480000000000857</c:v>
                </c:pt>
                <c:pt idx="275">
                  <c:v>38.50000000000086</c:v>
                </c:pt>
                <c:pt idx="276">
                  <c:v>38.520000000000863</c:v>
                </c:pt>
                <c:pt idx="277">
                  <c:v>38.540000000000866</c:v>
                </c:pt>
                <c:pt idx="278">
                  <c:v>38.560000000000869</c:v>
                </c:pt>
                <c:pt idx="279">
                  <c:v>38.580000000000872</c:v>
                </c:pt>
                <c:pt idx="280">
                  <c:v>38.600000000000875</c:v>
                </c:pt>
                <c:pt idx="281">
                  <c:v>38.620000000000879</c:v>
                </c:pt>
                <c:pt idx="282">
                  <c:v>38.640000000000882</c:v>
                </c:pt>
                <c:pt idx="283">
                  <c:v>38.660000000000885</c:v>
                </c:pt>
                <c:pt idx="284">
                  <c:v>38.680000000000888</c:v>
                </c:pt>
                <c:pt idx="285">
                  <c:v>38.700000000000891</c:v>
                </c:pt>
                <c:pt idx="286">
                  <c:v>38.720000000000894</c:v>
                </c:pt>
                <c:pt idx="287">
                  <c:v>38.740000000000897</c:v>
                </c:pt>
                <c:pt idx="288">
                  <c:v>38.7600000000009</c:v>
                </c:pt>
                <c:pt idx="289">
                  <c:v>38.780000000000904</c:v>
                </c:pt>
                <c:pt idx="290">
                  <c:v>38.800000000000907</c:v>
                </c:pt>
                <c:pt idx="291">
                  <c:v>38.82000000000091</c:v>
                </c:pt>
                <c:pt idx="292">
                  <c:v>38.840000000000913</c:v>
                </c:pt>
                <c:pt idx="293">
                  <c:v>38.860000000000916</c:v>
                </c:pt>
                <c:pt idx="294">
                  <c:v>38.880000000000919</c:v>
                </c:pt>
                <c:pt idx="295">
                  <c:v>38.900000000000922</c:v>
                </c:pt>
                <c:pt idx="296">
                  <c:v>38.920000000000925</c:v>
                </c:pt>
                <c:pt idx="297">
                  <c:v>38.940000000000929</c:v>
                </c:pt>
                <c:pt idx="298">
                  <c:v>38.960000000000932</c:v>
                </c:pt>
                <c:pt idx="299">
                  <c:v>38.980000000000935</c:v>
                </c:pt>
                <c:pt idx="300">
                  <c:v>39.000000000000938</c:v>
                </c:pt>
                <c:pt idx="301">
                  <c:v>39.020000000000941</c:v>
                </c:pt>
                <c:pt idx="302">
                  <c:v>39.040000000000944</c:v>
                </c:pt>
                <c:pt idx="303">
                  <c:v>39.060000000000947</c:v>
                </c:pt>
                <c:pt idx="304">
                  <c:v>39.08000000000095</c:v>
                </c:pt>
                <c:pt idx="305">
                  <c:v>39.100000000000954</c:v>
                </c:pt>
                <c:pt idx="306">
                  <c:v>39.120000000000957</c:v>
                </c:pt>
                <c:pt idx="307">
                  <c:v>39.14000000000096</c:v>
                </c:pt>
                <c:pt idx="308">
                  <c:v>39.160000000000963</c:v>
                </c:pt>
                <c:pt idx="309">
                  <c:v>39.180000000000966</c:v>
                </c:pt>
                <c:pt idx="310">
                  <c:v>39.200000000000969</c:v>
                </c:pt>
                <c:pt idx="311">
                  <c:v>39.220000000000972</c:v>
                </c:pt>
                <c:pt idx="312">
                  <c:v>39.240000000000975</c:v>
                </c:pt>
                <c:pt idx="313">
                  <c:v>39.260000000000979</c:v>
                </c:pt>
                <c:pt idx="314">
                  <c:v>39.280000000000982</c:v>
                </c:pt>
                <c:pt idx="315">
                  <c:v>39.300000000000985</c:v>
                </c:pt>
                <c:pt idx="316">
                  <c:v>39.320000000000988</c:v>
                </c:pt>
                <c:pt idx="317">
                  <c:v>39.340000000000991</c:v>
                </c:pt>
                <c:pt idx="318">
                  <c:v>39.360000000000994</c:v>
                </c:pt>
                <c:pt idx="319">
                  <c:v>39.380000000000997</c:v>
                </c:pt>
                <c:pt idx="320">
                  <c:v>39.400000000001</c:v>
                </c:pt>
                <c:pt idx="321">
                  <c:v>39.420000000001004</c:v>
                </c:pt>
                <c:pt idx="322">
                  <c:v>39.440000000001007</c:v>
                </c:pt>
                <c:pt idx="323">
                  <c:v>39.46000000000101</c:v>
                </c:pt>
                <c:pt idx="324">
                  <c:v>39.480000000001013</c:v>
                </c:pt>
                <c:pt idx="325">
                  <c:v>39.500000000001016</c:v>
                </c:pt>
                <c:pt idx="326">
                  <c:v>39.520000000001019</c:v>
                </c:pt>
                <c:pt idx="327">
                  <c:v>39.540000000001022</c:v>
                </c:pt>
                <c:pt idx="328">
                  <c:v>39.560000000001025</c:v>
                </c:pt>
                <c:pt idx="329">
                  <c:v>39.580000000001029</c:v>
                </c:pt>
                <c:pt idx="330">
                  <c:v>39.600000000001032</c:v>
                </c:pt>
                <c:pt idx="331">
                  <c:v>39.620000000001035</c:v>
                </c:pt>
                <c:pt idx="332">
                  <c:v>39.640000000001038</c:v>
                </c:pt>
                <c:pt idx="333">
                  <c:v>39.660000000001041</c:v>
                </c:pt>
                <c:pt idx="334">
                  <c:v>39.680000000001044</c:v>
                </c:pt>
                <c:pt idx="335">
                  <c:v>39.700000000001047</c:v>
                </c:pt>
                <c:pt idx="336">
                  <c:v>39.72000000000105</c:v>
                </c:pt>
                <c:pt idx="337">
                  <c:v>39.740000000001054</c:v>
                </c:pt>
                <c:pt idx="338">
                  <c:v>39.760000000001057</c:v>
                </c:pt>
                <c:pt idx="339">
                  <c:v>39.78000000000106</c:v>
                </c:pt>
                <c:pt idx="340">
                  <c:v>39.800000000001063</c:v>
                </c:pt>
                <c:pt idx="341">
                  <c:v>39.820000000001066</c:v>
                </c:pt>
                <c:pt idx="342">
                  <c:v>39.840000000001069</c:v>
                </c:pt>
                <c:pt idx="343">
                  <c:v>39.860000000001072</c:v>
                </c:pt>
                <c:pt idx="344">
                  <c:v>39.880000000001075</c:v>
                </c:pt>
                <c:pt idx="345">
                  <c:v>39.900000000001079</c:v>
                </c:pt>
                <c:pt idx="346">
                  <c:v>39.920000000001082</c:v>
                </c:pt>
                <c:pt idx="347">
                  <c:v>39.940000000001085</c:v>
                </c:pt>
                <c:pt idx="348">
                  <c:v>39.960000000001088</c:v>
                </c:pt>
                <c:pt idx="349">
                  <c:v>39.980000000001091</c:v>
                </c:pt>
                <c:pt idx="350">
                  <c:v>40.000000000001094</c:v>
                </c:pt>
                <c:pt idx="351">
                  <c:v>40.020000000001097</c:v>
                </c:pt>
                <c:pt idx="352">
                  <c:v>40.0400000000011</c:v>
                </c:pt>
                <c:pt idx="353">
                  <c:v>40.060000000001104</c:v>
                </c:pt>
                <c:pt idx="354">
                  <c:v>40.080000000001107</c:v>
                </c:pt>
                <c:pt idx="355">
                  <c:v>40.10000000000111</c:v>
                </c:pt>
                <c:pt idx="356">
                  <c:v>40.120000000001113</c:v>
                </c:pt>
                <c:pt idx="357">
                  <c:v>40.140000000001116</c:v>
                </c:pt>
                <c:pt idx="358">
                  <c:v>40.160000000001119</c:v>
                </c:pt>
                <c:pt idx="359">
                  <c:v>40.180000000001122</c:v>
                </c:pt>
                <c:pt idx="360">
                  <c:v>40.200000000001125</c:v>
                </c:pt>
                <c:pt idx="361">
                  <c:v>40.220000000001129</c:v>
                </c:pt>
                <c:pt idx="362">
                  <c:v>40.240000000001132</c:v>
                </c:pt>
                <c:pt idx="363">
                  <c:v>40.260000000001135</c:v>
                </c:pt>
                <c:pt idx="364">
                  <c:v>40.280000000001138</c:v>
                </c:pt>
                <c:pt idx="365">
                  <c:v>40.300000000001141</c:v>
                </c:pt>
                <c:pt idx="366">
                  <c:v>40.320000000001144</c:v>
                </c:pt>
                <c:pt idx="367">
                  <c:v>40.340000000001147</c:v>
                </c:pt>
                <c:pt idx="368">
                  <c:v>40.360000000001151</c:v>
                </c:pt>
                <c:pt idx="369">
                  <c:v>40.380000000001154</c:v>
                </c:pt>
                <c:pt idx="370">
                  <c:v>40.400000000001157</c:v>
                </c:pt>
                <c:pt idx="371">
                  <c:v>40.42000000000116</c:v>
                </c:pt>
                <c:pt idx="372">
                  <c:v>40.440000000001163</c:v>
                </c:pt>
                <c:pt idx="373">
                  <c:v>40.460000000001166</c:v>
                </c:pt>
                <c:pt idx="374">
                  <c:v>40.480000000001169</c:v>
                </c:pt>
                <c:pt idx="375">
                  <c:v>40.500000000001172</c:v>
                </c:pt>
                <c:pt idx="376">
                  <c:v>40.520000000001176</c:v>
                </c:pt>
                <c:pt idx="377">
                  <c:v>40.540000000001179</c:v>
                </c:pt>
                <c:pt idx="378">
                  <c:v>40.560000000001182</c:v>
                </c:pt>
                <c:pt idx="379">
                  <c:v>40.580000000001185</c:v>
                </c:pt>
                <c:pt idx="380">
                  <c:v>40.600000000001188</c:v>
                </c:pt>
                <c:pt idx="381">
                  <c:v>40.620000000001191</c:v>
                </c:pt>
                <c:pt idx="382">
                  <c:v>40.640000000001194</c:v>
                </c:pt>
                <c:pt idx="383">
                  <c:v>40.660000000001197</c:v>
                </c:pt>
                <c:pt idx="384">
                  <c:v>40.680000000001201</c:v>
                </c:pt>
                <c:pt idx="385">
                  <c:v>40.700000000001204</c:v>
                </c:pt>
                <c:pt idx="386">
                  <c:v>40.720000000001207</c:v>
                </c:pt>
                <c:pt idx="387">
                  <c:v>40.74000000000121</c:v>
                </c:pt>
                <c:pt idx="388">
                  <c:v>40.760000000001213</c:v>
                </c:pt>
                <c:pt idx="389">
                  <c:v>40.780000000001216</c:v>
                </c:pt>
                <c:pt idx="390">
                  <c:v>40.800000000001219</c:v>
                </c:pt>
                <c:pt idx="391">
                  <c:v>40.820000000001222</c:v>
                </c:pt>
                <c:pt idx="392">
                  <c:v>40.840000000001226</c:v>
                </c:pt>
                <c:pt idx="393">
                  <c:v>40.860000000001229</c:v>
                </c:pt>
                <c:pt idx="394">
                  <c:v>40.880000000001232</c:v>
                </c:pt>
                <c:pt idx="395">
                  <c:v>40.900000000001235</c:v>
                </c:pt>
                <c:pt idx="396">
                  <c:v>40.920000000001238</c:v>
                </c:pt>
                <c:pt idx="397">
                  <c:v>40.940000000001241</c:v>
                </c:pt>
                <c:pt idx="398">
                  <c:v>40.960000000001244</c:v>
                </c:pt>
                <c:pt idx="399">
                  <c:v>40.980000000001247</c:v>
                </c:pt>
                <c:pt idx="400">
                  <c:v>41.000000000001251</c:v>
                </c:pt>
                <c:pt idx="401">
                  <c:v>41.020000000001254</c:v>
                </c:pt>
                <c:pt idx="402">
                  <c:v>41.040000000001257</c:v>
                </c:pt>
                <c:pt idx="403">
                  <c:v>41.06000000000126</c:v>
                </c:pt>
                <c:pt idx="404">
                  <c:v>41.080000000001263</c:v>
                </c:pt>
                <c:pt idx="405">
                  <c:v>41.100000000001266</c:v>
                </c:pt>
                <c:pt idx="406">
                  <c:v>41.120000000001269</c:v>
                </c:pt>
                <c:pt idx="407">
                  <c:v>41.140000000001272</c:v>
                </c:pt>
                <c:pt idx="408">
                  <c:v>41.160000000001276</c:v>
                </c:pt>
                <c:pt idx="409">
                  <c:v>41.180000000001279</c:v>
                </c:pt>
                <c:pt idx="410">
                  <c:v>41.200000000001282</c:v>
                </c:pt>
                <c:pt idx="411">
                  <c:v>41.220000000001285</c:v>
                </c:pt>
                <c:pt idx="412">
                  <c:v>41.240000000001288</c:v>
                </c:pt>
                <c:pt idx="413">
                  <c:v>41.260000000001291</c:v>
                </c:pt>
                <c:pt idx="414">
                  <c:v>41.280000000001294</c:v>
                </c:pt>
                <c:pt idx="415">
                  <c:v>41.300000000001297</c:v>
                </c:pt>
                <c:pt idx="416">
                  <c:v>41.320000000001301</c:v>
                </c:pt>
                <c:pt idx="417">
                  <c:v>41.340000000001304</c:v>
                </c:pt>
                <c:pt idx="418">
                  <c:v>41.360000000001307</c:v>
                </c:pt>
                <c:pt idx="419">
                  <c:v>41.38000000000131</c:v>
                </c:pt>
                <c:pt idx="420">
                  <c:v>41.400000000001313</c:v>
                </c:pt>
                <c:pt idx="421">
                  <c:v>41.420000000001316</c:v>
                </c:pt>
                <c:pt idx="422">
                  <c:v>41.440000000001319</c:v>
                </c:pt>
                <c:pt idx="423">
                  <c:v>41.460000000001322</c:v>
                </c:pt>
                <c:pt idx="424">
                  <c:v>41.480000000001326</c:v>
                </c:pt>
                <c:pt idx="425">
                  <c:v>41.500000000001329</c:v>
                </c:pt>
                <c:pt idx="426">
                  <c:v>41.520000000001332</c:v>
                </c:pt>
                <c:pt idx="427">
                  <c:v>41.540000000001335</c:v>
                </c:pt>
                <c:pt idx="428">
                  <c:v>41.560000000001338</c:v>
                </c:pt>
                <c:pt idx="429">
                  <c:v>41.580000000001341</c:v>
                </c:pt>
                <c:pt idx="430">
                  <c:v>41.600000000001344</c:v>
                </c:pt>
                <c:pt idx="431">
                  <c:v>41.620000000001347</c:v>
                </c:pt>
                <c:pt idx="432">
                  <c:v>41.640000000001351</c:v>
                </c:pt>
                <c:pt idx="433">
                  <c:v>41.660000000001354</c:v>
                </c:pt>
                <c:pt idx="434">
                  <c:v>41.680000000001357</c:v>
                </c:pt>
                <c:pt idx="435">
                  <c:v>41.70000000000136</c:v>
                </c:pt>
                <c:pt idx="436">
                  <c:v>41.720000000001363</c:v>
                </c:pt>
                <c:pt idx="437">
                  <c:v>41.740000000001366</c:v>
                </c:pt>
                <c:pt idx="438">
                  <c:v>41.760000000001369</c:v>
                </c:pt>
                <c:pt idx="439">
                  <c:v>41.780000000001372</c:v>
                </c:pt>
                <c:pt idx="440">
                  <c:v>41.800000000001376</c:v>
                </c:pt>
                <c:pt idx="441">
                  <c:v>41.820000000001379</c:v>
                </c:pt>
                <c:pt idx="442">
                  <c:v>41.840000000001382</c:v>
                </c:pt>
                <c:pt idx="443">
                  <c:v>41.860000000001385</c:v>
                </c:pt>
                <c:pt idx="444">
                  <c:v>41.880000000001388</c:v>
                </c:pt>
                <c:pt idx="445">
                  <c:v>41.900000000001391</c:v>
                </c:pt>
                <c:pt idx="446">
                  <c:v>41.920000000001394</c:v>
                </c:pt>
                <c:pt idx="447">
                  <c:v>41.940000000001397</c:v>
                </c:pt>
                <c:pt idx="448">
                  <c:v>41.960000000001401</c:v>
                </c:pt>
                <c:pt idx="449">
                  <c:v>41.980000000001404</c:v>
                </c:pt>
                <c:pt idx="450">
                  <c:v>42.000000000001407</c:v>
                </c:pt>
                <c:pt idx="451">
                  <c:v>42.02000000000141</c:v>
                </c:pt>
                <c:pt idx="452">
                  <c:v>42.040000000001413</c:v>
                </c:pt>
                <c:pt idx="453">
                  <c:v>42.060000000001416</c:v>
                </c:pt>
                <c:pt idx="454">
                  <c:v>42.080000000001419</c:v>
                </c:pt>
                <c:pt idx="455">
                  <c:v>42.100000000001423</c:v>
                </c:pt>
                <c:pt idx="456">
                  <c:v>42.120000000001426</c:v>
                </c:pt>
                <c:pt idx="457">
                  <c:v>42.140000000001429</c:v>
                </c:pt>
                <c:pt idx="458">
                  <c:v>42.160000000001432</c:v>
                </c:pt>
                <c:pt idx="459">
                  <c:v>42.180000000001435</c:v>
                </c:pt>
                <c:pt idx="460">
                  <c:v>42.200000000001438</c:v>
                </c:pt>
                <c:pt idx="461">
                  <c:v>42.220000000001441</c:v>
                </c:pt>
                <c:pt idx="462">
                  <c:v>42.240000000001444</c:v>
                </c:pt>
                <c:pt idx="463">
                  <c:v>42.260000000001448</c:v>
                </c:pt>
                <c:pt idx="464">
                  <c:v>42.280000000001451</c:v>
                </c:pt>
                <c:pt idx="465">
                  <c:v>42.300000000001454</c:v>
                </c:pt>
                <c:pt idx="466">
                  <c:v>42.320000000001457</c:v>
                </c:pt>
                <c:pt idx="467">
                  <c:v>42.34000000000146</c:v>
                </c:pt>
                <c:pt idx="468">
                  <c:v>42.360000000001463</c:v>
                </c:pt>
                <c:pt idx="469">
                  <c:v>42.380000000001466</c:v>
                </c:pt>
                <c:pt idx="470">
                  <c:v>42.400000000001469</c:v>
                </c:pt>
                <c:pt idx="471">
                  <c:v>42.420000000001473</c:v>
                </c:pt>
                <c:pt idx="472">
                  <c:v>42.440000000001476</c:v>
                </c:pt>
                <c:pt idx="473">
                  <c:v>42.460000000001479</c:v>
                </c:pt>
                <c:pt idx="474">
                  <c:v>42.480000000001482</c:v>
                </c:pt>
                <c:pt idx="475">
                  <c:v>42.500000000001485</c:v>
                </c:pt>
                <c:pt idx="476">
                  <c:v>42.520000000001488</c:v>
                </c:pt>
                <c:pt idx="477">
                  <c:v>42.540000000001491</c:v>
                </c:pt>
                <c:pt idx="478">
                  <c:v>42.560000000001494</c:v>
                </c:pt>
                <c:pt idx="479">
                  <c:v>42.580000000001498</c:v>
                </c:pt>
                <c:pt idx="480">
                  <c:v>42.600000000001501</c:v>
                </c:pt>
                <c:pt idx="481">
                  <c:v>42.620000000001504</c:v>
                </c:pt>
                <c:pt idx="482">
                  <c:v>42.640000000001507</c:v>
                </c:pt>
                <c:pt idx="483">
                  <c:v>42.66000000000151</c:v>
                </c:pt>
                <c:pt idx="484">
                  <c:v>42.680000000001513</c:v>
                </c:pt>
                <c:pt idx="485">
                  <c:v>42.700000000001516</c:v>
                </c:pt>
                <c:pt idx="486">
                  <c:v>42.720000000001519</c:v>
                </c:pt>
                <c:pt idx="487">
                  <c:v>42.740000000001523</c:v>
                </c:pt>
                <c:pt idx="488">
                  <c:v>42.760000000001526</c:v>
                </c:pt>
                <c:pt idx="489">
                  <c:v>42.780000000001529</c:v>
                </c:pt>
                <c:pt idx="490">
                  <c:v>42.800000000001532</c:v>
                </c:pt>
                <c:pt idx="491">
                  <c:v>42.820000000001535</c:v>
                </c:pt>
                <c:pt idx="492">
                  <c:v>42.840000000001538</c:v>
                </c:pt>
                <c:pt idx="493">
                  <c:v>42.860000000001541</c:v>
                </c:pt>
                <c:pt idx="494">
                  <c:v>42.880000000001544</c:v>
                </c:pt>
                <c:pt idx="495">
                  <c:v>42.900000000001548</c:v>
                </c:pt>
                <c:pt idx="496">
                  <c:v>42.920000000001551</c:v>
                </c:pt>
                <c:pt idx="497">
                  <c:v>42.940000000001554</c:v>
                </c:pt>
                <c:pt idx="498">
                  <c:v>42.960000000001557</c:v>
                </c:pt>
                <c:pt idx="499">
                  <c:v>42.98000000000156</c:v>
                </c:pt>
                <c:pt idx="500">
                  <c:v>43.000000000001563</c:v>
                </c:pt>
                <c:pt idx="501">
                  <c:v>43.020000000001566</c:v>
                </c:pt>
                <c:pt idx="502">
                  <c:v>43.040000000001569</c:v>
                </c:pt>
                <c:pt idx="503">
                  <c:v>43.060000000001573</c:v>
                </c:pt>
                <c:pt idx="504">
                  <c:v>43.080000000001576</c:v>
                </c:pt>
                <c:pt idx="505">
                  <c:v>43.100000000001579</c:v>
                </c:pt>
                <c:pt idx="506">
                  <c:v>43.120000000001582</c:v>
                </c:pt>
                <c:pt idx="507">
                  <c:v>43.140000000001585</c:v>
                </c:pt>
                <c:pt idx="508">
                  <c:v>43.160000000001588</c:v>
                </c:pt>
                <c:pt idx="509">
                  <c:v>43.180000000001591</c:v>
                </c:pt>
                <c:pt idx="510">
                  <c:v>43.200000000001594</c:v>
                </c:pt>
                <c:pt idx="511">
                  <c:v>43.220000000001598</c:v>
                </c:pt>
                <c:pt idx="512">
                  <c:v>43.240000000001601</c:v>
                </c:pt>
                <c:pt idx="513">
                  <c:v>43.260000000001604</c:v>
                </c:pt>
                <c:pt idx="514">
                  <c:v>43.280000000001607</c:v>
                </c:pt>
                <c:pt idx="515">
                  <c:v>43.30000000000161</c:v>
                </c:pt>
                <c:pt idx="516">
                  <c:v>43.320000000001613</c:v>
                </c:pt>
                <c:pt idx="517">
                  <c:v>43.340000000001616</c:v>
                </c:pt>
                <c:pt idx="518">
                  <c:v>43.360000000001619</c:v>
                </c:pt>
                <c:pt idx="519">
                  <c:v>43.380000000001623</c:v>
                </c:pt>
                <c:pt idx="520">
                  <c:v>43.400000000001626</c:v>
                </c:pt>
                <c:pt idx="521">
                  <c:v>43.420000000001629</c:v>
                </c:pt>
                <c:pt idx="522">
                  <c:v>43.440000000001632</c:v>
                </c:pt>
                <c:pt idx="523">
                  <c:v>43.460000000001635</c:v>
                </c:pt>
                <c:pt idx="524">
                  <c:v>43.480000000001638</c:v>
                </c:pt>
                <c:pt idx="525">
                  <c:v>43.500000000001641</c:v>
                </c:pt>
                <c:pt idx="526">
                  <c:v>43.520000000001644</c:v>
                </c:pt>
                <c:pt idx="527">
                  <c:v>43.540000000001648</c:v>
                </c:pt>
                <c:pt idx="528">
                  <c:v>43.560000000001651</c:v>
                </c:pt>
                <c:pt idx="529">
                  <c:v>43.580000000001654</c:v>
                </c:pt>
                <c:pt idx="530">
                  <c:v>43.600000000001657</c:v>
                </c:pt>
                <c:pt idx="531">
                  <c:v>43.62000000000166</c:v>
                </c:pt>
                <c:pt idx="532">
                  <c:v>43.640000000001663</c:v>
                </c:pt>
                <c:pt idx="533">
                  <c:v>43.660000000001666</c:v>
                </c:pt>
                <c:pt idx="534">
                  <c:v>43.680000000001669</c:v>
                </c:pt>
                <c:pt idx="535">
                  <c:v>43.700000000001673</c:v>
                </c:pt>
                <c:pt idx="536">
                  <c:v>43.720000000001676</c:v>
                </c:pt>
                <c:pt idx="537">
                  <c:v>43.740000000001679</c:v>
                </c:pt>
                <c:pt idx="538">
                  <c:v>43.760000000001682</c:v>
                </c:pt>
                <c:pt idx="539">
                  <c:v>43.780000000001685</c:v>
                </c:pt>
                <c:pt idx="540">
                  <c:v>43.800000000001688</c:v>
                </c:pt>
                <c:pt idx="541">
                  <c:v>43.820000000001691</c:v>
                </c:pt>
                <c:pt idx="542">
                  <c:v>43.840000000001695</c:v>
                </c:pt>
                <c:pt idx="543">
                  <c:v>43.860000000001698</c:v>
                </c:pt>
                <c:pt idx="544">
                  <c:v>43.880000000001701</c:v>
                </c:pt>
                <c:pt idx="545">
                  <c:v>43.900000000001704</c:v>
                </c:pt>
                <c:pt idx="546">
                  <c:v>43.920000000001707</c:v>
                </c:pt>
                <c:pt idx="547">
                  <c:v>43.94000000000171</c:v>
                </c:pt>
                <c:pt idx="548">
                  <c:v>43.960000000001713</c:v>
                </c:pt>
                <c:pt idx="549">
                  <c:v>43.980000000001716</c:v>
                </c:pt>
                <c:pt idx="550">
                  <c:v>44.00000000000172</c:v>
                </c:pt>
                <c:pt idx="551">
                  <c:v>44.020000000001723</c:v>
                </c:pt>
                <c:pt idx="552">
                  <c:v>44.040000000001726</c:v>
                </c:pt>
                <c:pt idx="553">
                  <c:v>44.060000000001729</c:v>
                </c:pt>
                <c:pt idx="554">
                  <c:v>44.080000000001732</c:v>
                </c:pt>
                <c:pt idx="555">
                  <c:v>44.100000000001735</c:v>
                </c:pt>
                <c:pt idx="556">
                  <c:v>44.120000000001738</c:v>
                </c:pt>
                <c:pt idx="557">
                  <c:v>44.140000000001741</c:v>
                </c:pt>
                <c:pt idx="558">
                  <c:v>44.160000000001745</c:v>
                </c:pt>
                <c:pt idx="559">
                  <c:v>44.180000000001748</c:v>
                </c:pt>
                <c:pt idx="560">
                  <c:v>44.200000000001751</c:v>
                </c:pt>
                <c:pt idx="561">
                  <c:v>44.220000000001754</c:v>
                </c:pt>
                <c:pt idx="562">
                  <c:v>44.240000000001757</c:v>
                </c:pt>
                <c:pt idx="563">
                  <c:v>44.26000000000176</c:v>
                </c:pt>
                <c:pt idx="564">
                  <c:v>44.280000000001763</c:v>
                </c:pt>
                <c:pt idx="565">
                  <c:v>44.300000000001766</c:v>
                </c:pt>
                <c:pt idx="566">
                  <c:v>44.32000000000177</c:v>
                </c:pt>
                <c:pt idx="567">
                  <c:v>44.340000000001773</c:v>
                </c:pt>
                <c:pt idx="568">
                  <c:v>44.360000000001776</c:v>
                </c:pt>
                <c:pt idx="569">
                  <c:v>44.380000000001779</c:v>
                </c:pt>
                <c:pt idx="570">
                  <c:v>44.400000000001782</c:v>
                </c:pt>
                <c:pt idx="571">
                  <c:v>44.420000000001785</c:v>
                </c:pt>
                <c:pt idx="572">
                  <c:v>44.440000000001788</c:v>
                </c:pt>
                <c:pt idx="573">
                  <c:v>44.460000000001791</c:v>
                </c:pt>
                <c:pt idx="574">
                  <c:v>44.480000000001795</c:v>
                </c:pt>
                <c:pt idx="575">
                  <c:v>44.500000000001798</c:v>
                </c:pt>
                <c:pt idx="576">
                  <c:v>44.520000000001801</c:v>
                </c:pt>
                <c:pt idx="577">
                  <c:v>44.540000000001804</c:v>
                </c:pt>
                <c:pt idx="578">
                  <c:v>44.560000000001807</c:v>
                </c:pt>
                <c:pt idx="579">
                  <c:v>44.58000000000181</c:v>
                </c:pt>
                <c:pt idx="580">
                  <c:v>44.600000000001813</c:v>
                </c:pt>
                <c:pt idx="581">
                  <c:v>44.620000000001816</c:v>
                </c:pt>
                <c:pt idx="582">
                  <c:v>44.64000000000182</c:v>
                </c:pt>
                <c:pt idx="583">
                  <c:v>44.660000000001823</c:v>
                </c:pt>
                <c:pt idx="584">
                  <c:v>44.680000000001826</c:v>
                </c:pt>
                <c:pt idx="585">
                  <c:v>44.700000000001829</c:v>
                </c:pt>
                <c:pt idx="586">
                  <c:v>44.720000000001832</c:v>
                </c:pt>
                <c:pt idx="587">
                  <c:v>44.740000000001835</c:v>
                </c:pt>
                <c:pt idx="588">
                  <c:v>44.760000000001838</c:v>
                </c:pt>
                <c:pt idx="589">
                  <c:v>44.780000000001841</c:v>
                </c:pt>
                <c:pt idx="590">
                  <c:v>44.800000000001845</c:v>
                </c:pt>
                <c:pt idx="591">
                  <c:v>44.820000000001848</c:v>
                </c:pt>
                <c:pt idx="592">
                  <c:v>44.840000000001851</c:v>
                </c:pt>
                <c:pt idx="593">
                  <c:v>44.860000000001854</c:v>
                </c:pt>
                <c:pt idx="594">
                  <c:v>44.880000000001857</c:v>
                </c:pt>
                <c:pt idx="595">
                  <c:v>44.90000000000186</c:v>
                </c:pt>
                <c:pt idx="596">
                  <c:v>44.920000000001863</c:v>
                </c:pt>
                <c:pt idx="597">
                  <c:v>44.940000000001866</c:v>
                </c:pt>
                <c:pt idx="598">
                  <c:v>44.96000000000187</c:v>
                </c:pt>
                <c:pt idx="599">
                  <c:v>44.980000000001873</c:v>
                </c:pt>
                <c:pt idx="600">
                  <c:v>45.000000000001876</c:v>
                </c:pt>
                <c:pt idx="601">
                  <c:v>45.020000000001879</c:v>
                </c:pt>
                <c:pt idx="602">
                  <c:v>45.040000000001882</c:v>
                </c:pt>
                <c:pt idx="603">
                  <c:v>45.060000000001885</c:v>
                </c:pt>
                <c:pt idx="604">
                  <c:v>45.080000000001888</c:v>
                </c:pt>
                <c:pt idx="605">
                  <c:v>45.100000000001891</c:v>
                </c:pt>
                <c:pt idx="606">
                  <c:v>45.120000000001895</c:v>
                </c:pt>
                <c:pt idx="607">
                  <c:v>45.140000000001898</c:v>
                </c:pt>
                <c:pt idx="608">
                  <c:v>45.160000000001901</c:v>
                </c:pt>
                <c:pt idx="609">
                  <c:v>45.180000000001904</c:v>
                </c:pt>
                <c:pt idx="610">
                  <c:v>45.200000000001907</c:v>
                </c:pt>
                <c:pt idx="611">
                  <c:v>45.22000000000191</c:v>
                </c:pt>
                <c:pt idx="612">
                  <c:v>45.240000000001913</c:v>
                </c:pt>
                <c:pt idx="613">
                  <c:v>45.260000000001916</c:v>
                </c:pt>
                <c:pt idx="614">
                  <c:v>45.28000000000192</c:v>
                </c:pt>
                <c:pt idx="615">
                  <c:v>45.300000000001923</c:v>
                </c:pt>
                <c:pt idx="616">
                  <c:v>45.320000000001926</c:v>
                </c:pt>
                <c:pt idx="617">
                  <c:v>45.340000000001929</c:v>
                </c:pt>
                <c:pt idx="618">
                  <c:v>45.360000000001932</c:v>
                </c:pt>
                <c:pt idx="619">
                  <c:v>45.380000000001935</c:v>
                </c:pt>
                <c:pt idx="620">
                  <c:v>45.400000000001938</c:v>
                </c:pt>
                <c:pt idx="621">
                  <c:v>45.420000000001941</c:v>
                </c:pt>
                <c:pt idx="622">
                  <c:v>45.440000000001945</c:v>
                </c:pt>
                <c:pt idx="623">
                  <c:v>45.460000000001948</c:v>
                </c:pt>
                <c:pt idx="624">
                  <c:v>45.480000000001951</c:v>
                </c:pt>
                <c:pt idx="625">
                  <c:v>45.500000000001954</c:v>
                </c:pt>
                <c:pt idx="626">
                  <c:v>45.520000000001957</c:v>
                </c:pt>
                <c:pt idx="627">
                  <c:v>45.54000000000196</c:v>
                </c:pt>
                <c:pt idx="628">
                  <c:v>45.560000000001963</c:v>
                </c:pt>
                <c:pt idx="629">
                  <c:v>45.580000000001966</c:v>
                </c:pt>
                <c:pt idx="630">
                  <c:v>45.60000000000197</c:v>
                </c:pt>
                <c:pt idx="631">
                  <c:v>45.620000000001973</c:v>
                </c:pt>
                <c:pt idx="632">
                  <c:v>45.640000000001976</c:v>
                </c:pt>
                <c:pt idx="633">
                  <c:v>45.660000000001979</c:v>
                </c:pt>
                <c:pt idx="634">
                  <c:v>45.680000000001982</c:v>
                </c:pt>
                <c:pt idx="635">
                  <c:v>45.700000000001985</c:v>
                </c:pt>
                <c:pt idx="636">
                  <c:v>45.720000000001988</c:v>
                </c:pt>
                <c:pt idx="637">
                  <c:v>45.740000000001992</c:v>
                </c:pt>
                <c:pt idx="638">
                  <c:v>45.760000000001995</c:v>
                </c:pt>
                <c:pt idx="639">
                  <c:v>45.780000000001998</c:v>
                </c:pt>
                <c:pt idx="640">
                  <c:v>45.800000000002001</c:v>
                </c:pt>
                <c:pt idx="641">
                  <c:v>45.820000000002004</c:v>
                </c:pt>
                <c:pt idx="642">
                  <c:v>45.840000000002007</c:v>
                </c:pt>
                <c:pt idx="643">
                  <c:v>45.86000000000201</c:v>
                </c:pt>
                <c:pt idx="644">
                  <c:v>45.880000000002013</c:v>
                </c:pt>
                <c:pt idx="645">
                  <c:v>45.900000000002017</c:v>
                </c:pt>
                <c:pt idx="646">
                  <c:v>45.92000000000202</c:v>
                </c:pt>
                <c:pt idx="647">
                  <c:v>45.940000000002023</c:v>
                </c:pt>
                <c:pt idx="648">
                  <c:v>45.960000000002026</c:v>
                </c:pt>
                <c:pt idx="649">
                  <c:v>45.980000000002029</c:v>
                </c:pt>
                <c:pt idx="650">
                  <c:v>46.000000000002032</c:v>
                </c:pt>
                <c:pt idx="651">
                  <c:v>46.020000000002035</c:v>
                </c:pt>
                <c:pt idx="652">
                  <c:v>46.040000000002038</c:v>
                </c:pt>
                <c:pt idx="653">
                  <c:v>46.060000000002042</c:v>
                </c:pt>
                <c:pt idx="654">
                  <c:v>46.080000000002045</c:v>
                </c:pt>
                <c:pt idx="655">
                  <c:v>46.100000000002048</c:v>
                </c:pt>
                <c:pt idx="656">
                  <c:v>46.120000000002051</c:v>
                </c:pt>
                <c:pt idx="657">
                  <c:v>46.140000000002054</c:v>
                </c:pt>
                <c:pt idx="658">
                  <c:v>46.160000000002057</c:v>
                </c:pt>
                <c:pt idx="659">
                  <c:v>46.18000000000206</c:v>
                </c:pt>
                <c:pt idx="660">
                  <c:v>46.200000000002063</c:v>
                </c:pt>
                <c:pt idx="661">
                  <c:v>46.220000000002067</c:v>
                </c:pt>
                <c:pt idx="662">
                  <c:v>46.24000000000207</c:v>
                </c:pt>
                <c:pt idx="663">
                  <c:v>46.260000000002073</c:v>
                </c:pt>
                <c:pt idx="664">
                  <c:v>46.280000000002076</c:v>
                </c:pt>
                <c:pt idx="665">
                  <c:v>46.300000000002079</c:v>
                </c:pt>
                <c:pt idx="666">
                  <c:v>46.320000000002082</c:v>
                </c:pt>
                <c:pt idx="667">
                  <c:v>46.340000000002085</c:v>
                </c:pt>
                <c:pt idx="668">
                  <c:v>46.360000000002088</c:v>
                </c:pt>
                <c:pt idx="669">
                  <c:v>46.380000000002092</c:v>
                </c:pt>
                <c:pt idx="670">
                  <c:v>46.400000000002095</c:v>
                </c:pt>
                <c:pt idx="671">
                  <c:v>46.420000000002098</c:v>
                </c:pt>
                <c:pt idx="672">
                  <c:v>46.440000000002101</c:v>
                </c:pt>
                <c:pt idx="673">
                  <c:v>46.460000000002104</c:v>
                </c:pt>
                <c:pt idx="674">
                  <c:v>46.480000000002107</c:v>
                </c:pt>
                <c:pt idx="675">
                  <c:v>46.50000000000211</c:v>
                </c:pt>
                <c:pt idx="676">
                  <c:v>46.520000000002113</c:v>
                </c:pt>
                <c:pt idx="677">
                  <c:v>46.540000000002117</c:v>
                </c:pt>
                <c:pt idx="678">
                  <c:v>46.56000000000212</c:v>
                </c:pt>
                <c:pt idx="679">
                  <c:v>46.580000000002123</c:v>
                </c:pt>
                <c:pt idx="680">
                  <c:v>46.600000000002126</c:v>
                </c:pt>
                <c:pt idx="681">
                  <c:v>46.620000000002129</c:v>
                </c:pt>
                <c:pt idx="682">
                  <c:v>46.640000000002132</c:v>
                </c:pt>
                <c:pt idx="683">
                  <c:v>46.660000000002135</c:v>
                </c:pt>
                <c:pt idx="684">
                  <c:v>46.680000000002138</c:v>
                </c:pt>
                <c:pt idx="685">
                  <c:v>46.700000000002142</c:v>
                </c:pt>
                <c:pt idx="686">
                  <c:v>46.720000000002145</c:v>
                </c:pt>
                <c:pt idx="687">
                  <c:v>46.740000000002148</c:v>
                </c:pt>
                <c:pt idx="688">
                  <c:v>46.760000000002151</c:v>
                </c:pt>
                <c:pt idx="689">
                  <c:v>46.780000000002154</c:v>
                </c:pt>
                <c:pt idx="690">
                  <c:v>46.800000000002157</c:v>
                </c:pt>
                <c:pt idx="691">
                  <c:v>46.82000000000216</c:v>
                </c:pt>
                <c:pt idx="692">
                  <c:v>46.840000000002163</c:v>
                </c:pt>
                <c:pt idx="693">
                  <c:v>46.860000000002167</c:v>
                </c:pt>
                <c:pt idx="694">
                  <c:v>46.88000000000217</c:v>
                </c:pt>
                <c:pt idx="695">
                  <c:v>46.900000000002173</c:v>
                </c:pt>
                <c:pt idx="696">
                  <c:v>46.920000000002176</c:v>
                </c:pt>
                <c:pt idx="697">
                  <c:v>46.940000000002179</c:v>
                </c:pt>
                <c:pt idx="698">
                  <c:v>46.960000000002182</c:v>
                </c:pt>
                <c:pt idx="699">
                  <c:v>46.980000000002185</c:v>
                </c:pt>
                <c:pt idx="700">
                  <c:v>47.000000000002188</c:v>
                </c:pt>
                <c:pt idx="701">
                  <c:v>47.020000000002192</c:v>
                </c:pt>
                <c:pt idx="702">
                  <c:v>47.040000000002195</c:v>
                </c:pt>
                <c:pt idx="703">
                  <c:v>47.060000000002198</c:v>
                </c:pt>
                <c:pt idx="704">
                  <c:v>47.080000000002201</c:v>
                </c:pt>
                <c:pt idx="705">
                  <c:v>47.100000000002204</c:v>
                </c:pt>
                <c:pt idx="706">
                  <c:v>47.120000000002207</c:v>
                </c:pt>
                <c:pt idx="707">
                  <c:v>47.14000000000221</c:v>
                </c:pt>
                <c:pt idx="708">
                  <c:v>47.160000000002213</c:v>
                </c:pt>
                <c:pt idx="709">
                  <c:v>47.180000000002217</c:v>
                </c:pt>
                <c:pt idx="710">
                  <c:v>47.20000000000222</c:v>
                </c:pt>
                <c:pt idx="711">
                  <c:v>47.220000000002223</c:v>
                </c:pt>
                <c:pt idx="712">
                  <c:v>47.240000000002226</c:v>
                </c:pt>
                <c:pt idx="713">
                  <c:v>47.260000000002229</c:v>
                </c:pt>
                <c:pt idx="714">
                  <c:v>47.280000000002232</c:v>
                </c:pt>
                <c:pt idx="715">
                  <c:v>47.300000000002235</c:v>
                </c:pt>
                <c:pt idx="716">
                  <c:v>47.320000000002238</c:v>
                </c:pt>
                <c:pt idx="717">
                  <c:v>47.340000000002242</c:v>
                </c:pt>
                <c:pt idx="718">
                  <c:v>47.360000000002245</c:v>
                </c:pt>
                <c:pt idx="719">
                  <c:v>47.380000000002248</c:v>
                </c:pt>
                <c:pt idx="720">
                  <c:v>47.400000000002251</c:v>
                </c:pt>
                <c:pt idx="721">
                  <c:v>47.420000000002254</c:v>
                </c:pt>
                <c:pt idx="722">
                  <c:v>47.440000000002257</c:v>
                </c:pt>
                <c:pt idx="723">
                  <c:v>47.46000000000226</c:v>
                </c:pt>
                <c:pt idx="724">
                  <c:v>47.480000000002264</c:v>
                </c:pt>
                <c:pt idx="725">
                  <c:v>47.500000000002267</c:v>
                </c:pt>
                <c:pt idx="726">
                  <c:v>47.52000000000227</c:v>
                </c:pt>
                <c:pt idx="727">
                  <c:v>47.540000000002273</c:v>
                </c:pt>
                <c:pt idx="728">
                  <c:v>47.560000000002276</c:v>
                </c:pt>
                <c:pt idx="729">
                  <c:v>47.580000000002279</c:v>
                </c:pt>
                <c:pt idx="730">
                  <c:v>47.600000000002282</c:v>
                </c:pt>
                <c:pt idx="731">
                  <c:v>47.620000000002285</c:v>
                </c:pt>
                <c:pt idx="732">
                  <c:v>47.640000000002289</c:v>
                </c:pt>
                <c:pt idx="733">
                  <c:v>47.660000000002292</c:v>
                </c:pt>
                <c:pt idx="734">
                  <c:v>47.680000000002295</c:v>
                </c:pt>
                <c:pt idx="735">
                  <c:v>47.700000000002298</c:v>
                </c:pt>
                <c:pt idx="736">
                  <c:v>47.720000000002301</c:v>
                </c:pt>
                <c:pt idx="737">
                  <c:v>47.740000000002304</c:v>
                </c:pt>
                <c:pt idx="738">
                  <c:v>47.760000000002307</c:v>
                </c:pt>
                <c:pt idx="739">
                  <c:v>47.78000000000231</c:v>
                </c:pt>
                <c:pt idx="740">
                  <c:v>47.800000000002314</c:v>
                </c:pt>
                <c:pt idx="741">
                  <c:v>47.820000000002317</c:v>
                </c:pt>
                <c:pt idx="742">
                  <c:v>47.84000000000232</c:v>
                </c:pt>
                <c:pt idx="743">
                  <c:v>47.860000000002323</c:v>
                </c:pt>
                <c:pt idx="744">
                  <c:v>47.880000000002326</c:v>
                </c:pt>
                <c:pt idx="745">
                  <c:v>47.900000000002329</c:v>
                </c:pt>
                <c:pt idx="746">
                  <c:v>47.920000000002332</c:v>
                </c:pt>
                <c:pt idx="747">
                  <c:v>47.940000000002335</c:v>
                </c:pt>
                <c:pt idx="748">
                  <c:v>47.960000000002339</c:v>
                </c:pt>
                <c:pt idx="749">
                  <c:v>47.980000000002342</c:v>
                </c:pt>
                <c:pt idx="750">
                  <c:v>48.000000000002345</c:v>
                </c:pt>
                <c:pt idx="751">
                  <c:v>48.020000000002348</c:v>
                </c:pt>
                <c:pt idx="752">
                  <c:v>48.040000000002351</c:v>
                </c:pt>
                <c:pt idx="753">
                  <c:v>48.060000000002354</c:v>
                </c:pt>
                <c:pt idx="754">
                  <c:v>48.080000000002357</c:v>
                </c:pt>
                <c:pt idx="755">
                  <c:v>48.10000000000236</c:v>
                </c:pt>
                <c:pt idx="756">
                  <c:v>48.120000000002364</c:v>
                </c:pt>
                <c:pt idx="757">
                  <c:v>48.140000000002367</c:v>
                </c:pt>
                <c:pt idx="758">
                  <c:v>48.16000000000237</c:v>
                </c:pt>
                <c:pt idx="759">
                  <c:v>48.180000000002373</c:v>
                </c:pt>
                <c:pt idx="760">
                  <c:v>48.200000000002376</c:v>
                </c:pt>
                <c:pt idx="761">
                  <c:v>48.220000000002379</c:v>
                </c:pt>
                <c:pt idx="762">
                  <c:v>48.240000000002382</c:v>
                </c:pt>
                <c:pt idx="763">
                  <c:v>48.260000000002385</c:v>
                </c:pt>
                <c:pt idx="764">
                  <c:v>48.280000000002389</c:v>
                </c:pt>
                <c:pt idx="765">
                  <c:v>48.300000000002392</c:v>
                </c:pt>
                <c:pt idx="766">
                  <c:v>48.320000000002395</c:v>
                </c:pt>
                <c:pt idx="767">
                  <c:v>48.340000000002398</c:v>
                </c:pt>
                <c:pt idx="768">
                  <c:v>48.360000000002401</c:v>
                </c:pt>
                <c:pt idx="769">
                  <c:v>48.380000000002404</c:v>
                </c:pt>
                <c:pt idx="770">
                  <c:v>48.400000000002407</c:v>
                </c:pt>
                <c:pt idx="771">
                  <c:v>48.42000000000241</c:v>
                </c:pt>
                <c:pt idx="772">
                  <c:v>48.440000000002414</c:v>
                </c:pt>
                <c:pt idx="773">
                  <c:v>48.460000000002417</c:v>
                </c:pt>
                <c:pt idx="774">
                  <c:v>48.48000000000242</c:v>
                </c:pt>
                <c:pt idx="775">
                  <c:v>48.500000000002423</c:v>
                </c:pt>
                <c:pt idx="776">
                  <c:v>48.520000000002426</c:v>
                </c:pt>
                <c:pt idx="777">
                  <c:v>48.540000000002429</c:v>
                </c:pt>
                <c:pt idx="778">
                  <c:v>48.560000000002432</c:v>
                </c:pt>
                <c:pt idx="779">
                  <c:v>48.580000000002435</c:v>
                </c:pt>
                <c:pt idx="780">
                  <c:v>48.600000000002439</c:v>
                </c:pt>
                <c:pt idx="781">
                  <c:v>48.620000000002442</c:v>
                </c:pt>
                <c:pt idx="782">
                  <c:v>48.640000000002445</c:v>
                </c:pt>
                <c:pt idx="783">
                  <c:v>48.660000000002448</c:v>
                </c:pt>
                <c:pt idx="784">
                  <c:v>48.680000000002451</c:v>
                </c:pt>
                <c:pt idx="785">
                  <c:v>48.700000000002454</c:v>
                </c:pt>
                <c:pt idx="786">
                  <c:v>48.720000000002457</c:v>
                </c:pt>
                <c:pt idx="787">
                  <c:v>48.74000000000246</c:v>
                </c:pt>
                <c:pt idx="788">
                  <c:v>48.760000000002464</c:v>
                </c:pt>
                <c:pt idx="789">
                  <c:v>48.780000000002467</c:v>
                </c:pt>
                <c:pt idx="790">
                  <c:v>48.80000000000247</c:v>
                </c:pt>
                <c:pt idx="791">
                  <c:v>48.820000000002473</c:v>
                </c:pt>
                <c:pt idx="792">
                  <c:v>48.840000000002476</c:v>
                </c:pt>
                <c:pt idx="793">
                  <c:v>48.860000000002479</c:v>
                </c:pt>
                <c:pt idx="794">
                  <c:v>48.880000000002482</c:v>
                </c:pt>
                <c:pt idx="795">
                  <c:v>48.900000000002485</c:v>
                </c:pt>
                <c:pt idx="796">
                  <c:v>48.920000000002489</c:v>
                </c:pt>
                <c:pt idx="797">
                  <c:v>48.940000000002492</c:v>
                </c:pt>
                <c:pt idx="798">
                  <c:v>48.960000000002495</c:v>
                </c:pt>
                <c:pt idx="799">
                  <c:v>48.980000000002498</c:v>
                </c:pt>
                <c:pt idx="800">
                  <c:v>49.000000000002501</c:v>
                </c:pt>
                <c:pt idx="801">
                  <c:v>49.020000000002504</c:v>
                </c:pt>
                <c:pt idx="802">
                  <c:v>49.040000000002507</c:v>
                </c:pt>
                <c:pt idx="803">
                  <c:v>49.06000000000251</c:v>
                </c:pt>
                <c:pt idx="804">
                  <c:v>49.080000000002514</c:v>
                </c:pt>
                <c:pt idx="805">
                  <c:v>49.100000000002517</c:v>
                </c:pt>
                <c:pt idx="806">
                  <c:v>49.12000000000252</c:v>
                </c:pt>
                <c:pt idx="807">
                  <c:v>49.140000000002523</c:v>
                </c:pt>
                <c:pt idx="808">
                  <c:v>49.160000000002526</c:v>
                </c:pt>
                <c:pt idx="809">
                  <c:v>49.180000000002529</c:v>
                </c:pt>
                <c:pt idx="810">
                  <c:v>49.200000000002532</c:v>
                </c:pt>
                <c:pt idx="811">
                  <c:v>49.220000000002536</c:v>
                </c:pt>
                <c:pt idx="812">
                  <c:v>49.240000000002539</c:v>
                </c:pt>
                <c:pt idx="813">
                  <c:v>49.260000000002542</c:v>
                </c:pt>
                <c:pt idx="814">
                  <c:v>49.280000000002545</c:v>
                </c:pt>
                <c:pt idx="815">
                  <c:v>49.300000000002548</c:v>
                </c:pt>
                <c:pt idx="816">
                  <c:v>49.320000000002551</c:v>
                </c:pt>
                <c:pt idx="817">
                  <c:v>49.340000000002554</c:v>
                </c:pt>
                <c:pt idx="818">
                  <c:v>49.360000000002557</c:v>
                </c:pt>
                <c:pt idx="819">
                  <c:v>49.380000000002561</c:v>
                </c:pt>
                <c:pt idx="820">
                  <c:v>49.400000000002564</c:v>
                </c:pt>
                <c:pt idx="821">
                  <c:v>49.420000000002567</c:v>
                </c:pt>
                <c:pt idx="822">
                  <c:v>49.44000000000257</c:v>
                </c:pt>
                <c:pt idx="823">
                  <c:v>49.460000000002573</c:v>
                </c:pt>
                <c:pt idx="824">
                  <c:v>49.480000000002576</c:v>
                </c:pt>
                <c:pt idx="825">
                  <c:v>49.500000000002579</c:v>
                </c:pt>
                <c:pt idx="826">
                  <c:v>49.520000000002582</c:v>
                </c:pt>
                <c:pt idx="827">
                  <c:v>49.540000000002586</c:v>
                </c:pt>
                <c:pt idx="828">
                  <c:v>49.560000000002589</c:v>
                </c:pt>
                <c:pt idx="829">
                  <c:v>49.580000000002592</c:v>
                </c:pt>
                <c:pt idx="830">
                  <c:v>49.600000000002595</c:v>
                </c:pt>
                <c:pt idx="831">
                  <c:v>49.620000000002598</c:v>
                </c:pt>
                <c:pt idx="832">
                  <c:v>49.640000000002601</c:v>
                </c:pt>
                <c:pt idx="833">
                  <c:v>49.660000000002604</c:v>
                </c:pt>
                <c:pt idx="834">
                  <c:v>49.680000000002607</c:v>
                </c:pt>
                <c:pt idx="835">
                  <c:v>49.700000000002611</c:v>
                </c:pt>
                <c:pt idx="836">
                  <c:v>49.720000000002614</c:v>
                </c:pt>
                <c:pt idx="837">
                  <c:v>49.740000000002617</c:v>
                </c:pt>
                <c:pt idx="838">
                  <c:v>49.76000000000262</c:v>
                </c:pt>
                <c:pt idx="839">
                  <c:v>49.780000000002623</c:v>
                </c:pt>
                <c:pt idx="840">
                  <c:v>49.800000000002626</c:v>
                </c:pt>
                <c:pt idx="841">
                  <c:v>49.820000000002629</c:v>
                </c:pt>
                <c:pt idx="842">
                  <c:v>49.840000000002632</c:v>
                </c:pt>
                <c:pt idx="843">
                  <c:v>49.860000000002636</c:v>
                </c:pt>
                <c:pt idx="844">
                  <c:v>49.880000000002639</c:v>
                </c:pt>
                <c:pt idx="845">
                  <c:v>49.900000000002642</c:v>
                </c:pt>
                <c:pt idx="846">
                  <c:v>49.920000000002645</c:v>
                </c:pt>
                <c:pt idx="847">
                  <c:v>49.940000000002648</c:v>
                </c:pt>
                <c:pt idx="848">
                  <c:v>49.960000000002651</c:v>
                </c:pt>
                <c:pt idx="849">
                  <c:v>49.980000000002654</c:v>
                </c:pt>
                <c:pt idx="850">
                  <c:v>50.000000000002657</c:v>
                </c:pt>
                <c:pt idx="851">
                  <c:v>50.020000000002661</c:v>
                </c:pt>
                <c:pt idx="852">
                  <c:v>50.040000000002664</c:v>
                </c:pt>
                <c:pt idx="853">
                  <c:v>50.060000000002667</c:v>
                </c:pt>
                <c:pt idx="854">
                  <c:v>50.08000000000267</c:v>
                </c:pt>
                <c:pt idx="855">
                  <c:v>50.100000000002673</c:v>
                </c:pt>
                <c:pt idx="856">
                  <c:v>50.120000000002676</c:v>
                </c:pt>
                <c:pt idx="857">
                  <c:v>50.140000000002679</c:v>
                </c:pt>
                <c:pt idx="858">
                  <c:v>50.160000000002682</c:v>
                </c:pt>
                <c:pt idx="859">
                  <c:v>50.180000000002686</c:v>
                </c:pt>
                <c:pt idx="860">
                  <c:v>50.200000000002689</c:v>
                </c:pt>
                <c:pt idx="861">
                  <c:v>50.220000000002692</c:v>
                </c:pt>
                <c:pt idx="862">
                  <c:v>50.240000000002695</c:v>
                </c:pt>
                <c:pt idx="863">
                  <c:v>50.260000000002698</c:v>
                </c:pt>
                <c:pt idx="864">
                  <c:v>50.280000000002701</c:v>
                </c:pt>
                <c:pt idx="865">
                  <c:v>50.300000000002704</c:v>
                </c:pt>
                <c:pt idx="866">
                  <c:v>50.320000000002707</c:v>
                </c:pt>
                <c:pt idx="867">
                  <c:v>50.340000000002711</c:v>
                </c:pt>
                <c:pt idx="868">
                  <c:v>50.360000000002714</c:v>
                </c:pt>
                <c:pt idx="869">
                  <c:v>50.380000000002717</c:v>
                </c:pt>
                <c:pt idx="870">
                  <c:v>50.40000000000272</c:v>
                </c:pt>
                <c:pt idx="871">
                  <c:v>50.420000000002723</c:v>
                </c:pt>
                <c:pt idx="872">
                  <c:v>50.440000000002726</c:v>
                </c:pt>
                <c:pt idx="873">
                  <c:v>50.460000000002729</c:v>
                </c:pt>
                <c:pt idx="874">
                  <c:v>50.480000000002732</c:v>
                </c:pt>
                <c:pt idx="875">
                  <c:v>50.500000000002736</c:v>
                </c:pt>
                <c:pt idx="876">
                  <c:v>50.520000000002739</c:v>
                </c:pt>
                <c:pt idx="877">
                  <c:v>50.540000000002742</c:v>
                </c:pt>
                <c:pt idx="878">
                  <c:v>50.560000000002745</c:v>
                </c:pt>
                <c:pt idx="879">
                  <c:v>50.580000000002748</c:v>
                </c:pt>
                <c:pt idx="880">
                  <c:v>50.600000000002751</c:v>
                </c:pt>
                <c:pt idx="881">
                  <c:v>50.620000000002754</c:v>
                </c:pt>
                <c:pt idx="882">
                  <c:v>50.640000000002757</c:v>
                </c:pt>
                <c:pt idx="883">
                  <c:v>50.660000000002761</c:v>
                </c:pt>
                <c:pt idx="884">
                  <c:v>50.680000000002764</c:v>
                </c:pt>
                <c:pt idx="885">
                  <c:v>50.700000000002767</c:v>
                </c:pt>
                <c:pt idx="886">
                  <c:v>50.72000000000277</c:v>
                </c:pt>
                <c:pt idx="887">
                  <c:v>50.740000000002773</c:v>
                </c:pt>
                <c:pt idx="888">
                  <c:v>50.760000000002776</c:v>
                </c:pt>
                <c:pt idx="889">
                  <c:v>50.780000000002779</c:v>
                </c:pt>
                <c:pt idx="890">
                  <c:v>50.800000000002782</c:v>
                </c:pt>
                <c:pt idx="891">
                  <c:v>50.820000000002786</c:v>
                </c:pt>
                <c:pt idx="892">
                  <c:v>50.840000000002789</c:v>
                </c:pt>
                <c:pt idx="893">
                  <c:v>50.860000000002792</c:v>
                </c:pt>
                <c:pt idx="894">
                  <c:v>50.880000000002795</c:v>
                </c:pt>
                <c:pt idx="895">
                  <c:v>50.900000000002798</c:v>
                </c:pt>
                <c:pt idx="896">
                  <c:v>50.920000000002801</c:v>
                </c:pt>
                <c:pt idx="897">
                  <c:v>50.940000000002804</c:v>
                </c:pt>
                <c:pt idx="898">
                  <c:v>50.960000000002807</c:v>
                </c:pt>
                <c:pt idx="899">
                  <c:v>50.980000000002811</c:v>
                </c:pt>
                <c:pt idx="900">
                  <c:v>51.000000000002814</c:v>
                </c:pt>
                <c:pt idx="901">
                  <c:v>51.020000000002817</c:v>
                </c:pt>
                <c:pt idx="902">
                  <c:v>51.04000000000282</c:v>
                </c:pt>
                <c:pt idx="903">
                  <c:v>51.060000000002823</c:v>
                </c:pt>
                <c:pt idx="904">
                  <c:v>51.080000000002826</c:v>
                </c:pt>
                <c:pt idx="905">
                  <c:v>51.100000000002829</c:v>
                </c:pt>
                <c:pt idx="906">
                  <c:v>51.120000000002833</c:v>
                </c:pt>
                <c:pt idx="907">
                  <c:v>51.140000000002836</c:v>
                </c:pt>
                <c:pt idx="908">
                  <c:v>51.160000000002839</c:v>
                </c:pt>
                <c:pt idx="909">
                  <c:v>51.180000000002842</c:v>
                </c:pt>
                <c:pt idx="910">
                  <c:v>51.200000000002845</c:v>
                </c:pt>
                <c:pt idx="911">
                  <c:v>51.220000000002848</c:v>
                </c:pt>
                <c:pt idx="912">
                  <c:v>51.240000000002851</c:v>
                </c:pt>
                <c:pt idx="913">
                  <c:v>51.260000000002854</c:v>
                </c:pt>
                <c:pt idx="914">
                  <c:v>51.280000000002858</c:v>
                </c:pt>
                <c:pt idx="915">
                  <c:v>51.300000000002861</c:v>
                </c:pt>
                <c:pt idx="916">
                  <c:v>51.320000000002864</c:v>
                </c:pt>
                <c:pt idx="917">
                  <c:v>51.340000000002867</c:v>
                </c:pt>
                <c:pt idx="918">
                  <c:v>51.36000000000287</c:v>
                </c:pt>
                <c:pt idx="919">
                  <c:v>51.380000000002873</c:v>
                </c:pt>
                <c:pt idx="920">
                  <c:v>51.400000000002876</c:v>
                </c:pt>
                <c:pt idx="921">
                  <c:v>51.420000000002879</c:v>
                </c:pt>
                <c:pt idx="922">
                  <c:v>51.440000000002883</c:v>
                </c:pt>
                <c:pt idx="923">
                  <c:v>51.460000000002886</c:v>
                </c:pt>
                <c:pt idx="924">
                  <c:v>51.480000000002889</c:v>
                </c:pt>
                <c:pt idx="925">
                  <c:v>51.500000000002892</c:v>
                </c:pt>
                <c:pt idx="926">
                  <c:v>51.520000000002895</c:v>
                </c:pt>
                <c:pt idx="927">
                  <c:v>51.540000000002898</c:v>
                </c:pt>
                <c:pt idx="928">
                  <c:v>51.560000000002901</c:v>
                </c:pt>
                <c:pt idx="929">
                  <c:v>51.580000000002904</c:v>
                </c:pt>
                <c:pt idx="930">
                  <c:v>51.600000000002908</c:v>
                </c:pt>
                <c:pt idx="931">
                  <c:v>51.620000000002911</c:v>
                </c:pt>
                <c:pt idx="932">
                  <c:v>51.640000000002914</c:v>
                </c:pt>
                <c:pt idx="933">
                  <c:v>51.660000000002917</c:v>
                </c:pt>
                <c:pt idx="934">
                  <c:v>51.68000000000292</c:v>
                </c:pt>
                <c:pt idx="935">
                  <c:v>51.700000000002923</c:v>
                </c:pt>
                <c:pt idx="936">
                  <c:v>51.720000000002926</c:v>
                </c:pt>
                <c:pt idx="937">
                  <c:v>51.740000000002929</c:v>
                </c:pt>
                <c:pt idx="938">
                  <c:v>51.760000000002933</c:v>
                </c:pt>
                <c:pt idx="939">
                  <c:v>51.780000000002936</c:v>
                </c:pt>
                <c:pt idx="940">
                  <c:v>51.800000000002939</c:v>
                </c:pt>
                <c:pt idx="941">
                  <c:v>51.820000000002942</c:v>
                </c:pt>
                <c:pt idx="942">
                  <c:v>51.840000000002945</c:v>
                </c:pt>
                <c:pt idx="943">
                  <c:v>51.860000000002948</c:v>
                </c:pt>
                <c:pt idx="944">
                  <c:v>51.880000000002951</c:v>
                </c:pt>
                <c:pt idx="945">
                  <c:v>51.900000000002954</c:v>
                </c:pt>
                <c:pt idx="946">
                  <c:v>51.920000000002958</c:v>
                </c:pt>
                <c:pt idx="947">
                  <c:v>51.940000000002961</c:v>
                </c:pt>
                <c:pt idx="948">
                  <c:v>51.960000000002964</c:v>
                </c:pt>
                <c:pt idx="949">
                  <c:v>51.980000000002967</c:v>
                </c:pt>
                <c:pt idx="950">
                  <c:v>52.00000000000297</c:v>
                </c:pt>
                <c:pt idx="951">
                  <c:v>52.020000000002973</c:v>
                </c:pt>
                <c:pt idx="952">
                  <c:v>52.040000000002976</c:v>
                </c:pt>
                <c:pt idx="953">
                  <c:v>52.060000000002979</c:v>
                </c:pt>
                <c:pt idx="954">
                  <c:v>52.080000000002983</c:v>
                </c:pt>
                <c:pt idx="955">
                  <c:v>52.100000000002986</c:v>
                </c:pt>
                <c:pt idx="956">
                  <c:v>52.120000000002989</c:v>
                </c:pt>
                <c:pt idx="957">
                  <c:v>52.140000000002992</c:v>
                </c:pt>
                <c:pt idx="958">
                  <c:v>52.160000000002995</c:v>
                </c:pt>
                <c:pt idx="959">
                  <c:v>52.180000000002998</c:v>
                </c:pt>
                <c:pt idx="960">
                  <c:v>52.200000000003001</c:v>
                </c:pt>
                <c:pt idx="961">
                  <c:v>52.220000000003004</c:v>
                </c:pt>
                <c:pt idx="962">
                  <c:v>52.240000000003008</c:v>
                </c:pt>
                <c:pt idx="963">
                  <c:v>52.260000000003011</c:v>
                </c:pt>
                <c:pt idx="964">
                  <c:v>52.280000000003014</c:v>
                </c:pt>
                <c:pt idx="965">
                  <c:v>52.300000000003017</c:v>
                </c:pt>
                <c:pt idx="966">
                  <c:v>52.32000000000302</c:v>
                </c:pt>
                <c:pt idx="967">
                  <c:v>52.340000000003023</c:v>
                </c:pt>
                <c:pt idx="968">
                  <c:v>52.360000000003026</c:v>
                </c:pt>
                <c:pt idx="969">
                  <c:v>52.380000000003029</c:v>
                </c:pt>
                <c:pt idx="970">
                  <c:v>52.400000000003033</c:v>
                </c:pt>
                <c:pt idx="971">
                  <c:v>52.420000000003036</c:v>
                </c:pt>
                <c:pt idx="972">
                  <c:v>52.440000000003039</c:v>
                </c:pt>
                <c:pt idx="973">
                  <c:v>52.460000000003042</c:v>
                </c:pt>
                <c:pt idx="974">
                  <c:v>52.480000000003045</c:v>
                </c:pt>
                <c:pt idx="975">
                  <c:v>52.500000000003048</c:v>
                </c:pt>
                <c:pt idx="976">
                  <c:v>52.520000000003051</c:v>
                </c:pt>
                <c:pt idx="977">
                  <c:v>52.540000000003054</c:v>
                </c:pt>
                <c:pt idx="978">
                  <c:v>52.560000000003058</c:v>
                </c:pt>
                <c:pt idx="979">
                  <c:v>52.580000000003061</c:v>
                </c:pt>
                <c:pt idx="980">
                  <c:v>52.600000000003064</c:v>
                </c:pt>
                <c:pt idx="981">
                  <c:v>52.620000000003067</c:v>
                </c:pt>
                <c:pt idx="982">
                  <c:v>52.64000000000307</c:v>
                </c:pt>
                <c:pt idx="983">
                  <c:v>52.660000000003073</c:v>
                </c:pt>
                <c:pt idx="984">
                  <c:v>52.680000000003076</c:v>
                </c:pt>
                <c:pt idx="985">
                  <c:v>52.700000000003079</c:v>
                </c:pt>
                <c:pt idx="986">
                  <c:v>52.720000000003083</c:v>
                </c:pt>
                <c:pt idx="987">
                  <c:v>52.740000000003086</c:v>
                </c:pt>
                <c:pt idx="988">
                  <c:v>52.760000000003089</c:v>
                </c:pt>
                <c:pt idx="989">
                  <c:v>52.780000000003092</c:v>
                </c:pt>
                <c:pt idx="990">
                  <c:v>52.800000000003095</c:v>
                </c:pt>
                <c:pt idx="991">
                  <c:v>52.820000000003098</c:v>
                </c:pt>
                <c:pt idx="992">
                  <c:v>52.840000000003101</c:v>
                </c:pt>
                <c:pt idx="993">
                  <c:v>52.860000000003105</c:v>
                </c:pt>
                <c:pt idx="994">
                  <c:v>52.880000000003108</c:v>
                </c:pt>
                <c:pt idx="995">
                  <c:v>52.900000000003111</c:v>
                </c:pt>
                <c:pt idx="996">
                  <c:v>52.920000000003114</c:v>
                </c:pt>
                <c:pt idx="997">
                  <c:v>52.940000000003117</c:v>
                </c:pt>
                <c:pt idx="998">
                  <c:v>52.96000000000312</c:v>
                </c:pt>
                <c:pt idx="999">
                  <c:v>52.980000000003123</c:v>
                </c:pt>
                <c:pt idx="1000">
                  <c:v>53.000000000003126</c:v>
                </c:pt>
              </c:numCache>
            </c:numRef>
          </c:cat>
          <c:val>
            <c:numRef>
              <c:f>'Curve with St.Dev Marked'!$B$10:$B$1010</c:f>
              <c:numCache>
                <c:formatCode>General</c:formatCode>
                <c:ptCount val="1001"/>
                <c:pt idx="0">
                  <c:v>7.4336007131191072E-7</c:v>
                </c:pt>
                <c:pt idx="1">
                  <c:v>7.8143388449920452E-7</c:v>
                </c:pt>
                <c:pt idx="2">
                  <c:v>8.2137564091578526E-7</c:v>
                </c:pt>
                <c:pt idx="3">
                  <c:v>8.6327262542622843E-7</c:v>
                </c:pt>
                <c:pt idx="4">
                  <c:v>9.072159782374026E-7</c:v>
                </c:pt>
                <c:pt idx="5">
                  <c:v>9.5330085417091989E-7</c:v>
                </c:pt>
                <c:pt idx="6">
                  <c:v>1.0016265879932747E-6</c:v>
                </c:pt>
                <c:pt idx="7">
                  <c:v>1.0522968660102821E-6</c:v>
                </c:pt>
                <c:pt idx="8">
                  <c:v>1.1054199041385005E-6</c:v>
                </c:pt>
                <c:pt idx="9">
                  <c:v>1.1611086326724353E-6</c:v>
                </c:pt>
                <c:pt idx="10">
                  <c:v>1.2194808879726026E-6</c:v>
                </c:pt>
                <c:pt idx="11">
                  <c:v>1.2806596113059396E-6</c:v>
                </c:pt>
                <c:pt idx="12">
                  <c:v>1.3447730550766067E-6</c:v>
                </c:pt>
                <c:pt idx="13">
                  <c:v>1.4119549966918593E-6</c:v>
                </c:pt>
                <c:pt idx="14">
                  <c:v>1.4823449603145385E-6</c:v>
                </c:pt>
                <c:pt idx="15">
                  <c:v>1.5560884467606261E-6</c:v>
                </c:pt>
                <c:pt idx="16">
                  <c:v>1.6333371718074246E-6</c:v>
                </c:pt>
                <c:pt idx="17">
                  <c:v>1.714249313185117E-6</c:v>
                </c:pt>
                <c:pt idx="18">
                  <c:v>1.7989897665318549E-6</c:v>
                </c:pt>
                <c:pt idx="19">
                  <c:v>1.8877304105999402E-6</c:v>
                </c:pt>
                <c:pt idx="20">
                  <c:v>1.9806503820084137E-6</c:v>
                </c:pt>
                <c:pt idx="21">
                  <c:v>2.0779363598449894E-6</c:v>
                </c:pt>
                <c:pt idx="22">
                  <c:v>2.1797828604282806E-6</c:v>
                </c:pt>
                <c:pt idx="23">
                  <c:v>2.2863925425492472E-6</c:v>
                </c:pt>
                <c:pt idx="24">
                  <c:v>2.3979765235189604E-6</c:v>
                </c:pt>
                <c:pt idx="25">
                  <c:v>2.5147547063581271E-6</c:v>
                </c:pt>
                <c:pt idx="26">
                  <c:v>2.6369561184721715E-6</c:v>
                </c:pt>
                <c:pt idx="27">
                  <c:v>2.7648192621642947E-6</c:v>
                </c:pt>
                <c:pt idx="28">
                  <c:v>2.8985924773476619E-6</c:v>
                </c:pt>
                <c:pt idx="29">
                  <c:v>3.0385343168265468E-6</c:v>
                </c:pt>
                <c:pt idx="30">
                  <c:v>3.1849139345253935E-6</c:v>
                </c:pt>
                <c:pt idx="31">
                  <c:v>3.3380114870536357E-6</c:v>
                </c:pt>
                <c:pt idx="32">
                  <c:v>3.4981185490034956E-6</c:v>
                </c:pt>
                <c:pt idx="33">
                  <c:v>3.6655385423871552E-6</c:v>
                </c:pt>
                <c:pt idx="34">
                  <c:v>3.8405871806291318E-6</c:v>
                </c:pt>
                <c:pt idx="35">
                  <c:v>4.023592927539312E-6</c:v>
                </c:pt>
                <c:pt idx="36">
                  <c:v>4.2148974717016574E-6</c:v>
                </c:pt>
                <c:pt idx="37">
                  <c:v>4.4148562167233766E-6</c:v>
                </c:pt>
                <c:pt idx="38">
                  <c:v>4.6238387877992652E-6</c:v>
                </c:pt>
                <c:pt idx="39">
                  <c:v>4.8422295550556837E-6</c:v>
                </c:pt>
                <c:pt idx="40">
                  <c:v>5.0704281741490123E-6</c:v>
                </c:pt>
                <c:pt idx="41">
                  <c:v>5.3088501446031668E-6</c:v>
                </c:pt>
                <c:pt idx="42">
                  <c:v>5.5579273863812832E-6</c:v>
                </c:pt>
                <c:pt idx="43">
                  <c:v>5.8181088351967897E-6</c:v>
                </c:pt>
                <c:pt idx="44">
                  <c:v>6.0898610570795868E-6</c:v>
                </c:pt>
                <c:pt idx="45">
                  <c:v>6.3736688827232247E-6</c:v>
                </c:pt>
                <c:pt idx="46">
                  <c:v>6.6700360621499158E-6</c:v>
                </c:pt>
                <c:pt idx="47">
                  <c:v>6.9794859402401246E-6</c:v>
                </c:pt>
                <c:pt idx="48">
                  <c:v>7.3025621536847732E-6</c:v>
                </c:pt>
                <c:pt idx="49">
                  <c:v>7.6398293499280184E-6</c:v>
                </c:pt>
                <c:pt idx="50">
                  <c:v>7.9918739286798218E-6</c:v>
                </c:pt>
                <c:pt idx="51">
                  <c:v>8.3593048065876346E-6</c:v>
                </c:pt>
                <c:pt idx="52">
                  <c:v>8.7427542056678255E-6</c:v>
                </c:pt>
                <c:pt idx="53">
                  <c:v>9.1428784661074146E-6</c:v>
                </c:pt>
                <c:pt idx="54">
                  <c:v>9.5603588840581644E-6</c:v>
                </c:pt>
                <c:pt idx="55">
                  <c:v>9.995902575054975E-6</c:v>
                </c:pt>
                <c:pt idx="56">
                  <c:v>1.0450243363701695E-5</c:v>
                </c:pt>
                <c:pt idx="57">
                  <c:v>1.0924142700277797E-5</c:v>
                </c:pt>
                <c:pt idx="58">
                  <c:v>1.1418390604930035E-5</c:v>
                </c:pt>
                <c:pt idx="59">
                  <c:v>1.1933806640123339E-5</c:v>
                </c:pt>
                <c:pt idx="60">
                  <c:v>1.2471240912036317E-5</c:v>
                </c:pt>
                <c:pt idx="61">
                  <c:v>1.303157510159607E-5</c:v>
                </c:pt>
                <c:pt idx="62">
                  <c:v>1.3615723525858129E-5</c:v>
                </c:pt>
                <c:pt idx="63">
                  <c:v>1.4224634230446827E-5</c:v>
                </c:pt>
                <c:pt idx="64">
                  <c:v>1.4859290113781629E-5</c:v>
                </c:pt>
                <c:pt idx="65">
                  <c:v>1.552071008382484E-5</c:v>
                </c:pt>
                <c:pt idx="66">
                  <c:v>1.6209950248095207E-5</c:v>
                </c:pt>
                <c:pt idx="67">
                  <c:v>1.692810513770248E-5</c:v>
                </c:pt>
                <c:pt idx="68">
                  <c:v>1.7676308966165984E-5</c:v>
                </c:pt>
                <c:pt idx="69">
                  <c:v>1.8455736923790347E-5</c:v>
                </c:pt>
                <c:pt idx="70">
                  <c:v>1.9267606508379812E-5</c:v>
                </c:pt>
                <c:pt idx="71">
                  <c:v>2.0113178893081567E-5</c:v>
                </c:pt>
                <c:pt idx="72">
                  <c:v>2.0993760332156011E-5</c:v>
                </c:pt>
                <c:pt idx="73">
                  <c:v>2.1910703605481477E-5</c:v>
                </c:pt>
                <c:pt idx="74">
                  <c:v>2.2865409502606533E-5</c:v>
                </c:pt>
                <c:pt idx="75">
                  <c:v>2.385932834717272E-5</c:v>
                </c:pt>
                <c:pt idx="76">
                  <c:v>2.4893961562535715E-5</c:v>
                </c:pt>
                <c:pt idx="77">
                  <c:v>2.5970863279420372E-5</c:v>
                </c:pt>
                <c:pt idx="78">
                  <c:v>2.7091641986451916E-5</c:v>
                </c:pt>
                <c:pt idx="79">
                  <c:v>2.8257962224410726E-5</c:v>
                </c:pt>
                <c:pt idx="80">
                  <c:v>2.9471546325063168E-5</c:v>
                </c:pt>
                <c:pt idx="81">
                  <c:v>3.0734176195427756E-5</c:v>
                </c:pt>
                <c:pt idx="82">
                  <c:v>3.2047695148338069E-5</c:v>
                </c:pt>
                <c:pt idx="83">
                  <c:v>3.3414009780169657E-5</c:v>
                </c:pt>
                <c:pt idx="84">
                  <c:v>3.4835091896601014E-5</c:v>
                </c:pt>
                <c:pt idx="85">
                  <c:v>3.6312980487280695E-5</c:v>
                </c:pt>
                <c:pt idx="86">
                  <c:v>3.7849783750277348E-5</c:v>
                </c:pt>
                <c:pt idx="87">
                  <c:v>3.9447681167187627E-5</c:v>
                </c:pt>
                <c:pt idx="88">
                  <c:v>4.110892562978197E-5</c:v>
                </c:pt>
                <c:pt idx="89">
                  <c:v>4.2835845619064794E-5</c:v>
                </c:pt>
                <c:pt idx="90">
                  <c:v>4.463084743762818E-5</c:v>
                </c:pt>
                <c:pt idx="91">
                  <c:v>4.6496417496175967E-5</c:v>
                </c:pt>
                <c:pt idx="92">
                  <c:v>4.843512465509215E-5</c:v>
                </c:pt>
                <c:pt idx="93">
                  <c:v>5.0449622621928262E-5</c:v>
                </c:pt>
                <c:pt idx="94">
                  <c:v>5.254265240567612E-5</c:v>
                </c:pt>
                <c:pt idx="95">
                  <c:v>5.4717044828693388E-5</c:v>
                </c:pt>
                <c:pt idx="96">
                  <c:v>5.6975723097139148E-5</c:v>
                </c:pt>
                <c:pt idx="97">
                  <c:v>5.9321705430775036E-5</c:v>
                </c:pt>
                <c:pt idx="98">
                  <c:v>6.1758107752976206E-5</c:v>
                </c:pt>
                <c:pt idx="99">
                  <c:v>6.4288146441793254E-5</c:v>
                </c:pt>
                <c:pt idx="100">
                  <c:v>6.6915141142891366E-5</c:v>
                </c:pt>
                <c:pt idx="101">
                  <c:v>6.9642517645189159E-5</c:v>
                </c:pt>
                <c:pt idx="102">
                  <c:v>7.2473810820002592E-5</c:v>
                </c:pt>
                <c:pt idx="103">
                  <c:v>7.5412667624491514E-5</c:v>
                </c:pt>
                <c:pt idx="104">
                  <c:v>7.8462850170190793E-5</c:v>
                </c:pt>
                <c:pt idx="105">
                  <c:v>8.1628238857393078E-5</c:v>
                </c:pt>
                <c:pt idx="106">
                  <c:v>8.4912835576136741E-5</c:v>
                </c:pt>
                <c:pt idx="107">
                  <c:v>8.8320766974531582E-5</c:v>
                </c:pt>
                <c:pt idx="108">
                  <c:v>9.1856287795141E-5</c:v>
                </c:pt>
                <c:pt idx="109">
                  <c:v>9.5523784280115461E-5</c:v>
                </c:pt>
                <c:pt idx="110">
                  <c:v>9.9327777645754126E-5</c:v>
                </c:pt>
                <c:pt idx="111">
                  <c:v>1.0327292762714687E-4</c:v>
                </c:pt>
                <c:pt idx="112">
                  <c:v>1.0736403609352679E-4</c:v>
                </c:pt>
                <c:pt idx="113">
                  <c:v>1.1160605073493641E-4</c:v>
                </c:pt>
                <c:pt idx="114">
                  <c:v>1.1600406882078384E-4</c:v>
                </c:pt>
                <c:pt idx="115">
                  <c:v>1.2056334103083971E-4</c:v>
                </c:pt>
                <c:pt idx="116">
                  <c:v>1.2528927535919058E-4</c:v>
                </c:pt>
                <c:pt idx="117">
                  <c:v>1.3018744109163767E-4</c:v>
                </c:pt>
                <c:pt idx="118">
                  <c:v>1.3526357285699396E-4</c:v>
                </c:pt>
                <c:pt idx="119">
                  <c:v>1.4052357475269819E-4</c:v>
                </c:pt>
                <c:pt idx="120">
                  <c:v>1.4597352454512788E-4</c:v>
                </c:pt>
                <c:pt idx="121">
                  <c:v>1.516196779449559E-4</c:v>
                </c:pt>
                <c:pt idx="122">
                  <c:v>1.5746847295785289E-4</c:v>
                </c:pt>
                <c:pt idx="123">
                  <c:v>1.6352653431079786E-4</c:v>
                </c:pt>
                <c:pt idx="124">
                  <c:v>1.6980067795421469E-4</c:v>
                </c:pt>
                <c:pt idx="125">
                  <c:v>1.7629791564010704E-4</c:v>
                </c:pt>
                <c:pt idx="126">
                  <c:v>1.8302545957631498E-4</c:v>
                </c:pt>
                <c:pt idx="127">
                  <c:v>1.8999072715696939E-4</c:v>
                </c:pt>
                <c:pt idx="128">
                  <c:v>1.9720134576916814E-4</c:v>
                </c:pt>
                <c:pt idx="129">
                  <c:v>2.0466515767584228E-4</c:v>
                </c:pt>
                <c:pt idx="130">
                  <c:v>2.1239022497472862E-4</c:v>
                </c:pt>
                <c:pt idx="131">
                  <c:v>2.2038483463330543E-4</c:v>
                </c:pt>
                <c:pt idx="132">
                  <c:v>2.2865750359948782E-4</c:v>
                </c:pt>
                <c:pt idx="133">
                  <c:v>2.3721698398781977E-4</c:v>
                </c:pt>
                <c:pt idx="134">
                  <c:v>2.4607226834083399E-4</c:v>
                </c:pt>
                <c:pt idx="135">
                  <c:v>2.5523259496518718E-4</c:v>
                </c:pt>
                <c:pt idx="136">
                  <c:v>2.647074533421063E-4</c:v>
                </c:pt>
                <c:pt idx="137">
                  <c:v>2.7450658961161565E-4</c:v>
                </c:pt>
                <c:pt idx="138">
                  <c:v>2.8464001212994035E-4</c:v>
                </c:pt>
                <c:pt idx="139">
                  <c:v>2.9511799709940463E-4</c:v>
                </c:pt>
                <c:pt idx="140">
                  <c:v>3.0595109427007146E-4</c:v>
                </c:pt>
                <c:pt idx="141">
                  <c:v>3.1715013271228651E-4</c:v>
                </c:pt>
                <c:pt idx="142">
                  <c:v>3.2872622665921147E-4</c:v>
                </c:pt>
                <c:pt idx="143">
                  <c:v>3.406907814183443E-4</c:v>
                </c:pt>
                <c:pt idx="144">
                  <c:v>3.530554993509438E-4</c:v>
                </c:pt>
                <c:pt idx="145">
                  <c:v>3.6583238591818068E-4</c:v>
                </c:pt>
                <c:pt idx="146">
                  <c:v>3.7903375579275388E-4</c:v>
                </c:pt>
                <c:pt idx="147">
                  <c:v>3.9267223903461399E-4</c:v>
                </c:pt>
                <c:pt idx="148">
                  <c:v>4.0676078732934114E-4</c:v>
                </c:pt>
                <c:pt idx="149">
                  <c:v>4.2131268028763132E-4</c:v>
                </c:pt>
                <c:pt idx="150">
                  <c:v>4.3634153180423951E-4</c:v>
                </c:pt>
                <c:pt idx="151">
                  <c:v>4.5186129647462964E-4</c:v>
                </c:pt>
                <c:pt idx="152">
                  <c:v>4.6788627606748369E-4</c:v>
                </c:pt>
                <c:pt idx="153">
                  <c:v>4.8443112605110213E-4</c:v>
                </c:pt>
                <c:pt idx="154">
                  <c:v>5.0151086217163296E-4</c:v>
                </c:pt>
                <c:pt idx="155">
                  <c:v>5.1914086708095149E-4</c:v>
                </c:pt>
                <c:pt idx="156">
                  <c:v>5.3733689701189642E-4</c:v>
                </c:pt>
                <c:pt idx="157">
                  <c:v>5.5611508849846033E-4</c:v>
                </c:pt>
                <c:pt idx="158">
                  <c:v>5.754919651384129E-4</c:v>
                </c:pt>
                <c:pt idx="159">
                  <c:v>5.9548444439571279E-4</c:v>
                </c:pt>
                <c:pt idx="160">
                  <c:v>6.1610984443994982E-4</c:v>
                </c:pt>
                <c:pt idx="161">
                  <c:v>6.373858910199325E-4</c:v>
                </c:pt>
                <c:pt idx="162">
                  <c:v>6.5933072436841287E-4</c:v>
                </c:pt>
                <c:pt idx="163">
                  <c:v>6.81962906134811E-4</c:v>
                </c:pt>
                <c:pt idx="164">
                  <c:v>7.0530142634267685E-4</c:v>
                </c:pt>
                <c:pt idx="165">
                  <c:v>7.2936571036849834E-4</c:v>
                </c:pt>
                <c:pt idx="166">
                  <c:v>7.5417562593832433E-4</c:v>
                </c:pt>
                <c:pt idx="167">
                  <c:v>7.7975149013854712E-4</c:v>
                </c:pt>
                <c:pt idx="168">
                  <c:v>8.0611407643705235E-4</c:v>
                </c:pt>
                <c:pt idx="169">
                  <c:v>8.3328462171079797E-4</c:v>
                </c:pt>
                <c:pt idx="170">
                  <c:v>8.612848332757606E-4</c:v>
                </c:pt>
                <c:pt idx="171">
                  <c:v>8.9013689591503685E-4</c:v>
                </c:pt>
                <c:pt idx="172">
                  <c:v>9.1986347890075373E-4</c:v>
                </c:pt>
                <c:pt idx="173">
                  <c:v>9.5048774300529116E-4</c:v>
                </c:pt>
                <c:pt idx="174">
                  <c:v>9.8203334749718749E-4</c:v>
                </c:pt>
                <c:pt idx="175">
                  <c:v>1.014524457116951E-3</c:v>
                </c:pt>
                <c:pt idx="176">
                  <c:v>1.0479857490278465E-3</c:v>
                </c:pt>
                <c:pt idx="177">
                  <c:v>1.0824424197365939E-3</c:v>
                </c:pt>
                <c:pt idx="178">
                  <c:v>1.1179201919787659E-3</c:v>
                </c:pt>
                <c:pt idx="179">
                  <c:v>1.1544453215635113E-3</c:v>
                </c:pt>
                <c:pt idx="180">
                  <c:v>1.1920446041721025E-3</c:v>
                </c:pt>
                <c:pt idx="181">
                  <c:v>1.2307453821046464E-3</c:v>
                </c:pt>
                <c:pt idx="182">
                  <c:v>1.2705755509691519E-3</c:v>
                </c:pt>
                <c:pt idx="183">
                  <c:v>1.3115635663069943E-3</c:v>
                </c:pt>
                <c:pt idx="184">
                  <c:v>1.3537384501486778E-3</c:v>
                </c:pt>
                <c:pt idx="185">
                  <c:v>1.3971297974936475E-3</c:v>
                </c:pt>
                <c:pt idx="186">
                  <c:v>1.4417677827077385E-3</c:v>
                </c:pt>
                <c:pt idx="187">
                  <c:v>1.4876831658317269E-3</c:v>
                </c:pt>
                <c:pt idx="188">
                  <c:v>1.5349072987942813E-3</c:v>
                </c:pt>
                <c:pt idx="189">
                  <c:v>1.5834721315224813E-3</c:v>
                </c:pt>
                <c:pt idx="190">
                  <c:v>1.6334102179429036E-3</c:v>
                </c:pt>
                <c:pt idx="191">
                  <c:v>1.6847547218661631E-3</c:v>
                </c:pt>
                <c:pt idx="192">
                  <c:v>1.7375394227476127E-3</c:v>
                </c:pt>
                <c:pt idx="193">
                  <c:v>1.7917987213168154E-3</c:v>
                </c:pt>
                <c:pt idx="194">
                  <c:v>1.8475676450682111E-3</c:v>
                </c:pt>
                <c:pt idx="195">
                  <c:v>1.9048818536052793E-3</c:v>
                </c:pt>
                <c:pt idx="196">
                  <c:v>1.9637776438304021E-3</c:v>
                </c:pt>
                <c:pt idx="197">
                  <c:v>2.0242919549724164E-3</c:v>
                </c:pt>
                <c:pt idx="198">
                  <c:v>2.0864623734438031E-3</c:v>
                </c:pt>
                <c:pt idx="199">
                  <c:v>2.1503271375192434E-3</c:v>
                </c:pt>
                <c:pt idx="200">
                  <c:v>2.2159251418272276E-3</c:v>
                </c:pt>
                <c:pt idx="201">
                  <c:v>2.2832959416462096E-3</c:v>
                </c:pt>
                <c:pt idx="202">
                  <c:v>2.3524797569967346E-3</c:v>
                </c:pt>
                <c:pt idx="203">
                  <c:v>2.4235174765207938E-3</c:v>
                </c:pt>
                <c:pt idx="204">
                  <c:v>2.4964506611396E-3</c:v>
                </c:pt>
                <c:pt idx="205">
                  <c:v>2.5713215474808299E-3</c:v>
                </c:pt>
                <c:pt idx="206">
                  <c:v>2.6481730510662959E-3</c:v>
                </c:pt>
                <c:pt idx="207">
                  <c:v>2.7270487692508797E-3</c:v>
                </c:pt>
                <c:pt idx="208">
                  <c:v>2.8079929839035021E-3</c:v>
                </c:pt>
                <c:pt idx="209">
                  <c:v>2.891050663820758E-3</c:v>
                </c:pt>
                <c:pt idx="210">
                  <c:v>2.976267466863817E-3</c:v>
                </c:pt>
                <c:pt idx="211">
                  <c:v>3.0636897418090461E-3</c:v>
                </c:pt>
                <c:pt idx="212">
                  <c:v>3.1533645299027893E-3</c:v>
                </c:pt>
                <c:pt idx="213">
                  <c:v>3.2453395661106036E-3</c:v>
                </c:pt>
                <c:pt idx="214">
                  <c:v>3.3396632800512496E-3</c:v>
                </c:pt>
                <c:pt idx="215">
                  <c:v>3.4363847966056176E-3</c:v>
                </c:pt>
                <c:pt idx="216">
                  <c:v>3.535553936190758E-3</c:v>
                </c:pt>
                <c:pt idx="217">
                  <c:v>3.6372212146890902E-3</c:v>
                </c:pt>
                <c:pt idx="218">
                  <c:v>3.7414378430228844E-3</c:v>
                </c:pt>
                <c:pt idx="219">
                  <c:v>3.8482557263639851E-3</c:v>
                </c:pt>
                <c:pt idx="220">
                  <c:v>3.9577274629688337E-3</c:v>
                </c:pt>
                <c:pt idx="221">
                  <c:v>4.0699063426287091E-3</c:v>
                </c:pt>
                <c:pt idx="222">
                  <c:v>4.1848463447251693E-3</c:v>
                </c:pt>
                <c:pt idx="223">
                  <c:v>4.3026021358806513E-3</c:v>
                </c:pt>
                <c:pt idx="224">
                  <c:v>4.4232290671941624E-3</c:v>
                </c:pt>
                <c:pt idx="225">
                  <c:v>4.546783171052054E-3</c:v>
                </c:pt>
                <c:pt idx="226">
                  <c:v>4.6733211575038409E-3</c:v>
                </c:pt>
                <c:pt idx="227">
                  <c:v>4.8029004101930867E-3</c:v>
                </c:pt>
                <c:pt idx="228">
                  <c:v>4.9355789818334049E-3</c:v>
                </c:pt>
                <c:pt idx="229">
                  <c:v>5.0714155892196584E-3</c:v>
                </c:pt>
                <c:pt idx="230">
                  <c:v>5.2104696077645198E-3</c:v>
                </c:pt>
                <c:pt idx="231">
                  <c:v>5.3528010655505883E-3</c:v>
                </c:pt>
                <c:pt idx="232">
                  <c:v>5.4984706368883546E-3</c:v>
                </c:pt>
                <c:pt idx="233">
                  <c:v>5.6475396353703926E-3</c:v>
                </c:pt>
                <c:pt idx="234">
                  <c:v>5.8000700064122189E-3</c:v>
                </c:pt>
                <c:pt idx="235">
                  <c:v>5.9561243192704132E-3</c:v>
                </c:pt>
                <c:pt idx="236">
                  <c:v>6.1157657585286613E-3</c:v>
                </c:pt>
                <c:pt idx="237">
                  <c:v>6.279058115042529E-3</c:v>
                </c:pt>
                <c:pt idx="238">
                  <c:v>6.4460657763339303E-3</c:v>
                </c:pt>
                <c:pt idx="239">
                  <c:v>6.6168537164263451E-3</c:v>
                </c:pt>
                <c:pt idx="240">
                  <c:v>6.7914874851120735E-3</c:v>
                </c:pt>
                <c:pt idx="241">
                  <c:v>6.970033196642922E-3</c:v>
                </c:pt>
                <c:pt idx="242">
                  <c:v>7.1525575178359039E-3</c:v>
                </c:pt>
                <c:pt idx="243">
                  <c:v>7.3391276555858035E-3</c:v>
                </c:pt>
                <c:pt idx="244">
                  <c:v>7.5298113437765272E-3</c:v>
                </c:pt>
                <c:pt idx="245">
                  <c:v>7.7246768295835136E-3</c:v>
                </c:pt>
                <c:pt idx="246">
                  <c:v>7.9237928591596053E-3</c:v>
                </c:pt>
                <c:pt idx="247">
                  <c:v>8.1272286626971023E-3</c:v>
                </c:pt>
                <c:pt idx="248">
                  <c:v>8.3350539388588538E-3</c:v>
                </c:pt>
                <c:pt idx="249">
                  <c:v>8.5473388385717153E-3</c:v>
                </c:pt>
                <c:pt idx="250">
                  <c:v>8.7641539481756875E-3</c:v>
                </c:pt>
                <c:pt idx="251">
                  <c:v>8.985570271922658E-3</c:v>
                </c:pt>
                <c:pt idx="252">
                  <c:v>9.211659213818682E-3</c:v>
                </c:pt>
                <c:pt idx="253">
                  <c:v>9.4424925588042843E-3</c:v>
                </c:pt>
                <c:pt idx="254">
                  <c:v>9.6781424532674017E-3</c:v>
                </c:pt>
                <c:pt idx="255">
                  <c:v>9.9186813848841128E-3</c:v>
                </c:pt>
                <c:pt idx="256">
                  <c:v>1.0164182161782442E-2</c:v>
                </c:pt>
                <c:pt idx="257">
                  <c:v>1.0414717891025126E-2</c:v>
                </c:pt>
                <c:pt idx="258">
                  <c:v>1.0670361956407345E-2</c:v>
                </c:pt>
                <c:pt idx="259">
                  <c:v>1.093118799556609E-2</c:v>
                </c:pt>
                <c:pt idx="260">
                  <c:v>1.1197269876397995E-2</c:v>
                </c:pt>
                <c:pt idx="261">
                  <c:v>1.1468681672783049E-2</c:v>
                </c:pt>
                <c:pt idx="262">
                  <c:v>1.1745497639611897E-2</c:v>
                </c:pt>
                <c:pt idx="263">
                  <c:v>1.2027792187114998E-2</c:v>
                </c:pt>
                <c:pt idx="264">
                  <c:v>1.2315639854492322E-2</c:v>
                </c:pt>
                <c:pt idx="265">
                  <c:v>1.2609115282842621E-2</c:v>
                </c:pt>
                <c:pt idx="266">
                  <c:v>1.2908293187391963E-2</c:v>
                </c:pt>
                <c:pt idx="267">
                  <c:v>1.3213248329021592E-2</c:v>
                </c:pt>
                <c:pt idx="268">
                  <c:v>1.3524055485095731E-2</c:v>
                </c:pt>
                <c:pt idx="269">
                  <c:v>1.3840789419590306E-2</c:v>
                </c:pt>
                <c:pt idx="270">
                  <c:v>1.4163524852524425E-2</c:v>
                </c:pt>
                <c:pt idx="271">
                  <c:v>1.4492336428696514E-2</c:v>
                </c:pt>
                <c:pt idx="272">
                  <c:v>1.4827298685728038E-2</c:v>
                </c:pt>
                <c:pt idx="273">
                  <c:v>1.5168486021417881E-2</c:v>
                </c:pt>
                <c:pt idx="274">
                  <c:v>1.5515972660411249E-2</c:v>
                </c:pt>
                <c:pt idx="275">
                  <c:v>1.5869832620187554E-2</c:v>
                </c:pt>
                <c:pt idx="276">
                  <c:v>1.6230139676372116E-2</c:v>
                </c:pt>
                <c:pt idx="277">
                  <c:v>1.6596967327377352E-2</c:v>
                </c:pt>
                <c:pt idx="278">
                  <c:v>1.697038875837956E-2</c:v>
                </c:pt>
                <c:pt idx="279">
                  <c:v>1.7350476804638085E-2</c:v>
                </c:pt>
                <c:pt idx="280">
                  <c:v>1.7737303914164219E-2</c:v>
                </c:pt>
                <c:pt idx="281">
                  <c:v>1.8130942109747989E-2</c:v>
                </c:pt>
                <c:pt idx="282">
                  <c:v>1.8531462950351265E-2</c:v>
                </c:pt>
                <c:pt idx="283">
                  <c:v>1.8938937491876685E-2</c:v>
                </c:pt>
                <c:pt idx="284">
                  <c:v>1.935343624732223E-2</c:v>
                </c:pt>
                <c:pt idx="285">
                  <c:v>1.9775029146332085E-2</c:v>
                </c:pt>
                <c:pt idx="286">
                  <c:v>2.0203785494155066E-2</c:v>
                </c:pt>
                <c:pt idx="287">
                  <c:v>2.0639773930022379E-2</c:v>
                </c:pt>
                <c:pt idx="288">
                  <c:v>2.1083062384957645E-2</c:v>
                </c:pt>
                <c:pt idx="289">
                  <c:v>2.153371803903207E-2</c:v>
                </c:pt>
                <c:pt idx="290">
                  <c:v>2.1991807278078965E-2</c:v>
                </c:pt>
                <c:pt idx="291">
                  <c:v>2.2457395649882202E-2</c:v>
                </c:pt>
                <c:pt idx="292">
                  <c:v>2.2930547819853837E-2</c:v>
                </c:pt>
                <c:pt idx="293">
                  <c:v>2.3411327526217055E-2</c:v>
                </c:pt>
                <c:pt idx="294">
                  <c:v>2.3899797534710956E-2</c:v>
                </c:pt>
                <c:pt idx="295">
                  <c:v>2.4396019592834717E-2</c:v>
                </c:pt>
                <c:pt idx="296">
                  <c:v>2.4900054383649194E-2</c:v>
                </c:pt>
                <c:pt idx="297">
                  <c:v>2.5411961479154605E-2</c:v>
                </c:pt>
                <c:pt idx="298">
                  <c:v>2.5931799293263905E-2</c:v>
                </c:pt>
                <c:pt idx="299">
                  <c:v>2.6459625034391934E-2</c:v>
                </c:pt>
                <c:pt idx="300">
                  <c:v>2.6995494657681186E-2</c:v>
                </c:pt>
                <c:pt idx="301">
                  <c:v>2.7539462816885681E-2</c:v>
                </c:pt>
                <c:pt idx="302">
                  <c:v>2.8091582815935243E-2</c:v>
                </c:pt>
                <c:pt idx="303">
                  <c:v>2.8651906560202927E-2</c:v>
                </c:pt>
                <c:pt idx="304">
                  <c:v>2.9220484507499249E-2</c:v>
                </c:pt>
                <c:pt idx="305">
                  <c:v>2.9797365618817406E-2</c:v>
                </c:pt>
                <c:pt idx="306">
                  <c:v>3.0382597308854335E-2</c:v>
                </c:pt>
                <c:pt idx="307">
                  <c:v>3.0976225396333171E-2</c:v>
                </c:pt>
                <c:pt idx="308">
                  <c:v>3.1578294054153286E-2</c:v>
                </c:pt>
                <c:pt idx="309">
                  <c:v>3.218884575939468E-2</c:v>
                </c:pt>
                <c:pt idx="310">
                  <c:v>3.2807921243204217E-2</c:v>
                </c:pt>
                <c:pt idx="311">
                  <c:v>3.3435559440591719E-2</c:v>
                </c:pt>
                <c:pt idx="312">
                  <c:v>3.4071797440164628E-2</c:v>
                </c:pt>
                <c:pt idx="313">
                  <c:v>3.4716670433830477E-2</c:v>
                </c:pt>
                <c:pt idx="314">
                  <c:v>3.5370211666496988E-2</c:v>
                </c:pt>
                <c:pt idx="315">
                  <c:v>3.6032452385800287E-2</c:v>
                </c:pt>
                <c:pt idx="316">
                  <c:v>3.6703421791892142E-2</c:v>
                </c:pt>
                <c:pt idx="317">
                  <c:v>3.7383146987317754E-2</c:v>
                </c:pt>
                <c:pt idx="318">
                  <c:v>3.807165292701626E-2</c:v>
                </c:pt>
                <c:pt idx="319">
                  <c:v>3.8768962368476247E-2</c:v>
                </c:pt>
                <c:pt idx="320">
                  <c:v>3.9475095822079656E-2</c:v>
                </c:pt>
                <c:pt idx="321">
                  <c:v>4.0190071501667333E-2</c:v>
                </c:pt>
                <c:pt idx="322">
                  <c:v>4.0913905275360395E-2</c:v>
                </c:pt>
                <c:pt idx="323">
                  <c:v>4.1646610616671714E-2</c:v>
                </c:pt>
                <c:pt idx="324">
                  <c:v>4.2388198555942495E-2</c:v>
                </c:pt>
                <c:pt idx="325">
                  <c:v>4.3138677632139057E-2</c:v>
                </c:pt>
                <c:pt idx="326">
                  <c:v>4.3898053845045575E-2</c:v>
                </c:pt>
                <c:pt idx="327">
                  <c:v>4.4666330607888709E-2</c:v>
                </c:pt>
                <c:pt idx="328">
                  <c:v>4.5443508700430409E-2</c:v>
                </c:pt>
                <c:pt idx="329">
                  <c:v>4.6229586222565608E-2</c:v>
                </c:pt>
                <c:pt idx="330">
                  <c:v>4.702455854846159E-2</c:v>
                </c:pt>
                <c:pt idx="331">
                  <c:v>4.7828418281276409E-2</c:v>
                </c:pt>
                <c:pt idx="332">
                  <c:v>4.8641155208493582E-2</c:v>
                </c:pt>
                <c:pt idx="333">
                  <c:v>4.946275625791071E-2</c:v>
                </c:pt>
                <c:pt idx="334">
                  <c:v>5.0293205454320013E-2</c:v>
                </c:pt>
                <c:pt idx="335">
                  <c:v>5.1132483876918482E-2</c:v>
                </c:pt>
                <c:pt idx="336">
                  <c:v>5.1980569617485935E-2</c:v>
                </c:pt>
                <c:pt idx="337">
                  <c:v>5.2837437739369088E-2</c:v>
                </c:pt>
                <c:pt idx="338">
                  <c:v>5.3703060237309884E-2</c:v>
                </c:pt>
                <c:pt idx="339">
                  <c:v>5.457740599815647E-2</c:v>
                </c:pt>
                <c:pt idx="340">
                  <c:v>5.5460440762495018E-2</c:v>
                </c:pt>
                <c:pt idx="341">
                  <c:v>5.6352127087240814E-2</c:v>
                </c:pt>
                <c:pt idx="342">
                  <c:v>5.7252424309226661E-2</c:v>
                </c:pt>
                <c:pt idx="343">
                  <c:v>5.8161288509827061E-2</c:v>
                </c:pt>
                <c:pt idx="344">
                  <c:v>5.9078672480655889E-2</c:v>
                </c:pt>
                <c:pt idx="345">
                  <c:v>6.00045256903756E-2</c:v>
                </c:pt>
                <c:pt idx="346">
                  <c:v>6.0938794252655831E-2</c:v>
                </c:pt>
                <c:pt idx="347">
                  <c:v>6.188142089531852E-2</c:v>
                </c:pt>
                <c:pt idx="348">
                  <c:v>6.2832344930707287E-2</c:v>
                </c:pt>
                <c:pt idx="349">
                  <c:v>6.3791502227317595E-2</c:v>
                </c:pt>
                <c:pt idx="350">
                  <c:v>6.4758825182724578E-2</c:v>
                </c:pt>
                <c:pt idx="351">
                  <c:v>6.5734242697844877E-2</c:v>
                </c:pt>
                <c:pt idx="352">
                  <c:v>6.6717680152568237E-2</c:v>
                </c:pt>
                <c:pt idx="353">
                  <c:v>6.770905938279452E-2</c:v>
                </c:pt>
                <c:pt idx="354">
                  <c:v>6.8708298658911079E-2</c:v>
                </c:pt>
                <c:pt idx="355">
                  <c:v>6.9715312665745183E-2</c:v>
                </c:pt>
                <c:pt idx="356">
                  <c:v>7.0730012484025245E-2</c:v>
                </c:pt>
                <c:pt idx="357">
                  <c:v>7.1752305573384731E-2</c:v>
                </c:pt>
                <c:pt idx="358">
                  <c:v>7.2782095756941292E-2</c:v>
                </c:pt>
                <c:pt idx="359">
                  <c:v>7.3819283207483405E-2</c:v>
                </c:pt>
                <c:pt idx="360">
                  <c:v>7.4863764435296409E-2</c:v>
                </c:pt>
                <c:pt idx="361">
                  <c:v>7.5915432277658387E-2</c:v>
                </c:pt>
                <c:pt idx="362">
                  <c:v>7.6974175890036287E-2</c:v>
                </c:pt>
                <c:pt idx="363">
                  <c:v>7.8039880739011705E-2</c:v>
                </c:pt>
                <c:pt idx="364">
                  <c:v>7.9112428596964671E-2</c:v>
                </c:pt>
                <c:pt idx="365">
                  <c:v>8.0191697538543327E-2</c:v>
                </c:pt>
                <c:pt idx="366">
                  <c:v>8.1277561938946447E-2</c:v>
                </c:pt>
                <c:pt idx="367">
                  <c:v>8.2369892474044484E-2</c:v>
                </c:pt>
                <c:pt idx="368">
                  <c:v>8.3468556122364354E-2</c:v>
                </c:pt>
                <c:pt idx="369">
                  <c:v>8.4573416168961954E-2</c:v>
                </c:pt>
                <c:pt idx="370">
                  <c:v>8.5684332211205361E-2</c:v>
                </c:pt>
                <c:pt idx="371">
                  <c:v>8.6801160166490893E-2</c:v>
                </c:pt>
                <c:pt idx="372">
                  <c:v>8.7923752281912695E-2</c:v>
                </c:pt>
                <c:pt idx="373">
                  <c:v>8.9051957145905844E-2</c:v>
                </c:pt>
                <c:pt idx="374">
                  <c:v>9.0185619701881714E-2</c:v>
                </c:pt>
                <c:pt idx="375">
                  <c:v>9.1324581263872912E-2</c:v>
                </c:pt>
                <c:pt idx="376">
                  <c:v>9.2468679534204429E-2</c:v>
                </c:pt>
                <c:pt idx="377">
                  <c:v>9.3617748623205682E-2</c:v>
                </c:pt>
                <c:pt idx="378">
                  <c:v>9.4771619070977919E-2</c:v>
                </c:pt>
                <c:pt idx="379">
                  <c:v>9.5930117871229084E-2</c:v>
                </c:pt>
                <c:pt idx="380">
                  <c:v>9.7093068497187601E-2</c:v>
                </c:pt>
                <c:pt idx="381">
                  <c:v>9.826029092960524E-2</c:v>
                </c:pt>
                <c:pt idx="382">
                  <c:v>9.9431601686857385E-2</c:v>
                </c:pt>
                <c:pt idx="383">
                  <c:v>0.10060681385714824</c:v>
                </c:pt>
                <c:pt idx="384">
                  <c:v>0.10178573713282674</c:v>
                </c:pt>
                <c:pt idx="385">
                  <c:v>0.10296817784681736</c:v>
                </c:pt>
                <c:pt idx="386">
                  <c:v>0.10415393901116946</c:v>
                </c:pt>
                <c:pt idx="387">
                  <c:v>0.10534282035772596</c:v>
                </c:pt>
                <c:pt idx="388">
                  <c:v>0.10653461838091209</c:v>
                </c:pt>
                <c:pt idx="389">
                  <c:v>0.10772912638264232</c:v>
                </c:pt>
                <c:pt idx="390">
                  <c:v>0.10892613451934295</c:v>
                </c:pt>
                <c:pt idx="391">
                  <c:v>0.11012542985108546</c:v>
                </c:pt>
                <c:pt idx="392">
                  <c:v>0.11132679639282525</c:v>
                </c:pt>
                <c:pt idx="393">
                  <c:v>0.11253001516773761</c:v>
                </c:pt>
                <c:pt idx="394">
                  <c:v>0.11373486426264237</c:v>
                </c:pt>
                <c:pt idx="395">
                  <c:v>0.11494111888550618</c:v>
                </c:pt>
                <c:pt idx="396">
                  <c:v>0.11614855142501043</c:v>
                </c:pt>
                <c:pt idx="397">
                  <c:v>0.11735693151217108</c:v>
                </c:pt>
                <c:pt idx="398">
                  <c:v>0.11856602608399454</c:v>
                </c:pt>
                <c:pt idx="399">
                  <c:v>0.11977559944915321</c:v>
                </c:pt>
                <c:pt idx="400">
                  <c:v>0.12098541335566156</c:v>
                </c:pt>
                <c:pt idx="401">
                  <c:v>0.12219522706053292</c:v>
                </c:pt>
                <c:pt idx="402">
                  <c:v>0.12340479740139493</c:v>
                </c:pt>
                <c:pt idx="403">
                  <c:v>0.12461387887004051</c:v>
                </c:pt>
                <c:pt idx="404">
                  <c:v>0.12582222368788895</c:v>
                </c:pt>
                <c:pt idx="405">
                  <c:v>0.12702958188333105</c:v>
                </c:pt>
                <c:pt idx="406">
                  <c:v>0.12823570137092971</c:v>
                </c:pt>
                <c:pt idx="407">
                  <c:v>0.12944032803244646</c:v>
                </c:pt>
                <c:pt idx="408">
                  <c:v>0.13064320579966246</c:v>
                </c:pt>
                <c:pt idx="409">
                  <c:v>0.13184407673896129</c:v>
                </c:pt>
                <c:pt idx="410">
                  <c:v>0.13304268113763867</c:v>
                </c:pt>
                <c:pt idx="411">
                  <c:v>0.13423875759190385</c:v>
                </c:pt>
                <c:pt idx="412">
                  <c:v>0.13543204309653434</c:v>
                </c:pt>
                <c:pt idx="413">
                  <c:v>0.13662227313614569</c:v>
                </c:pt>
                <c:pt idx="414">
                  <c:v>0.13780918177803539</c:v>
                </c:pt>
                <c:pt idx="415">
                  <c:v>0.13899250176655917</c:v>
                </c:pt>
                <c:pt idx="416">
                  <c:v>0.14017196461899609</c:v>
                </c:pt>
                <c:pt idx="417">
                  <c:v>0.14134730072285787</c:v>
                </c:pt>
                <c:pt idx="418">
                  <c:v>0.14251823943459616</c:v>
                </c:pt>
                <c:pt idx="419">
                  <c:v>0.14368450917965966</c:v>
                </c:pt>
                <c:pt idx="420">
                  <c:v>0.14484583755385289</c:v>
                </c:pt>
                <c:pt idx="421">
                  <c:v>0.14600195142594599</c:v>
                </c:pt>
                <c:pt idx="422">
                  <c:v>0.14715257704148366</c:v>
                </c:pt>
                <c:pt idx="423">
                  <c:v>0.1482974401277411</c:v>
                </c:pt>
                <c:pt idx="424">
                  <c:v>0.149436265999772</c:v>
                </c:pt>
                <c:pt idx="425">
                  <c:v>0.15056877966749438</c:v>
                </c:pt>
                <c:pt idx="426">
                  <c:v>0.15169470594375667</c:v>
                </c:pt>
                <c:pt idx="427">
                  <c:v>0.15281376955332765</c:v>
                </c:pt>
                <c:pt idx="428">
                  <c:v>0.15392569524275071</c:v>
                </c:pt>
                <c:pt idx="429">
                  <c:v>0.15503020789100302</c:v>
                </c:pt>
                <c:pt idx="430">
                  <c:v>0.15612703262089944</c:v>
                </c:pt>
                <c:pt idx="431">
                  <c:v>0.15721589491117849</c:v>
                </c:pt>
                <c:pt idx="432">
                  <c:v>0.15829652070920872</c:v>
                </c:pt>
                <c:pt idx="433">
                  <c:v>0.15936863654425151</c:v>
                </c:pt>
                <c:pt idx="434">
                  <c:v>0.1604319696412162</c:v>
                </c:pt>
                <c:pt idx="435">
                  <c:v>0.16148624803484216</c:v>
                </c:pt>
                <c:pt idx="436">
                  <c:v>0.16253120068424254</c:v>
                </c:pt>
                <c:pt idx="437">
                  <c:v>0.16356655758774258</c:v>
                </c:pt>
                <c:pt idx="438">
                  <c:v>0.16459204989794546</c:v>
                </c:pt>
                <c:pt idx="439">
                  <c:v>0.16560741003695811</c:v>
                </c:pt>
                <c:pt idx="440">
                  <c:v>0.16661237181170843</c:v>
                </c:pt>
                <c:pt idx="441">
                  <c:v>0.16760667052928524</c:v>
                </c:pt>
                <c:pt idx="442">
                  <c:v>0.16859004311223161</c:v>
                </c:pt>
                <c:pt idx="443">
                  <c:v>0.16956222821372169</c:v>
                </c:pt>
                <c:pt idx="444">
                  <c:v>0.17052296633255171</c:v>
                </c:pt>
                <c:pt idx="445">
                  <c:v>0.17147199992787396</c:v>
                </c:pt>
                <c:pt idx="446">
                  <c:v>0.17240907353360418</c:v>
                </c:pt>
                <c:pt idx="447">
                  <c:v>0.17333393387243073</c:v>
                </c:pt>
                <c:pt idx="448">
                  <c:v>0.17424632996935555</c:v>
                </c:pt>
                <c:pt idx="449">
                  <c:v>0.1751460132646955</c:v>
                </c:pt>
                <c:pt idx="450">
                  <c:v>0.17603273772647368</c:v>
                </c:pt>
                <c:pt idx="451">
                  <c:v>0.17690625996212939</c:v>
                </c:pt>
                <c:pt idx="452">
                  <c:v>0.17776633932947633</c:v>
                </c:pt>
                <c:pt idx="453">
                  <c:v>0.17861273804683864</c:v>
                </c:pt>
                <c:pt idx="454">
                  <c:v>0.17944522130229398</c:v>
                </c:pt>
                <c:pt idx="455">
                  <c:v>0.18026355736195429</c:v>
                </c:pt>
                <c:pt idx="456">
                  <c:v>0.18106751767721371</c:v>
                </c:pt>
                <c:pt idx="457">
                  <c:v>0.18185687699089512</c:v>
                </c:pt>
                <c:pt idx="458">
                  <c:v>0.18263141344222594</c:v>
                </c:pt>
                <c:pt idx="459">
                  <c:v>0.18339090867057525</c:v>
                </c:pt>
                <c:pt idx="460">
                  <c:v>0.18413514791788393</c:v>
                </c:pt>
                <c:pt idx="461">
                  <c:v>0.18486392012972128</c:v>
                </c:pt>
                <c:pt idx="462">
                  <c:v>0.18557701805490118</c:v>
                </c:pt>
                <c:pt idx="463">
                  <c:v>0.18627423834359227</c:v>
                </c:pt>
                <c:pt idx="464">
                  <c:v>0.18695538164385733</c:v>
                </c:pt>
                <c:pt idx="465">
                  <c:v>0.18762025269655733</c:v>
                </c:pt>
                <c:pt idx="466">
                  <c:v>0.18826866042855761</c:v>
                </c:pt>
                <c:pt idx="467">
                  <c:v>0.18890041804417326</c:v>
                </c:pt>
                <c:pt idx="468">
                  <c:v>0.18951534311479321</c:v>
                </c:pt>
                <c:pt idx="469">
                  <c:v>0.19011325766662215</c:v>
                </c:pt>
                <c:pt idx="470">
                  <c:v>0.19069398826648168</c:v>
                </c:pt>
                <c:pt idx="471">
                  <c:v>0.19125736610561297</c:v>
                </c:pt>
                <c:pt idx="472">
                  <c:v>0.19180322708142358</c:v>
                </c:pt>
                <c:pt idx="473">
                  <c:v>0.19233141187712383</c:v>
                </c:pt>
                <c:pt idx="474">
                  <c:v>0.19284176603919811</c:v>
                </c:pt>
                <c:pt idx="475">
                  <c:v>0.19333414005265875</c:v>
                </c:pt>
                <c:pt idx="476">
                  <c:v>0.19380838941403064</c:v>
                </c:pt>
                <c:pt idx="477">
                  <c:v>0.19426437470201741</c:v>
                </c:pt>
                <c:pt idx="478">
                  <c:v>0.19470196164580031</c:v>
                </c:pt>
                <c:pt idx="479">
                  <c:v>0.1951210211909232</c:v>
                </c:pt>
                <c:pt idx="480">
                  <c:v>0.19552142956271792</c:v>
                </c:pt>
                <c:pt idx="481">
                  <c:v>0.19590306832722745</c:v>
                </c:pt>
                <c:pt idx="482">
                  <c:v>0.19626582444958351</c:v>
                </c:pt>
                <c:pt idx="483">
                  <c:v>0.19660959034979963</c:v>
                </c:pt>
                <c:pt idx="484">
                  <c:v>0.19693426395594013</c:v>
                </c:pt>
                <c:pt idx="485">
                  <c:v>0.19723974875462874</c:v>
                </c:pt>
                <c:pt idx="486">
                  <c:v>0.19752595383886207</c:v>
                </c:pt>
                <c:pt idx="487">
                  <c:v>0.19779279395309385</c:v>
                </c:pt>
                <c:pt idx="488">
                  <c:v>0.1980401895355598</c:v>
                </c:pt>
                <c:pt idx="489">
                  <c:v>0.19826806675781306</c:v>
                </c:pt>
                <c:pt idx="490">
                  <c:v>0.19847635756144244</c:v>
                </c:pt>
                <c:pt idx="491">
                  <c:v>0.19866499969194887</c:v>
                </c:pt>
                <c:pt idx="492">
                  <c:v>0.19883393672975519</c:v>
                </c:pt>
                <c:pt idx="493">
                  <c:v>0.19898311811832883</c:v>
                </c:pt>
                <c:pt idx="494">
                  <c:v>0.19911249918939702</c:v>
                </c:pt>
                <c:pt idx="495">
                  <c:v>0.19922204118523718</c:v>
                </c:pt>
                <c:pt idx="496">
                  <c:v>0.19931171127802669</c:v>
                </c:pt>
                <c:pt idx="497">
                  <c:v>0.19938148258623914</c:v>
                </c:pt>
                <c:pt idx="498">
                  <c:v>0.19943133418807474</c:v>
                </c:pt>
                <c:pt idx="499">
                  <c:v>0.1994612511319161</c:v>
                </c:pt>
                <c:pt idx="500">
                  <c:v>0.19947122444380186</c:v>
                </c:pt>
                <c:pt idx="501">
                  <c:v>0.19946125113191299</c:v>
                </c:pt>
                <c:pt idx="502">
                  <c:v>0.19943133418806852</c:v>
                </c:pt>
                <c:pt idx="503">
                  <c:v>0.19938148258622979</c:v>
                </c:pt>
                <c:pt idx="504">
                  <c:v>0.1993117112780142</c:v>
                </c:pt>
                <c:pt idx="505">
                  <c:v>0.19922204118522158</c:v>
                </c:pt>
                <c:pt idx="506">
                  <c:v>0.19911249918937834</c:v>
                </c:pt>
                <c:pt idx="507">
                  <c:v>0.19898311811830705</c:v>
                </c:pt>
                <c:pt idx="508">
                  <c:v>0.19883393672973032</c:v>
                </c:pt>
                <c:pt idx="509">
                  <c:v>0.19866499969192092</c:v>
                </c:pt>
                <c:pt idx="510">
                  <c:v>0.19847635756141144</c:v>
                </c:pt>
                <c:pt idx="511">
                  <c:v>0.19826806675777897</c:v>
                </c:pt>
                <c:pt idx="512">
                  <c:v>0.19804018953552266</c:v>
                </c:pt>
                <c:pt idx="513">
                  <c:v>0.19779279395305363</c:v>
                </c:pt>
                <c:pt idx="514">
                  <c:v>0.19752595383881885</c:v>
                </c:pt>
                <c:pt idx="515">
                  <c:v>0.1972397487545825</c:v>
                </c:pt>
                <c:pt idx="516">
                  <c:v>0.19693426395589084</c:v>
                </c:pt>
                <c:pt idx="517">
                  <c:v>0.1966095903497474</c:v>
                </c:pt>
                <c:pt idx="518">
                  <c:v>0.19626582444952831</c:v>
                </c:pt>
                <c:pt idx="519">
                  <c:v>0.19590306832716928</c:v>
                </c:pt>
                <c:pt idx="520">
                  <c:v>0.19552142956265681</c:v>
                </c:pt>
                <c:pt idx="521">
                  <c:v>0.19512102119085914</c:v>
                </c:pt>
                <c:pt idx="522">
                  <c:v>0.19470196164573336</c:v>
                </c:pt>
                <c:pt idx="523">
                  <c:v>0.19426437470194755</c:v>
                </c:pt>
                <c:pt idx="524">
                  <c:v>0.19380838941395792</c:v>
                </c:pt>
                <c:pt idx="525">
                  <c:v>0.19333414005258318</c:v>
                </c:pt>
                <c:pt idx="526">
                  <c:v>0.19284176603911976</c:v>
                </c:pt>
                <c:pt idx="527">
                  <c:v>0.19233141187704264</c:v>
                </c:pt>
                <c:pt idx="528">
                  <c:v>0.19180322708133962</c:v>
                </c:pt>
                <c:pt idx="529">
                  <c:v>0.19125736610552627</c:v>
                </c:pt>
                <c:pt idx="530">
                  <c:v>0.19069398826639225</c:v>
                </c:pt>
                <c:pt idx="531">
                  <c:v>0.19011325766653001</c:v>
                </c:pt>
                <c:pt idx="532">
                  <c:v>0.18951534311469842</c:v>
                </c:pt>
                <c:pt idx="533">
                  <c:v>0.18890041804407584</c:v>
                </c:pt>
                <c:pt idx="534">
                  <c:v>0.18826866042845752</c:v>
                </c:pt>
                <c:pt idx="535">
                  <c:v>0.18762025269645469</c:v>
                </c:pt>
                <c:pt idx="536">
                  <c:v>0.18695538164375211</c:v>
                </c:pt>
                <c:pt idx="537">
                  <c:v>0.18627423834348456</c:v>
                </c:pt>
                <c:pt idx="538">
                  <c:v>0.18557701805479093</c:v>
                </c:pt>
                <c:pt idx="539">
                  <c:v>0.18486392012960859</c:v>
                </c:pt>
                <c:pt idx="540">
                  <c:v>0.1841351479177688</c:v>
                </c:pt>
                <c:pt idx="541">
                  <c:v>0.18339090867045771</c:v>
                </c:pt>
                <c:pt idx="542">
                  <c:v>0.18263141344210604</c:v>
                </c:pt>
                <c:pt idx="543">
                  <c:v>0.18185687699077288</c:v>
                </c:pt>
                <c:pt idx="544">
                  <c:v>0.1810675176770892</c:v>
                </c:pt>
                <c:pt idx="545">
                  <c:v>0.18026355736182753</c:v>
                </c:pt>
                <c:pt idx="546">
                  <c:v>0.17944522130216498</c:v>
                </c:pt>
                <c:pt idx="547">
                  <c:v>0.17861273804670741</c:v>
                </c:pt>
                <c:pt idx="548">
                  <c:v>0.17776633932934297</c:v>
                </c:pt>
                <c:pt idx="549">
                  <c:v>0.17690625996199388</c:v>
                </c:pt>
                <c:pt idx="550">
                  <c:v>0.17603273772633612</c:v>
                </c:pt>
                <c:pt idx="551">
                  <c:v>0.17514601326455587</c:v>
                </c:pt>
                <c:pt idx="552">
                  <c:v>0.17424632996921391</c:v>
                </c:pt>
                <c:pt idx="553">
                  <c:v>0.17333393387228713</c:v>
                </c:pt>
                <c:pt idx="554">
                  <c:v>0.17240907353345866</c:v>
                </c:pt>
                <c:pt idx="555">
                  <c:v>0.17147199992772655</c:v>
                </c:pt>
                <c:pt idx="556">
                  <c:v>0.17052296633240241</c:v>
                </c:pt>
                <c:pt idx="557">
                  <c:v>0.16956222821357061</c:v>
                </c:pt>
                <c:pt idx="558">
                  <c:v>0.16859004311207873</c:v>
                </c:pt>
                <c:pt idx="559">
                  <c:v>0.16760667052913067</c:v>
                </c:pt>
                <c:pt idx="560">
                  <c:v>0.16661237181155217</c:v>
                </c:pt>
                <c:pt idx="561">
                  <c:v>0.16560741003680018</c:v>
                </c:pt>
                <c:pt idx="562">
                  <c:v>0.16459204989778595</c:v>
                </c:pt>
                <c:pt idx="563">
                  <c:v>0.16356655758758151</c:v>
                </c:pt>
                <c:pt idx="564">
                  <c:v>0.16253120068407995</c:v>
                </c:pt>
                <c:pt idx="565">
                  <c:v>0.16148624803467806</c:v>
                </c:pt>
                <c:pt idx="566">
                  <c:v>0.16043196964105069</c:v>
                </c:pt>
                <c:pt idx="567">
                  <c:v>0.15936863654408462</c:v>
                </c:pt>
                <c:pt idx="568">
                  <c:v>0.15829652070904046</c:v>
                </c:pt>
                <c:pt idx="569">
                  <c:v>0.15721589491100893</c:v>
                </c:pt>
                <c:pt idx="570">
                  <c:v>0.15612703262072861</c:v>
                </c:pt>
                <c:pt idx="571">
                  <c:v>0.15503020789083097</c:v>
                </c:pt>
                <c:pt idx="572">
                  <c:v>0.15392569524257746</c:v>
                </c:pt>
                <c:pt idx="573">
                  <c:v>0.15281376955315329</c:v>
                </c:pt>
                <c:pt idx="574">
                  <c:v>0.1516947059435812</c:v>
                </c:pt>
                <c:pt idx="575">
                  <c:v>0.15056877966731785</c:v>
                </c:pt>
                <c:pt idx="576">
                  <c:v>0.14943626599959448</c:v>
                </c:pt>
                <c:pt idx="577">
                  <c:v>0.1482974401275626</c:v>
                </c:pt>
                <c:pt idx="578">
                  <c:v>0.14715257704130424</c:v>
                </c:pt>
                <c:pt idx="579">
                  <c:v>0.14600195142576566</c:v>
                </c:pt>
                <c:pt idx="580">
                  <c:v>0.14484583755367175</c:v>
                </c:pt>
                <c:pt idx="581">
                  <c:v>0.14368450917947773</c:v>
                </c:pt>
                <c:pt idx="582">
                  <c:v>0.14251823943441347</c:v>
                </c:pt>
                <c:pt idx="583">
                  <c:v>0.14134730072267448</c:v>
                </c:pt>
                <c:pt idx="584">
                  <c:v>0.14017196461881201</c:v>
                </c:pt>
                <c:pt idx="585">
                  <c:v>0.13899250176637448</c:v>
                </c:pt>
                <c:pt idx="586">
                  <c:v>0.13780918177785015</c:v>
                </c:pt>
                <c:pt idx="587">
                  <c:v>0.1366222731359599</c:v>
                </c:pt>
                <c:pt idx="588">
                  <c:v>0.13543204309634804</c:v>
                </c:pt>
                <c:pt idx="589">
                  <c:v>0.13423875759171711</c:v>
                </c:pt>
                <c:pt idx="590">
                  <c:v>0.13304268113745152</c:v>
                </c:pt>
                <c:pt idx="591">
                  <c:v>0.13184407673877371</c:v>
                </c:pt>
                <c:pt idx="592">
                  <c:v>0.13064320579947458</c:v>
                </c:pt>
                <c:pt idx="593">
                  <c:v>0.12944032803225827</c:v>
                </c:pt>
                <c:pt idx="594">
                  <c:v>0.12823570137074128</c:v>
                </c:pt>
                <c:pt idx="595">
                  <c:v>0.1270295818831424</c:v>
                </c:pt>
                <c:pt idx="596">
                  <c:v>0.12582222368770013</c:v>
                </c:pt>
                <c:pt idx="597">
                  <c:v>0.12461387886985156</c:v>
                </c:pt>
                <c:pt idx="598">
                  <c:v>0.1234047974012059</c:v>
                </c:pt>
                <c:pt idx="599">
                  <c:v>0.1221952270603438</c:v>
                </c:pt>
                <c:pt idx="600">
                  <c:v>0.12098541335547244</c:v>
                </c:pt>
                <c:pt idx="601">
                  <c:v>0.1197755994489641</c:v>
                </c:pt>
                <c:pt idx="602">
                  <c:v>0.11856602608380551</c:v>
                </c:pt>
                <c:pt idx="603">
                  <c:v>0.11735693151198213</c:v>
                </c:pt>
                <c:pt idx="604">
                  <c:v>0.1161485514248216</c:v>
                </c:pt>
                <c:pt idx="605">
                  <c:v>0.11494111888531751</c:v>
                </c:pt>
                <c:pt idx="606">
                  <c:v>0.11373486426245391</c:v>
                </c:pt>
                <c:pt idx="607">
                  <c:v>0.1125300151675494</c:v>
                </c:pt>
                <c:pt idx="608">
                  <c:v>0.1113267963926373</c:v>
                </c:pt>
                <c:pt idx="609">
                  <c:v>0.11012542985089782</c:v>
                </c:pt>
                <c:pt idx="610">
                  <c:v>0.10892613451915564</c:v>
                </c:pt>
                <c:pt idx="611">
                  <c:v>0.10772912638245541</c:v>
                </c:pt>
                <c:pt idx="612">
                  <c:v>0.10653461838072557</c:v>
                </c:pt>
                <c:pt idx="613">
                  <c:v>0.10534282035753989</c:v>
                </c:pt>
                <c:pt idx="614">
                  <c:v>0.10415393901098385</c:v>
                </c:pt>
                <c:pt idx="615">
                  <c:v>0.10296817784663227</c:v>
                </c:pt>
                <c:pt idx="616">
                  <c:v>0.10178573713264218</c:v>
                </c:pt>
                <c:pt idx="617">
                  <c:v>0.10060681385696427</c:v>
                </c:pt>
                <c:pt idx="618">
                  <c:v>9.9431601686673976E-2</c:v>
                </c:pt>
                <c:pt idx="619">
                  <c:v>9.8260290929422456E-2</c:v>
                </c:pt>
                <c:pt idx="620">
                  <c:v>9.7093068497005469E-2</c:v>
                </c:pt>
                <c:pt idx="621">
                  <c:v>9.5930117871047632E-2</c:v>
                </c:pt>
                <c:pt idx="622">
                  <c:v>9.4771619070797175E-2</c:v>
                </c:pt>
                <c:pt idx="623">
                  <c:v>9.3617748623025673E-2</c:v>
                </c:pt>
                <c:pt idx="624">
                  <c:v>9.2468679534025183E-2</c:v>
                </c:pt>
                <c:pt idx="625">
                  <c:v>9.1324581263694471E-2</c:v>
                </c:pt>
                <c:pt idx="626">
                  <c:v>9.0185619701704078E-2</c:v>
                </c:pt>
                <c:pt idx="627">
                  <c:v>8.9051957145729055E-2</c:v>
                </c:pt>
                <c:pt idx="628">
                  <c:v>8.7923752281736767E-2</c:v>
                </c:pt>
                <c:pt idx="629">
                  <c:v>8.6801160166315866E-2</c:v>
                </c:pt>
                <c:pt idx="630">
                  <c:v>8.5684332211031236E-2</c:v>
                </c:pt>
                <c:pt idx="631">
                  <c:v>8.4573416168788759E-2</c:v>
                </c:pt>
                <c:pt idx="632">
                  <c:v>8.3468556122192131E-2</c:v>
                </c:pt>
                <c:pt idx="633">
                  <c:v>8.2369892473873232E-2</c:v>
                </c:pt>
                <c:pt idx="634">
                  <c:v>8.1277561938776194E-2</c:v>
                </c:pt>
                <c:pt idx="635">
                  <c:v>8.0191697538374102E-2</c:v>
                </c:pt>
                <c:pt idx="636">
                  <c:v>7.9112428596796486E-2</c:v>
                </c:pt>
                <c:pt idx="637">
                  <c:v>7.8039880738844589E-2</c:v>
                </c:pt>
                <c:pt idx="638">
                  <c:v>7.6974175889870239E-2</c:v>
                </c:pt>
                <c:pt idx="639">
                  <c:v>7.5915432277493436E-2</c:v>
                </c:pt>
                <c:pt idx="640">
                  <c:v>7.4863764435132568E-2</c:v>
                </c:pt>
                <c:pt idx="641">
                  <c:v>7.3819283207320702E-2</c:v>
                </c:pt>
                <c:pt idx="642">
                  <c:v>7.2782095756779741E-2</c:v>
                </c:pt>
                <c:pt idx="643">
                  <c:v>7.1752305573224345E-2</c:v>
                </c:pt>
                <c:pt idx="644">
                  <c:v>7.0730012483866039E-2</c:v>
                </c:pt>
                <c:pt idx="645">
                  <c:v>6.9715312665587156E-2</c:v>
                </c:pt>
                <c:pt idx="646">
                  <c:v>6.8708298658754274E-2</c:v>
                </c:pt>
                <c:pt idx="647">
                  <c:v>6.7709059382638923E-2</c:v>
                </c:pt>
                <c:pt idx="648">
                  <c:v>6.6717680152413875E-2</c:v>
                </c:pt>
                <c:pt idx="649">
                  <c:v>6.5734242697691778E-2</c:v>
                </c:pt>
                <c:pt idx="650">
                  <c:v>6.4758825182572741E-2</c:v>
                </c:pt>
                <c:pt idx="651">
                  <c:v>6.3791502227167021E-2</c:v>
                </c:pt>
                <c:pt idx="652">
                  <c:v>6.283234493055799E-2</c:v>
                </c:pt>
                <c:pt idx="653">
                  <c:v>6.1881420895170507E-2</c:v>
                </c:pt>
                <c:pt idx="654">
                  <c:v>6.0938794252509122E-2</c:v>
                </c:pt>
                <c:pt idx="655">
                  <c:v>6.0004525690230216E-2</c:v>
                </c:pt>
                <c:pt idx="656">
                  <c:v>5.9078672480511824E-2</c:v>
                </c:pt>
                <c:pt idx="657">
                  <c:v>5.8161288509684335E-2</c:v>
                </c:pt>
                <c:pt idx="658">
                  <c:v>5.7252424309085261E-2</c:v>
                </c:pt>
                <c:pt idx="659">
                  <c:v>5.6352127087100752E-2</c:v>
                </c:pt>
                <c:pt idx="660">
                  <c:v>5.546044076235631E-2</c:v>
                </c:pt>
                <c:pt idx="661">
                  <c:v>5.4577405998019121E-2</c:v>
                </c:pt>
                <c:pt idx="662">
                  <c:v>5.3703060237173889E-2</c:v>
                </c:pt>
                <c:pt idx="663">
                  <c:v>5.2837437739234459E-2</c:v>
                </c:pt>
                <c:pt idx="664">
                  <c:v>5.198056961735268E-2</c:v>
                </c:pt>
                <c:pt idx="665">
                  <c:v>5.1132483876786601E-2</c:v>
                </c:pt>
                <c:pt idx="666">
                  <c:v>5.0293205454189506E-2</c:v>
                </c:pt>
                <c:pt idx="667">
                  <c:v>4.9462756257781584E-2</c:v>
                </c:pt>
                <c:pt idx="668">
                  <c:v>4.8641155208365837E-2</c:v>
                </c:pt>
                <c:pt idx="669">
                  <c:v>4.7828418281150059E-2</c:v>
                </c:pt>
                <c:pt idx="670">
                  <c:v>4.7024558548336627E-2</c:v>
                </c:pt>
                <c:pt idx="671">
                  <c:v>4.622958622244204E-2</c:v>
                </c:pt>
                <c:pt idx="672">
                  <c:v>4.5443508700308229E-2</c:v>
                </c:pt>
                <c:pt idx="673">
                  <c:v>4.4666330607767923E-2</c:v>
                </c:pt>
                <c:pt idx="674">
                  <c:v>4.389805384492617E-2</c:v>
                </c:pt>
                <c:pt idx="675">
                  <c:v>4.3138677632021047E-2</c:v>
                </c:pt>
                <c:pt idx="676">
                  <c:v>4.238819855582588E-2</c:v>
                </c:pt>
                <c:pt idx="677">
                  <c:v>4.1646610616556494E-2</c:v>
                </c:pt>
                <c:pt idx="678">
                  <c:v>4.0913905275246548E-2</c:v>
                </c:pt>
                <c:pt idx="679">
                  <c:v>4.0190071501554875E-2</c:v>
                </c:pt>
                <c:pt idx="680">
                  <c:v>3.9475095821968578E-2</c:v>
                </c:pt>
                <c:pt idx="681">
                  <c:v>3.876896236836655E-2</c:v>
                </c:pt>
                <c:pt idx="682">
                  <c:v>3.8071652926907944E-2</c:v>
                </c:pt>
                <c:pt idx="683">
                  <c:v>3.7383146987210819E-2</c:v>
                </c:pt>
                <c:pt idx="684">
                  <c:v>3.6703421791786567E-2</c:v>
                </c:pt>
                <c:pt idx="685">
                  <c:v>3.6032452385696086E-2</c:v>
                </c:pt>
                <c:pt idx="686">
                  <c:v>3.5370211666394147E-2</c:v>
                </c:pt>
                <c:pt idx="687">
                  <c:v>3.4716670433728995E-2</c:v>
                </c:pt>
                <c:pt idx="688">
                  <c:v>3.40717974400645E-2</c:v>
                </c:pt>
                <c:pt idx="689">
                  <c:v>3.343555944049293E-2</c:v>
                </c:pt>
                <c:pt idx="690">
                  <c:v>3.2807921243106768E-2</c:v>
                </c:pt>
                <c:pt idx="691">
                  <c:v>3.2188845759298569E-2</c:v>
                </c:pt>
                <c:pt idx="692">
                  <c:v>3.1578294054058507E-2</c:v>
                </c:pt>
                <c:pt idx="693">
                  <c:v>3.0976225396239721E-2</c:v>
                </c:pt>
                <c:pt idx="694">
                  <c:v>3.0382597308762194E-2</c:v>
                </c:pt>
                <c:pt idx="695">
                  <c:v>2.9797365618726576E-2</c:v>
                </c:pt>
                <c:pt idx="696">
                  <c:v>2.9220484507409723E-2</c:v>
                </c:pt>
                <c:pt idx="697">
                  <c:v>2.8651906560114689E-2</c:v>
                </c:pt>
                <c:pt idx="698">
                  <c:v>2.8091582815848292E-2</c:v>
                </c:pt>
                <c:pt idx="699">
                  <c:v>2.7539462816800017E-2</c:v>
                </c:pt>
                <c:pt idx="700">
                  <c:v>2.6995494657596788E-2</c:v>
                </c:pt>
                <c:pt idx="701">
                  <c:v>2.6459625034308799E-2</c:v>
                </c:pt>
                <c:pt idx="702">
                  <c:v>2.5931799293182029E-2</c:v>
                </c:pt>
                <c:pt idx="703">
                  <c:v>2.5411961479073961E-2</c:v>
                </c:pt>
                <c:pt idx="704">
                  <c:v>2.4900054383569799E-2</c:v>
                </c:pt>
                <c:pt idx="705">
                  <c:v>2.439601959275654E-2</c:v>
                </c:pt>
                <c:pt idx="706">
                  <c:v>2.3899797534633987E-2</c:v>
                </c:pt>
                <c:pt idx="707">
                  <c:v>2.3411327526141307E-2</c:v>
                </c:pt>
                <c:pt idx="708">
                  <c:v>2.2930547819779289E-2</c:v>
                </c:pt>
                <c:pt idx="709">
                  <c:v>2.245739564980883E-2</c:v>
                </c:pt>
                <c:pt idx="710">
                  <c:v>2.1991807278006772E-2</c:v>
                </c:pt>
                <c:pt idx="711">
                  <c:v>2.1533718038961043E-2</c:v>
                </c:pt>
                <c:pt idx="712">
                  <c:v>2.1083062384887774E-2</c:v>
                </c:pt>
                <c:pt idx="713">
                  <c:v>2.0639773929953652E-2</c:v>
                </c:pt>
                <c:pt idx="714">
                  <c:v>2.0203785494087478E-2</c:v>
                </c:pt>
                <c:pt idx="715">
                  <c:v>1.9775029146265624E-2</c:v>
                </c:pt>
                <c:pt idx="716">
                  <c:v>1.9353436247256883E-2</c:v>
                </c:pt>
                <c:pt idx="717">
                  <c:v>1.8938937491812437E-2</c:v>
                </c:pt>
                <c:pt idx="718">
                  <c:v>1.8531462950288114E-2</c:v>
                </c:pt>
                <c:pt idx="719">
                  <c:v>1.8130942109685917E-2</c:v>
                </c:pt>
                <c:pt idx="720">
                  <c:v>1.773730391410322E-2</c:v>
                </c:pt>
                <c:pt idx="721">
                  <c:v>1.735047680457814E-2</c:v>
                </c:pt>
                <c:pt idx="722">
                  <c:v>1.6970388758320673E-2</c:v>
                </c:pt>
                <c:pt idx="723">
                  <c:v>1.6596967327319502E-2</c:v>
                </c:pt>
                <c:pt idx="724">
                  <c:v>1.6230139676315283E-2</c:v>
                </c:pt>
                <c:pt idx="725">
                  <c:v>1.5869832620131738E-2</c:v>
                </c:pt>
                <c:pt idx="726">
                  <c:v>1.5515972660356436E-2</c:v>
                </c:pt>
                <c:pt idx="727">
                  <c:v>1.5168486021364058E-2</c:v>
                </c:pt>
                <c:pt idx="728">
                  <c:v>1.4827298685675198E-2</c:v>
                </c:pt>
                <c:pt idx="729">
                  <c:v>1.4492336428644633E-2</c:v>
                </c:pt>
                <c:pt idx="730">
                  <c:v>1.41635248524735E-2</c:v>
                </c:pt>
                <c:pt idx="731">
                  <c:v>1.3840789419540329E-2</c:v>
                </c:pt>
                <c:pt idx="732">
                  <c:v>1.3524055485046687E-2</c:v>
                </c:pt>
                <c:pt idx="733">
                  <c:v>1.3213248328973469E-2</c:v>
                </c:pt>
                <c:pt idx="734">
                  <c:v>1.2908293187344742E-2</c:v>
                </c:pt>
                <c:pt idx="735">
                  <c:v>1.2609115282796301E-2</c:v>
                </c:pt>
                <c:pt idx="736">
                  <c:v>1.2315639854446888E-2</c:v>
                </c:pt>
                <c:pt idx="737">
                  <c:v>1.2027792187070438E-2</c:v>
                </c:pt>
                <c:pt idx="738">
                  <c:v>1.1745497639568198E-2</c:v>
                </c:pt>
                <c:pt idx="739">
                  <c:v>1.1468681672740202E-2</c:v>
                </c:pt>
                <c:pt idx="740">
                  <c:v>1.1197269876355987E-2</c:v>
                </c:pt>
                <c:pt idx="741">
                  <c:v>1.0931187995524904E-2</c:v>
                </c:pt>
                <c:pt idx="742">
                  <c:v>1.0670361956366978E-2</c:v>
                </c:pt>
                <c:pt idx="743">
                  <c:v>1.0414717890985564E-2</c:v>
                </c:pt>
                <c:pt idx="744">
                  <c:v>1.0164182161743678E-2</c:v>
                </c:pt>
                <c:pt idx="745">
                  <c:v>9.9186813848461258E-3</c:v>
                </c:pt>
                <c:pt idx="746">
                  <c:v>9.678142453230185E-3</c:v>
                </c:pt>
                <c:pt idx="747">
                  <c:v>9.4424925587678274E-3</c:v>
                </c:pt>
                <c:pt idx="748">
                  <c:v>9.2116592137829745E-3</c:v>
                </c:pt>
                <c:pt idx="749">
                  <c:v>8.9855702718876825E-3</c:v>
                </c:pt>
                <c:pt idx="750">
                  <c:v>8.7641539481414388E-3</c:v>
                </c:pt>
                <c:pt idx="751">
                  <c:v>8.5473388385381762E-3</c:v>
                </c:pt>
                <c:pt idx="752">
                  <c:v>8.3350539388260224E-3</c:v>
                </c:pt>
                <c:pt idx="753">
                  <c:v>8.1272286626649579E-3</c:v>
                </c:pt>
                <c:pt idx="754">
                  <c:v>7.923792859128146E-3</c:v>
                </c:pt>
                <c:pt idx="755">
                  <c:v>7.7246768295527223E-3</c:v>
                </c:pt>
                <c:pt idx="756">
                  <c:v>7.529811343746395E-3</c:v>
                </c:pt>
                <c:pt idx="757">
                  <c:v>7.3391276555563201E-3</c:v>
                </c:pt>
                <c:pt idx="758">
                  <c:v>7.1525575178070589E-3</c:v>
                </c:pt>
                <c:pt idx="759">
                  <c:v>6.9700331966147016E-3</c:v>
                </c:pt>
                <c:pt idx="760">
                  <c:v>6.7914874850844714E-3</c:v>
                </c:pt>
                <c:pt idx="761">
                  <c:v>6.6168537163993494E-3</c:v>
                </c:pt>
                <c:pt idx="762">
                  <c:v>6.4460657763075286E-3</c:v>
                </c:pt>
                <c:pt idx="763">
                  <c:v>6.2790581150167172E-3</c:v>
                </c:pt>
                <c:pt idx="764">
                  <c:v>6.115765758503422E-3</c:v>
                </c:pt>
                <c:pt idx="765">
                  <c:v>5.9561243192457402E-3</c:v>
                </c:pt>
                <c:pt idx="766">
                  <c:v>5.8000700063881002E-3</c:v>
                </c:pt>
                <c:pt idx="767">
                  <c:v>5.6475396353468203E-3</c:v>
                </c:pt>
                <c:pt idx="768">
                  <c:v>5.4984706368653184E-3</c:v>
                </c:pt>
                <c:pt idx="769">
                  <c:v>5.3528010655280794E-3</c:v>
                </c:pt>
                <c:pt idx="770">
                  <c:v>5.2104696077425279E-3</c:v>
                </c:pt>
                <c:pt idx="771">
                  <c:v>5.071415589198173E-3</c:v>
                </c:pt>
                <c:pt idx="772">
                  <c:v>4.9355789818124182E-3</c:v>
                </c:pt>
                <c:pt idx="773">
                  <c:v>4.8029004101725892E-3</c:v>
                </c:pt>
                <c:pt idx="774">
                  <c:v>4.6733211574838231E-3</c:v>
                </c:pt>
                <c:pt idx="775">
                  <c:v>4.546783171032508E-3</c:v>
                </c:pt>
                <c:pt idx="776">
                  <c:v>4.423229067175077E-3</c:v>
                </c:pt>
                <c:pt idx="777">
                  <c:v>4.3026021358620195E-3</c:v>
                </c:pt>
                <c:pt idx="778">
                  <c:v>4.1848463447069825E-3</c:v>
                </c:pt>
                <c:pt idx="779">
                  <c:v>4.0699063426109586E-3</c:v>
                </c:pt>
                <c:pt idx="780">
                  <c:v>3.9577274629515108E-3</c:v>
                </c:pt>
                <c:pt idx="781">
                  <c:v>3.848255726347082E-3</c:v>
                </c:pt>
                <c:pt idx="782">
                  <c:v>3.7414378430063898E-3</c:v>
                </c:pt>
                <c:pt idx="783">
                  <c:v>3.6372212146729989E-3</c:v>
                </c:pt>
                <c:pt idx="784">
                  <c:v>3.5355539361750601E-3</c:v>
                </c:pt>
                <c:pt idx="785">
                  <c:v>3.4363847965903078E-3</c:v>
                </c:pt>
                <c:pt idx="786">
                  <c:v>3.339663280036318E-3</c:v>
                </c:pt>
                <c:pt idx="787">
                  <c:v>3.2453395660960449E-3</c:v>
                </c:pt>
                <c:pt idx="788">
                  <c:v>3.1533645298885953E-3</c:v>
                </c:pt>
                <c:pt idx="789">
                  <c:v>3.0636897417952069E-3</c:v>
                </c:pt>
                <c:pt idx="790">
                  <c:v>2.9762674668503252E-3</c:v>
                </c:pt>
                <c:pt idx="791">
                  <c:v>2.8910506638076088E-3</c:v>
                </c:pt>
                <c:pt idx="792">
                  <c:v>2.8079929838906851E-3</c:v>
                </c:pt>
                <c:pt idx="793">
                  <c:v>2.7270487692383888E-3</c:v>
                </c:pt>
                <c:pt idx="794">
                  <c:v>2.6481730510541242E-3</c:v>
                </c:pt>
                <c:pt idx="795">
                  <c:v>2.5713215474689722E-3</c:v>
                </c:pt>
                <c:pt idx="796">
                  <c:v>2.496450661128048E-3</c:v>
                </c:pt>
                <c:pt idx="797">
                  <c:v>2.4235174765095428E-3</c:v>
                </c:pt>
                <c:pt idx="798">
                  <c:v>2.3524797569857776E-3</c:v>
                </c:pt>
                <c:pt idx="799">
                  <c:v>2.2832959416355385E-3</c:v>
                </c:pt>
                <c:pt idx="800">
                  <c:v>2.2159251418168357E-3</c:v>
                </c:pt>
                <c:pt idx="801">
                  <c:v>2.150327137509127E-3</c:v>
                </c:pt>
                <c:pt idx="802">
                  <c:v>2.0864623734339533E-3</c:v>
                </c:pt>
                <c:pt idx="803">
                  <c:v>2.0242919549628285E-3</c:v>
                </c:pt>
                <c:pt idx="804">
                  <c:v>1.9637776438210688E-3</c:v>
                </c:pt>
                <c:pt idx="805">
                  <c:v>1.9048818535961974E-3</c:v>
                </c:pt>
                <c:pt idx="806">
                  <c:v>1.8475676450593729E-3</c:v>
                </c:pt>
                <c:pt idx="807">
                  <c:v>1.791798721308217E-3</c:v>
                </c:pt>
                <c:pt idx="808">
                  <c:v>1.7375394227392468E-3</c:v>
                </c:pt>
                <c:pt idx="809">
                  <c:v>1.6847547218580242E-3</c:v>
                </c:pt>
                <c:pt idx="810">
                  <c:v>1.6334102179349881E-3</c:v>
                </c:pt>
                <c:pt idx="811">
                  <c:v>1.5834721315147826E-3</c:v>
                </c:pt>
                <c:pt idx="812">
                  <c:v>1.5349072987867955E-3</c:v>
                </c:pt>
                <c:pt idx="813">
                  <c:v>1.4876831658244478E-3</c:v>
                </c:pt>
                <c:pt idx="814">
                  <c:v>1.4417677827006621E-3</c:v>
                </c:pt>
                <c:pt idx="815">
                  <c:v>1.397129797486768E-3</c:v>
                </c:pt>
                <c:pt idx="816">
                  <c:v>1.3537384501419916E-3</c:v>
                </c:pt>
                <c:pt idx="817">
                  <c:v>1.3115635663004952E-3</c:v>
                </c:pt>
                <c:pt idx="818">
                  <c:v>1.2705755509628356E-3</c:v>
                </c:pt>
                <c:pt idx="819">
                  <c:v>1.2307453820985096E-3</c:v>
                </c:pt>
                <c:pt idx="820">
                  <c:v>1.1920446041661396E-3</c:v>
                </c:pt>
                <c:pt idx="821">
                  <c:v>1.1544453215577189E-3</c:v>
                </c:pt>
                <c:pt idx="822">
                  <c:v>1.1179201919731391E-3</c:v>
                </c:pt>
                <c:pt idx="823">
                  <c:v>1.0824424197311282E-3</c:v>
                </c:pt>
                <c:pt idx="824">
                  <c:v>1.0479857490225382E-3</c:v>
                </c:pt>
                <c:pt idx="825">
                  <c:v>1.0145244571117967E-3</c:v>
                </c:pt>
                <c:pt idx="826">
                  <c:v>9.8203334749218281E-4</c:v>
                </c:pt>
                <c:pt idx="827">
                  <c:v>9.5048774300043187E-4</c:v>
                </c:pt>
                <c:pt idx="828">
                  <c:v>9.1986347889603723E-4</c:v>
                </c:pt>
                <c:pt idx="829">
                  <c:v>8.9013689591045935E-4</c:v>
                </c:pt>
                <c:pt idx="830">
                  <c:v>8.6128483327131775E-4</c:v>
                </c:pt>
                <c:pt idx="831">
                  <c:v>8.3328462170648675E-4</c:v>
                </c:pt>
                <c:pt idx="832">
                  <c:v>8.0611407643286885E-4</c:v>
                </c:pt>
                <c:pt idx="833">
                  <c:v>7.7975149013448798E-4</c:v>
                </c:pt>
                <c:pt idx="834">
                  <c:v>7.5417562593438629E-4</c:v>
                </c:pt>
                <c:pt idx="835">
                  <c:v>7.2936571036467891E-4</c:v>
                </c:pt>
                <c:pt idx="836">
                  <c:v>7.0530142633897202E-4</c:v>
                </c:pt>
                <c:pt idx="837">
                  <c:v>6.8196290613121806E-4</c:v>
                </c:pt>
                <c:pt idx="838">
                  <c:v>6.5933072436492911E-4</c:v>
                </c:pt>
                <c:pt idx="839">
                  <c:v>6.37385891016555E-4</c:v>
                </c:pt>
                <c:pt idx="840">
                  <c:v>6.1610984443667531E-4</c:v>
                </c:pt>
                <c:pt idx="841">
                  <c:v>5.954844443925389E-4</c:v>
                </c:pt>
                <c:pt idx="842">
                  <c:v>5.7549196513533637E-4</c:v>
                </c:pt>
                <c:pt idx="843">
                  <c:v>5.5611508849547845E-4</c:v>
                </c:pt>
                <c:pt idx="844">
                  <c:v>5.373368970090067E-4</c:v>
                </c:pt>
                <c:pt idx="845">
                  <c:v>5.1914086707815176E-4</c:v>
                </c:pt>
                <c:pt idx="846">
                  <c:v>5.0151086216892028E-4</c:v>
                </c:pt>
                <c:pt idx="847">
                  <c:v>4.8443112604847451E-4</c:v>
                </c:pt>
                <c:pt idx="848">
                  <c:v>4.6788627606493836E-4</c:v>
                </c:pt>
                <c:pt idx="849">
                  <c:v>4.518612964721646E-4</c:v>
                </c:pt>
                <c:pt idx="850">
                  <c:v>4.363415318018522E-4</c:v>
                </c:pt>
                <c:pt idx="851">
                  <c:v>4.2131268028531991E-4</c:v>
                </c:pt>
                <c:pt idx="852">
                  <c:v>4.067607873271027E-4</c:v>
                </c:pt>
                <c:pt idx="853">
                  <c:v>3.926722390324471E-4</c:v>
                </c:pt>
                <c:pt idx="854">
                  <c:v>3.7903375579065654E-4</c:v>
                </c:pt>
                <c:pt idx="855">
                  <c:v>3.6583238591615056E-4</c:v>
                </c:pt>
                <c:pt idx="856">
                  <c:v>3.5305549934897928E-4</c:v>
                </c:pt>
                <c:pt idx="857">
                  <c:v>3.406907814164431E-4</c:v>
                </c:pt>
                <c:pt idx="858">
                  <c:v>3.2872622665737174E-4</c:v>
                </c:pt>
                <c:pt idx="859">
                  <c:v>3.1715013271050652E-4</c:v>
                </c:pt>
                <c:pt idx="860">
                  <c:v>3.0595109426834974E-4</c:v>
                </c:pt>
                <c:pt idx="861">
                  <c:v>2.9511799709773913E-4</c:v>
                </c:pt>
                <c:pt idx="862">
                  <c:v>2.8464001212832966E-4</c:v>
                </c:pt>
                <c:pt idx="863">
                  <c:v>2.7450658961005798E-4</c:v>
                </c:pt>
                <c:pt idx="864">
                  <c:v>2.6470745334059996E-4</c:v>
                </c:pt>
                <c:pt idx="865">
                  <c:v>2.5523259496373094E-4</c:v>
                </c:pt>
                <c:pt idx="866">
                  <c:v>2.4607226833942627E-4</c:v>
                </c:pt>
                <c:pt idx="867">
                  <c:v>2.3721698398645888E-4</c:v>
                </c:pt>
                <c:pt idx="868">
                  <c:v>2.2865750359817261E-4</c:v>
                </c:pt>
                <c:pt idx="869">
                  <c:v>2.2038483463203431E-4</c:v>
                </c:pt>
                <c:pt idx="870">
                  <c:v>2.1239022497350019E-4</c:v>
                </c:pt>
                <c:pt idx="871">
                  <c:v>2.0466515767465529E-4</c:v>
                </c:pt>
                <c:pt idx="872">
                  <c:v>1.972013457680214E-4</c:v>
                </c:pt>
                <c:pt idx="873">
                  <c:v>1.8999072715586155E-4</c:v>
                </c:pt>
                <c:pt idx="874">
                  <c:v>1.8302545957524485E-4</c:v>
                </c:pt>
                <c:pt idx="875">
                  <c:v>1.7629791563907358E-4</c:v>
                </c:pt>
                <c:pt idx="876">
                  <c:v>1.698006779532166E-4</c:v>
                </c:pt>
                <c:pt idx="877">
                  <c:v>1.6352653430983419E-4</c:v>
                </c:pt>
                <c:pt idx="878">
                  <c:v>1.574684729569224E-4</c:v>
                </c:pt>
                <c:pt idx="879">
                  <c:v>1.5161967794405766E-4</c:v>
                </c:pt>
                <c:pt idx="880">
                  <c:v>1.4597352454426076E-4</c:v>
                </c:pt>
                <c:pt idx="881">
                  <c:v>1.4052357475186121E-4</c:v>
                </c:pt>
                <c:pt idx="882">
                  <c:v>1.3526357285618628E-4</c:v>
                </c:pt>
                <c:pt idx="883">
                  <c:v>1.3018744109085821E-4</c:v>
                </c:pt>
                <c:pt idx="884">
                  <c:v>1.2528927535843847E-4</c:v>
                </c:pt>
                <c:pt idx="885">
                  <c:v>1.2056334103011413E-4</c:v>
                </c:pt>
                <c:pt idx="886">
                  <c:v>1.1600406882008396E-4</c:v>
                </c:pt>
                <c:pt idx="887">
                  <c:v>1.1160605073426126E-4</c:v>
                </c:pt>
                <c:pt idx="888">
                  <c:v>1.073640360928757E-4</c:v>
                </c:pt>
                <c:pt idx="889">
                  <c:v>1.0327292762651882E-4</c:v>
                </c:pt>
                <c:pt idx="890">
                  <c:v>9.9327777645148572E-5</c:v>
                </c:pt>
                <c:pt idx="891">
                  <c:v>9.5523784279531658E-5</c:v>
                </c:pt>
                <c:pt idx="892">
                  <c:v>9.1856287794578136E-5</c:v>
                </c:pt>
                <c:pt idx="893">
                  <c:v>8.8320766973989061E-5</c:v>
                </c:pt>
                <c:pt idx="894">
                  <c:v>8.4912835575613803E-5</c:v>
                </c:pt>
                <c:pt idx="895">
                  <c:v>8.1628238856889046E-5</c:v>
                </c:pt>
                <c:pt idx="896">
                  <c:v>7.8462850169705071E-5</c:v>
                </c:pt>
                <c:pt idx="897">
                  <c:v>7.5412667624023518E-5</c:v>
                </c:pt>
                <c:pt idx="898">
                  <c:v>7.2473810819551673E-5</c:v>
                </c:pt>
                <c:pt idx="899">
                  <c:v>6.9642517644754801E-5</c:v>
                </c:pt>
                <c:pt idx="900">
                  <c:v>6.6915141142472959E-5</c:v>
                </c:pt>
                <c:pt idx="901">
                  <c:v>6.4288146441390242E-5</c:v>
                </c:pt>
                <c:pt idx="902">
                  <c:v>6.1758107752588171E-5</c:v>
                </c:pt>
                <c:pt idx="903">
                  <c:v>5.9321705430401373E-5</c:v>
                </c:pt>
                <c:pt idx="904">
                  <c:v>5.6975723096779356E-5</c:v>
                </c:pt>
                <c:pt idx="905">
                  <c:v>5.4717044828346986E-5</c:v>
                </c:pt>
                <c:pt idx="906">
                  <c:v>5.2542652405342639E-5</c:v>
                </c:pt>
                <c:pt idx="907">
                  <c:v>5.0449622621607257E-5</c:v>
                </c:pt>
                <c:pt idx="908">
                  <c:v>4.8435124654783274E-5</c:v>
                </c:pt>
                <c:pt idx="909">
                  <c:v>4.6496417495878706E-5</c:v>
                </c:pt>
                <c:pt idx="910">
                  <c:v>4.463084743734214E-5</c:v>
                </c:pt>
                <c:pt idx="911">
                  <c:v>4.2835845618789569E-5</c:v>
                </c:pt>
                <c:pt idx="912">
                  <c:v>4.1108925629517187E-5</c:v>
                </c:pt>
                <c:pt idx="913">
                  <c:v>3.9447681166932914E-5</c:v>
                </c:pt>
                <c:pt idx="914">
                  <c:v>3.7849783750032413E-5</c:v>
                </c:pt>
                <c:pt idx="915">
                  <c:v>3.6312980487045118E-5</c:v>
                </c:pt>
                <c:pt idx="916">
                  <c:v>3.483509189637447E-5</c:v>
                </c:pt>
                <c:pt idx="917">
                  <c:v>3.3414009779951882E-5</c:v>
                </c:pt>
                <c:pt idx="918">
                  <c:v>3.2047695148128628E-5</c:v>
                </c:pt>
                <c:pt idx="919">
                  <c:v>3.0734176195226467E-5</c:v>
                </c:pt>
                <c:pt idx="920">
                  <c:v>2.9471546324869671E-5</c:v>
                </c:pt>
                <c:pt idx="921">
                  <c:v>2.8257962224224755E-5</c:v>
                </c:pt>
                <c:pt idx="922">
                  <c:v>2.709164198627323E-5</c:v>
                </c:pt>
                <c:pt idx="923">
                  <c:v>2.5970863279248614E-5</c:v>
                </c:pt>
                <c:pt idx="924">
                  <c:v>2.489396156237073E-5</c:v>
                </c:pt>
                <c:pt idx="925">
                  <c:v>2.385932834701421E-5</c:v>
                </c:pt>
                <c:pt idx="926">
                  <c:v>2.286540950245426E-5</c:v>
                </c:pt>
                <c:pt idx="927">
                  <c:v>2.1910703605335208E-5</c:v>
                </c:pt>
                <c:pt idx="928">
                  <c:v>2.0993760332015566E-5</c:v>
                </c:pt>
                <c:pt idx="929">
                  <c:v>2.0113178892946692E-5</c:v>
                </c:pt>
                <c:pt idx="930">
                  <c:v>1.92676065082503E-5</c:v>
                </c:pt>
                <c:pt idx="931">
                  <c:v>1.8455736923665995E-5</c:v>
                </c:pt>
                <c:pt idx="932">
                  <c:v>1.7676308966046603E-5</c:v>
                </c:pt>
                <c:pt idx="933">
                  <c:v>1.692810513758791E-5</c:v>
                </c:pt>
                <c:pt idx="934">
                  <c:v>1.6209950247985239E-5</c:v>
                </c:pt>
                <c:pt idx="935">
                  <c:v>1.5520710083719303E-5</c:v>
                </c:pt>
                <c:pt idx="936">
                  <c:v>1.4859290113680351E-5</c:v>
                </c:pt>
                <c:pt idx="937">
                  <c:v>1.4224634230349647E-5</c:v>
                </c:pt>
                <c:pt idx="938">
                  <c:v>1.3615723525764914E-5</c:v>
                </c:pt>
                <c:pt idx="939">
                  <c:v>1.3031575101506647E-5</c:v>
                </c:pt>
                <c:pt idx="940">
                  <c:v>1.247124091195054E-5</c:v>
                </c:pt>
                <c:pt idx="941">
                  <c:v>1.1933806640041069E-5</c:v>
                </c:pt>
                <c:pt idx="942">
                  <c:v>1.1418390604851132E-5</c:v>
                </c:pt>
                <c:pt idx="943">
                  <c:v>1.0924142700202153E-5</c:v>
                </c:pt>
                <c:pt idx="944">
                  <c:v>1.0450243363629148E-5</c:v>
                </c:pt>
                <c:pt idx="945">
                  <c:v>9.9959025749854404E-6</c:v>
                </c:pt>
                <c:pt idx="946">
                  <c:v>9.560358883991508E-6</c:v>
                </c:pt>
                <c:pt idx="947">
                  <c:v>9.1428784660435229E-6</c:v>
                </c:pt>
                <c:pt idx="948">
                  <c:v>8.7427542056065918E-6</c:v>
                </c:pt>
                <c:pt idx="949">
                  <c:v>8.3593048065289674E-6</c:v>
                </c:pt>
                <c:pt idx="950">
                  <c:v>7.9918739286236042E-6</c:v>
                </c:pt>
                <c:pt idx="951">
                  <c:v>7.6398293498741691E-6</c:v>
                </c:pt>
                <c:pt idx="952">
                  <c:v>7.3025621536331711E-6</c:v>
                </c:pt>
                <c:pt idx="953">
                  <c:v>6.9794859401906935E-6</c:v>
                </c:pt>
                <c:pt idx="954">
                  <c:v>6.6700360621025692E-6</c:v>
                </c:pt>
                <c:pt idx="955">
                  <c:v>6.3736688826778907E-6</c:v>
                </c:pt>
                <c:pt idx="956">
                  <c:v>6.0898610570361747E-6</c:v>
                </c:pt>
                <c:pt idx="957">
                  <c:v>5.8181088351552326E-6</c:v>
                </c:pt>
                <c:pt idx="958">
                  <c:v>5.5579273863414854E-6</c:v>
                </c:pt>
                <c:pt idx="959">
                  <c:v>5.3088501445650774E-6</c:v>
                </c:pt>
                <c:pt idx="960">
                  <c:v>5.0704281741125517E-6</c:v>
                </c:pt>
                <c:pt idx="961">
                  <c:v>4.8422295550207876E-6</c:v>
                </c:pt>
                <c:pt idx="962">
                  <c:v>4.6238387877658693E-6</c:v>
                </c:pt>
                <c:pt idx="963">
                  <c:v>4.4148562166914273E-6</c:v>
                </c:pt>
                <c:pt idx="964">
                  <c:v>4.2148974716710795E-6</c:v>
                </c:pt>
                <c:pt idx="965">
                  <c:v>4.0235929275100648E-6</c:v>
                </c:pt>
                <c:pt idx="966">
                  <c:v>3.8405871806011535E-6</c:v>
                </c:pt>
                <c:pt idx="967">
                  <c:v>3.6655385423603936E-6</c:v>
                </c:pt>
                <c:pt idx="968">
                  <c:v>3.4981185489779003E-6</c:v>
                </c:pt>
                <c:pt idx="969">
                  <c:v>3.338011487029159E-6</c:v>
                </c:pt>
                <c:pt idx="970">
                  <c:v>3.1849139345019942E-6</c:v>
                </c:pt>
                <c:pt idx="971">
                  <c:v>3.0385343168041792E-6</c:v>
                </c:pt>
                <c:pt idx="972">
                  <c:v>2.8985924773262735E-6</c:v>
                </c:pt>
                <c:pt idx="973">
                  <c:v>2.764819262143849E-6</c:v>
                </c:pt>
                <c:pt idx="974">
                  <c:v>2.6369561184526338E-6</c:v>
                </c:pt>
                <c:pt idx="975">
                  <c:v>2.5147547063394542E-6</c:v>
                </c:pt>
                <c:pt idx="976">
                  <c:v>2.3979765235011164E-6</c:v>
                </c:pt>
                <c:pt idx="977">
                  <c:v>2.2863925425321972E-6</c:v>
                </c:pt>
                <c:pt idx="978">
                  <c:v>2.1797828604119947E-6</c:v>
                </c:pt>
                <c:pt idx="979">
                  <c:v>2.0779363598294311E-6</c:v>
                </c:pt>
                <c:pt idx="980">
                  <c:v>1.9806503819935521E-6</c:v>
                </c:pt>
                <c:pt idx="981">
                  <c:v>1.8877304105857457E-6</c:v>
                </c:pt>
                <c:pt idx="982">
                  <c:v>1.798989766518299E-6</c:v>
                </c:pt>
                <c:pt idx="983">
                  <c:v>1.7142493131721752E-6</c:v>
                </c:pt>
                <c:pt idx="984">
                  <c:v>1.6333371717950676E-6</c:v>
                </c:pt>
                <c:pt idx="985">
                  <c:v>1.5560884467488288E-6</c:v>
                </c:pt>
                <c:pt idx="986">
                  <c:v>1.4823449603032789E-6</c:v>
                </c:pt>
                <c:pt idx="987">
                  <c:v>1.4119549966811121E-6</c:v>
                </c:pt>
                <c:pt idx="988">
                  <c:v>1.3447730550663492E-6</c:v>
                </c:pt>
                <c:pt idx="989">
                  <c:v>1.2806596112961507E-6</c:v>
                </c:pt>
                <c:pt idx="990">
                  <c:v>1.2194808879632619E-6</c:v>
                </c:pt>
                <c:pt idx="991">
                  <c:v>1.161108632663523E-6</c:v>
                </c:pt>
                <c:pt idx="992">
                  <c:v>1.1054199041299999E-6</c:v>
                </c:pt>
                <c:pt idx="993">
                  <c:v>1.0522968660021732E-6</c:v>
                </c:pt>
                <c:pt idx="994">
                  <c:v>1.0016265879855403E-6</c:v>
                </c:pt>
                <c:pt idx="995">
                  <c:v>9.5330085416354329E-7</c:v>
                </c:pt>
                <c:pt idx="996">
                  <c:v>9.072159782303681E-7</c:v>
                </c:pt>
                <c:pt idx="997">
                  <c:v>8.6327262541952247E-7</c:v>
                </c:pt>
                <c:pt idx="998">
                  <c:v>8.2137564090939027E-7</c:v>
                </c:pt>
                <c:pt idx="999">
                  <c:v>7.8143388449310927E-7</c:v>
                </c:pt>
                <c:pt idx="1000">
                  <c:v>7.4336007130610061E-7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6D-43D1-91B8-42FE34A3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877144"/>
        <c:axId val="1"/>
      </c:lineChart>
      <c:catAx>
        <c:axId val="38287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x</a:t>
                </a:r>
              </a:p>
            </c:rich>
          </c:tx>
          <c:layout>
            <c:manualLayout>
              <c:xMode val="edge"/>
              <c:yMode val="edge"/>
              <c:x val="0.5421255035428264"/>
              <c:y val="0.916982716783043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f(x)</a:t>
                </a:r>
              </a:p>
            </c:rich>
          </c:tx>
          <c:layout>
            <c:manualLayout>
              <c:xMode val="edge"/>
              <c:yMode val="edge"/>
              <c:x val="2.7472527472527472E-2"/>
              <c:y val="0.44528381122171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FFFFFF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8287714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134233786471535E-2"/>
          <c:y val="5.3511705685618728E-2"/>
          <c:w val="0.89982189510940913"/>
          <c:h val="0.77257525083612044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A6CAF0"/>
            </a:solidFill>
            <a:ln w="12700">
              <a:solidFill>
                <a:srgbClr val="A6CAF0"/>
              </a:solidFill>
              <a:prstDash val="solid"/>
            </a:ln>
          </c:spPr>
          <c:invertIfNegative val="0"/>
          <c:cat>
            <c:numRef>
              <c:f>'Cumulative Area and Z-scores'!$A$7:$A$1007</c:f>
              <c:numCache>
                <c:formatCode>General</c:formatCode>
                <c:ptCount val="1001"/>
                <c:pt idx="0">
                  <c:v>0.47399999999999998</c:v>
                </c:pt>
                <c:pt idx="1">
                  <c:v>0.4743</c:v>
                </c:pt>
                <c:pt idx="2">
                  <c:v>0.47460000000000002</c:v>
                </c:pt>
                <c:pt idx="3">
                  <c:v>0.47490000000000004</c:v>
                </c:pt>
                <c:pt idx="4">
                  <c:v>0.47520000000000007</c:v>
                </c:pt>
                <c:pt idx="5">
                  <c:v>0.47550000000000009</c:v>
                </c:pt>
                <c:pt idx="6">
                  <c:v>0.47580000000000011</c:v>
                </c:pt>
                <c:pt idx="7">
                  <c:v>0.47610000000000013</c:v>
                </c:pt>
                <c:pt idx="8">
                  <c:v>0.47640000000000016</c:v>
                </c:pt>
                <c:pt idx="9">
                  <c:v>0.47670000000000018</c:v>
                </c:pt>
                <c:pt idx="10">
                  <c:v>0.4770000000000002</c:v>
                </c:pt>
                <c:pt idx="11">
                  <c:v>0.47730000000000022</c:v>
                </c:pt>
                <c:pt idx="12">
                  <c:v>0.47760000000000025</c:v>
                </c:pt>
                <c:pt idx="13">
                  <c:v>0.47790000000000027</c:v>
                </c:pt>
                <c:pt idx="14">
                  <c:v>0.47820000000000029</c:v>
                </c:pt>
                <c:pt idx="15">
                  <c:v>0.47850000000000031</c:v>
                </c:pt>
                <c:pt idx="16">
                  <c:v>0.47880000000000034</c:v>
                </c:pt>
                <c:pt idx="17">
                  <c:v>0.47910000000000036</c:v>
                </c:pt>
                <c:pt idx="18">
                  <c:v>0.47940000000000038</c:v>
                </c:pt>
                <c:pt idx="19">
                  <c:v>0.4797000000000004</c:v>
                </c:pt>
                <c:pt idx="20">
                  <c:v>0.48000000000000043</c:v>
                </c:pt>
                <c:pt idx="21">
                  <c:v>0.48030000000000045</c:v>
                </c:pt>
                <c:pt idx="22">
                  <c:v>0.48060000000000047</c:v>
                </c:pt>
                <c:pt idx="23">
                  <c:v>0.48090000000000049</c:v>
                </c:pt>
                <c:pt idx="24">
                  <c:v>0.48120000000000052</c:v>
                </c:pt>
                <c:pt idx="25">
                  <c:v>0.48150000000000054</c:v>
                </c:pt>
                <c:pt idx="26">
                  <c:v>0.48180000000000056</c:v>
                </c:pt>
                <c:pt idx="27">
                  <c:v>0.48210000000000058</c:v>
                </c:pt>
                <c:pt idx="28">
                  <c:v>0.48240000000000061</c:v>
                </c:pt>
                <c:pt idx="29">
                  <c:v>0.48270000000000063</c:v>
                </c:pt>
                <c:pt idx="30">
                  <c:v>0.48300000000000065</c:v>
                </c:pt>
                <c:pt idx="31">
                  <c:v>0.48330000000000067</c:v>
                </c:pt>
                <c:pt idx="32">
                  <c:v>0.4836000000000007</c:v>
                </c:pt>
                <c:pt idx="33">
                  <c:v>0.48390000000000072</c:v>
                </c:pt>
                <c:pt idx="34">
                  <c:v>0.48420000000000074</c:v>
                </c:pt>
                <c:pt idx="35">
                  <c:v>0.48450000000000076</c:v>
                </c:pt>
                <c:pt idx="36">
                  <c:v>0.48480000000000079</c:v>
                </c:pt>
                <c:pt idx="37">
                  <c:v>0.48510000000000081</c:v>
                </c:pt>
                <c:pt idx="38">
                  <c:v>0.48540000000000083</c:v>
                </c:pt>
                <c:pt idx="39">
                  <c:v>0.48570000000000085</c:v>
                </c:pt>
                <c:pt idx="40">
                  <c:v>0.48600000000000088</c:v>
                </c:pt>
                <c:pt idx="41">
                  <c:v>0.4863000000000009</c:v>
                </c:pt>
                <c:pt idx="42">
                  <c:v>0.48660000000000092</c:v>
                </c:pt>
                <c:pt idx="43">
                  <c:v>0.48690000000000094</c:v>
                </c:pt>
                <c:pt idx="44">
                  <c:v>0.48720000000000097</c:v>
                </c:pt>
                <c:pt idx="45">
                  <c:v>0.48750000000000099</c:v>
                </c:pt>
                <c:pt idx="46">
                  <c:v>0.48780000000000101</c:v>
                </c:pt>
                <c:pt idx="47">
                  <c:v>0.48810000000000103</c:v>
                </c:pt>
                <c:pt idx="48">
                  <c:v>0.48840000000000106</c:v>
                </c:pt>
                <c:pt idx="49">
                  <c:v>0.48870000000000108</c:v>
                </c:pt>
                <c:pt idx="50">
                  <c:v>0.4890000000000011</c:v>
                </c:pt>
                <c:pt idx="51">
                  <c:v>0.48930000000000112</c:v>
                </c:pt>
                <c:pt idx="52">
                  <c:v>0.48960000000000115</c:v>
                </c:pt>
                <c:pt idx="53">
                  <c:v>0.48990000000000117</c:v>
                </c:pt>
                <c:pt idx="54">
                  <c:v>0.49020000000000119</c:v>
                </c:pt>
                <c:pt idx="55">
                  <c:v>0.49050000000000121</c:v>
                </c:pt>
                <c:pt idx="56">
                  <c:v>0.49080000000000124</c:v>
                </c:pt>
                <c:pt idx="57">
                  <c:v>0.49110000000000126</c:v>
                </c:pt>
                <c:pt idx="58">
                  <c:v>0.49140000000000128</c:v>
                </c:pt>
                <c:pt idx="59">
                  <c:v>0.4917000000000013</c:v>
                </c:pt>
                <c:pt idx="60">
                  <c:v>0.49200000000000133</c:v>
                </c:pt>
                <c:pt idx="61">
                  <c:v>0.49230000000000135</c:v>
                </c:pt>
                <c:pt idx="62">
                  <c:v>0.49260000000000137</c:v>
                </c:pt>
                <c:pt idx="63">
                  <c:v>0.49290000000000139</c:v>
                </c:pt>
                <c:pt idx="64">
                  <c:v>0.49320000000000142</c:v>
                </c:pt>
                <c:pt idx="65">
                  <c:v>0.49350000000000144</c:v>
                </c:pt>
                <c:pt idx="66">
                  <c:v>0.49380000000000146</c:v>
                </c:pt>
                <c:pt idx="67">
                  <c:v>0.49410000000000148</c:v>
                </c:pt>
                <c:pt idx="68">
                  <c:v>0.4944000000000015</c:v>
                </c:pt>
                <c:pt idx="69">
                  <c:v>0.49470000000000153</c:v>
                </c:pt>
                <c:pt idx="70">
                  <c:v>0.49500000000000155</c:v>
                </c:pt>
                <c:pt idx="71">
                  <c:v>0.49530000000000157</c:v>
                </c:pt>
                <c:pt idx="72">
                  <c:v>0.49560000000000159</c:v>
                </c:pt>
                <c:pt idx="73">
                  <c:v>0.49590000000000162</c:v>
                </c:pt>
                <c:pt idx="74">
                  <c:v>0.49620000000000164</c:v>
                </c:pt>
                <c:pt idx="75">
                  <c:v>0.49650000000000166</c:v>
                </c:pt>
                <c:pt idx="76">
                  <c:v>0.49680000000000168</c:v>
                </c:pt>
                <c:pt idx="77">
                  <c:v>0.49710000000000171</c:v>
                </c:pt>
                <c:pt idx="78">
                  <c:v>0.49740000000000173</c:v>
                </c:pt>
                <c:pt idx="79">
                  <c:v>0.49770000000000175</c:v>
                </c:pt>
                <c:pt idx="80">
                  <c:v>0.49800000000000177</c:v>
                </c:pt>
                <c:pt idx="81">
                  <c:v>0.4983000000000018</c:v>
                </c:pt>
                <c:pt idx="82">
                  <c:v>0.49860000000000182</c:v>
                </c:pt>
                <c:pt idx="83">
                  <c:v>0.49890000000000184</c:v>
                </c:pt>
                <c:pt idx="84">
                  <c:v>0.49920000000000186</c:v>
                </c:pt>
                <c:pt idx="85">
                  <c:v>0.49950000000000189</c:v>
                </c:pt>
                <c:pt idx="86">
                  <c:v>0.49980000000000191</c:v>
                </c:pt>
                <c:pt idx="87">
                  <c:v>0.50010000000000188</c:v>
                </c:pt>
                <c:pt idx="88">
                  <c:v>0.50040000000000184</c:v>
                </c:pt>
                <c:pt idx="89">
                  <c:v>0.50070000000000181</c:v>
                </c:pt>
                <c:pt idx="90">
                  <c:v>0.50100000000000178</c:v>
                </c:pt>
                <c:pt idx="91">
                  <c:v>0.50130000000000174</c:v>
                </c:pt>
                <c:pt idx="92">
                  <c:v>0.50160000000000171</c:v>
                </c:pt>
                <c:pt idx="93">
                  <c:v>0.50190000000000168</c:v>
                </c:pt>
                <c:pt idx="94">
                  <c:v>0.50220000000000165</c:v>
                </c:pt>
                <c:pt idx="95">
                  <c:v>0.50250000000000161</c:v>
                </c:pt>
                <c:pt idx="96">
                  <c:v>0.50280000000000158</c:v>
                </c:pt>
                <c:pt idx="97">
                  <c:v>0.50310000000000155</c:v>
                </c:pt>
                <c:pt idx="98">
                  <c:v>0.50340000000000151</c:v>
                </c:pt>
                <c:pt idx="99">
                  <c:v>0.50370000000000148</c:v>
                </c:pt>
                <c:pt idx="100">
                  <c:v>0.50400000000000145</c:v>
                </c:pt>
                <c:pt idx="101">
                  <c:v>0.50430000000000141</c:v>
                </c:pt>
                <c:pt idx="102">
                  <c:v>0.50460000000000138</c:v>
                </c:pt>
                <c:pt idx="103">
                  <c:v>0.50490000000000135</c:v>
                </c:pt>
                <c:pt idx="104">
                  <c:v>0.50520000000000131</c:v>
                </c:pt>
                <c:pt idx="105">
                  <c:v>0.50550000000000128</c:v>
                </c:pt>
                <c:pt idx="106">
                  <c:v>0.50580000000000125</c:v>
                </c:pt>
                <c:pt idx="107">
                  <c:v>0.50610000000000122</c:v>
                </c:pt>
                <c:pt idx="108">
                  <c:v>0.50640000000000118</c:v>
                </c:pt>
                <c:pt idx="109">
                  <c:v>0.50670000000000115</c:v>
                </c:pt>
                <c:pt idx="110">
                  <c:v>0.50700000000000112</c:v>
                </c:pt>
                <c:pt idx="111">
                  <c:v>0.50730000000000108</c:v>
                </c:pt>
                <c:pt idx="112">
                  <c:v>0.50760000000000105</c:v>
                </c:pt>
                <c:pt idx="113">
                  <c:v>0.50790000000000102</c:v>
                </c:pt>
                <c:pt idx="114">
                  <c:v>0.50820000000000098</c:v>
                </c:pt>
                <c:pt idx="115">
                  <c:v>0.50850000000000095</c:v>
                </c:pt>
                <c:pt idx="116">
                  <c:v>0.50880000000000092</c:v>
                </c:pt>
                <c:pt idx="117">
                  <c:v>0.50910000000000089</c:v>
                </c:pt>
                <c:pt idx="118">
                  <c:v>0.50940000000000085</c:v>
                </c:pt>
                <c:pt idx="119">
                  <c:v>0.50970000000000082</c:v>
                </c:pt>
                <c:pt idx="120">
                  <c:v>0.51000000000000079</c:v>
                </c:pt>
                <c:pt idx="121">
                  <c:v>0.51030000000000075</c:v>
                </c:pt>
                <c:pt idx="122">
                  <c:v>0.51060000000000072</c:v>
                </c:pt>
                <c:pt idx="123">
                  <c:v>0.51090000000000069</c:v>
                </c:pt>
                <c:pt idx="124">
                  <c:v>0.51120000000000065</c:v>
                </c:pt>
                <c:pt idx="125">
                  <c:v>0.51150000000000062</c:v>
                </c:pt>
                <c:pt idx="126">
                  <c:v>0.51180000000000059</c:v>
                </c:pt>
                <c:pt idx="127">
                  <c:v>0.51210000000000055</c:v>
                </c:pt>
                <c:pt idx="128">
                  <c:v>0.51240000000000052</c:v>
                </c:pt>
                <c:pt idx="129">
                  <c:v>0.51270000000000049</c:v>
                </c:pt>
                <c:pt idx="130">
                  <c:v>0.51300000000000046</c:v>
                </c:pt>
                <c:pt idx="131">
                  <c:v>0.51330000000000042</c:v>
                </c:pt>
                <c:pt idx="132">
                  <c:v>0.51360000000000039</c:v>
                </c:pt>
                <c:pt idx="133">
                  <c:v>0.51390000000000036</c:v>
                </c:pt>
                <c:pt idx="134">
                  <c:v>0.51420000000000032</c:v>
                </c:pt>
                <c:pt idx="135">
                  <c:v>0.51450000000000029</c:v>
                </c:pt>
                <c:pt idx="136">
                  <c:v>0.51480000000000026</c:v>
                </c:pt>
                <c:pt idx="137">
                  <c:v>0.51510000000000022</c:v>
                </c:pt>
                <c:pt idx="138">
                  <c:v>0.51540000000000019</c:v>
                </c:pt>
                <c:pt idx="139">
                  <c:v>0.51570000000000016</c:v>
                </c:pt>
                <c:pt idx="140">
                  <c:v>0.51600000000000013</c:v>
                </c:pt>
                <c:pt idx="141">
                  <c:v>0.51630000000000009</c:v>
                </c:pt>
                <c:pt idx="142">
                  <c:v>0.51660000000000006</c:v>
                </c:pt>
                <c:pt idx="143">
                  <c:v>0.51690000000000003</c:v>
                </c:pt>
                <c:pt idx="144">
                  <c:v>0.51719999999999999</c:v>
                </c:pt>
                <c:pt idx="145">
                  <c:v>0.51749999999999996</c:v>
                </c:pt>
                <c:pt idx="146">
                  <c:v>0.51779999999999993</c:v>
                </c:pt>
                <c:pt idx="147">
                  <c:v>0.51809999999999989</c:v>
                </c:pt>
                <c:pt idx="148">
                  <c:v>0.51839999999999986</c:v>
                </c:pt>
                <c:pt idx="149">
                  <c:v>0.51869999999999983</c:v>
                </c:pt>
                <c:pt idx="150">
                  <c:v>0.51899999999999979</c:v>
                </c:pt>
                <c:pt idx="151">
                  <c:v>0.51929999999999976</c:v>
                </c:pt>
                <c:pt idx="152">
                  <c:v>0.51959999999999973</c:v>
                </c:pt>
                <c:pt idx="153">
                  <c:v>0.5198999999999997</c:v>
                </c:pt>
                <c:pt idx="154">
                  <c:v>0.52019999999999966</c:v>
                </c:pt>
                <c:pt idx="155">
                  <c:v>0.52049999999999963</c:v>
                </c:pt>
                <c:pt idx="156">
                  <c:v>0.5207999999999996</c:v>
                </c:pt>
                <c:pt idx="157">
                  <c:v>0.52109999999999956</c:v>
                </c:pt>
                <c:pt idx="158">
                  <c:v>0.52139999999999953</c:v>
                </c:pt>
                <c:pt idx="159">
                  <c:v>0.5216999999999995</c:v>
                </c:pt>
                <c:pt idx="160">
                  <c:v>0.52199999999999946</c:v>
                </c:pt>
                <c:pt idx="161">
                  <c:v>0.52229999999999943</c:v>
                </c:pt>
                <c:pt idx="162">
                  <c:v>0.5225999999999994</c:v>
                </c:pt>
                <c:pt idx="163">
                  <c:v>0.52289999999999937</c:v>
                </c:pt>
                <c:pt idx="164">
                  <c:v>0.52319999999999933</c:v>
                </c:pt>
                <c:pt idx="165">
                  <c:v>0.5234999999999993</c:v>
                </c:pt>
                <c:pt idx="166">
                  <c:v>0.52379999999999927</c:v>
                </c:pt>
                <c:pt idx="167">
                  <c:v>0.52409999999999923</c:v>
                </c:pt>
                <c:pt idx="168">
                  <c:v>0.5243999999999992</c:v>
                </c:pt>
                <c:pt idx="169">
                  <c:v>0.52469999999999917</c:v>
                </c:pt>
                <c:pt idx="170">
                  <c:v>0.52499999999999913</c:v>
                </c:pt>
                <c:pt idx="171">
                  <c:v>0.5252999999999991</c:v>
                </c:pt>
                <c:pt idx="172">
                  <c:v>0.52559999999999907</c:v>
                </c:pt>
                <c:pt idx="173">
                  <c:v>0.52589999999999903</c:v>
                </c:pt>
                <c:pt idx="174">
                  <c:v>0.526199999999999</c:v>
                </c:pt>
                <c:pt idx="175">
                  <c:v>0.52649999999999897</c:v>
                </c:pt>
                <c:pt idx="176">
                  <c:v>0.52679999999999894</c:v>
                </c:pt>
                <c:pt idx="177">
                  <c:v>0.5270999999999989</c:v>
                </c:pt>
                <c:pt idx="178">
                  <c:v>0.52739999999999887</c:v>
                </c:pt>
                <c:pt idx="179">
                  <c:v>0.52769999999999884</c:v>
                </c:pt>
                <c:pt idx="180">
                  <c:v>0.5279999999999988</c:v>
                </c:pt>
                <c:pt idx="181">
                  <c:v>0.52829999999999877</c:v>
                </c:pt>
                <c:pt idx="182">
                  <c:v>0.52859999999999874</c:v>
                </c:pt>
                <c:pt idx="183">
                  <c:v>0.5288999999999987</c:v>
                </c:pt>
                <c:pt idx="184">
                  <c:v>0.52919999999999867</c:v>
                </c:pt>
                <c:pt idx="185">
                  <c:v>0.52949999999999864</c:v>
                </c:pt>
                <c:pt idx="186">
                  <c:v>0.52979999999999861</c:v>
                </c:pt>
                <c:pt idx="187">
                  <c:v>0.53009999999999857</c:v>
                </c:pt>
                <c:pt idx="188">
                  <c:v>0.53039999999999854</c:v>
                </c:pt>
                <c:pt idx="189">
                  <c:v>0.53069999999999851</c:v>
                </c:pt>
                <c:pt idx="190">
                  <c:v>0.53099999999999847</c:v>
                </c:pt>
                <c:pt idx="191">
                  <c:v>0.53129999999999844</c:v>
                </c:pt>
                <c:pt idx="192">
                  <c:v>0.53159999999999841</c:v>
                </c:pt>
                <c:pt idx="193">
                  <c:v>0.53189999999999837</c:v>
                </c:pt>
                <c:pt idx="194">
                  <c:v>0.53219999999999834</c:v>
                </c:pt>
                <c:pt idx="195">
                  <c:v>0.53249999999999831</c:v>
                </c:pt>
                <c:pt idx="196">
                  <c:v>0.53279999999999827</c:v>
                </c:pt>
                <c:pt idx="197">
                  <c:v>0.53309999999999824</c:v>
                </c:pt>
                <c:pt idx="198">
                  <c:v>0.53339999999999821</c:v>
                </c:pt>
                <c:pt idx="199">
                  <c:v>0.53369999999999818</c:v>
                </c:pt>
                <c:pt idx="200">
                  <c:v>0.53399999999999814</c:v>
                </c:pt>
                <c:pt idx="201">
                  <c:v>0.53429999999999811</c:v>
                </c:pt>
                <c:pt idx="202">
                  <c:v>0.53459999999999808</c:v>
                </c:pt>
                <c:pt idx="203">
                  <c:v>0.53489999999999804</c:v>
                </c:pt>
                <c:pt idx="204">
                  <c:v>0.53519999999999801</c:v>
                </c:pt>
                <c:pt idx="205">
                  <c:v>0.53549999999999798</c:v>
                </c:pt>
                <c:pt idx="206">
                  <c:v>0.53579999999999794</c:v>
                </c:pt>
                <c:pt idx="207">
                  <c:v>0.53609999999999791</c:v>
                </c:pt>
                <c:pt idx="208">
                  <c:v>0.53639999999999788</c:v>
                </c:pt>
                <c:pt idx="209">
                  <c:v>0.53669999999999785</c:v>
                </c:pt>
                <c:pt idx="210">
                  <c:v>0.53699999999999781</c:v>
                </c:pt>
                <c:pt idx="211">
                  <c:v>0.53729999999999778</c:v>
                </c:pt>
                <c:pt idx="212">
                  <c:v>0.53759999999999775</c:v>
                </c:pt>
                <c:pt idx="213">
                  <c:v>0.53789999999999771</c:v>
                </c:pt>
                <c:pt idx="214">
                  <c:v>0.53819999999999768</c:v>
                </c:pt>
                <c:pt idx="215">
                  <c:v>0.53849999999999765</c:v>
                </c:pt>
                <c:pt idx="216">
                  <c:v>0.53879999999999761</c:v>
                </c:pt>
                <c:pt idx="217">
                  <c:v>0.53909999999999758</c:v>
                </c:pt>
                <c:pt idx="218">
                  <c:v>0.53939999999999755</c:v>
                </c:pt>
                <c:pt idx="219">
                  <c:v>0.53969999999999752</c:v>
                </c:pt>
                <c:pt idx="220">
                  <c:v>0.53999999999999748</c:v>
                </c:pt>
                <c:pt idx="221">
                  <c:v>0.54029999999999745</c:v>
                </c:pt>
                <c:pt idx="222">
                  <c:v>0.54059999999999742</c:v>
                </c:pt>
                <c:pt idx="223">
                  <c:v>0.54089999999999738</c:v>
                </c:pt>
                <c:pt idx="224">
                  <c:v>0.54119999999999735</c:v>
                </c:pt>
                <c:pt idx="225">
                  <c:v>0.54149999999999732</c:v>
                </c:pt>
                <c:pt idx="226">
                  <c:v>0.54179999999999728</c:v>
                </c:pt>
                <c:pt idx="227">
                  <c:v>0.54209999999999725</c:v>
                </c:pt>
                <c:pt idx="228">
                  <c:v>0.54239999999999722</c:v>
                </c:pt>
                <c:pt idx="229">
                  <c:v>0.54269999999999718</c:v>
                </c:pt>
                <c:pt idx="230">
                  <c:v>0.54299999999999715</c:v>
                </c:pt>
                <c:pt idx="231">
                  <c:v>0.54329999999999712</c:v>
                </c:pt>
                <c:pt idx="232">
                  <c:v>0.54359999999999709</c:v>
                </c:pt>
                <c:pt idx="233">
                  <c:v>0.54389999999999705</c:v>
                </c:pt>
                <c:pt idx="234">
                  <c:v>0.54419999999999702</c:v>
                </c:pt>
                <c:pt idx="235">
                  <c:v>0.54449999999999699</c:v>
                </c:pt>
                <c:pt idx="236">
                  <c:v>0.54479999999999695</c:v>
                </c:pt>
                <c:pt idx="237">
                  <c:v>0.54509999999999692</c:v>
                </c:pt>
                <c:pt idx="238">
                  <c:v>0.54539999999999689</c:v>
                </c:pt>
                <c:pt idx="239">
                  <c:v>0.54569999999999685</c:v>
                </c:pt>
                <c:pt idx="240">
                  <c:v>0.54599999999999682</c:v>
                </c:pt>
                <c:pt idx="241">
                  <c:v>0.54629999999999679</c:v>
                </c:pt>
                <c:pt idx="242">
                  <c:v>0.54659999999999676</c:v>
                </c:pt>
                <c:pt idx="243">
                  <c:v>0.54689999999999672</c:v>
                </c:pt>
                <c:pt idx="244">
                  <c:v>0.54719999999999669</c:v>
                </c:pt>
                <c:pt idx="245">
                  <c:v>0.54749999999999666</c:v>
                </c:pt>
                <c:pt idx="246">
                  <c:v>0.54779999999999662</c:v>
                </c:pt>
                <c:pt idx="247">
                  <c:v>0.54809999999999659</c:v>
                </c:pt>
                <c:pt idx="248">
                  <c:v>0.54839999999999656</c:v>
                </c:pt>
                <c:pt idx="249">
                  <c:v>0.54869999999999652</c:v>
                </c:pt>
                <c:pt idx="250">
                  <c:v>0.54899999999999649</c:v>
                </c:pt>
                <c:pt idx="251">
                  <c:v>0.54929999999999646</c:v>
                </c:pt>
                <c:pt idx="252">
                  <c:v>0.54959999999999642</c:v>
                </c:pt>
                <c:pt idx="253">
                  <c:v>0.54989999999999639</c:v>
                </c:pt>
                <c:pt idx="254">
                  <c:v>0.55019999999999636</c:v>
                </c:pt>
                <c:pt idx="255">
                  <c:v>0.55049999999999633</c:v>
                </c:pt>
                <c:pt idx="256">
                  <c:v>0.55079999999999629</c:v>
                </c:pt>
                <c:pt idx="257">
                  <c:v>0.55109999999999626</c:v>
                </c:pt>
                <c:pt idx="258">
                  <c:v>0.55139999999999623</c:v>
                </c:pt>
                <c:pt idx="259">
                  <c:v>0.55169999999999619</c:v>
                </c:pt>
                <c:pt idx="260">
                  <c:v>0.55199999999999616</c:v>
                </c:pt>
                <c:pt idx="261">
                  <c:v>0.55229999999999613</c:v>
                </c:pt>
                <c:pt idx="262">
                  <c:v>0.55259999999999609</c:v>
                </c:pt>
                <c:pt idx="263">
                  <c:v>0.55289999999999606</c:v>
                </c:pt>
                <c:pt idx="264">
                  <c:v>0.55319999999999603</c:v>
                </c:pt>
                <c:pt idx="265">
                  <c:v>0.553499999999996</c:v>
                </c:pt>
                <c:pt idx="266">
                  <c:v>0.55379999999999596</c:v>
                </c:pt>
                <c:pt idx="267">
                  <c:v>0.55409999999999593</c:v>
                </c:pt>
                <c:pt idx="268">
                  <c:v>0.5543999999999959</c:v>
                </c:pt>
                <c:pt idx="269">
                  <c:v>0.55469999999999586</c:v>
                </c:pt>
                <c:pt idx="270">
                  <c:v>0.55499999999999583</c:v>
                </c:pt>
                <c:pt idx="271">
                  <c:v>0.5552999999999958</c:v>
                </c:pt>
                <c:pt idx="272">
                  <c:v>0.55559999999999576</c:v>
                </c:pt>
                <c:pt idx="273">
                  <c:v>0.55589999999999573</c:v>
                </c:pt>
                <c:pt idx="274">
                  <c:v>0.5561999999999957</c:v>
                </c:pt>
                <c:pt idx="275">
                  <c:v>0.55649999999999566</c:v>
                </c:pt>
                <c:pt idx="276">
                  <c:v>0.55679999999999563</c:v>
                </c:pt>
                <c:pt idx="277">
                  <c:v>0.5570999999999956</c:v>
                </c:pt>
                <c:pt idx="278">
                  <c:v>0.55739999999999557</c:v>
                </c:pt>
                <c:pt idx="279">
                  <c:v>0.55769999999999553</c:v>
                </c:pt>
                <c:pt idx="280">
                  <c:v>0.5579999999999955</c:v>
                </c:pt>
                <c:pt idx="281">
                  <c:v>0.55829999999999547</c:v>
                </c:pt>
                <c:pt idx="282">
                  <c:v>0.55859999999999543</c:v>
                </c:pt>
                <c:pt idx="283">
                  <c:v>0.5588999999999954</c:v>
                </c:pt>
                <c:pt idx="284">
                  <c:v>0.55919999999999537</c:v>
                </c:pt>
                <c:pt idx="285">
                  <c:v>0.55949999999999533</c:v>
                </c:pt>
                <c:pt idx="286">
                  <c:v>0.5597999999999953</c:v>
                </c:pt>
                <c:pt idx="287">
                  <c:v>0.56009999999999527</c:v>
                </c:pt>
                <c:pt idx="288">
                  <c:v>0.56039999999999524</c:v>
                </c:pt>
                <c:pt idx="289">
                  <c:v>0.5606999999999952</c:v>
                </c:pt>
                <c:pt idx="290">
                  <c:v>0.56099999999999517</c:v>
                </c:pt>
                <c:pt idx="291">
                  <c:v>0.56129999999999514</c:v>
                </c:pt>
                <c:pt idx="292">
                  <c:v>0.5615999999999951</c:v>
                </c:pt>
                <c:pt idx="293">
                  <c:v>0.56189999999999507</c:v>
                </c:pt>
                <c:pt idx="294">
                  <c:v>0.56219999999999504</c:v>
                </c:pt>
                <c:pt idx="295">
                  <c:v>0.562499999999995</c:v>
                </c:pt>
                <c:pt idx="296">
                  <c:v>0.56279999999999497</c:v>
                </c:pt>
                <c:pt idx="297">
                  <c:v>0.56309999999999494</c:v>
                </c:pt>
                <c:pt idx="298">
                  <c:v>0.5633999999999949</c:v>
                </c:pt>
                <c:pt idx="299">
                  <c:v>0.56369999999999487</c:v>
                </c:pt>
                <c:pt idx="300">
                  <c:v>0.56399999999999484</c:v>
                </c:pt>
                <c:pt idx="301">
                  <c:v>0.56429999999999481</c:v>
                </c:pt>
                <c:pt idx="302">
                  <c:v>0.56459999999999477</c:v>
                </c:pt>
                <c:pt idx="303">
                  <c:v>0.56489999999999474</c:v>
                </c:pt>
                <c:pt idx="304">
                  <c:v>0.56519999999999471</c:v>
                </c:pt>
                <c:pt idx="305">
                  <c:v>0.56549999999999467</c:v>
                </c:pt>
                <c:pt idx="306">
                  <c:v>0.56579999999999464</c:v>
                </c:pt>
                <c:pt idx="307">
                  <c:v>0.56609999999999461</c:v>
                </c:pt>
                <c:pt idx="308">
                  <c:v>0.56639999999999457</c:v>
                </c:pt>
                <c:pt idx="309">
                  <c:v>0.56669999999999454</c:v>
                </c:pt>
                <c:pt idx="310">
                  <c:v>0.56699999999999451</c:v>
                </c:pt>
                <c:pt idx="311">
                  <c:v>0.56729999999999448</c:v>
                </c:pt>
                <c:pt idx="312">
                  <c:v>0.56759999999999444</c:v>
                </c:pt>
                <c:pt idx="313">
                  <c:v>0.56789999999999441</c:v>
                </c:pt>
                <c:pt idx="314">
                  <c:v>0.56819999999999438</c:v>
                </c:pt>
                <c:pt idx="315">
                  <c:v>0.56849999999999434</c:v>
                </c:pt>
                <c:pt idx="316">
                  <c:v>0.56879999999999431</c:v>
                </c:pt>
                <c:pt idx="317">
                  <c:v>0.56909999999999428</c:v>
                </c:pt>
                <c:pt idx="318">
                  <c:v>0.56939999999999424</c:v>
                </c:pt>
                <c:pt idx="319">
                  <c:v>0.56969999999999421</c:v>
                </c:pt>
                <c:pt idx="320">
                  <c:v>0.56999999999999418</c:v>
                </c:pt>
                <c:pt idx="321">
                  <c:v>0.57029999999999414</c:v>
                </c:pt>
                <c:pt idx="322">
                  <c:v>0.57059999999999411</c:v>
                </c:pt>
                <c:pt idx="323">
                  <c:v>0.57089999999999408</c:v>
                </c:pt>
                <c:pt idx="324">
                  <c:v>0.57119999999999405</c:v>
                </c:pt>
                <c:pt idx="325">
                  <c:v>0.57149999999999401</c:v>
                </c:pt>
                <c:pt idx="326">
                  <c:v>0.57179999999999398</c:v>
                </c:pt>
                <c:pt idx="327">
                  <c:v>0.57209999999999395</c:v>
                </c:pt>
                <c:pt idx="328">
                  <c:v>0.57239999999999391</c:v>
                </c:pt>
                <c:pt idx="329">
                  <c:v>0.57269999999999388</c:v>
                </c:pt>
                <c:pt idx="330">
                  <c:v>0.57299999999999385</c:v>
                </c:pt>
                <c:pt idx="331">
                  <c:v>0.57329999999999381</c:v>
                </c:pt>
                <c:pt idx="332">
                  <c:v>0.57359999999999378</c:v>
                </c:pt>
                <c:pt idx="333">
                  <c:v>0.57389999999999375</c:v>
                </c:pt>
                <c:pt idx="334">
                  <c:v>0.57419999999999372</c:v>
                </c:pt>
                <c:pt idx="335">
                  <c:v>0.57449999999999368</c:v>
                </c:pt>
                <c:pt idx="336">
                  <c:v>0.57479999999999365</c:v>
                </c:pt>
                <c:pt idx="337">
                  <c:v>0.57509999999999362</c:v>
                </c:pt>
                <c:pt idx="338">
                  <c:v>0.57539999999999358</c:v>
                </c:pt>
                <c:pt idx="339">
                  <c:v>0.57569999999999355</c:v>
                </c:pt>
                <c:pt idx="340">
                  <c:v>0.57599999999999352</c:v>
                </c:pt>
                <c:pt idx="341">
                  <c:v>0.57629999999999348</c:v>
                </c:pt>
                <c:pt idx="342">
                  <c:v>0.57659999999999345</c:v>
                </c:pt>
                <c:pt idx="343">
                  <c:v>0.57689999999999342</c:v>
                </c:pt>
                <c:pt idx="344">
                  <c:v>0.57719999999999339</c:v>
                </c:pt>
                <c:pt idx="345">
                  <c:v>0.57749999999999335</c:v>
                </c:pt>
                <c:pt idx="346">
                  <c:v>0.57779999999999332</c:v>
                </c:pt>
                <c:pt idx="347">
                  <c:v>0.57809999999999329</c:v>
                </c:pt>
                <c:pt idx="348">
                  <c:v>0.57839999999999325</c:v>
                </c:pt>
                <c:pt idx="349">
                  <c:v>0.57869999999999322</c:v>
                </c:pt>
                <c:pt idx="350">
                  <c:v>0.57899999999999319</c:v>
                </c:pt>
                <c:pt idx="351">
                  <c:v>0.57929999999999315</c:v>
                </c:pt>
                <c:pt idx="352">
                  <c:v>0.57959999999999312</c:v>
                </c:pt>
                <c:pt idx="353">
                  <c:v>0.57989999999999309</c:v>
                </c:pt>
                <c:pt idx="354">
                  <c:v>0.58019999999999305</c:v>
                </c:pt>
                <c:pt idx="355">
                  <c:v>0.58049999999999302</c:v>
                </c:pt>
                <c:pt idx="356">
                  <c:v>0.58079999999999299</c:v>
                </c:pt>
                <c:pt idx="357">
                  <c:v>0.58109999999999296</c:v>
                </c:pt>
                <c:pt idx="358">
                  <c:v>0.58139999999999292</c:v>
                </c:pt>
                <c:pt idx="359">
                  <c:v>0.58169999999999289</c:v>
                </c:pt>
                <c:pt idx="360">
                  <c:v>0.58199999999999286</c:v>
                </c:pt>
                <c:pt idx="361">
                  <c:v>0.58229999999999282</c:v>
                </c:pt>
                <c:pt idx="362">
                  <c:v>0.58259999999999279</c:v>
                </c:pt>
                <c:pt idx="363">
                  <c:v>0.58289999999999276</c:v>
                </c:pt>
                <c:pt idx="364">
                  <c:v>0.58319999999999272</c:v>
                </c:pt>
                <c:pt idx="365">
                  <c:v>0.58349999999999269</c:v>
                </c:pt>
                <c:pt idx="366">
                  <c:v>0.58379999999999266</c:v>
                </c:pt>
                <c:pt idx="367">
                  <c:v>0.58409999999999263</c:v>
                </c:pt>
                <c:pt idx="368">
                  <c:v>0.58439999999999259</c:v>
                </c:pt>
                <c:pt idx="369">
                  <c:v>0.58469999999999256</c:v>
                </c:pt>
                <c:pt idx="370">
                  <c:v>0.58499999999999253</c:v>
                </c:pt>
                <c:pt idx="371">
                  <c:v>0.58529999999999249</c:v>
                </c:pt>
                <c:pt idx="372">
                  <c:v>0.58559999999999246</c:v>
                </c:pt>
                <c:pt idx="373">
                  <c:v>0.58589999999999243</c:v>
                </c:pt>
                <c:pt idx="374">
                  <c:v>0.58619999999999239</c:v>
                </c:pt>
                <c:pt idx="375">
                  <c:v>0.58649999999999236</c:v>
                </c:pt>
                <c:pt idx="376">
                  <c:v>0.58679999999999233</c:v>
                </c:pt>
                <c:pt idx="377">
                  <c:v>0.58709999999999229</c:v>
                </c:pt>
                <c:pt idx="378">
                  <c:v>0.58739999999999226</c:v>
                </c:pt>
                <c:pt idx="379">
                  <c:v>0.58769999999999223</c:v>
                </c:pt>
                <c:pt idx="380">
                  <c:v>0.5879999999999922</c:v>
                </c:pt>
                <c:pt idx="381">
                  <c:v>0.58829999999999216</c:v>
                </c:pt>
                <c:pt idx="382">
                  <c:v>0.58859999999999213</c:v>
                </c:pt>
                <c:pt idx="383">
                  <c:v>0.5888999999999921</c:v>
                </c:pt>
                <c:pt idx="384">
                  <c:v>0.58919999999999206</c:v>
                </c:pt>
                <c:pt idx="385">
                  <c:v>0.58949999999999203</c:v>
                </c:pt>
                <c:pt idx="386">
                  <c:v>0.589799999999992</c:v>
                </c:pt>
                <c:pt idx="387">
                  <c:v>0.59009999999999196</c:v>
                </c:pt>
                <c:pt idx="388">
                  <c:v>0.59039999999999193</c:v>
                </c:pt>
                <c:pt idx="389">
                  <c:v>0.5906999999999919</c:v>
                </c:pt>
                <c:pt idx="390">
                  <c:v>0.59099999999999187</c:v>
                </c:pt>
                <c:pt idx="391">
                  <c:v>0.59129999999999183</c:v>
                </c:pt>
                <c:pt idx="392">
                  <c:v>0.5915999999999918</c:v>
                </c:pt>
                <c:pt idx="393">
                  <c:v>0.59189999999999177</c:v>
                </c:pt>
                <c:pt idx="394">
                  <c:v>0.59219999999999173</c:v>
                </c:pt>
                <c:pt idx="395">
                  <c:v>0.5924999999999917</c:v>
                </c:pt>
                <c:pt idx="396">
                  <c:v>0.59279999999999167</c:v>
                </c:pt>
                <c:pt idx="397">
                  <c:v>0.59309999999999163</c:v>
                </c:pt>
                <c:pt idx="398">
                  <c:v>0.5933999999999916</c:v>
                </c:pt>
                <c:pt idx="399">
                  <c:v>0.59369999999999157</c:v>
                </c:pt>
                <c:pt idx="400">
                  <c:v>0.59399999999999153</c:v>
                </c:pt>
                <c:pt idx="401">
                  <c:v>0.5942999999999915</c:v>
                </c:pt>
                <c:pt idx="402">
                  <c:v>0.59459999999999147</c:v>
                </c:pt>
                <c:pt idx="403">
                  <c:v>0.59489999999999144</c:v>
                </c:pt>
                <c:pt idx="404">
                  <c:v>0.5951999999999914</c:v>
                </c:pt>
                <c:pt idx="405">
                  <c:v>0.59549999999999137</c:v>
                </c:pt>
                <c:pt idx="406">
                  <c:v>0.59579999999999134</c:v>
                </c:pt>
                <c:pt idx="407">
                  <c:v>0.5960999999999913</c:v>
                </c:pt>
                <c:pt idx="408">
                  <c:v>0.59639999999999127</c:v>
                </c:pt>
                <c:pt idx="409">
                  <c:v>0.59669999999999124</c:v>
                </c:pt>
                <c:pt idx="410">
                  <c:v>0.5969999999999912</c:v>
                </c:pt>
                <c:pt idx="411">
                  <c:v>0.59729999999999117</c:v>
                </c:pt>
                <c:pt idx="412">
                  <c:v>0.59759999999999114</c:v>
                </c:pt>
                <c:pt idx="413">
                  <c:v>0.59789999999999111</c:v>
                </c:pt>
                <c:pt idx="414">
                  <c:v>0.59819999999999107</c:v>
                </c:pt>
                <c:pt idx="415">
                  <c:v>0.59849999999999104</c:v>
                </c:pt>
                <c:pt idx="416">
                  <c:v>0.59879999999999101</c:v>
                </c:pt>
                <c:pt idx="417">
                  <c:v>0.59909999999999097</c:v>
                </c:pt>
                <c:pt idx="418">
                  <c:v>0.59939999999999094</c:v>
                </c:pt>
                <c:pt idx="419">
                  <c:v>0.59969999999999091</c:v>
                </c:pt>
                <c:pt idx="420">
                  <c:v>0.59999999999999087</c:v>
                </c:pt>
                <c:pt idx="421">
                  <c:v>0.60029999999999084</c:v>
                </c:pt>
                <c:pt idx="422">
                  <c:v>0.60059999999999081</c:v>
                </c:pt>
                <c:pt idx="423">
                  <c:v>0.60089999999999077</c:v>
                </c:pt>
                <c:pt idx="424">
                  <c:v>0.60119999999999074</c:v>
                </c:pt>
                <c:pt idx="425">
                  <c:v>0.60149999999999071</c:v>
                </c:pt>
                <c:pt idx="426">
                  <c:v>0.60179999999999068</c:v>
                </c:pt>
                <c:pt idx="427">
                  <c:v>0.60209999999999064</c:v>
                </c:pt>
                <c:pt idx="428">
                  <c:v>0.60239999999999061</c:v>
                </c:pt>
                <c:pt idx="429">
                  <c:v>0.60269999999999058</c:v>
                </c:pt>
                <c:pt idx="430">
                  <c:v>0.60299999999999054</c:v>
                </c:pt>
                <c:pt idx="431">
                  <c:v>0.60329999999999051</c:v>
                </c:pt>
                <c:pt idx="432">
                  <c:v>0.60359999999999048</c:v>
                </c:pt>
                <c:pt idx="433">
                  <c:v>0.60389999999999044</c:v>
                </c:pt>
                <c:pt idx="434">
                  <c:v>0.60419999999999041</c:v>
                </c:pt>
                <c:pt idx="435">
                  <c:v>0.60449999999999038</c:v>
                </c:pt>
                <c:pt idx="436">
                  <c:v>0.60479999999999035</c:v>
                </c:pt>
                <c:pt idx="437">
                  <c:v>0.60509999999999031</c:v>
                </c:pt>
                <c:pt idx="438">
                  <c:v>0.60539999999999028</c:v>
                </c:pt>
                <c:pt idx="439">
                  <c:v>0.60569999999999025</c:v>
                </c:pt>
                <c:pt idx="440">
                  <c:v>0.60599999999999021</c:v>
                </c:pt>
                <c:pt idx="441">
                  <c:v>0.60629999999999018</c:v>
                </c:pt>
                <c:pt idx="442">
                  <c:v>0.60659999999999015</c:v>
                </c:pt>
                <c:pt idx="443">
                  <c:v>0.60689999999999011</c:v>
                </c:pt>
                <c:pt idx="444">
                  <c:v>0.60719999999999008</c:v>
                </c:pt>
                <c:pt idx="445">
                  <c:v>0.60749999999999005</c:v>
                </c:pt>
                <c:pt idx="446">
                  <c:v>0.60779999999999001</c:v>
                </c:pt>
                <c:pt idx="447">
                  <c:v>0.60809999999998998</c:v>
                </c:pt>
                <c:pt idx="448">
                  <c:v>0.60839999999998995</c:v>
                </c:pt>
                <c:pt idx="449">
                  <c:v>0.60869999999998992</c:v>
                </c:pt>
                <c:pt idx="450">
                  <c:v>0.60899999999998988</c:v>
                </c:pt>
                <c:pt idx="451">
                  <c:v>0.60929999999998985</c:v>
                </c:pt>
                <c:pt idx="452">
                  <c:v>0.60959999999998982</c:v>
                </c:pt>
                <c:pt idx="453">
                  <c:v>0.60989999999998978</c:v>
                </c:pt>
                <c:pt idx="454">
                  <c:v>0.61019999999998975</c:v>
                </c:pt>
                <c:pt idx="455">
                  <c:v>0.61049999999998972</c:v>
                </c:pt>
                <c:pt idx="456">
                  <c:v>0.61079999999998968</c:v>
                </c:pt>
                <c:pt idx="457">
                  <c:v>0.61109999999998965</c:v>
                </c:pt>
                <c:pt idx="458">
                  <c:v>0.61139999999998962</c:v>
                </c:pt>
                <c:pt idx="459">
                  <c:v>0.61169999999998959</c:v>
                </c:pt>
                <c:pt idx="460">
                  <c:v>0.61199999999998955</c:v>
                </c:pt>
                <c:pt idx="461">
                  <c:v>0.61229999999998952</c:v>
                </c:pt>
                <c:pt idx="462">
                  <c:v>0.61259999999998949</c:v>
                </c:pt>
                <c:pt idx="463">
                  <c:v>0.61289999999998945</c:v>
                </c:pt>
                <c:pt idx="464">
                  <c:v>0.61319999999998942</c:v>
                </c:pt>
                <c:pt idx="465">
                  <c:v>0.61349999999998939</c:v>
                </c:pt>
                <c:pt idx="466">
                  <c:v>0.61379999999998935</c:v>
                </c:pt>
                <c:pt idx="467">
                  <c:v>0.61409999999998932</c:v>
                </c:pt>
                <c:pt idx="468">
                  <c:v>0.61439999999998929</c:v>
                </c:pt>
                <c:pt idx="469">
                  <c:v>0.61469999999998925</c:v>
                </c:pt>
                <c:pt idx="470">
                  <c:v>0.61499999999998922</c:v>
                </c:pt>
                <c:pt idx="471">
                  <c:v>0.61529999999998919</c:v>
                </c:pt>
                <c:pt idx="472">
                  <c:v>0.61559999999998916</c:v>
                </c:pt>
                <c:pt idx="473">
                  <c:v>0.61589999999998912</c:v>
                </c:pt>
                <c:pt idx="474">
                  <c:v>0.61619999999998909</c:v>
                </c:pt>
                <c:pt idx="475">
                  <c:v>0.61649999999998906</c:v>
                </c:pt>
                <c:pt idx="476">
                  <c:v>0.61679999999998902</c:v>
                </c:pt>
                <c:pt idx="477">
                  <c:v>0.61709999999998899</c:v>
                </c:pt>
                <c:pt idx="478">
                  <c:v>0.61739999999998896</c:v>
                </c:pt>
                <c:pt idx="479">
                  <c:v>0.61769999999998892</c:v>
                </c:pt>
                <c:pt idx="480">
                  <c:v>0.61799999999998889</c:v>
                </c:pt>
                <c:pt idx="481">
                  <c:v>0.61829999999998886</c:v>
                </c:pt>
                <c:pt idx="482">
                  <c:v>0.61859999999998883</c:v>
                </c:pt>
                <c:pt idx="483">
                  <c:v>0.61889999999998879</c:v>
                </c:pt>
                <c:pt idx="484">
                  <c:v>0.61919999999998876</c:v>
                </c:pt>
                <c:pt idx="485">
                  <c:v>0.61949999999998873</c:v>
                </c:pt>
                <c:pt idx="486">
                  <c:v>0.61979999999998869</c:v>
                </c:pt>
                <c:pt idx="487">
                  <c:v>0.62009999999998866</c:v>
                </c:pt>
                <c:pt idx="488">
                  <c:v>0.62039999999998863</c:v>
                </c:pt>
                <c:pt idx="489">
                  <c:v>0.62069999999998859</c:v>
                </c:pt>
                <c:pt idx="490">
                  <c:v>0.62099999999998856</c:v>
                </c:pt>
                <c:pt idx="491">
                  <c:v>0.62129999999998853</c:v>
                </c:pt>
                <c:pt idx="492">
                  <c:v>0.6215999999999885</c:v>
                </c:pt>
                <c:pt idx="493">
                  <c:v>0.62189999999998846</c:v>
                </c:pt>
                <c:pt idx="494">
                  <c:v>0.62219999999998843</c:v>
                </c:pt>
                <c:pt idx="495">
                  <c:v>0.6224999999999884</c:v>
                </c:pt>
                <c:pt idx="496">
                  <c:v>0.62279999999998836</c:v>
                </c:pt>
                <c:pt idx="497">
                  <c:v>0.62309999999998833</c:v>
                </c:pt>
                <c:pt idx="498">
                  <c:v>0.6233999999999883</c:v>
                </c:pt>
                <c:pt idx="499">
                  <c:v>0.62369999999998826</c:v>
                </c:pt>
                <c:pt idx="500">
                  <c:v>0.62399999999998823</c:v>
                </c:pt>
                <c:pt idx="501">
                  <c:v>0.6242999999999882</c:v>
                </c:pt>
                <c:pt idx="502">
                  <c:v>0.62459999999998816</c:v>
                </c:pt>
                <c:pt idx="503">
                  <c:v>0.62489999999998813</c:v>
                </c:pt>
                <c:pt idx="504">
                  <c:v>0.6251999999999881</c:v>
                </c:pt>
                <c:pt idx="505">
                  <c:v>0.62549999999998807</c:v>
                </c:pt>
                <c:pt idx="506">
                  <c:v>0.62579999999998803</c:v>
                </c:pt>
                <c:pt idx="507">
                  <c:v>0.626099999999988</c:v>
                </c:pt>
                <c:pt idx="508">
                  <c:v>0.62639999999998797</c:v>
                </c:pt>
                <c:pt idx="509">
                  <c:v>0.62669999999998793</c:v>
                </c:pt>
                <c:pt idx="510">
                  <c:v>0.6269999999999879</c:v>
                </c:pt>
                <c:pt idx="511">
                  <c:v>0.62729999999998787</c:v>
                </c:pt>
                <c:pt idx="512">
                  <c:v>0.62759999999998783</c:v>
                </c:pt>
                <c:pt idx="513">
                  <c:v>0.6278999999999878</c:v>
                </c:pt>
                <c:pt idx="514">
                  <c:v>0.62819999999998777</c:v>
                </c:pt>
                <c:pt idx="515">
                  <c:v>0.62849999999998774</c:v>
                </c:pt>
                <c:pt idx="516">
                  <c:v>0.6287999999999877</c:v>
                </c:pt>
                <c:pt idx="517">
                  <c:v>0.62909999999998767</c:v>
                </c:pt>
                <c:pt idx="518">
                  <c:v>0.62939999999998764</c:v>
                </c:pt>
                <c:pt idx="519">
                  <c:v>0.6296999999999876</c:v>
                </c:pt>
                <c:pt idx="520">
                  <c:v>0.62999999999998757</c:v>
                </c:pt>
                <c:pt idx="521">
                  <c:v>0.63029999999998754</c:v>
                </c:pt>
                <c:pt idx="522">
                  <c:v>0.6305999999999875</c:v>
                </c:pt>
                <c:pt idx="523">
                  <c:v>0.63089999999998747</c:v>
                </c:pt>
                <c:pt idx="524">
                  <c:v>0.63119999999998744</c:v>
                </c:pt>
                <c:pt idx="525">
                  <c:v>0.6314999999999874</c:v>
                </c:pt>
                <c:pt idx="526">
                  <c:v>0.63179999999998737</c:v>
                </c:pt>
                <c:pt idx="527">
                  <c:v>0.63209999999998734</c:v>
                </c:pt>
                <c:pt idx="528">
                  <c:v>0.63239999999998731</c:v>
                </c:pt>
                <c:pt idx="529">
                  <c:v>0.63269999999998727</c:v>
                </c:pt>
                <c:pt idx="530">
                  <c:v>0.63299999999998724</c:v>
                </c:pt>
                <c:pt idx="531">
                  <c:v>0.63329999999998721</c:v>
                </c:pt>
                <c:pt idx="532">
                  <c:v>0.63359999999998717</c:v>
                </c:pt>
                <c:pt idx="533">
                  <c:v>0.63389999999998714</c:v>
                </c:pt>
                <c:pt idx="534">
                  <c:v>0.63419999999998711</c:v>
                </c:pt>
                <c:pt idx="535">
                  <c:v>0.63449999999998707</c:v>
                </c:pt>
                <c:pt idx="536">
                  <c:v>0.63479999999998704</c:v>
                </c:pt>
                <c:pt idx="537">
                  <c:v>0.63509999999998701</c:v>
                </c:pt>
                <c:pt idx="538">
                  <c:v>0.63539999999998698</c:v>
                </c:pt>
                <c:pt idx="539">
                  <c:v>0.63569999999998694</c:v>
                </c:pt>
                <c:pt idx="540">
                  <c:v>0.63599999999998691</c:v>
                </c:pt>
                <c:pt idx="541">
                  <c:v>0.63629999999998688</c:v>
                </c:pt>
                <c:pt idx="542">
                  <c:v>0.63659999999998684</c:v>
                </c:pt>
                <c:pt idx="543">
                  <c:v>0.63689999999998681</c:v>
                </c:pt>
                <c:pt idx="544">
                  <c:v>0.63719999999998678</c:v>
                </c:pt>
                <c:pt idx="545">
                  <c:v>0.63749999999998674</c:v>
                </c:pt>
                <c:pt idx="546">
                  <c:v>0.63779999999998671</c:v>
                </c:pt>
                <c:pt idx="547">
                  <c:v>0.63809999999998668</c:v>
                </c:pt>
                <c:pt idx="548">
                  <c:v>0.63839999999998664</c:v>
                </c:pt>
                <c:pt idx="549">
                  <c:v>0.63869999999998661</c:v>
                </c:pt>
                <c:pt idx="550">
                  <c:v>0.63899999999998658</c:v>
                </c:pt>
                <c:pt idx="551">
                  <c:v>0.63929999999998655</c:v>
                </c:pt>
                <c:pt idx="552">
                  <c:v>0.63959999999998651</c:v>
                </c:pt>
                <c:pt idx="553">
                  <c:v>0.63989999999998648</c:v>
                </c:pt>
                <c:pt idx="554">
                  <c:v>0.64019999999998645</c:v>
                </c:pt>
                <c:pt idx="555">
                  <c:v>0.64049999999998641</c:v>
                </c:pt>
                <c:pt idx="556">
                  <c:v>0.64079999999998638</c:v>
                </c:pt>
                <c:pt idx="557">
                  <c:v>0.64109999999998635</c:v>
                </c:pt>
                <c:pt idx="558">
                  <c:v>0.64139999999998631</c:v>
                </c:pt>
                <c:pt idx="559">
                  <c:v>0.64169999999998628</c:v>
                </c:pt>
                <c:pt idx="560">
                  <c:v>0.64199999999998625</c:v>
                </c:pt>
                <c:pt idx="561">
                  <c:v>0.64229999999998622</c:v>
                </c:pt>
                <c:pt idx="562">
                  <c:v>0.64259999999998618</c:v>
                </c:pt>
                <c:pt idx="563">
                  <c:v>0.64289999999998615</c:v>
                </c:pt>
                <c:pt idx="564">
                  <c:v>0.64319999999998612</c:v>
                </c:pt>
                <c:pt idx="565">
                  <c:v>0.64349999999998608</c:v>
                </c:pt>
                <c:pt idx="566">
                  <c:v>0.64379999999998605</c:v>
                </c:pt>
                <c:pt idx="567">
                  <c:v>0.64409999999998602</c:v>
                </c:pt>
                <c:pt idx="568">
                  <c:v>0.64439999999998598</c:v>
                </c:pt>
                <c:pt idx="569">
                  <c:v>0.64469999999998595</c:v>
                </c:pt>
                <c:pt idx="570">
                  <c:v>0.64499999999998592</c:v>
                </c:pt>
                <c:pt idx="571">
                  <c:v>0.64529999999998588</c:v>
                </c:pt>
                <c:pt idx="572">
                  <c:v>0.64559999999998585</c:v>
                </c:pt>
                <c:pt idx="573">
                  <c:v>0.64589999999998582</c:v>
                </c:pt>
                <c:pt idx="574">
                  <c:v>0.64619999999998579</c:v>
                </c:pt>
                <c:pt idx="575">
                  <c:v>0.64649999999998575</c:v>
                </c:pt>
                <c:pt idx="576">
                  <c:v>0.64679999999998572</c:v>
                </c:pt>
                <c:pt idx="577">
                  <c:v>0.64709999999998569</c:v>
                </c:pt>
                <c:pt idx="578">
                  <c:v>0.64739999999998565</c:v>
                </c:pt>
                <c:pt idx="579">
                  <c:v>0.64769999999998562</c:v>
                </c:pt>
                <c:pt idx="580">
                  <c:v>0.64799999999998559</c:v>
                </c:pt>
                <c:pt idx="581">
                  <c:v>0.64829999999998555</c:v>
                </c:pt>
                <c:pt idx="582">
                  <c:v>0.64859999999998552</c:v>
                </c:pt>
                <c:pt idx="583">
                  <c:v>0.64889999999998549</c:v>
                </c:pt>
                <c:pt idx="584">
                  <c:v>0.64919999999998546</c:v>
                </c:pt>
                <c:pt idx="585">
                  <c:v>0.64949999999998542</c:v>
                </c:pt>
                <c:pt idx="586">
                  <c:v>0.64979999999998539</c:v>
                </c:pt>
                <c:pt idx="587">
                  <c:v>0.65009999999998536</c:v>
                </c:pt>
                <c:pt idx="588">
                  <c:v>0.65039999999998532</c:v>
                </c:pt>
                <c:pt idx="589">
                  <c:v>0.65069999999998529</c:v>
                </c:pt>
                <c:pt idx="590">
                  <c:v>0.65099999999998526</c:v>
                </c:pt>
                <c:pt idx="591">
                  <c:v>0.65129999999998522</c:v>
                </c:pt>
                <c:pt idx="592">
                  <c:v>0.65159999999998519</c:v>
                </c:pt>
                <c:pt idx="593">
                  <c:v>0.65189999999998516</c:v>
                </c:pt>
                <c:pt idx="594">
                  <c:v>0.65219999999998512</c:v>
                </c:pt>
                <c:pt idx="595">
                  <c:v>0.65249999999998509</c:v>
                </c:pt>
                <c:pt idx="596">
                  <c:v>0.65279999999998506</c:v>
                </c:pt>
                <c:pt idx="597">
                  <c:v>0.65309999999998503</c:v>
                </c:pt>
                <c:pt idx="598">
                  <c:v>0.65339999999998499</c:v>
                </c:pt>
                <c:pt idx="599">
                  <c:v>0.65369999999998496</c:v>
                </c:pt>
                <c:pt idx="600">
                  <c:v>0.65399999999998493</c:v>
                </c:pt>
                <c:pt idx="601">
                  <c:v>0.65429999999998489</c:v>
                </c:pt>
                <c:pt idx="602">
                  <c:v>0.65459999999998486</c:v>
                </c:pt>
                <c:pt idx="603">
                  <c:v>0.65489999999998483</c:v>
                </c:pt>
                <c:pt idx="604">
                  <c:v>0.65519999999998479</c:v>
                </c:pt>
                <c:pt idx="605">
                  <c:v>0.65549999999998476</c:v>
                </c:pt>
                <c:pt idx="606">
                  <c:v>0.65579999999998473</c:v>
                </c:pt>
                <c:pt idx="607">
                  <c:v>0.6560999999999847</c:v>
                </c:pt>
                <c:pt idx="608">
                  <c:v>0.65639999999998466</c:v>
                </c:pt>
                <c:pt idx="609">
                  <c:v>0.65669999999998463</c:v>
                </c:pt>
                <c:pt idx="610">
                  <c:v>0.6569999999999846</c:v>
                </c:pt>
                <c:pt idx="611">
                  <c:v>0.65729999999998456</c:v>
                </c:pt>
                <c:pt idx="612">
                  <c:v>0.65759999999998453</c:v>
                </c:pt>
                <c:pt idx="613">
                  <c:v>0.6578999999999845</c:v>
                </c:pt>
                <c:pt idx="614">
                  <c:v>0.65819999999998446</c:v>
                </c:pt>
                <c:pt idx="615">
                  <c:v>0.65849999999998443</c:v>
                </c:pt>
                <c:pt idx="616">
                  <c:v>0.6587999999999844</c:v>
                </c:pt>
                <c:pt idx="617">
                  <c:v>0.65909999999998437</c:v>
                </c:pt>
                <c:pt idx="618">
                  <c:v>0.65939999999998433</c:v>
                </c:pt>
                <c:pt idx="619">
                  <c:v>0.6596999999999843</c:v>
                </c:pt>
                <c:pt idx="620">
                  <c:v>0.65999999999998427</c:v>
                </c:pt>
                <c:pt idx="621">
                  <c:v>0.66029999999998423</c:v>
                </c:pt>
                <c:pt idx="622">
                  <c:v>0.6605999999999842</c:v>
                </c:pt>
                <c:pt idx="623">
                  <c:v>0.66089999999998417</c:v>
                </c:pt>
                <c:pt idx="624">
                  <c:v>0.66119999999998413</c:v>
                </c:pt>
                <c:pt idx="625">
                  <c:v>0.6614999999999841</c:v>
                </c:pt>
                <c:pt idx="626">
                  <c:v>0.66179999999998407</c:v>
                </c:pt>
                <c:pt idx="627">
                  <c:v>0.66209999999998403</c:v>
                </c:pt>
                <c:pt idx="628">
                  <c:v>0.662399999999984</c:v>
                </c:pt>
                <c:pt idx="629">
                  <c:v>0.66269999999998397</c:v>
                </c:pt>
                <c:pt idx="630">
                  <c:v>0.66299999999998394</c:v>
                </c:pt>
                <c:pt idx="631">
                  <c:v>0.6632999999999839</c:v>
                </c:pt>
                <c:pt idx="632">
                  <c:v>0.66359999999998387</c:v>
                </c:pt>
                <c:pt idx="633">
                  <c:v>0.66389999999998384</c:v>
                </c:pt>
                <c:pt idx="634">
                  <c:v>0.6641999999999838</c:v>
                </c:pt>
                <c:pt idx="635">
                  <c:v>0.66449999999998377</c:v>
                </c:pt>
                <c:pt idx="636">
                  <c:v>0.66479999999998374</c:v>
                </c:pt>
                <c:pt idx="637">
                  <c:v>0.6650999999999837</c:v>
                </c:pt>
                <c:pt idx="638">
                  <c:v>0.66539999999998367</c:v>
                </c:pt>
                <c:pt idx="639">
                  <c:v>0.66569999999998364</c:v>
                </c:pt>
                <c:pt idx="640">
                  <c:v>0.66599999999998361</c:v>
                </c:pt>
                <c:pt idx="641">
                  <c:v>0.66629999999998357</c:v>
                </c:pt>
                <c:pt idx="642">
                  <c:v>0.66659999999998354</c:v>
                </c:pt>
                <c:pt idx="643">
                  <c:v>0.66689999999998351</c:v>
                </c:pt>
                <c:pt idx="644">
                  <c:v>0.66719999999998347</c:v>
                </c:pt>
                <c:pt idx="645">
                  <c:v>0.66749999999998344</c:v>
                </c:pt>
                <c:pt idx="646">
                  <c:v>0.66779999999998341</c:v>
                </c:pt>
                <c:pt idx="647">
                  <c:v>0.66809999999998337</c:v>
                </c:pt>
                <c:pt idx="648">
                  <c:v>0.66839999999998334</c:v>
                </c:pt>
                <c:pt idx="649">
                  <c:v>0.66869999999998331</c:v>
                </c:pt>
                <c:pt idx="650">
                  <c:v>0.66899999999998327</c:v>
                </c:pt>
                <c:pt idx="651">
                  <c:v>0.66929999999998324</c:v>
                </c:pt>
                <c:pt idx="652">
                  <c:v>0.66959999999998321</c:v>
                </c:pt>
                <c:pt idx="653">
                  <c:v>0.66989999999998318</c:v>
                </c:pt>
                <c:pt idx="654">
                  <c:v>0.67019999999998314</c:v>
                </c:pt>
                <c:pt idx="655">
                  <c:v>0.67049999999998311</c:v>
                </c:pt>
                <c:pt idx="656">
                  <c:v>0.67079999999998308</c:v>
                </c:pt>
                <c:pt idx="657">
                  <c:v>0.67109999999998304</c:v>
                </c:pt>
                <c:pt idx="658">
                  <c:v>0.67139999999998301</c:v>
                </c:pt>
                <c:pt idx="659">
                  <c:v>0.67169999999998298</c:v>
                </c:pt>
                <c:pt idx="660">
                  <c:v>0.67199999999998294</c:v>
                </c:pt>
                <c:pt idx="661">
                  <c:v>0.67229999999998291</c:v>
                </c:pt>
                <c:pt idx="662">
                  <c:v>0.67259999999998288</c:v>
                </c:pt>
                <c:pt idx="663">
                  <c:v>0.67289999999998285</c:v>
                </c:pt>
                <c:pt idx="664">
                  <c:v>0.67319999999998281</c:v>
                </c:pt>
                <c:pt idx="665">
                  <c:v>0.67349999999998278</c:v>
                </c:pt>
                <c:pt idx="666">
                  <c:v>0.67379999999998275</c:v>
                </c:pt>
                <c:pt idx="667">
                  <c:v>0.67409999999998271</c:v>
                </c:pt>
                <c:pt idx="668">
                  <c:v>0.67439999999998268</c:v>
                </c:pt>
                <c:pt idx="669">
                  <c:v>0.67469999999998265</c:v>
                </c:pt>
                <c:pt idx="670">
                  <c:v>0.67499999999998261</c:v>
                </c:pt>
                <c:pt idx="671">
                  <c:v>0.67529999999998258</c:v>
                </c:pt>
                <c:pt idx="672">
                  <c:v>0.67559999999998255</c:v>
                </c:pt>
                <c:pt idx="673">
                  <c:v>0.67589999999998251</c:v>
                </c:pt>
                <c:pt idx="674">
                  <c:v>0.67619999999998248</c:v>
                </c:pt>
                <c:pt idx="675">
                  <c:v>0.67649999999998245</c:v>
                </c:pt>
                <c:pt idx="676">
                  <c:v>0.67679999999998242</c:v>
                </c:pt>
                <c:pt idx="677">
                  <c:v>0.67709999999998238</c:v>
                </c:pt>
                <c:pt idx="678">
                  <c:v>0.67739999999998235</c:v>
                </c:pt>
                <c:pt idx="679">
                  <c:v>0.67769999999998232</c:v>
                </c:pt>
                <c:pt idx="680">
                  <c:v>0.67799999999998228</c:v>
                </c:pt>
                <c:pt idx="681">
                  <c:v>0.67829999999998225</c:v>
                </c:pt>
                <c:pt idx="682">
                  <c:v>0.67859999999998222</c:v>
                </c:pt>
                <c:pt idx="683">
                  <c:v>0.67889999999998218</c:v>
                </c:pt>
                <c:pt idx="684">
                  <c:v>0.67919999999998215</c:v>
                </c:pt>
                <c:pt idx="685">
                  <c:v>0.67949999999998212</c:v>
                </c:pt>
                <c:pt idx="686">
                  <c:v>0.67979999999998209</c:v>
                </c:pt>
                <c:pt idx="687">
                  <c:v>0.68009999999998205</c:v>
                </c:pt>
                <c:pt idx="688">
                  <c:v>0.68039999999998202</c:v>
                </c:pt>
                <c:pt idx="689">
                  <c:v>0.68069999999998199</c:v>
                </c:pt>
                <c:pt idx="690">
                  <c:v>0.68099999999998195</c:v>
                </c:pt>
                <c:pt idx="691">
                  <c:v>0.68129999999998192</c:v>
                </c:pt>
                <c:pt idx="692">
                  <c:v>0.68159999999998189</c:v>
                </c:pt>
                <c:pt idx="693">
                  <c:v>0.68189999999998185</c:v>
                </c:pt>
                <c:pt idx="694">
                  <c:v>0.68219999999998182</c:v>
                </c:pt>
                <c:pt idx="695">
                  <c:v>0.68249999999998179</c:v>
                </c:pt>
                <c:pt idx="696">
                  <c:v>0.68279999999998175</c:v>
                </c:pt>
                <c:pt idx="697">
                  <c:v>0.68309999999998172</c:v>
                </c:pt>
                <c:pt idx="698">
                  <c:v>0.68339999999998169</c:v>
                </c:pt>
                <c:pt idx="699">
                  <c:v>0.68369999999998166</c:v>
                </c:pt>
                <c:pt idx="700">
                  <c:v>0.68399999999998162</c:v>
                </c:pt>
                <c:pt idx="701">
                  <c:v>0.68429999999998159</c:v>
                </c:pt>
                <c:pt idx="702">
                  <c:v>0.68459999999998156</c:v>
                </c:pt>
                <c:pt idx="703">
                  <c:v>0.68489999999998152</c:v>
                </c:pt>
                <c:pt idx="704">
                  <c:v>0.68519999999998149</c:v>
                </c:pt>
                <c:pt idx="705">
                  <c:v>0.68549999999998146</c:v>
                </c:pt>
                <c:pt idx="706">
                  <c:v>0.68579999999998142</c:v>
                </c:pt>
                <c:pt idx="707">
                  <c:v>0.68609999999998139</c:v>
                </c:pt>
                <c:pt idx="708">
                  <c:v>0.68639999999998136</c:v>
                </c:pt>
                <c:pt idx="709">
                  <c:v>0.68669999999998133</c:v>
                </c:pt>
                <c:pt idx="710">
                  <c:v>0.68699999999998129</c:v>
                </c:pt>
                <c:pt idx="711">
                  <c:v>0.68729999999998126</c:v>
                </c:pt>
                <c:pt idx="712">
                  <c:v>0.68759999999998123</c:v>
                </c:pt>
                <c:pt idx="713">
                  <c:v>0.68789999999998119</c:v>
                </c:pt>
                <c:pt idx="714">
                  <c:v>0.68819999999998116</c:v>
                </c:pt>
                <c:pt idx="715">
                  <c:v>0.68849999999998113</c:v>
                </c:pt>
                <c:pt idx="716">
                  <c:v>0.68879999999998109</c:v>
                </c:pt>
                <c:pt idx="717">
                  <c:v>0.68909999999998106</c:v>
                </c:pt>
                <c:pt idx="718">
                  <c:v>0.68939999999998103</c:v>
                </c:pt>
                <c:pt idx="719">
                  <c:v>0.68969999999998099</c:v>
                </c:pt>
                <c:pt idx="720">
                  <c:v>0.68999999999998096</c:v>
                </c:pt>
                <c:pt idx="721">
                  <c:v>0.69029999999998093</c:v>
                </c:pt>
                <c:pt idx="722">
                  <c:v>0.6905999999999809</c:v>
                </c:pt>
                <c:pt idx="723">
                  <c:v>0.69089999999998086</c:v>
                </c:pt>
                <c:pt idx="724">
                  <c:v>0.69119999999998083</c:v>
                </c:pt>
                <c:pt idx="725">
                  <c:v>0.6914999999999808</c:v>
                </c:pt>
                <c:pt idx="726">
                  <c:v>0.69179999999998076</c:v>
                </c:pt>
                <c:pt idx="727">
                  <c:v>0.69209999999998073</c:v>
                </c:pt>
                <c:pt idx="728">
                  <c:v>0.6923999999999807</c:v>
                </c:pt>
                <c:pt idx="729">
                  <c:v>0.69269999999998066</c:v>
                </c:pt>
                <c:pt idx="730">
                  <c:v>0.69299999999998063</c:v>
                </c:pt>
                <c:pt idx="731">
                  <c:v>0.6932999999999806</c:v>
                </c:pt>
                <c:pt idx="732">
                  <c:v>0.69359999999998057</c:v>
                </c:pt>
                <c:pt idx="733">
                  <c:v>0.69389999999998053</c:v>
                </c:pt>
                <c:pt idx="734">
                  <c:v>0.6941999999999805</c:v>
                </c:pt>
                <c:pt idx="735">
                  <c:v>0.69449999999998047</c:v>
                </c:pt>
                <c:pt idx="736">
                  <c:v>0.69479999999998043</c:v>
                </c:pt>
                <c:pt idx="737">
                  <c:v>0.6950999999999804</c:v>
                </c:pt>
                <c:pt idx="738">
                  <c:v>0.69539999999998037</c:v>
                </c:pt>
                <c:pt idx="739">
                  <c:v>0.69569999999998033</c:v>
                </c:pt>
                <c:pt idx="740">
                  <c:v>0.6959999999999803</c:v>
                </c:pt>
                <c:pt idx="741">
                  <c:v>0.69629999999998027</c:v>
                </c:pt>
                <c:pt idx="742">
                  <c:v>0.69659999999998024</c:v>
                </c:pt>
                <c:pt idx="743">
                  <c:v>0.6968999999999802</c:v>
                </c:pt>
                <c:pt idx="744">
                  <c:v>0.69719999999998017</c:v>
                </c:pt>
                <c:pt idx="745">
                  <c:v>0.69749999999998014</c:v>
                </c:pt>
                <c:pt idx="746">
                  <c:v>0.6977999999999801</c:v>
                </c:pt>
                <c:pt idx="747">
                  <c:v>0.69809999999998007</c:v>
                </c:pt>
                <c:pt idx="748">
                  <c:v>0.69839999999998004</c:v>
                </c:pt>
                <c:pt idx="749">
                  <c:v>0.69869999999998</c:v>
                </c:pt>
                <c:pt idx="750">
                  <c:v>0.69899999999997997</c:v>
                </c:pt>
                <c:pt idx="751">
                  <c:v>0.69929999999997994</c:v>
                </c:pt>
                <c:pt idx="752">
                  <c:v>0.6995999999999799</c:v>
                </c:pt>
                <c:pt idx="753">
                  <c:v>0.69989999999997987</c:v>
                </c:pt>
                <c:pt idx="754">
                  <c:v>0.70019999999997984</c:v>
                </c:pt>
                <c:pt idx="755">
                  <c:v>0.70049999999997981</c:v>
                </c:pt>
                <c:pt idx="756">
                  <c:v>0.70079999999997977</c:v>
                </c:pt>
                <c:pt idx="757">
                  <c:v>0.70109999999997974</c:v>
                </c:pt>
                <c:pt idx="758">
                  <c:v>0.70139999999997971</c:v>
                </c:pt>
                <c:pt idx="759">
                  <c:v>0.70169999999997967</c:v>
                </c:pt>
                <c:pt idx="760">
                  <c:v>0.70199999999997964</c:v>
                </c:pt>
                <c:pt idx="761">
                  <c:v>0.70229999999997961</c:v>
                </c:pt>
                <c:pt idx="762">
                  <c:v>0.70259999999997957</c:v>
                </c:pt>
                <c:pt idx="763">
                  <c:v>0.70289999999997954</c:v>
                </c:pt>
                <c:pt idx="764">
                  <c:v>0.70319999999997951</c:v>
                </c:pt>
                <c:pt idx="765">
                  <c:v>0.70349999999997948</c:v>
                </c:pt>
                <c:pt idx="766">
                  <c:v>0.70379999999997944</c:v>
                </c:pt>
                <c:pt idx="767">
                  <c:v>0.70409999999997941</c:v>
                </c:pt>
                <c:pt idx="768">
                  <c:v>0.70439999999997938</c:v>
                </c:pt>
                <c:pt idx="769">
                  <c:v>0.70469999999997934</c:v>
                </c:pt>
                <c:pt idx="770">
                  <c:v>0.70499999999997931</c:v>
                </c:pt>
                <c:pt idx="771">
                  <c:v>0.70529999999997928</c:v>
                </c:pt>
                <c:pt idx="772">
                  <c:v>0.70559999999997924</c:v>
                </c:pt>
                <c:pt idx="773">
                  <c:v>0.70589999999997921</c:v>
                </c:pt>
                <c:pt idx="774">
                  <c:v>0.70619999999997918</c:v>
                </c:pt>
                <c:pt idx="775">
                  <c:v>0.70649999999997914</c:v>
                </c:pt>
                <c:pt idx="776">
                  <c:v>0.70679999999997911</c:v>
                </c:pt>
                <c:pt idx="777">
                  <c:v>0.70709999999997908</c:v>
                </c:pt>
                <c:pt idx="778">
                  <c:v>0.70739999999997905</c:v>
                </c:pt>
                <c:pt idx="779">
                  <c:v>0.70769999999997901</c:v>
                </c:pt>
                <c:pt idx="780">
                  <c:v>0.70799999999997898</c:v>
                </c:pt>
                <c:pt idx="781">
                  <c:v>0.70829999999997895</c:v>
                </c:pt>
                <c:pt idx="782">
                  <c:v>0.70859999999997891</c:v>
                </c:pt>
                <c:pt idx="783">
                  <c:v>0.70889999999997888</c:v>
                </c:pt>
                <c:pt idx="784">
                  <c:v>0.70919999999997885</c:v>
                </c:pt>
                <c:pt idx="785">
                  <c:v>0.70949999999997881</c:v>
                </c:pt>
                <c:pt idx="786">
                  <c:v>0.70979999999997878</c:v>
                </c:pt>
                <c:pt idx="787">
                  <c:v>0.71009999999997875</c:v>
                </c:pt>
                <c:pt idx="788">
                  <c:v>0.71039999999997872</c:v>
                </c:pt>
                <c:pt idx="789">
                  <c:v>0.71069999999997868</c:v>
                </c:pt>
                <c:pt idx="790">
                  <c:v>0.71099999999997865</c:v>
                </c:pt>
                <c:pt idx="791">
                  <c:v>0.71129999999997862</c:v>
                </c:pt>
                <c:pt idx="792">
                  <c:v>0.71159999999997858</c:v>
                </c:pt>
                <c:pt idx="793">
                  <c:v>0.71189999999997855</c:v>
                </c:pt>
                <c:pt idx="794">
                  <c:v>0.71219999999997852</c:v>
                </c:pt>
                <c:pt idx="795">
                  <c:v>0.71249999999997848</c:v>
                </c:pt>
                <c:pt idx="796">
                  <c:v>0.71279999999997845</c:v>
                </c:pt>
                <c:pt idx="797">
                  <c:v>0.71309999999997842</c:v>
                </c:pt>
                <c:pt idx="798">
                  <c:v>0.71339999999997838</c:v>
                </c:pt>
                <c:pt idx="799">
                  <c:v>0.71369999999997835</c:v>
                </c:pt>
                <c:pt idx="800">
                  <c:v>0.71399999999997832</c:v>
                </c:pt>
                <c:pt idx="801">
                  <c:v>0.71429999999997829</c:v>
                </c:pt>
                <c:pt idx="802">
                  <c:v>0.71459999999997825</c:v>
                </c:pt>
                <c:pt idx="803">
                  <c:v>0.71489999999997822</c:v>
                </c:pt>
                <c:pt idx="804">
                  <c:v>0.71519999999997819</c:v>
                </c:pt>
                <c:pt idx="805">
                  <c:v>0.71549999999997815</c:v>
                </c:pt>
                <c:pt idx="806">
                  <c:v>0.71579999999997812</c:v>
                </c:pt>
                <c:pt idx="807">
                  <c:v>0.71609999999997809</c:v>
                </c:pt>
                <c:pt idx="808">
                  <c:v>0.71639999999997805</c:v>
                </c:pt>
                <c:pt idx="809">
                  <c:v>0.71669999999997802</c:v>
                </c:pt>
                <c:pt idx="810">
                  <c:v>0.71699999999997799</c:v>
                </c:pt>
                <c:pt idx="811">
                  <c:v>0.71729999999997796</c:v>
                </c:pt>
                <c:pt idx="812">
                  <c:v>0.71759999999997792</c:v>
                </c:pt>
                <c:pt idx="813">
                  <c:v>0.71789999999997789</c:v>
                </c:pt>
                <c:pt idx="814">
                  <c:v>0.71819999999997786</c:v>
                </c:pt>
                <c:pt idx="815">
                  <c:v>0.71849999999997782</c:v>
                </c:pt>
                <c:pt idx="816">
                  <c:v>0.71879999999997779</c:v>
                </c:pt>
                <c:pt idx="817">
                  <c:v>0.71909999999997776</c:v>
                </c:pt>
                <c:pt idx="818">
                  <c:v>0.71939999999997772</c:v>
                </c:pt>
                <c:pt idx="819">
                  <c:v>0.71969999999997769</c:v>
                </c:pt>
                <c:pt idx="820">
                  <c:v>0.71999999999997766</c:v>
                </c:pt>
                <c:pt idx="821">
                  <c:v>0.72029999999997762</c:v>
                </c:pt>
                <c:pt idx="822">
                  <c:v>0.72059999999997759</c:v>
                </c:pt>
                <c:pt idx="823">
                  <c:v>0.72089999999997756</c:v>
                </c:pt>
                <c:pt idx="824">
                  <c:v>0.72119999999997753</c:v>
                </c:pt>
                <c:pt idx="825">
                  <c:v>0.72149999999997749</c:v>
                </c:pt>
                <c:pt idx="826">
                  <c:v>0.72179999999997746</c:v>
                </c:pt>
                <c:pt idx="827">
                  <c:v>0.72209999999997743</c:v>
                </c:pt>
                <c:pt idx="828">
                  <c:v>0.72239999999997739</c:v>
                </c:pt>
                <c:pt idx="829">
                  <c:v>0.72269999999997736</c:v>
                </c:pt>
                <c:pt idx="830">
                  <c:v>0.72299999999997733</c:v>
                </c:pt>
                <c:pt idx="831">
                  <c:v>0.72329999999997729</c:v>
                </c:pt>
                <c:pt idx="832">
                  <c:v>0.72359999999997726</c:v>
                </c:pt>
                <c:pt idx="833">
                  <c:v>0.72389999999997723</c:v>
                </c:pt>
                <c:pt idx="834">
                  <c:v>0.7241999999999772</c:v>
                </c:pt>
                <c:pt idx="835">
                  <c:v>0.72449999999997716</c:v>
                </c:pt>
                <c:pt idx="836">
                  <c:v>0.72479999999997713</c:v>
                </c:pt>
                <c:pt idx="837">
                  <c:v>0.7250999999999771</c:v>
                </c:pt>
                <c:pt idx="838">
                  <c:v>0.72539999999997706</c:v>
                </c:pt>
                <c:pt idx="839">
                  <c:v>0.72569999999997703</c:v>
                </c:pt>
                <c:pt idx="840">
                  <c:v>0.725999999999977</c:v>
                </c:pt>
                <c:pt idx="841">
                  <c:v>0.72629999999997696</c:v>
                </c:pt>
                <c:pt idx="842">
                  <c:v>0.72659999999997693</c:v>
                </c:pt>
                <c:pt idx="843">
                  <c:v>0.7268999999999769</c:v>
                </c:pt>
                <c:pt idx="844">
                  <c:v>0.72719999999997686</c:v>
                </c:pt>
                <c:pt idx="845">
                  <c:v>0.72749999999997683</c:v>
                </c:pt>
                <c:pt idx="846">
                  <c:v>0.7277999999999768</c:v>
                </c:pt>
                <c:pt idx="847">
                  <c:v>0.72809999999997677</c:v>
                </c:pt>
                <c:pt idx="848">
                  <c:v>0.72839999999997673</c:v>
                </c:pt>
                <c:pt idx="849">
                  <c:v>0.7286999999999767</c:v>
                </c:pt>
                <c:pt idx="850">
                  <c:v>0.72899999999997667</c:v>
                </c:pt>
                <c:pt idx="851">
                  <c:v>0.72929999999997663</c:v>
                </c:pt>
                <c:pt idx="852">
                  <c:v>0.7295999999999766</c:v>
                </c:pt>
                <c:pt idx="853">
                  <c:v>0.72989999999997657</c:v>
                </c:pt>
                <c:pt idx="854">
                  <c:v>0.73019999999997653</c:v>
                </c:pt>
                <c:pt idx="855">
                  <c:v>0.7304999999999765</c:v>
                </c:pt>
                <c:pt idx="856">
                  <c:v>0.73079999999997647</c:v>
                </c:pt>
                <c:pt idx="857">
                  <c:v>0.73109999999997644</c:v>
                </c:pt>
                <c:pt idx="858">
                  <c:v>0.7313999999999764</c:v>
                </c:pt>
                <c:pt idx="859">
                  <c:v>0.73169999999997637</c:v>
                </c:pt>
                <c:pt idx="860">
                  <c:v>0.73199999999997634</c:v>
                </c:pt>
                <c:pt idx="861">
                  <c:v>0.7322999999999763</c:v>
                </c:pt>
                <c:pt idx="862">
                  <c:v>0.73259999999997627</c:v>
                </c:pt>
                <c:pt idx="863">
                  <c:v>0.73289999999997624</c:v>
                </c:pt>
                <c:pt idx="864">
                  <c:v>0.7331999999999762</c:v>
                </c:pt>
                <c:pt idx="865">
                  <c:v>0.73349999999997617</c:v>
                </c:pt>
                <c:pt idx="866">
                  <c:v>0.73379999999997614</c:v>
                </c:pt>
                <c:pt idx="867">
                  <c:v>0.7340999999999761</c:v>
                </c:pt>
                <c:pt idx="868">
                  <c:v>0.73439999999997607</c:v>
                </c:pt>
                <c:pt idx="869">
                  <c:v>0.73469999999997604</c:v>
                </c:pt>
                <c:pt idx="870">
                  <c:v>0.73499999999997601</c:v>
                </c:pt>
                <c:pt idx="871">
                  <c:v>0.73529999999997597</c:v>
                </c:pt>
                <c:pt idx="872">
                  <c:v>0.73559999999997594</c:v>
                </c:pt>
                <c:pt idx="873">
                  <c:v>0.73589999999997591</c:v>
                </c:pt>
                <c:pt idx="874">
                  <c:v>0.73619999999997587</c:v>
                </c:pt>
                <c:pt idx="875">
                  <c:v>0.73649999999997584</c:v>
                </c:pt>
                <c:pt idx="876">
                  <c:v>0.73679999999997581</c:v>
                </c:pt>
                <c:pt idx="877">
                  <c:v>0.73709999999997577</c:v>
                </c:pt>
                <c:pt idx="878">
                  <c:v>0.73739999999997574</c:v>
                </c:pt>
                <c:pt idx="879">
                  <c:v>0.73769999999997571</c:v>
                </c:pt>
                <c:pt idx="880">
                  <c:v>0.73799999999997568</c:v>
                </c:pt>
                <c:pt idx="881">
                  <c:v>0.73829999999997564</c:v>
                </c:pt>
                <c:pt idx="882">
                  <c:v>0.73859999999997561</c:v>
                </c:pt>
                <c:pt idx="883">
                  <c:v>0.73889999999997558</c:v>
                </c:pt>
                <c:pt idx="884">
                  <c:v>0.73919999999997554</c:v>
                </c:pt>
                <c:pt idx="885">
                  <c:v>0.73949999999997551</c:v>
                </c:pt>
                <c:pt idx="886">
                  <c:v>0.73979999999997548</c:v>
                </c:pt>
                <c:pt idx="887">
                  <c:v>0.74009999999997544</c:v>
                </c:pt>
                <c:pt idx="888">
                  <c:v>0.74039999999997541</c:v>
                </c:pt>
                <c:pt idx="889">
                  <c:v>0.74069999999997538</c:v>
                </c:pt>
                <c:pt idx="890">
                  <c:v>0.74099999999997535</c:v>
                </c:pt>
                <c:pt idx="891">
                  <c:v>0.74129999999997531</c:v>
                </c:pt>
                <c:pt idx="892">
                  <c:v>0.74159999999997528</c:v>
                </c:pt>
                <c:pt idx="893">
                  <c:v>0.74189999999997525</c:v>
                </c:pt>
                <c:pt idx="894">
                  <c:v>0.74219999999997521</c:v>
                </c:pt>
                <c:pt idx="895">
                  <c:v>0.74249999999997518</c:v>
                </c:pt>
                <c:pt idx="896">
                  <c:v>0.74279999999997515</c:v>
                </c:pt>
                <c:pt idx="897">
                  <c:v>0.74309999999997511</c:v>
                </c:pt>
                <c:pt idx="898">
                  <c:v>0.74339999999997508</c:v>
                </c:pt>
                <c:pt idx="899">
                  <c:v>0.74369999999997505</c:v>
                </c:pt>
                <c:pt idx="900">
                  <c:v>0.74399999999997501</c:v>
                </c:pt>
                <c:pt idx="901">
                  <c:v>0.74429999999997498</c:v>
                </c:pt>
                <c:pt idx="902">
                  <c:v>0.74459999999997495</c:v>
                </c:pt>
                <c:pt idx="903">
                  <c:v>0.74489999999997492</c:v>
                </c:pt>
                <c:pt idx="904">
                  <c:v>0.74519999999997488</c:v>
                </c:pt>
                <c:pt idx="905">
                  <c:v>0.74549999999997485</c:v>
                </c:pt>
                <c:pt idx="906">
                  <c:v>0.74579999999997482</c:v>
                </c:pt>
                <c:pt idx="907">
                  <c:v>0.74609999999997478</c:v>
                </c:pt>
                <c:pt idx="908">
                  <c:v>0.74639999999997475</c:v>
                </c:pt>
                <c:pt idx="909">
                  <c:v>0.74669999999997472</c:v>
                </c:pt>
                <c:pt idx="910">
                  <c:v>0.74699999999997468</c:v>
                </c:pt>
                <c:pt idx="911">
                  <c:v>0.74729999999997465</c:v>
                </c:pt>
                <c:pt idx="912">
                  <c:v>0.74759999999997462</c:v>
                </c:pt>
                <c:pt idx="913">
                  <c:v>0.74789999999997459</c:v>
                </c:pt>
                <c:pt idx="914">
                  <c:v>0.74819999999997455</c:v>
                </c:pt>
                <c:pt idx="915">
                  <c:v>0.74849999999997452</c:v>
                </c:pt>
                <c:pt idx="916">
                  <c:v>0.74879999999997449</c:v>
                </c:pt>
                <c:pt idx="917">
                  <c:v>0.74909999999997445</c:v>
                </c:pt>
                <c:pt idx="918">
                  <c:v>0.74939999999997442</c:v>
                </c:pt>
                <c:pt idx="919">
                  <c:v>0.74969999999997439</c:v>
                </c:pt>
                <c:pt idx="920">
                  <c:v>0.74999999999997435</c:v>
                </c:pt>
                <c:pt idx="921">
                  <c:v>0.75029999999997432</c:v>
                </c:pt>
                <c:pt idx="922">
                  <c:v>0.75059999999997429</c:v>
                </c:pt>
                <c:pt idx="923">
                  <c:v>0.75089999999997425</c:v>
                </c:pt>
                <c:pt idx="924">
                  <c:v>0.75119999999997422</c:v>
                </c:pt>
                <c:pt idx="925">
                  <c:v>0.75149999999997419</c:v>
                </c:pt>
                <c:pt idx="926">
                  <c:v>0.75179999999997416</c:v>
                </c:pt>
                <c:pt idx="927">
                  <c:v>0.75209999999997412</c:v>
                </c:pt>
                <c:pt idx="928">
                  <c:v>0.75239999999997409</c:v>
                </c:pt>
                <c:pt idx="929">
                  <c:v>0.75269999999997406</c:v>
                </c:pt>
                <c:pt idx="930">
                  <c:v>0.75299999999997402</c:v>
                </c:pt>
                <c:pt idx="931">
                  <c:v>0.75329999999997399</c:v>
                </c:pt>
                <c:pt idx="932">
                  <c:v>0.75359999999997396</c:v>
                </c:pt>
                <c:pt idx="933">
                  <c:v>0.75389999999997392</c:v>
                </c:pt>
                <c:pt idx="934">
                  <c:v>0.75419999999997389</c:v>
                </c:pt>
                <c:pt idx="935">
                  <c:v>0.75449999999997386</c:v>
                </c:pt>
                <c:pt idx="936">
                  <c:v>0.75479999999997383</c:v>
                </c:pt>
                <c:pt idx="937">
                  <c:v>0.75509999999997379</c:v>
                </c:pt>
                <c:pt idx="938">
                  <c:v>0.75539999999997376</c:v>
                </c:pt>
                <c:pt idx="939">
                  <c:v>0.75569999999997373</c:v>
                </c:pt>
                <c:pt idx="940">
                  <c:v>0.75599999999997369</c:v>
                </c:pt>
                <c:pt idx="941">
                  <c:v>0.75629999999997366</c:v>
                </c:pt>
                <c:pt idx="942">
                  <c:v>0.75659999999997363</c:v>
                </c:pt>
                <c:pt idx="943">
                  <c:v>0.75689999999997359</c:v>
                </c:pt>
                <c:pt idx="944">
                  <c:v>0.75719999999997356</c:v>
                </c:pt>
                <c:pt idx="945">
                  <c:v>0.75749999999997353</c:v>
                </c:pt>
                <c:pt idx="946">
                  <c:v>0.75779999999997349</c:v>
                </c:pt>
                <c:pt idx="947">
                  <c:v>0.75809999999997346</c:v>
                </c:pt>
                <c:pt idx="948">
                  <c:v>0.75839999999997343</c:v>
                </c:pt>
                <c:pt idx="949">
                  <c:v>0.7586999999999734</c:v>
                </c:pt>
                <c:pt idx="950">
                  <c:v>0.75899999999997336</c:v>
                </c:pt>
                <c:pt idx="951">
                  <c:v>0.75929999999997333</c:v>
                </c:pt>
                <c:pt idx="952">
                  <c:v>0.7595999999999733</c:v>
                </c:pt>
                <c:pt idx="953">
                  <c:v>0.75989999999997326</c:v>
                </c:pt>
                <c:pt idx="954">
                  <c:v>0.76019999999997323</c:v>
                </c:pt>
                <c:pt idx="955">
                  <c:v>0.7604999999999732</c:v>
                </c:pt>
                <c:pt idx="956">
                  <c:v>0.76079999999997316</c:v>
                </c:pt>
                <c:pt idx="957">
                  <c:v>0.76109999999997313</c:v>
                </c:pt>
                <c:pt idx="958">
                  <c:v>0.7613999999999731</c:v>
                </c:pt>
                <c:pt idx="959">
                  <c:v>0.76169999999997307</c:v>
                </c:pt>
                <c:pt idx="960">
                  <c:v>0.76199999999997303</c:v>
                </c:pt>
                <c:pt idx="961">
                  <c:v>0.762299999999973</c:v>
                </c:pt>
                <c:pt idx="962">
                  <c:v>0.76259999999997297</c:v>
                </c:pt>
                <c:pt idx="963">
                  <c:v>0.76289999999997293</c:v>
                </c:pt>
                <c:pt idx="964">
                  <c:v>0.7631999999999729</c:v>
                </c:pt>
                <c:pt idx="965">
                  <c:v>0.76349999999997287</c:v>
                </c:pt>
                <c:pt idx="966">
                  <c:v>0.76379999999997283</c:v>
                </c:pt>
                <c:pt idx="967">
                  <c:v>0.7640999999999728</c:v>
                </c:pt>
                <c:pt idx="968">
                  <c:v>0.76439999999997277</c:v>
                </c:pt>
                <c:pt idx="969">
                  <c:v>0.76469999999997273</c:v>
                </c:pt>
                <c:pt idx="970">
                  <c:v>0.7649999999999727</c:v>
                </c:pt>
                <c:pt idx="971">
                  <c:v>0.76529999999997267</c:v>
                </c:pt>
                <c:pt idx="972">
                  <c:v>0.76559999999997264</c:v>
                </c:pt>
                <c:pt idx="973">
                  <c:v>0.7658999999999726</c:v>
                </c:pt>
                <c:pt idx="974">
                  <c:v>0.76619999999997257</c:v>
                </c:pt>
                <c:pt idx="975">
                  <c:v>0.76649999999997254</c:v>
                </c:pt>
                <c:pt idx="976">
                  <c:v>0.7667999999999725</c:v>
                </c:pt>
                <c:pt idx="977">
                  <c:v>0.76709999999997247</c:v>
                </c:pt>
                <c:pt idx="978">
                  <c:v>0.76739999999997244</c:v>
                </c:pt>
                <c:pt idx="979">
                  <c:v>0.7676999999999724</c:v>
                </c:pt>
                <c:pt idx="980">
                  <c:v>0.76799999999997237</c:v>
                </c:pt>
                <c:pt idx="981">
                  <c:v>0.76829999999997234</c:v>
                </c:pt>
                <c:pt idx="982">
                  <c:v>0.76859999999997231</c:v>
                </c:pt>
                <c:pt idx="983">
                  <c:v>0.76889999999997227</c:v>
                </c:pt>
                <c:pt idx="984">
                  <c:v>0.76919999999997224</c:v>
                </c:pt>
                <c:pt idx="985">
                  <c:v>0.76949999999997221</c:v>
                </c:pt>
                <c:pt idx="986">
                  <c:v>0.76979999999997217</c:v>
                </c:pt>
                <c:pt idx="987">
                  <c:v>0.77009999999997214</c:v>
                </c:pt>
                <c:pt idx="988">
                  <c:v>0.77039999999997211</c:v>
                </c:pt>
                <c:pt idx="989">
                  <c:v>0.77069999999997207</c:v>
                </c:pt>
                <c:pt idx="990">
                  <c:v>0.77099999999997204</c:v>
                </c:pt>
                <c:pt idx="991">
                  <c:v>0.77129999999997201</c:v>
                </c:pt>
                <c:pt idx="992">
                  <c:v>0.77159999999997197</c:v>
                </c:pt>
                <c:pt idx="993">
                  <c:v>0.77189999999997194</c:v>
                </c:pt>
                <c:pt idx="994">
                  <c:v>0.77219999999997191</c:v>
                </c:pt>
                <c:pt idx="995">
                  <c:v>0.77249999999997188</c:v>
                </c:pt>
                <c:pt idx="996">
                  <c:v>0.77279999999997184</c:v>
                </c:pt>
                <c:pt idx="997">
                  <c:v>0.77309999999997181</c:v>
                </c:pt>
                <c:pt idx="998">
                  <c:v>0.77339999999997178</c:v>
                </c:pt>
                <c:pt idx="999">
                  <c:v>0.77369999999997174</c:v>
                </c:pt>
                <c:pt idx="1000">
                  <c:v>0.77399999999997171</c:v>
                </c:pt>
              </c:numCache>
            </c:numRef>
          </c:cat>
          <c:val>
            <c:numRef>
              <c:f>'Cumulative Area and Z-scores'!$C$7:$C$1007</c:f>
              <c:numCache>
                <c:formatCode>General</c:formatCode>
                <c:ptCount val="1001"/>
                <c:pt idx="0">
                  <c:v>4.9557338087460534E-5</c:v>
                </c:pt>
                <c:pt idx="1">
                  <c:v>5.2095592299946491E-5</c:v>
                </c:pt>
                <c:pt idx="2">
                  <c:v>5.475837606105167E-5</c:v>
                </c:pt>
                <c:pt idx="3">
                  <c:v>5.7551508361747634E-5</c:v>
                </c:pt>
                <c:pt idx="4">
                  <c:v>6.048106521582555E-5</c:v>
                </c:pt>
                <c:pt idx="5">
                  <c:v>6.355339027805974E-5</c:v>
                </c:pt>
                <c:pt idx="6">
                  <c:v>6.6775105866216398E-5</c:v>
                </c:pt>
                <c:pt idx="7">
                  <c:v>7.0153124400683349E-5</c:v>
                </c:pt>
                <c:pt idx="8">
                  <c:v>7.3694660275897396E-5</c:v>
                </c:pt>
                <c:pt idx="9">
                  <c:v>7.7407242178159335E-5</c:v>
                </c:pt>
                <c:pt idx="10">
                  <c:v>8.129872586483656E-5</c:v>
                </c:pt>
                <c:pt idx="11">
                  <c:v>8.5377307420391883E-5</c:v>
                </c:pt>
                <c:pt idx="12">
                  <c:v>8.9651537005102494E-5</c:v>
                </c:pt>
                <c:pt idx="13">
                  <c:v>9.4130333112785601E-5</c:v>
                </c:pt>
                <c:pt idx="14">
                  <c:v>9.8822997354296762E-5</c:v>
                </c:pt>
                <c:pt idx="15">
                  <c:v>1.037392297840353E-4</c:v>
                </c:pt>
                <c:pt idx="16">
                  <c:v>1.0888914478715429E-4</c:v>
                </c:pt>
                <c:pt idx="17">
                  <c:v>1.1428328754566655E-4</c:v>
                </c:pt>
                <c:pt idx="18">
                  <c:v>1.199326511021147E-4</c:v>
                </c:pt>
                <c:pt idx="19">
                  <c:v>1.2584869403998617E-4</c:v>
                </c:pt>
                <c:pt idx="20">
                  <c:v>1.320433588005501E-4</c:v>
                </c:pt>
                <c:pt idx="21">
                  <c:v>1.3852909065632078E-4</c:v>
                </c:pt>
                <c:pt idx="22">
                  <c:v>1.4531885736187222E-4</c:v>
                </c:pt>
                <c:pt idx="23">
                  <c:v>1.5242616950326878E-4</c:v>
                </c:pt>
                <c:pt idx="24">
                  <c:v>1.5986510156791532E-4</c:v>
                </c:pt>
                <c:pt idx="25">
                  <c:v>1.6765031375719179E-4</c:v>
                </c:pt>
                <c:pt idx="26">
                  <c:v>1.7579707456479298E-4</c:v>
                </c:pt>
                <c:pt idx="27">
                  <c:v>1.8432128414426632E-4</c:v>
                </c:pt>
                <c:pt idx="28">
                  <c:v>1.932394984898225E-4</c:v>
                </c:pt>
                <c:pt idx="29">
                  <c:v>2.0256895445508008E-4</c:v>
                </c:pt>
                <c:pt idx="30">
                  <c:v>2.1232759563500096E-4</c:v>
                </c:pt>
                <c:pt idx="31">
                  <c:v>2.2253409913688176E-4</c:v>
                </c:pt>
                <c:pt idx="32">
                  <c:v>2.3320790326687027E-4</c:v>
                </c:pt>
                <c:pt idx="33">
                  <c:v>2.4436923615911194E-4</c:v>
                </c:pt>
                <c:pt idx="34">
                  <c:v>2.5603914537524131E-4</c:v>
                </c:pt>
                <c:pt idx="35">
                  <c:v>2.6823952850258407E-4</c:v>
                </c:pt>
                <c:pt idx="36">
                  <c:v>2.8099316478007104E-4</c:v>
                </c:pt>
                <c:pt idx="37">
                  <c:v>2.9432374778151611E-4</c:v>
                </c:pt>
                <c:pt idx="38">
                  <c:v>3.0825591918657219E-4</c:v>
                </c:pt>
                <c:pt idx="39">
                  <c:v>3.228153036703301E-4</c:v>
                </c:pt>
                <c:pt idx="40">
                  <c:v>3.3802854494321521E-4</c:v>
                </c:pt>
                <c:pt idx="41">
                  <c:v>3.5392334297348909E-4</c:v>
                </c:pt>
                <c:pt idx="42">
                  <c:v>3.7052849242535897E-4</c:v>
                </c:pt>
                <c:pt idx="43">
                  <c:v>3.8787392234638921E-4</c:v>
                </c:pt>
                <c:pt idx="44">
                  <c:v>4.0599073713857122E-4</c:v>
                </c:pt>
                <c:pt idx="45">
                  <c:v>4.2491125884814321E-4</c:v>
                </c:pt>
                <c:pt idx="46">
                  <c:v>4.4466907080991692E-4</c:v>
                </c:pt>
                <c:pt idx="47">
                  <c:v>4.6529906268259226E-4</c:v>
                </c:pt>
                <c:pt idx="48">
                  <c:v>4.8683747691222998E-4</c:v>
                </c:pt>
                <c:pt idx="49">
                  <c:v>5.0932195666177473E-4</c:v>
                </c:pt>
                <c:pt idx="50">
                  <c:v>5.3279159524522216E-4</c:v>
                </c:pt>
                <c:pt idx="51">
                  <c:v>5.5728698710573736E-4</c:v>
                </c:pt>
                <c:pt idx="52">
                  <c:v>5.8285028037774217E-4</c:v>
                </c:pt>
                <c:pt idx="53">
                  <c:v>6.0952523107370843E-4</c:v>
                </c:pt>
                <c:pt idx="54">
                  <c:v>6.3735725893708311E-4</c:v>
                </c:pt>
                <c:pt idx="55">
                  <c:v>6.6639350500352992E-4</c:v>
                </c:pt>
                <c:pt idx="56">
                  <c:v>6.9668289091330267E-4</c:v>
                </c:pt>
                <c:pt idx="57">
                  <c:v>7.28276180018367E-4</c:v>
                </c:pt>
                <c:pt idx="58">
                  <c:v>7.6122604032850794E-4</c:v>
                </c:pt>
                <c:pt idx="59">
                  <c:v>7.9558710934138496E-4</c:v>
                </c:pt>
                <c:pt idx="60">
                  <c:v>8.3141606080223941E-4</c:v>
                </c:pt>
                <c:pt idx="61">
                  <c:v>8.6877167343954659E-4</c:v>
                </c:pt>
                <c:pt idx="62">
                  <c:v>9.0771490172367208E-4</c:v>
                </c:pt>
                <c:pt idx="63">
                  <c:v>9.4830894869623943E-4</c:v>
                </c:pt>
                <c:pt idx="64">
                  <c:v>9.9061934091854652E-4</c:v>
                </c:pt>
                <c:pt idx="65">
                  <c:v>1.0347140055880801E-3</c:v>
                </c:pt>
                <c:pt idx="66">
                  <c:v>1.0806633498727583E-3</c:v>
                </c:pt>
                <c:pt idx="67">
                  <c:v>1.1285403425132299E-3</c:v>
                </c:pt>
                <c:pt idx="68">
                  <c:v>1.1784205977441143E-3</c:v>
                </c:pt>
                <c:pt idx="69">
                  <c:v>1.2303824615857214E-3</c:v>
                </c:pt>
                <c:pt idx="70">
                  <c:v>1.2845071005583347E-3</c:v>
                </c:pt>
                <c:pt idx="71">
                  <c:v>1.3408785928717662E-3</c:v>
                </c:pt>
                <c:pt idx="72">
                  <c:v>1.3995840221433787E-3</c:v>
                </c:pt>
                <c:pt idx="73">
                  <c:v>1.4607135736983887E-3</c:v>
                </c:pt>
                <c:pt idx="74">
                  <c:v>1.5243606335067039E-3</c:v>
                </c:pt>
                <c:pt idx="75">
                  <c:v>1.5906218898110963E-3</c:v>
                </c:pt>
                <c:pt idx="76">
                  <c:v>1.6595974375019419E-3</c:v>
                </c:pt>
                <c:pt idx="77">
                  <c:v>1.7313908852942237E-3</c:v>
                </c:pt>
                <c:pt idx="78">
                  <c:v>1.80610946576297E-3</c:v>
                </c:pt>
                <c:pt idx="79">
                  <c:v>1.8838641482935297E-3</c:v>
                </c:pt>
                <c:pt idx="80">
                  <c:v>1.9647697550036667E-3</c:v>
                </c:pt>
                <c:pt idx="81">
                  <c:v>2.0489450796946081E-3</c:v>
                </c:pt>
                <c:pt idx="82">
                  <c:v>2.1365130098886008E-3</c:v>
                </c:pt>
                <c:pt idx="83">
                  <c:v>2.2276006520106774E-3</c:v>
                </c:pt>
                <c:pt idx="84">
                  <c:v>2.3223394597727326E-3</c:v>
                </c:pt>
                <c:pt idx="85">
                  <c:v>2.4208653658180116E-3</c:v>
                </c:pt>
                <c:pt idx="86">
                  <c:v>2.5233189166844168E-3</c:v>
                </c:pt>
                <c:pt idx="87">
                  <c:v>2.6298454111450429E-3</c:v>
                </c:pt>
                <c:pt idx="88">
                  <c:v>2.7405950419846026E-3</c:v>
                </c:pt>
                <c:pt idx="89">
                  <c:v>2.8557230412700626E-3</c:v>
                </c:pt>
                <c:pt idx="90">
                  <c:v>2.9753898291742182E-3</c:v>
                </c:pt>
                <c:pt idx="91">
                  <c:v>3.0997611664106625E-3</c:v>
                </c:pt>
                <c:pt idx="92">
                  <c:v>3.2290083103383347E-3</c:v>
                </c:pt>
                <c:pt idx="93">
                  <c:v>3.3633081747939924E-3</c:v>
                </c:pt>
                <c:pt idx="94">
                  <c:v>3.5028434937104283E-3</c:v>
                </c:pt>
                <c:pt idx="95">
                  <c:v>3.6478029885781593E-3</c:v>
                </c:pt>
                <c:pt idx="96">
                  <c:v>3.7983815398077853E-3</c:v>
                </c:pt>
                <c:pt idx="97">
                  <c:v>3.9547803620500746E-3</c:v>
                </c:pt>
                <c:pt idx="98">
                  <c:v>4.11720718353005E-3</c:v>
                </c:pt>
                <c:pt idx="99">
                  <c:v>4.2858764294510712E-3</c:v>
                </c:pt>
                <c:pt idx="100">
                  <c:v>4.4610094095241613E-3</c:v>
                </c:pt>
                <c:pt idx="101">
                  <c:v>4.6428345096772234E-3</c:v>
                </c:pt>
                <c:pt idx="102">
                  <c:v>4.8315873879979931E-3</c:v>
                </c:pt>
                <c:pt idx="103">
                  <c:v>5.0275111749637875E-3</c:v>
                </c:pt>
                <c:pt idx="104">
                  <c:v>5.2308566780102581E-3</c:v>
                </c:pt>
                <c:pt idx="105">
                  <c:v>5.4418825904902664E-3</c:v>
                </c:pt>
                <c:pt idx="106">
                  <c:v>5.6608557050730176E-3</c:v>
                </c:pt>
                <c:pt idx="107">
                  <c:v>5.8880511316325044E-3</c:v>
                </c:pt>
                <c:pt idx="108">
                  <c:v>6.1237525196729606E-3</c:v>
                </c:pt>
                <c:pt idx="109">
                  <c:v>6.3682522853377435E-3</c:v>
                </c:pt>
                <c:pt idx="110">
                  <c:v>6.6218518430467927E-3</c:v>
                </c:pt>
                <c:pt idx="111">
                  <c:v>6.88486184180611E-3</c:v>
                </c:pt>
                <c:pt idx="112">
                  <c:v>7.1576024062312291E-3</c:v>
                </c:pt>
                <c:pt idx="113">
                  <c:v>7.4404033823249824E-3</c:v>
                </c:pt>
                <c:pt idx="114">
                  <c:v>7.733604588047914E-3</c:v>
                </c:pt>
                <c:pt idx="115">
                  <c:v>8.0375560687180707E-3</c:v>
                </c:pt>
                <c:pt idx="116">
                  <c:v>8.3526183572745372E-3</c:v>
                </c:pt>
                <c:pt idx="117">
                  <c:v>8.6791627394374078E-3</c:v>
                </c:pt>
                <c:pt idx="118">
                  <c:v>9.0175715237942149E-3</c:v>
                </c:pt>
                <c:pt idx="119">
                  <c:v>9.3682383168408791E-3</c:v>
                </c:pt>
                <c:pt idx="120">
                  <c:v>9.73156830300256E-3</c:v>
                </c:pt>
                <c:pt idx="121">
                  <c:v>1.0107978529657441E-2</c:v>
                </c:pt>
                <c:pt idx="122">
                  <c:v>1.0497898197183581E-2</c:v>
                </c:pt>
                <c:pt idx="123">
                  <c:v>1.0901768954046228E-2</c:v>
                </c:pt>
                <c:pt idx="124">
                  <c:v>1.1320045196940316E-2</c:v>
                </c:pt>
                <c:pt idx="125">
                  <c:v>1.1753194375999431E-2</c:v>
                </c:pt>
                <c:pt idx="126">
                  <c:v>1.2201697305079556E-2</c:v>
                </c:pt>
                <c:pt idx="127">
                  <c:v>1.2666048477122787E-2</c:v>
                </c:pt>
                <c:pt idx="128">
                  <c:v>1.3146756384602276E-2</c:v>
                </c:pt>
                <c:pt idx="129">
                  <c:v>1.3644343845046772E-2</c:v>
                </c:pt>
                <c:pt idx="130">
                  <c:v>1.4159348331638726E-2</c:v>
                </c:pt>
                <c:pt idx="131">
                  <c:v>1.4692322308876694E-2</c:v>
                </c:pt>
                <c:pt idx="132">
                  <c:v>1.5243833573288342E-2</c:v>
                </c:pt>
                <c:pt idx="133">
                  <c:v>1.5814465599176604E-2</c:v>
                </c:pt>
                <c:pt idx="134">
                  <c:v>1.6404817889376998E-2</c:v>
                </c:pt>
                <c:pt idx="135">
                  <c:v>1.7015506330999967E-2</c:v>
                </c:pt>
                <c:pt idx="136">
                  <c:v>1.7647163556127318E-2</c:v>
                </c:pt>
                <c:pt idx="137">
                  <c:v>1.8300439307427308E-2</c:v>
                </c:pt>
                <c:pt idx="138">
                  <c:v>1.8976000808648311E-2</c:v>
                </c:pt>
                <c:pt idx="139">
                  <c:v>1.9674533139945244E-2</c:v>
                </c:pt>
                <c:pt idx="140">
                  <c:v>2.0396739617988983E-2</c:v>
                </c:pt>
                <c:pt idx="141">
                  <c:v>2.1143342180802611E-2</c:v>
                </c:pt>
                <c:pt idx="142">
                  <c:v>2.1915081777263479E-2</c:v>
                </c:pt>
                <c:pt idx="143">
                  <c:v>2.2712718761204918E-2</c:v>
                </c:pt>
                <c:pt idx="144">
                  <c:v>2.3537033290044043E-2</c:v>
                </c:pt>
                <c:pt idx="145">
                  <c:v>2.4388825727858977E-2</c:v>
                </c:pt>
                <c:pt idx="146">
                  <c:v>2.5268917052829635E-2</c:v>
                </c:pt>
                <c:pt idx="147">
                  <c:v>2.6178149268952684E-2</c:v>
                </c:pt>
                <c:pt idx="148">
                  <c:v>2.711738582193356E-2</c:v>
                </c:pt>
                <c:pt idx="149">
                  <c:v>2.8087512019151894E-2</c:v>
                </c:pt>
                <c:pt idx="150">
                  <c:v>2.908943545359139E-2</c:v>
                </c:pt>
                <c:pt idx="151">
                  <c:v>3.0124086431616338E-2</c:v>
                </c:pt>
                <c:pt idx="152">
                  <c:v>3.119241840447215E-2</c:v>
                </c:pt>
                <c:pt idx="153">
                  <c:v>3.229540840337887E-2</c:v>
                </c:pt>
                <c:pt idx="154">
                  <c:v>3.3434057478079732E-2</c:v>
                </c:pt>
                <c:pt idx="155">
                  <c:v>3.4609391138699694E-2</c:v>
                </c:pt>
                <c:pt idx="156">
                  <c:v>3.5822459800761375E-2</c:v>
                </c:pt>
                <c:pt idx="157">
                  <c:v>3.7074339233197626E-2</c:v>
                </c:pt>
                <c:pt idx="158">
                  <c:v>3.8366131009193082E-2</c:v>
                </c:pt>
                <c:pt idx="159">
                  <c:v>3.9698962959678293E-2</c:v>
                </c:pt>
                <c:pt idx="160">
                  <c:v>4.1073989629292554E-2</c:v>
                </c:pt>
                <c:pt idx="161">
                  <c:v>4.2492392734623172E-2</c:v>
                </c:pt>
                <c:pt idx="162">
                  <c:v>4.395538162452025E-2</c:v>
                </c:pt>
                <c:pt idx="163">
                  <c:v>4.5464193742278412E-2</c:v>
                </c:pt>
                <c:pt idx="164">
                  <c:v>4.7020095089467771E-2</c:v>
                </c:pt>
                <c:pt idx="165">
                  <c:v>4.8624380691187401E-2</c:v>
                </c:pt>
                <c:pt idx="166">
                  <c:v>5.0278375062507215E-2</c:v>
                </c:pt>
                <c:pt idx="167">
                  <c:v>5.1983432675853501E-2</c:v>
                </c:pt>
                <c:pt idx="168">
                  <c:v>5.3740938429085228E-2</c:v>
                </c:pt>
                <c:pt idx="169">
                  <c:v>5.5552308113999513E-2</c:v>
                </c:pt>
                <c:pt idx="170">
                  <c:v>5.7418988884994866E-2</c:v>
                </c:pt>
                <c:pt idx="171">
                  <c:v>5.9342459727611041E-2</c:v>
                </c:pt>
                <c:pt idx="172">
                  <c:v>6.1324231926656564E-2</c:v>
                </c:pt>
                <c:pt idx="173">
                  <c:v>6.336584953362337E-2</c:v>
                </c:pt>
                <c:pt idx="174">
                  <c:v>6.5468889833080635E-2</c:v>
                </c:pt>
                <c:pt idx="175">
                  <c:v>6.7634963807729098E-2</c:v>
                </c:pt>
                <c:pt idx="176">
                  <c:v>6.986571660178606E-2</c:v>
                </c:pt>
                <c:pt idx="177">
                  <c:v>7.2162827982366576E-2</c:v>
                </c:pt>
                <c:pt idx="178">
                  <c:v>7.4528012798508597E-2</c:v>
                </c:pt>
                <c:pt idx="179">
                  <c:v>7.6963021437488718E-2</c:v>
                </c:pt>
                <c:pt idx="180">
                  <c:v>7.9469640278058501E-2</c:v>
                </c:pt>
                <c:pt idx="181">
                  <c:v>8.2049692140224922E-2</c:v>
                </c:pt>
                <c:pt idx="182">
                  <c:v>8.4705036731188843E-2</c:v>
                </c:pt>
                <c:pt idx="183">
                  <c:v>8.7437571087041685E-2</c:v>
                </c:pt>
                <c:pt idx="184">
                  <c:v>9.0249230009817188E-2</c:v>
                </c:pt>
                <c:pt idx="185">
                  <c:v>9.3141986499478385E-2</c:v>
                </c:pt>
                <c:pt idx="186">
                  <c:v>9.6117852180414132E-2</c:v>
                </c:pt>
                <c:pt idx="187">
                  <c:v>9.917887772200959E-2</c:v>
                </c:pt>
                <c:pt idx="188">
                  <c:v>0.10232715325284265</c:v>
                </c:pt>
                <c:pt idx="189">
                  <c:v>0.10556480876805197</c:v>
                </c:pt>
                <c:pt idx="190">
                  <c:v>0.10889401452940947</c:v>
                </c:pt>
                <c:pt idx="191">
                  <c:v>0.11231698145762249</c:v>
                </c:pt>
                <c:pt idx="192">
                  <c:v>0.11583596151638137</c:v>
                </c:pt>
                <c:pt idx="193">
                  <c:v>0.11945324808765719</c:v>
                </c:pt>
                <c:pt idx="194">
                  <c:v>0.12317117633774551</c:v>
                </c:pt>
                <c:pt idx="195">
                  <c:v>0.12699212357354531</c:v>
                </c:pt>
                <c:pt idx="196">
                  <c:v>0.13091850958854856</c:v>
                </c:pt>
                <c:pt idx="197">
                  <c:v>0.13495279699801116</c:v>
                </c:pt>
                <c:pt idx="198">
                  <c:v>0.13909749156276516</c:v>
                </c:pt>
                <c:pt idx="199">
                  <c:v>0.14335514250112247</c:v>
                </c:pt>
                <c:pt idx="200">
                  <c:v>0.14772834278831581</c:v>
                </c:pt>
                <c:pt idx="201">
                  <c:v>0.15221972944290907</c:v>
                </c:pt>
                <c:pt idx="202">
                  <c:v>0.15683198379960483</c:v>
                </c:pt>
                <c:pt idx="203">
                  <c:v>0.16156783176786937</c:v>
                </c:pt>
                <c:pt idx="204">
                  <c:v>0.16643004407578352</c:v>
                </c:pt>
                <c:pt idx="205">
                  <c:v>0.1714214364985257</c:v>
                </c:pt>
                <c:pt idx="206">
                  <c:v>0.17654487007088362</c:v>
                </c:pt>
                <c:pt idx="207">
                  <c:v>0.18180325128318253</c:v>
                </c:pt>
                <c:pt idx="208">
                  <c:v>0.18719953226001715</c:v>
                </c:pt>
                <c:pt idx="209">
                  <c:v>0.19273671092116046</c:v>
                </c:pt>
                <c:pt idx="210">
                  <c:v>0.19841783112402361</c:v>
                </c:pt>
                <c:pt idx="211">
                  <c:v>0.20424598278703138</c:v>
                </c:pt>
                <c:pt idx="212">
                  <c:v>0.21022430199327319</c:v>
                </c:pt>
                <c:pt idx="213">
                  <c:v>0.21635597107378621</c:v>
                </c:pt>
                <c:pt idx="214">
                  <c:v>0.22264421866982093</c:v>
                </c:pt>
                <c:pt idx="215">
                  <c:v>0.229092319773437</c:v>
                </c:pt>
                <c:pt idx="216">
                  <c:v>0.23570359574577127</c:v>
                </c:pt>
                <c:pt idx="217">
                  <c:v>0.24248141431231807</c:v>
                </c:pt>
                <c:pt idx="218">
                  <c:v>0.24942918953456172</c:v>
                </c:pt>
                <c:pt idx="219">
                  <c:v>0.25655038175729239</c:v>
                </c:pt>
                <c:pt idx="220">
                  <c:v>0.26384849753093942</c:v>
                </c:pt>
                <c:pt idx="221">
                  <c:v>0.27132708950825463</c:v>
                </c:pt>
                <c:pt idx="222">
                  <c:v>0.27898975631467537</c:v>
                </c:pt>
                <c:pt idx="223">
                  <c:v>0.28684014239169708</c:v>
                </c:pt>
                <c:pt idx="224">
                  <c:v>0.2948819378125872</c:v>
                </c:pt>
                <c:pt idx="225">
                  <c:v>0.30311887806976928</c:v>
                </c:pt>
                <c:pt idx="226">
                  <c:v>0.31155474383321041</c:v>
                </c:pt>
                <c:pt idx="227">
                  <c:v>0.32019336067914872</c:v>
                </c:pt>
                <c:pt idx="228">
                  <c:v>0.32903859878849162</c:v>
                </c:pt>
                <c:pt idx="229">
                  <c:v>0.33809437261422981</c:v>
                </c:pt>
                <c:pt idx="230">
                  <c:v>0.34736464051720839</c:v>
                </c:pt>
                <c:pt idx="231">
                  <c:v>0.35685340436960039</c:v>
                </c:pt>
                <c:pt idx="232">
                  <c:v>0.36656470912543854</c:v>
                </c:pt>
                <c:pt idx="233">
                  <c:v>0.37650264235756098</c:v>
                </c:pt>
                <c:pt idx="234">
                  <c:v>0.38667133376033619</c:v>
                </c:pt>
                <c:pt idx="235">
                  <c:v>0.39707495461753517</c:v>
                </c:pt>
                <c:pt idx="236">
                  <c:v>0.40771771723473765</c:v>
                </c:pt>
                <c:pt idx="237">
                  <c:v>0.41860387433564772</c:v>
                </c:pt>
                <c:pt idx="238">
                  <c:v>0.42973771842172631</c:v>
                </c:pt>
                <c:pt idx="239">
                  <c:v>0.44112358109453875</c:v>
                </c:pt>
                <c:pt idx="240">
                  <c:v>0.45276583234023848</c:v>
                </c:pt>
                <c:pt idx="241">
                  <c:v>0.46466887977561261</c:v>
                </c:pt>
                <c:pt idx="242">
                  <c:v>0.47683716785512842</c:v>
                </c:pt>
                <c:pt idx="243">
                  <c:v>0.48927517703843842</c:v>
                </c:pt>
                <c:pt idx="244">
                  <c:v>0.50198742291780307</c:v>
                </c:pt>
                <c:pt idx="245">
                  <c:v>0.51497845530491815</c:v>
                </c:pt>
                <c:pt idx="246">
                  <c:v>0.52825285727664006</c:v>
                </c:pt>
                <c:pt idx="247">
                  <c:v>0.54181524417912152</c:v>
                </c:pt>
                <c:pt idx="248">
                  <c:v>0.55567026258988661</c:v>
                </c:pt>
                <c:pt idx="249">
                  <c:v>0.56982258923739193</c:v>
                </c:pt>
                <c:pt idx="250">
                  <c:v>0.58427692987763724</c:v>
                </c:pt>
                <c:pt idx="251">
                  <c:v>0.59903801812741575</c:v>
                </c:pt>
                <c:pt idx="252">
                  <c:v>0.6141106142537972</c:v>
                </c:pt>
                <c:pt idx="253">
                  <c:v>0.62949950391948351</c:v>
                </c:pt>
                <c:pt idx="254">
                  <c:v>0.64520949688367046</c:v>
                </c:pt>
                <c:pt idx="255">
                  <c:v>0.6612454256580963</c:v>
                </c:pt>
                <c:pt idx="256">
                  <c:v>0.67761214411796367</c:v>
                </c:pt>
                <c:pt idx="257">
                  <c:v>0.6943145260674537</c:v>
                </c:pt>
                <c:pt idx="258">
                  <c:v>0.71135746375957887</c:v>
                </c:pt>
                <c:pt idx="259">
                  <c:v>0.72874586637013816</c:v>
                </c:pt>
                <c:pt idx="260">
                  <c:v>0.74648465842557554</c:v>
                </c:pt>
                <c:pt idx="261">
                  <c:v>0.764578778184555</c:v>
                </c:pt>
                <c:pt idx="262">
                  <c:v>0.78303317597312039</c:v>
                </c:pt>
                <c:pt idx="263">
                  <c:v>0.80185281247330253</c:v>
                </c:pt>
                <c:pt idx="264">
                  <c:v>0.82104265696509837</c:v>
                </c:pt>
                <c:pt idx="265">
                  <c:v>0.84060768552175957</c:v>
                </c:pt>
                <c:pt idx="266">
                  <c:v>0.86055287915835532</c:v>
                </c:pt>
                <c:pt idx="267">
                  <c:v>0.88088322193363799</c:v>
                </c:pt>
                <c:pt idx="268">
                  <c:v>0.90160369900521953</c:v>
                </c:pt>
                <c:pt idx="269">
                  <c:v>0.92271929463816371</c:v>
                </c:pt>
                <c:pt idx="270">
                  <c:v>0.94423499016707635</c:v>
                </c:pt>
                <c:pt idx="271">
                  <c:v>0.96615576191185348</c:v>
                </c:pt>
                <c:pt idx="272">
                  <c:v>0.98848657904725923</c:v>
                </c:pt>
                <c:pt idx="273">
                  <c:v>1.0112324014265524</c:v>
                </c:pt>
                <c:pt idx="274">
                  <c:v>1.0343981773594135</c:v>
                </c:pt>
                <c:pt idx="275">
                  <c:v>1.0579888413444696</c:v>
                </c:pt>
                <c:pt idx="276">
                  <c:v>1.0820093117567422</c:v>
                </c:pt>
                <c:pt idx="277">
                  <c:v>1.1064644884903934</c:v>
                </c:pt>
                <c:pt idx="278">
                  <c:v>1.1313592505571748</c:v>
                </c:pt>
                <c:pt idx="279">
                  <c:v>1.1566984536410432</c:v>
                </c:pt>
                <c:pt idx="280">
                  <c:v>1.1824869276094194</c:v>
                </c:pt>
                <c:pt idx="281">
                  <c:v>1.2087294739816361</c:v>
                </c:pt>
                <c:pt idx="282">
                  <c:v>1.2354308633551538</c:v>
                </c:pt>
                <c:pt idx="283">
                  <c:v>1.2625958327901468</c:v>
                </c:pt>
                <c:pt idx="284">
                  <c:v>1.2902290831531473</c:v>
                </c:pt>
                <c:pt idx="285">
                  <c:v>1.3183352764204359</c:v>
                </c:pt>
                <c:pt idx="286">
                  <c:v>1.3469190329419309</c:v>
                </c:pt>
                <c:pt idx="287">
                  <c:v>1.375984928666381</c:v>
                </c:pt>
                <c:pt idx="288">
                  <c:v>1.4055374923286952</c:v>
                </c:pt>
                <c:pt idx="289">
                  <c:v>1.435581202600285</c:v>
                </c:pt>
                <c:pt idx="290">
                  <c:v>1.4661204852033729</c:v>
                </c:pt>
                <c:pt idx="291">
                  <c:v>1.4971597099902156</c:v>
                </c:pt>
                <c:pt idx="292">
                  <c:v>1.5287031879882855</c:v>
                </c:pt>
                <c:pt idx="293">
                  <c:v>1.5607551684124596</c:v>
                </c:pt>
                <c:pt idx="294">
                  <c:v>1.5933198356453451</c:v>
                </c:pt>
                <c:pt idx="295">
                  <c:v>1.6264013061868885</c:v>
                </c:pt>
                <c:pt idx="296">
                  <c:v>1.6600036255744786</c:v>
                </c:pt>
                <c:pt idx="297">
                  <c:v>1.6941307652747963</c:v>
                </c:pt>
                <c:pt idx="298">
                  <c:v>1.7287866195487069</c:v>
                </c:pt>
                <c:pt idx="299">
                  <c:v>1.7639750022905323</c:v>
                </c:pt>
                <c:pt idx="300">
                  <c:v>1.7996996438431048</c:v>
                </c:pt>
                <c:pt idx="301">
                  <c:v>1.835964187790027</c:v>
                </c:pt>
                <c:pt idx="302">
                  <c:v>1.8727721877266195</c:v>
                </c:pt>
                <c:pt idx="303">
                  <c:v>1.9101271040110861</c:v>
                </c:pt>
                <c:pt idx="304">
                  <c:v>1.9480323004974616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C-452F-BB02-A9A0B39C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906880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'Cumulative Area and Z-scores'!$A$7:$A$1007</c:f>
              <c:numCache>
                <c:formatCode>General</c:formatCode>
                <c:ptCount val="1001"/>
                <c:pt idx="0">
                  <c:v>0.47399999999999998</c:v>
                </c:pt>
                <c:pt idx="1">
                  <c:v>0.4743</c:v>
                </c:pt>
                <c:pt idx="2">
                  <c:v>0.47460000000000002</c:v>
                </c:pt>
                <c:pt idx="3">
                  <c:v>0.47490000000000004</c:v>
                </c:pt>
                <c:pt idx="4">
                  <c:v>0.47520000000000007</c:v>
                </c:pt>
                <c:pt idx="5">
                  <c:v>0.47550000000000009</c:v>
                </c:pt>
                <c:pt idx="6">
                  <c:v>0.47580000000000011</c:v>
                </c:pt>
                <c:pt idx="7">
                  <c:v>0.47610000000000013</c:v>
                </c:pt>
                <c:pt idx="8">
                  <c:v>0.47640000000000016</c:v>
                </c:pt>
                <c:pt idx="9">
                  <c:v>0.47670000000000018</c:v>
                </c:pt>
                <c:pt idx="10">
                  <c:v>0.4770000000000002</c:v>
                </c:pt>
                <c:pt idx="11">
                  <c:v>0.47730000000000022</c:v>
                </c:pt>
                <c:pt idx="12">
                  <c:v>0.47760000000000025</c:v>
                </c:pt>
                <c:pt idx="13">
                  <c:v>0.47790000000000027</c:v>
                </c:pt>
                <c:pt idx="14">
                  <c:v>0.47820000000000029</c:v>
                </c:pt>
                <c:pt idx="15">
                  <c:v>0.47850000000000031</c:v>
                </c:pt>
                <c:pt idx="16">
                  <c:v>0.47880000000000034</c:v>
                </c:pt>
                <c:pt idx="17">
                  <c:v>0.47910000000000036</c:v>
                </c:pt>
                <c:pt idx="18">
                  <c:v>0.47940000000000038</c:v>
                </c:pt>
                <c:pt idx="19">
                  <c:v>0.4797000000000004</c:v>
                </c:pt>
                <c:pt idx="20">
                  <c:v>0.48000000000000043</c:v>
                </c:pt>
                <c:pt idx="21">
                  <c:v>0.48030000000000045</c:v>
                </c:pt>
                <c:pt idx="22">
                  <c:v>0.48060000000000047</c:v>
                </c:pt>
                <c:pt idx="23">
                  <c:v>0.48090000000000049</c:v>
                </c:pt>
                <c:pt idx="24">
                  <c:v>0.48120000000000052</c:v>
                </c:pt>
                <c:pt idx="25">
                  <c:v>0.48150000000000054</c:v>
                </c:pt>
                <c:pt idx="26">
                  <c:v>0.48180000000000056</c:v>
                </c:pt>
                <c:pt idx="27">
                  <c:v>0.48210000000000058</c:v>
                </c:pt>
                <c:pt idx="28">
                  <c:v>0.48240000000000061</c:v>
                </c:pt>
                <c:pt idx="29">
                  <c:v>0.48270000000000063</c:v>
                </c:pt>
                <c:pt idx="30">
                  <c:v>0.48300000000000065</c:v>
                </c:pt>
                <c:pt idx="31">
                  <c:v>0.48330000000000067</c:v>
                </c:pt>
                <c:pt idx="32">
                  <c:v>0.4836000000000007</c:v>
                </c:pt>
                <c:pt idx="33">
                  <c:v>0.48390000000000072</c:v>
                </c:pt>
                <c:pt idx="34">
                  <c:v>0.48420000000000074</c:v>
                </c:pt>
                <c:pt idx="35">
                  <c:v>0.48450000000000076</c:v>
                </c:pt>
                <c:pt idx="36">
                  <c:v>0.48480000000000079</c:v>
                </c:pt>
                <c:pt idx="37">
                  <c:v>0.48510000000000081</c:v>
                </c:pt>
                <c:pt idx="38">
                  <c:v>0.48540000000000083</c:v>
                </c:pt>
                <c:pt idx="39">
                  <c:v>0.48570000000000085</c:v>
                </c:pt>
                <c:pt idx="40">
                  <c:v>0.48600000000000088</c:v>
                </c:pt>
                <c:pt idx="41">
                  <c:v>0.4863000000000009</c:v>
                </c:pt>
                <c:pt idx="42">
                  <c:v>0.48660000000000092</c:v>
                </c:pt>
                <c:pt idx="43">
                  <c:v>0.48690000000000094</c:v>
                </c:pt>
                <c:pt idx="44">
                  <c:v>0.48720000000000097</c:v>
                </c:pt>
                <c:pt idx="45">
                  <c:v>0.48750000000000099</c:v>
                </c:pt>
                <c:pt idx="46">
                  <c:v>0.48780000000000101</c:v>
                </c:pt>
                <c:pt idx="47">
                  <c:v>0.48810000000000103</c:v>
                </c:pt>
                <c:pt idx="48">
                  <c:v>0.48840000000000106</c:v>
                </c:pt>
                <c:pt idx="49">
                  <c:v>0.48870000000000108</c:v>
                </c:pt>
                <c:pt idx="50">
                  <c:v>0.4890000000000011</c:v>
                </c:pt>
                <c:pt idx="51">
                  <c:v>0.48930000000000112</c:v>
                </c:pt>
                <c:pt idx="52">
                  <c:v>0.48960000000000115</c:v>
                </c:pt>
                <c:pt idx="53">
                  <c:v>0.48990000000000117</c:v>
                </c:pt>
                <c:pt idx="54">
                  <c:v>0.49020000000000119</c:v>
                </c:pt>
                <c:pt idx="55">
                  <c:v>0.49050000000000121</c:v>
                </c:pt>
                <c:pt idx="56">
                  <c:v>0.49080000000000124</c:v>
                </c:pt>
                <c:pt idx="57">
                  <c:v>0.49110000000000126</c:v>
                </c:pt>
                <c:pt idx="58">
                  <c:v>0.49140000000000128</c:v>
                </c:pt>
                <c:pt idx="59">
                  <c:v>0.4917000000000013</c:v>
                </c:pt>
                <c:pt idx="60">
                  <c:v>0.49200000000000133</c:v>
                </c:pt>
                <c:pt idx="61">
                  <c:v>0.49230000000000135</c:v>
                </c:pt>
                <c:pt idx="62">
                  <c:v>0.49260000000000137</c:v>
                </c:pt>
                <c:pt idx="63">
                  <c:v>0.49290000000000139</c:v>
                </c:pt>
                <c:pt idx="64">
                  <c:v>0.49320000000000142</c:v>
                </c:pt>
                <c:pt idx="65">
                  <c:v>0.49350000000000144</c:v>
                </c:pt>
                <c:pt idx="66">
                  <c:v>0.49380000000000146</c:v>
                </c:pt>
                <c:pt idx="67">
                  <c:v>0.49410000000000148</c:v>
                </c:pt>
                <c:pt idx="68">
                  <c:v>0.4944000000000015</c:v>
                </c:pt>
                <c:pt idx="69">
                  <c:v>0.49470000000000153</c:v>
                </c:pt>
                <c:pt idx="70">
                  <c:v>0.49500000000000155</c:v>
                </c:pt>
                <c:pt idx="71">
                  <c:v>0.49530000000000157</c:v>
                </c:pt>
                <c:pt idx="72">
                  <c:v>0.49560000000000159</c:v>
                </c:pt>
                <c:pt idx="73">
                  <c:v>0.49590000000000162</c:v>
                </c:pt>
                <c:pt idx="74">
                  <c:v>0.49620000000000164</c:v>
                </c:pt>
                <c:pt idx="75">
                  <c:v>0.49650000000000166</c:v>
                </c:pt>
                <c:pt idx="76">
                  <c:v>0.49680000000000168</c:v>
                </c:pt>
                <c:pt idx="77">
                  <c:v>0.49710000000000171</c:v>
                </c:pt>
                <c:pt idx="78">
                  <c:v>0.49740000000000173</c:v>
                </c:pt>
                <c:pt idx="79">
                  <c:v>0.49770000000000175</c:v>
                </c:pt>
                <c:pt idx="80">
                  <c:v>0.49800000000000177</c:v>
                </c:pt>
                <c:pt idx="81">
                  <c:v>0.4983000000000018</c:v>
                </c:pt>
                <c:pt idx="82">
                  <c:v>0.49860000000000182</c:v>
                </c:pt>
                <c:pt idx="83">
                  <c:v>0.49890000000000184</c:v>
                </c:pt>
                <c:pt idx="84">
                  <c:v>0.49920000000000186</c:v>
                </c:pt>
                <c:pt idx="85">
                  <c:v>0.49950000000000189</c:v>
                </c:pt>
                <c:pt idx="86">
                  <c:v>0.49980000000000191</c:v>
                </c:pt>
                <c:pt idx="87">
                  <c:v>0.50010000000000188</c:v>
                </c:pt>
                <c:pt idx="88">
                  <c:v>0.50040000000000184</c:v>
                </c:pt>
                <c:pt idx="89">
                  <c:v>0.50070000000000181</c:v>
                </c:pt>
                <c:pt idx="90">
                  <c:v>0.50100000000000178</c:v>
                </c:pt>
                <c:pt idx="91">
                  <c:v>0.50130000000000174</c:v>
                </c:pt>
                <c:pt idx="92">
                  <c:v>0.50160000000000171</c:v>
                </c:pt>
                <c:pt idx="93">
                  <c:v>0.50190000000000168</c:v>
                </c:pt>
                <c:pt idx="94">
                  <c:v>0.50220000000000165</c:v>
                </c:pt>
                <c:pt idx="95">
                  <c:v>0.50250000000000161</c:v>
                </c:pt>
                <c:pt idx="96">
                  <c:v>0.50280000000000158</c:v>
                </c:pt>
                <c:pt idx="97">
                  <c:v>0.50310000000000155</c:v>
                </c:pt>
                <c:pt idx="98">
                  <c:v>0.50340000000000151</c:v>
                </c:pt>
                <c:pt idx="99">
                  <c:v>0.50370000000000148</c:v>
                </c:pt>
                <c:pt idx="100">
                  <c:v>0.50400000000000145</c:v>
                </c:pt>
                <c:pt idx="101">
                  <c:v>0.50430000000000141</c:v>
                </c:pt>
                <c:pt idx="102">
                  <c:v>0.50460000000000138</c:v>
                </c:pt>
                <c:pt idx="103">
                  <c:v>0.50490000000000135</c:v>
                </c:pt>
                <c:pt idx="104">
                  <c:v>0.50520000000000131</c:v>
                </c:pt>
                <c:pt idx="105">
                  <c:v>0.50550000000000128</c:v>
                </c:pt>
                <c:pt idx="106">
                  <c:v>0.50580000000000125</c:v>
                </c:pt>
                <c:pt idx="107">
                  <c:v>0.50610000000000122</c:v>
                </c:pt>
                <c:pt idx="108">
                  <c:v>0.50640000000000118</c:v>
                </c:pt>
                <c:pt idx="109">
                  <c:v>0.50670000000000115</c:v>
                </c:pt>
                <c:pt idx="110">
                  <c:v>0.50700000000000112</c:v>
                </c:pt>
                <c:pt idx="111">
                  <c:v>0.50730000000000108</c:v>
                </c:pt>
                <c:pt idx="112">
                  <c:v>0.50760000000000105</c:v>
                </c:pt>
                <c:pt idx="113">
                  <c:v>0.50790000000000102</c:v>
                </c:pt>
                <c:pt idx="114">
                  <c:v>0.50820000000000098</c:v>
                </c:pt>
                <c:pt idx="115">
                  <c:v>0.50850000000000095</c:v>
                </c:pt>
                <c:pt idx="116">
                  <c:v>0.50880000000000092</c:v>
                </c:pt>
                <c:pt idx="117">
                  <c:v>0.50910000000000089</c:v>
                </c:pt>
                <c:pt idx="118">
                  <c:v>0.50940000000000085</c:v>
                </c:pt>
                <c:pt idx="119">
                  <c:v>0.50970000000000082</c:v>
                </c:pt>
                <c:pt idx="120">
                  <c:v>0.51000000000000079</c:v>
                </c:pt>
                <c:pt idx="121">
                  <c:v>0.51030000000000075</c:v>
                </c:pt>
                <c:pt idx="122">
                  <c:v>0.51060000000000072</c:v>
                </c:pt>
                <c:pt idx="123">
                  <c:v>0.51090000000000069</c:v>
                </c:pt>
                <c:pt idx="124">
                  <c:v>0.51120000000000065</c:v>
                </c:pt>
                <c:pt idx="125">
                  <c:v>0.51150000000000062</c:v>
                </c:pt>
                <c:pt idx="126">
                  <c:v>0.51180000000000059</c:v>
                </c:pt>
                <c:pt idx="127">
                  <c:v>0.51210000000000055</c:v>
                </c:pt>
                <c:pt idx="128">
                  <c:v>0.51240000000000052</c:v>
                </c:pt>
                <c:pt idx="129">
                  <c:v>0.51270000000000049</c:v>
                </c:pt>
                <c:pt idx="130">
                  <c:v>0.51300000000000046</c:v>
                </c:pt>
                <c:pt idx="131">
                  <c:v>0.51330000000000042</c:v>
                </c:pt>
                <c:pt idx="132">
                  <c:v>0.51360000000000039</c:v>
                </c:pt>
                <c:pt idx="133">
                  <c:v>0.51390000000000036</c:v>
                </c:pt>
                <c:pt idx="134">
                  <c:v>0.51420000000000032</c:v>
                </c:pt>
                <c:pt idx="135">
                  <c:v>0.51450000000000029</c:v>
                </c:pt>
                <c:pt idx="136">
                  <c:v>0.51480000000000026</c:v>
                </c:pt>
                <c:pt idx="137">
                  <c:v>0.51510000000000022</c:v>
                </c:pt>
                <c:pt idx="138">
                  <c:v>0.51540000000000019</c:v>
                </c:pt>
                <c:pt idx="139">
                  <c:v>0.51570000000000016</c:v>
                </c:pt>
                <c:pt idx="140">
                  <c:v>0.51600000000000013</c:v>
                </c:pt>
                <c:pt idx="141">
                  <c:v>0.51630000000000009</c:v>
                </c:pt>
                <c:pt idx="142">
                  <c:v>0.51660000000000006</c:v>
                </c:pt>
                <c:pt idx="143">
                  <c:v>0.51690000000000003</c:v>
                </c:pt>
                <c:pt idx="144">
                  <c:v>0.51719999999999999</c:v>
                </c:pt>
                <c:pt idx="145">
                  <c:v>0.51749999999999996</c:v>
                </c:pt>
                <c:pt idx="146">
                  <c:v>0.51779999999999993</c:v>
                </c:pt>
                <c:pt idx="147">
                  <c:v>0.51809999999999989</c:v>
                </c:pt>
                <c:pt idx="148">
                  <c:v>0.51839999999999986</c:v>
                </c:pt>
                <c:pt idx="149">
                  <c:v>0.51869999999999983</c:v>
                </c:pt>
                <c:pt idx="150">
                  <c:v>0.51899999999999979</c:v>
                </c:pt>
                <c:pt idx="151">
                  <c:v>0.51929999999999976</c:v>
                </c:pt>
                <c:pt idx="152">
                  <c:v>0.51959999999999973</c:v>
                </c:pt>
                <c:pt idx="153">
                  <c:v>0.5198999999999997</c:v>
                </c:pt>
                <c:pt idx="154">
                  <c:v>0.52019999999999966</c:v>
                </c:pt>
                <c:pt idx="155">
                  <c:v>0.52049999999999963</c:v>
                </c:pt>
                <c:pt idx="156">
                  <c:v>0.5207999999999996</c:v>
                </c:pt>
                <c:pt idx="157">
                  <c:v>0.52109999999999956</c:v>
                </c:pt>
                <c:pt idx="158">
                  <c:v>0.52139999999999953</c:v>
                </c:pt>
                <c:pt idx="159">
                  <c:v>0.5216999999999995</c:v>
                </c:pt>
                <c:pt idx="160">
                  <c:v>0.52199999999999946</c:v>
                </c:pt>
                <c:pt idx="161">
                  <c:v>0.52229999999999943</c:v>
                </c:pt>
                <c:pt idx="162">
                  <c:v>0.5225999999999994</c:v>
                </c:pt>
                <c:pt idx="163">
                  <c:v>0.52289999999999937</c:v>
                </c:pt>
                <c:pt idx="164">
                  <c:v>0.52319999999999933</c:v>
                </c:pt>
                <c:pt idx="165">
                  <c:v>0.5234999999999993</c:v>
                </c:pt>
                <c:pt idx="166">
                  <c:v>0.52379999999999927</c:v>
                </c:pt>
                <c:pt idx="167">
                  <c:v>0.52409999999999923</c:v>
                </c:pt>
                <c:pt idx="168">
                  <c:v>0.5243999999999992</c:v>
                </c:pt>
                <c:pt idx="169">
                  <c:v>0.52469999999999917</c:v>
                </c:pt>
                <c:pt idx="170">
                  <c:v>0.52499999999999913</c:v>
                </c:pt>
                <c:pt idx="171">
                  <c:v>0.5252999999999991</c:v>
                </c:pt>
                <c:pt idx="172">
                  <c:v>0.52559999999999907</c:v>
                </c:pt>
                <c:pt idx="173">
                  <c:v>0.52589999999999903</c:v>
                </c:pt>
                <c:pt idx="174">
                  <c:v>0.526199999999999</c:v>
                </c:pt>
                <c:pt idx="175">
                  <c:v>0.52649999999999897</c:v>
                </c:pt>
                <c:pt idx="176">
                  <c:v>0.52679999999999894</c:v>
                </c:pt>
                <c:pt idx="177">
                  <c:v>0.5270999999999989</c:v>
                </c:pt>
                <c:pt idx="178">
                  <c:v>0.52739999999999887</c:v>
                </c:pt>
                <c:pt idx="179">
                  <c:v>0.52769999999999884</c:v>
                </c:pt>
                <c:pt idx="180">
                  <c:v>0.5279999999999988</c:v>
                </c:pt>
                <c:pt idx="181">
                  <c:v>0.52829999999999877</c:v>
                </c:pt>
                <c:pt idx="182">
                  <c:v>0.52859999999999874</c:v>
                </c:pt>
                <c:pt idx="183">
                  <c:v>0.5288999999999987</c:v>
                </c:pt>
                <c:pt idx="184">
                  <c:v>0.52919999999999867</c:v>
                </c:pt>
                <c:pt idx="185">
                  <c:v>0.52949999999999864</c:v>
                </c:pt>
                <c:pt idx="186">
                  <c:v>0.52979999999999861</c:v>
                </c:pt>
                <c:pt idx="187">
                  <c:v>0.53009999999999857</c:v>
                </c:pt>
                <c:pt idx="188">
                  <c:v>0.53039999999999854</c:v>
                </c:pt>
                <c:pt idx="189">
                  <c:v>0.53069999999999851</c:v>
                </c:pt>
                <c:pt idx="190">
                  <c:v>0.53099999999999847</c:v>
                </c:pt>
                <c:pt idx="191">
                  <c:v>0.53129999999999844</c:v>
                </c:pt>
                <c:pt idx="192">
                  <c:v>0.53159999999999841</c:v>
                </c:pt>
                <c:pt idx="193">
                  <c:v>0.53189999999999837</c:v>
                </c:pt>
                <c:pt idx="194">
                  <c:v>0.53219999999999834</c:v>
                </c:pt>
                <c:pt idx="195">
                  <c:v>0.53249999999999831</c:v>
                </c:pt>
                <c:pt idx="196">
                  <c:v>0.53279999999999827</c:v>
                </c:pt>
                <c:pt idx="197">
                  <c:v>0.53309999999999824</c:v>
                </c:pt>
                <c:pt idx="198">
                  <c:v>0.53339999999999821</c:v>
                </c:pt>
                <c:pt idx="199">
                  <c:v>0.53369999999999818</c:v>
                </c:pt>
                <c:pt idx="200">
                  <c:v>0.53399999999999814</c:v>
                </c:pt>
                <c:pt idx="201">
                  <c:v>0.53429999999999811</c:v>
                </c:pt>
                <c:pt idx="202">
                  <c:v>0.53459999999999808</c:v>
                </c:pt>
                <c:pt idx="203">
                  <c:v>0.53489999999999804</c:v>
                </c:pt>
                <c:pt idx="204">
                  <c:v>0.53519999999999801</c:v>
                </c:pt>
                <c:pt idx="205">
                  <c:v>0.53549999999999798</c:v>
                </c:pt>
                <c:pt idx="206">
                  <c:v>0.53579999999999794</c:v>
                </c:pt>
                <c:pt idx="207">
                  <c:v>0.53609999999999791</c:v>
                </c:pt>
                <c:pt idx="208">
                  <c:v>0.53639999999999788</c:v>
                </c:pt>
                <c:pt idx="209">
                  <c:v>0.53669999999999785</c:v>
                </c:pt>
                <c:pt idx="210">
                  <c:v>0.53699999999999781</c:v>
                </c:pt>
                <c:pt idx="211">
                  <c:v>0.53729999999999778</c:v>
                </c:pt>
                <c:pt idx="212">
                  <c:v>0.53759999999999775</c:v>
                </c:pt>
                <c:pt idx="213">
                  <c:v>0.53789999999999771</c:v>
                </c:pt>
                <c:pt idx="214">
                  <c:v>0.53819999999999768</c:v>
                </c:pt>
                <c:pt idx="215">
                  <c:v>0.53849999999999765</c:v>
                </c:pt>
                <c:pt idx="216">
                  <c:v>0.53879999999999761</c:v>
                </c:pt>
                <c:pt idx="217">
                  <c:v>0.53909999999999758</c:v>
                </c:pt>
                <c:pt idx="218">
                  <c:v>0.53939999999999755</c:v>
                </c:pt>
                <c:pt idx="219">
                  <c:v>0.53969999999999752</c:v>
                </c:pt>
                <c:pt idx="220">
                  <c:v>0.53999999999999748</c:v>
                </c:pt>
                <c:pt idx="221">
                  <c:v>0.54029999999999745</c:v>
                </c:pt>
                <c:pt idx="222">
                  <c:v>0.54059999999999742</c:v>
                </c:pt>
                <c:pt idx="223">
                  <c:v>0.54089999999999738</c:v>
                </c:pt>
                <c:pt idx="224">
                  <c:v>0.54119999999999735</c:v>
                </c:pt>
                <c:pt idx="225">
                  <c:v>0.54149999999999732</c:v>
                </c:pt>
                <c:pt idx="226">
                  <c:v>0.54179999999999728</c:v>
                </c:pt>
                <c:pt idx="227">
                  <c:v>0.54209999999999725</c:v>
                </c:pt>
                <c:pt idx="228">
                  <c:v>0.54239999999999722</c:v>
                </c:pt>
                <c:pt idx="229">
                  <c:v>0.54269999999999718</c:v>
                </c:pt>
                <c:pt idx="230">
                  <c:v>0.54299999999999715</c:v>
                </c:pt>
                <c:pt idx="231">
                  <c:v>0.54329999999999712</c:v>
                </c:pt>
                <c:pt idx="232">
                  <c:v>0.54359999999999709</c:v>
                </c:pt>
                <c:pt idx="233">
                  <c:v>0.54389999999999705</c:v>
                </c:pt>
                <c:pt idx="234">
                  <c:v>0.54419999999999702</c:v>
                </c:pt>
                <c:pt idx="235">
                  <c:v>0.54449999999999699</c:v>
                </c:pt>
                <c:pt idx="236">
                  <c:v>0.54479999999999695</c:v>
                </c:pt>
                <c:pt idx="237">
                  <c:v>0.54509999999999692</c:v>
                </c:pt>
                <c:pt idx="238">
                  <c:v>0.54539999999999689</c:v>
                </c:pt>
                <c:pt idx="239">
                  <c:v>0.54569999999999685</c:v>
                </c:pt>
                <c:pt idx="240">
                  <c:v>0.54599999999999682</c:v>
                </c:pt>
                <c:pt idx="241">
                  <c:v>0.54629999999999679</c:v>
                </c:pt>
                <c:pt idx="242">
                  <c:v>0.54659999999999676</c:v>
                </c:pt>
                <c:pt idx="243">
                  <c:v>0.54689999999999672</c:v>
                </c:pt>
                <c:pt idx="244">
                  <c:v>0.54719999999999669</c:v>
                </c:pt>
                <c:pt idx="245">
                  <c:v>0.54749999999999666</c:v>
                </c:pt>
                <c:pt idx="246">
                  <c:v>0.54779999999999662</c:v>
                </c:pt>
                <c:pt idx="247">
                  <c:v>0.54809999999999659</c:v>
                </c:pt>
                <c:pt idx="248">
                  <c:v>0.54839999999999656</c:v>
                </c:pt>
                <c:pt idx="249">
                  <c:v>0.54869999999999652</c:v>
                </c:pt>
                <c:pt idx="250">
                  <c:v>0.54899999999999649</c:v>
                </c:pt>
                <c:pt idx="251">
                  <c:v>0.54929999999999646</c:v>
                </c:pt>
                <c:pt idx="252">
                  <c:v>0.54959999999999642</c:v>
                </c:pt>
                <c:pt idx="253">
                  <c:v>0.54989999999999639</c:v>
                </c:pt>
                <c:pt idx="254">
                  <c:v>0.55019999999999636</c:v>
                </c:pt>
                <c:pt idx="255">
                  <c:v>0.55049999999999633</c:v>
                </c:pt>
                <c:pt idx="256">
                  <c:v>0.55079999999999629</c:v>
                </c:pt>
                <c:pt idx="257">
                  <c:v>0.55109999999999626</c:v>
                </c:pt>
                <c:pt idx="258">
                  <c:v>0.55139999999999623</c:v>
                </c:pt>
                <c:pt idx="259">
                  <c:v>0.55169999999999619</c:v>
                </c:pt>
                <c:pt idx="260">
                  <c:v>0.55199999999999616</c:v>
                </c:pt>
                <c:pt idx="261">
                  <c:v>0.55229999999999613</c:v>
                </c:pt>
                <c:pt idx="262">
                  <c:v>0.55259999999999609</c:v>
                </c:pt>
                <c:pt idx="263">
                  <c:v>0.55289999999999606</c:v>
                </c:pt>
                <c:pt idx="264">
                  <c:v>0.55319999999999603</c:v>
                </c:pt>
                <c:pt idx="265">
                  <c:v>0.553499999999996</c:v>
                </c:pt>
                <c:pt idx="266">
                  <c:v>0.55379999999999596</c:v>
                </c:pt>
                <c:pt idx="267">
                  <c:v>0.55409999999999593</c:v>
                </c:pt>
                <c:pt idx="268">
                  <c:v>0.5543999999999959</c:v>
                </c:pt>
                <c:pt idx="269">
                  <c:v>0.55469999999999586</c:v>
                </c:pt>
                <c:pt idx="270">
                  <c:v>0.55499999999999583</c:v>
                </c:pt>
                <c:pt idx="271">
                  <c:v>0.5552999999999958</c:v>
                </c:pt>
                <c:pt idx="272">
                  <c:v>0.55559999999999576</c:v>
                </c:pt>
                <c:pt idx="273">
                  <c:v>0.55589999999999573</c:v>
                </c:pt>
                <c:pt idx="274">
                  <c:v>0.5561999999999957</c:v>
                </c:pt>
                <c:pt idx="275">
                  <c:v>0.55649999999999566</c:v>
                </c:pt>
                <c:pt idx="276">
                  <c:v>0.55679999999999563</c:v>
                </c:pt>
                <c:pt idx="277">
                  <c:v>0.5570999999999956</c:v>
                </c:pt>
                <c:pt idx="278">
                  <c:v>0.55739999999999557</c:v>
                </c:pt>
                <c:pt idx="279">
                  <c:v>0.55769999999999553</c:v>
                </c:pt>
                <c:pt idx="280">
                  <c:v>0.5579999999999955</c:v>
                </c:pt>
                <c:pt idx="281">
                  <c:v>0.55829999999999547</c:v>
                </c:pt>
                <c:pt idx="282">
                  <c:v>0.55859999999999543</c:v>
                </c:pt>
                <c:pt idx="283">
                  <c:v>0.5588999999999954</c:v>
                </c:pt>
                <c:pt idx="284">
                  <c:v>0.55919999999999537</c:v>
                </c:pt>
                <c:pt idx="285">
                  <c:v>0.55949999999999533</c:v>
                </c:pt>
                <c:pt idx="286">
                  <c:v>0.5597999999999953</c:v>
                </c:pt>
                <c:pt idx="287">
                  <c:v>0.56009999999999527</c:v>
                </c:pt>
                <c:pt idx="288">
                  <c:v>0.56039999999999524</c:v>
                </c:pt>
                <c:pt idx="289">
                  <c:v>0.5606999999999952</c:v>
                </c:pt>
                <c:pt idx="290">
                  <c:v>0.56099999999999517</c:v>
                </c:pt>
                <c:pt idx="291">
                  <c:v>0.56129999999999514</c:v>
                </c:pt>
                <c:pt idx="292">
                  <c:v>0.5615999999999951</c:v>
                </c:pt>
                <c:pt idx="293">
                  <c:v>0.56189999999999507</c:v>
                </c:pt>
                <c:pt idx="294">
                  <c:v>0.56219999999999504</c:v>
                </c:pt>
                <c:pt idx="295">
                  <c:v>0.562499999999995</c:v>
                </c:pt>
                <c:pt idx="296">
                  <c:v>0.56279999999999497</c:v>
                </c:pt>
                <c:pt idx="297">
                  <c:v>0.56309999999999494</c:v>
                </c:pt>
                <c:pt idx="298">
                  <c:v>0.5633999999999949</c:v>
                </c:pt>
                <c:pt idx="299">
                  <c:v>0.56369999999999487</c:v>
                </c:pt>
                <c:pt idx="300">
                  <c:v>0.56399999999999484</c:v>
                </c:pt>
                <c:pt idx="301">
                  <c:v>0.56429999999999481</c:v>
                </c:pt>
                <c:pt idx="302">
                  <c:v>0.56459999999999477</c:v>
                </c:pt>
                <c:pt idx="303">
                  <c:v>0.56489999999999474</c:v>
                </c:pt>
                <c:pt idx="304">
                  <c:v>0.56519999999999471</c:v>
                </c:pt>
                <c:pt idx="305">
                  <c:v>0.56549999999999467</c:v>
                </c:pt>
                <c:pt idx="306">
                  <c:v>0.56579999999999464</c:v>
                </c:pt>
                <c:pt idx="307">
                  <c:v>0.56609999999999461</c:v>
                </c:pt>
                <c:pt idx="308">
                  <c:v>0.56639999999999457</c:v>
                </c:pt>
                <c:pt idx="309">
                  <c:v>0.56669999999999454</c:v>
                </c:pt>
                <c:pt idx="310">
                  <c:v>0.56699999999999451</c:v>
                </c:pt>
                <c:pt idx="311">
                  <c:v>0.56729999999999448</c:v>
                </c:pt>
                <c:pt idx="312">
                  <c:v>0.56759999999999444</c:v>
                </c:pt>
                <c:pt idx="313">
                  <c:v>0.56789999999999441</c:v>
                </c:pt>
                <c:pt idx="314">
                  <c:v>0.56819999999999438</c:v>
                </c:pt>
                <c:pt idx="315">
                  <c:v>0.56849999999999434</c:v>
                </c:pt>
                <c:pt idx="316">
                  <c:v>0.56879999999999431</c:v>
                </c:pt>
                <c:pt idx="317">
                  <c:v>0.56909999999999428</c:v>
                </c:pt>
                <c:pt idx="318">
                  <c:v>0.56939999999999424</c:v>
                </c:pt>
                <c:pt idx="319">
                  <c:v>0.56969999999999421</c:v>
                </c:pt>
                <c:pt idx="320">
                  <c:v>0.56999999999999418</c:v>
                </c:pt>
                <c:pt idx="321">
                  <c:v>0.57029999999999414</c:v>
                </c:pt>
                <c:pt idx="322">
                  <c:v>0.57059999999999411</c:v>
                </c:pt>
                <c:pt idx="323">
                  <c:v>0.57089999999999408</c:v>
                </c:pt>
                <c:pt idx="324">
                  <c:v>0.57119999999999405</c:v>
                </c:pt>
                <c:pt idx="325">
                  <c:v>0.57149999999999401</c:v>
                </c:pt>
                <c:pt idx="326">
                  <c:v>0.57179999999999398</c:v>
                </c:pt>
                <c:pt idx="327">
                  <c:v>0.57209999999999395</c:v>
                </c:pt>
                <c:pt idx="328">
                  <c:v>0.57239999999999391</c:v>
                </c:pt>
                <c:pt idx="329">
                  <c:v>0.57269999999999388</c:v>
                </c:pt>
                <c:pt idx="330">
                  <c:v>0.57299999999999385</c:v>
                </c:pt>
                <c:pt idx="331">
                  <c:v>0.57329999999999381</c:v>
                </c:pt>
                <c:pt idx="332">
                  <c:v>0.57359999999999378</c:v>
                </c:pt>
                <c:pt idx="333">
                  <c:v>0.57389999999999375</c:v>
                </c:pt>
                <c:pt idx="334">
                  <c:v>0.57419999999999372</c:v>
                </c:pt>
                <c:pt idx="335">
                  <c:v>0.57449999999999368</c:v>
                </c:pt>
                <c:pt idx="336">
                  <c:v>0.57479999999999365</c:v>
                </c:pt>
                <c:pt idx="337">
                  <c:v>0.57509999999999362</c:v>
                </c:pt>
                <c:pt idx="338">
                  <c:v>0.57539999999999358</c:v>
                </c:pt>
                <c:pt idx="339">
                  <c:v>0.57569999999999355</c:v>
                </c:pt>
                <c:pt idx="340">
                  <c:v>0.57599999999999352</c:v>
                </c:pt>
                <c:pt idx="341">
                  <c:v>0.57629999999999348</c:v>
                </c:pt>
                <c:pt idx="342">
                  <c:v>0.57659999999999345</c:v>
                </c:pt>
                <c:pt idx="343">
                  <c:v>0.57689999999999342</c:v>
                </c:pt>
                <c:pt idx="344">
                  <c:v>0.57719999999999339</c:v>
                </c:pt>
                <c:pt idx="345">
                  <c:v>0.57749999999999335</c:v>
                </c:pt>
                <c:pt idx="346">
                  <c:v>0.57779999999999332</c:v>
                </c:pt>
                <c:pt idx="347">
                  <c:v>0.57809999999999329</c:v>
                </c:pt>
                <c:pt idx="348">
                  <c:v>0.57839999999999325</c:v>
                </c:pt>
                <c:pt idx="349">
                  <c:v>0.57869999999999322</c:v>
                </c:pt>
                <c:pt idx="350">
                  <c:v>0.57899999999999319</c:v>
                </c:pt>
                <c:pt idx="351">
                  <c:v>0.57929999999999315</c:v>
                </c:pt>
                <c:pt idx="352">
                  <c:v>0.57959999999999312</c:v>
                </c:pt>
                <c:pt idx="353">
                  <c:v>0.57989999999999309</c:v>
                </c:pt>
                <c:pt idx="354">
                  <c:v>0.58019999999999305</c:v>
                </c:pt>
                <c:pt idx="355">
                  <c:v>0.58049999999999302</c:v>
                </c:pt>
                <c:pt idx="356">
                  <c:v>0.58079999999999299</c:v>
                </c:pt>
                <c:pt idx="357">
                  <c:v>0.58109999999999296</c:v>
                </c:pt>
                <c:pt idx="358">
                  <c:v>0.58139999999999292</c:v>
                </c:pt>
                <c:pt idx="359">
                  <c:v>0.58169999999999289</c:v>
                </c:pt>
                <c:pt idx="360">
                  <c:v>0.58199999999999286</c:v>
                </c:pt>
                <c:pt idx="361">
                  <c:v>0.58229999999999282</c:v>
                </c:pt>
                <c:pt idx="362">
                  <c:v>0.58259999999999279</c:v>
                </c:pt>
                <c:pt idx="363">
                  <c:v>0.58289999999999276</c:v>
                </c:pt>
                <c:pt idx="364">
                  <c:v>0.58319999999999272</c:v>
                </c:pt>
                <c:pt idx="365">
                  <c:v>0.58349999999999269</c:v>
                </c:pt>
                <c:pt idx="366">
                  <c:v>0.58379999999999266</c:v>
                </c:pt>
                <c:pt idx="367">
                  <c:v>0.58409999999999263</c:v>
                </c:pt>
                <c:pt idx="368">
                  <c:v>0.58439999999999259</c:v>
                </c:pt>
                <c:pt idx="369">
                  <c:v>0.58469999999999256</c:v>
                </c:pt>
                <c:pt idx="370">
                  <c:v>0.58499999999999253</c:v>
                </c:pt>
                <c:pt idx="371">
                  <c:v>0.58529999999999249</c:v>
                </c:pt>
                <c:pt idx="372">
                  <c:v>0.58559999999999246</c:v>
                </c:pt>
                <c:pt idx="373">
                  <c:v>0.58589999999999243</c:v>
                </c:pt>
                <c:pt idx="374">
                  <c:v>0.58619999999999239</c:v>
                </c:pt>
                <c:pt idx="375">
                  <c:v>0.58649999999999236</c:v>
                </c:pt>
                <c:pt idx="376">
                  <c:v>0.58679999999999233</c:v>
                </c:pt>
                <c:pt idx="377">
                  <c:v>0.58709999999999229</c:v>
                </c:pt>
                <c:pt idx="378">
                  <c:v>0.58739999999999226</c:v>
                </c:pt>
                <c:pt idx="379">
                  <c:v>0.58769999999999223</c:v>
                </c:pt>
                <c:pt idx="380">
                  <c:v>0.5879999999999922</c:v>
                </c:pt>
                <c:pt idx="381">
                  <c:v>0.58829999999999216</c:v>
                </c:pt>
                <c:pt idx="382">
                  <c:v>0.58859999999999213</c:v>
                </c:pt>
                <c:pt idx="383">
                  <c:v>0.5888999999999921</c:v>
                </c:pt>
                <c:pt idx="384">
                  <c:v>0.58919999999999206</c:v>
                </c:pt>
                <c:pt idx="385">
                  <c:v>0.58949999999999203</c:v>
                </c:pt>
                <c:pt idx="386">
                  <c:v>0.589799999999992</c:v>
                </c:pt>
                <c:pt idx="387">
                  <c:v>0.59009999999999196</c:v>
                </c:pt>
                <c:pt idx="388">
                  <c:v>0.59039999999999193</c:v>
                </c:pt>
                <c:pt idx="389">
                  <c:v>0.5906999999999919</c:v>
                </c:pt>
                <c:pt idx="390">
                  <c:v>0.59099999999999187</c:v>
                </c:pt>
                <c:pt idx="391">
                  <c:v>0.59129999999999183</c:v>
                </c:pt>
                <c:pt idx="392">
                  <c:v>0.5915999999999918</c:v>
                </c:pt>
                <c:pt idx="393">
                  <c:v>0.59189999999999177</c:v>
                </c:pt>
                <c:pt idx="394">
                  <c:v>0.59219999999999173</c:v>
                </c:pt>
                <c:pt idx="395">
                  <c:v>0.5924999999999917</c:v>
                </c:pt>
                <c:pt idx="396">
                  <c:v>0.59279999999999167</c:v>
                </c:pt>
                <c:pt idx="397">
                  <c:v>0.59309999999999163</c:v>
                </c:pt>
                <c:pt idx="398">
                  <c:v>0.5933999999999916</c:v>
                </c:pt>
                <c:pt idx="399">
                  <c:v>0.59369999999999157</c:v>
                </c:pt>
                <c:pt idx="400">
                  <c:v>0.59399999999999153</c:v>
                </c:pt>
                <c:pt idx="401">
                  <c:v>0.5942999999999915</c:v>
                </c:pt>
                <c:pt idx="402">
                  <c:v>0.59459999999999147</c:v>
                </c:pt>
                <c:pt idx="403">
                  <c:v>0.59489999999999144</c:v>
                </c:pt>
                <c:pt idx="404">
                  <c:v>0.5951999999999914</c:v>
                </c:pt>
                <c:pt idx="405">
                  <c:v>0.59549999999999137</c:v>
                </c:pt>
                <c:pt idx="406">
                  <c:v>0.59579999999999134</c:v>
                </c:pt>
                <c:pt idx="407">
                  <c:v>0.5960999999999913</c:v>
                </c:pt>
                <c:pt idx="408">
                  <c:v>0.59639999999999127</c:v>
                </c:pt>
                <c:pt idx="409">
                  <c:v>0.59669999999999124</c:v>
                </c:pt>
                <c:pt idx="410">
                  <c:v>0.5969999999999912</c:v>
                </c:pt>
                <c:pt idx="411">
                  <c:v>0.59729999999999117</c:v>
                </c:pt>
                <c:pt idx="412">
                  <c:v>0.59759999999999114</c:v>
                </c:pt>
                <c:pt idx="413">
                  <c:v>0.59789999999999111</c:v>
                </c:pt>
                <c:pt idx="414">
                  <c:v>0.59819999999999107</c:v>
                </c:pt>
                <c:pt idx="415">
                  <c:v>0.59849999999999104</c:v>
                </c:pt>
                <c:pt idx="416">
                  <c:v>0.59879999999999101</c:v>
                </c:pt>
                <c:pt idx="417">
                  <c:v>0.59909999999999097</c:v>
                </c:pt>
                <c:pt idx="418">
                  <c:v>0.59939999999999094</c:v>
                </c:pt>
                <c:pt idx="419">
                  <c:v>0.59969999999999091</c:v>
                </c:pt>
                <c:pt idx="420">
                  <c:v>0.59999999999999087</c:v>
                </c:pt>
                <c:pt idx="421">
                  <c:v>0.60029999999999084</c:v>
                </c:pt>
                <c:pt idx="422">
                  <c:v>0.60059999999999081</c:v>
                </c:pt>
                <c:pt idx="423">
                  <c:v>0.60089999999999077</c:v>
                </c:pt>
                <c:pt idx="424">
                  <c:v>0.60119999999999074</c:v>
                </c:pt>
                <c:pt idx="425">
                  <c:v>0.60149999999999071</c:v>
                </c:pt>
                <c:pt idx="426">
                  <c:v>0.60179999999999068</c:v>
                </c:pt>
                <c:pt idx="427">
                  <c:v>0.60209999999999064</c:v>
                </c:pt>
                <c:pt idx="428">
                  <c:v>0.60239999999999061</c:v>
                </c:pt>
                <c:pt idx="429">
                  <c:v>0.60269999999999058</c:v>
                </c:pt>
                <c:pt idx="430">
                  <c:v>0.60299999999999054</c:v>
                </c:pt>
                <c:pt idx="431">
                  <c:v>0.60329999999999051</c:v>
                </c:pt>
                <c:pt idx="432">
                  <c:v>0.60359999999999048</c:v>
                </c:pt>
                <c:pt idx="433">
                  <c:v>0.60389999999999044</c:v>
                </c:pt>
                <c:pt idx="434">
                  <c:v>0.60419999999999041</c:v>
                </c:pt>
                <c:pt idx="435">
                  <c:v>0.60449999999999038</c:v>
                </c:pt>
                <c:pt idx="436">
                  <c:v>0.60479999999999035</c:v>
                </c:pt>
                <c:pt idx="437">
                  <c:v>0.60509999999999031</c:v>
                </c:pt>
                <c:pt idx="438">
                  <c:v>0.60539999999999028</c:v>
                </c:pt>
                <c:pt idx="439">
                  <c:v>0.60569999999999025</c:v>
                </c:pt>
                <c:pt idx="440">
                  <c:v>0.60599999999999021</c:v>
                </c:pt>
                <c:pt idx="441">
                  <c:v>0.60629999999999018</c:v>
                </c:pt>
                <c:pt idx="442">
                  <c:v>0.60659999999999015</c:v>
                </c:pt>
                <c:pt idx="443">
                  <c:v>0.60689999999999011</c:v>
                </c:pt>
                <c:pt idx="444">
                  <c:v>0.60719999999999008</c:v>
                </c:pt>
                <c:pt idx="445">
                  <c:v>0.60749999999999005</c:v>
                </c:pt>
                <c:pt idx="446">
                  <c:v>0.60779999999999001</c:v>
                </c:pt>
                <c:pt idx="447">
                  <c:v>0.60809999999998998</c:v>
                </c:pt>
                <c:pt idx="448">
                  <c:v>0.60839999999998995</c:v>
                </c:pt>
                <c:pt idx="449">
                  <c:v>0.60869999999998992</c:v>
                </c:pt>
                <c:pt idx="450">
                  <c:v>0.60899999999998988</c:v>
                </c:pt>
                <c:pt idx="451">
                  <c:v>0.60929999999998985</c:v>
                </c:pt>
                <c:pt idx="452">
                  <c:v>0.60959999999998982</c:v>
                </c:pt>
                <c:pt idx="453">
                  <c:v>0.60989999999998978</c:v>
                </c:pt>
                <c:pt idx="454">
                  <c:v>0.61019999999998975</c:v>
                </c:pt>
                <c:pt idx="455">
                  <c:v>0.61049999999998972</c:v>
                </c:pt>
                <c:pt idx="456">
                  <c:v>0.61079999999998968</c:v>
                </c:pt>
                <c:pt idx="457">
                  <c:v>0.61109999999998965</c:v>
                </c:pt>
                <c:pt idx="458">
                  <c:v>0.61139999999998962</c:v>
                </c:pt>
                <c:pt idx="459">
                  <c:v>0.61169999999998959</c:v>
                </c:pt>
                <c:pt idx="460">
                  <c:v>0.61199999999998955</c:v>
                </c:pt>
                <c:pt idx="461">
                  <c:v>0.61229999999998952</c:v>
                </c:pt>
                <c:pt idx="462">
                  <c:v>0.61259999999998949</c:v>
                </c:pt>
                <c:pt idx="463">
                  <c:v>0.61289999999998945</c:v>
                </c:pt>
                <c:pt idx="464">
                  <c:v>0.61319999999998942</c:v>
                </c:pt>
                <c:pt idx="465">
                  <c:v>0.61349999999998939</c:v>
                </c:pt>
                <c:pt idx="466">
                  <c:v>0.61379999999998935</c:v>
                </c:pt>
                <c:pt idx="467">
                  <c:v>0.61409999999998932</c:v>
                </c:pt>
                <c:pt idx="468">
                  <c:v>0.61439999999998929</c:v>
                </c:pt>
                <c:pt idx="469">
                  <c:v>0.61469999999998925</c:v>
                </c:pt>
                <c:pt idx="470">
                  <c:v>0.61499999999998922</c:v>
                </c:pt>
                <c:pt idx="471">
                  <c:v>0.61529999999998919</c:v>
                </c:pt>
                <c:pt idx="472">
                  <c:v>0.61559999999998916</c:v>
                </c:pt>
                <c:pt idx="473">
                  <c:v>0.61589999999998912</c:v>
                </c:pt>
                <c:pt idx="474">
                  <c:v>0.61619999999998909</c:v>
                </c:pt>
                <c:pt idx="475">
                  <c:v>0.61649999999998906</c:v>
                </c:pt>
                <c:pt idx="476">
                  <c:v>0.61679999999998902</c:v>
                </c:pt>
                <c:pt idx="477">
                  <c:v>0.61709999999998899</c:v>
                </c:pt>
                <c:pt idx="478">
                  <c:v>0.61739999999998896</c:v>
                </c:pt>
                <c:pt idx="479">
                  <c:v>0.61769999999998892</c:v>
                </c:pt>
                <c:pt idx="480">
                  <c:v>0.61799999999998889</c:v>
                </c:pt>
                <c:pt idx="481">
                  <c:v>0.61829999999998886</c:v>
                </c:pt>
                <c:pt idx="482">
                  <c:v>0.61859999999998883</c:v>
                </c:pt>
                <c:pt idx="483">
                  <c:v>0.61889999999998879</c:v>
                </c:pt>
                <c:pt idx="484">
                  <c:v>0.61919999999998876</c:v>
                </c:pt>
                <c:pt idx="485">
                  <c:v>0.61949999999998873</c:v>
                </c:pt>
                <c:pt idx="486">
                  <c:v>0.61979999999998869</c:v>
                </c:pt>
                <c:pt idx="487">
                  <c:v>0.62009999999998866</c:v>
                </c:pt>
                <c:pt idx="488">
                  <c:v>0.62039999999998863</c:v>
                </c:pt>
                <c:pt idx="489">
                  <c:v>0.62069999999998859</c:v>
                </c:pt>
                <c:pt idx="490">
                  <c:v>0.62099999999998856</c:v>
                </c:pt>
                <c:pt idx="491">
                  <c:v>0.62129999999998853</c:v>
                </c:pt>
                <c:pt idx="492">
                  <c:v>0.6215999999999885</c:v>
                </c:pt>
                <c:pt idx="493">
                  <c:v>0.62189999999998846</c:v>
                </c:pt>
                <c:pt idx="494">
                  <c:v>0.62219999999998843</c:v>
                </c:pt>
                <c:pt idx="495">
                  <c:v>0.6224999999999884</c:v>
                </c:pt>
                <c:pt idx="496">
                  <c:v>0.62279999999998836</c:v>
                </c:pt>
                <c:pt idx="497">
                  <c:v>0.62309999999998833</c:v>
                </c:pt>
                <c:pt idx="498">
                  <c:v>0.6233999999999883</c:v>
                </c:pt>
                <c:pt idx="499">
                  <c:v>0.62369999999998826</c:v>
                </c:pt>
                <c:pt idx="500">
                  <c:v>0.62399999999998823</c:v>
                </c:pt>
                <c:pt idx="501">
                  <c:v>0.6242999999999882</c:v>
                </c:pt>
                <c:pt idx="502">
                  <c:v>0.62459999999998816</c:v>
                </c:pt>
                <c:pt idx="503">
                  <c:v>0.62489999999998813</c:v>
                </c:pt>
                <c:pt idx="504">
                  <c:v>0.6251999999999881</c:v>
                </c:pt>
                <c:pt idx="505">
                  <c:v>0.62549999999998807</c:v>
                </c:pt>
                <c:pt idx="506">
                  <c:v>0.62579999999998803</c:v>
                </c:pt>
                <c:pt idx="507">
                  <c:v>0.626099999999988</c:v>
                </c:pt>
                <c:pt idx="508">
                  <c:v>0.62639999999998797</c:v>
                </c:pt>
                <c:pt idx="509">
                  <c:v>0.62669999999998793</c:v>
                </c:pt>
                <c:pt idx="510">
                  <c:v>0.6269999999999879</c:v>
                </c:pt>
                <c:pt idx="511">
                  <c:v>0.62729999999998787</c:v>
                </c:pt>
                <c:pt idx="512">
                  <c:v>0.62759999999998783</c:v>
                </c:pt>
                <c:pt idx="513">
                  <c:v>0.6278999999999878</c:v>
                </c:pt>
                <c:pt idx="514">
                  <c:v>0.62819999999998777</c:v>
                </c:pt>
                <c:pt idx="515">
                  <c:v>0.62849999999998774</c:v>
                </c:pt>
                <c:pt idx="516">
                  <c:v>0.6287999999999877</c:v>
                </c:pt>
                <c:pt idx="517">
                  <c:v>0.62909999999998767</c:v>
                </c:pt>
                <c:pt idx="518">
                  <c:v>0.62939999999998764</c:v>
                </c:pt>
                <c:pt idx="519">
                  <c:v>0.6296999999999876</c:v>
                </c:pt>
                <c:pt idx="520">
                  <c:v>0.62999999999998757</c:v>
                </c:pt>
                <c:pt idx="521">
                  <c:v>0.63029999999998754</c:v>
                </c:pt>
                <c:pt idx="522">
                  <c:v>0.6305999999999875</c:v>
                </c:pt>
                <c:pt idx="523">
                  <c:v>0.63089999999998747</c:v>
                </c:pt>
                <c:pt idx="524">
                  <c:v>0.63119999999998744</c:v>
                </c:pt>
                <c:pt idx="525">
                  <c:v>0.6314999999999874</c:v>
                </c:pt>
                <c:pt idx="526">
                  <c:v>0.63179999999998737</c:v>
                </c:pt>
                <c:pt idx="527">
                  <c:v>0.63209999999998734</c:v>
                </c:pt>
                <c:pt idx="528">
                  <c:v>0.63239999999998731</c:v>
                </c:pt>
                <c:pt idx="529">
                  <c:v>0.63269999999998727</c:v>
                </c:pt>
                <c:pt idx="530">
                  <c:v>0.63299999999998724</c:v>
                </c:pt>
                <c:pt idx="531">
                  <c:v>0.63329999999998721</c:v>
                </c:pt>
                <c:pt idx="532">
                  <c:v>0.63359999999998717</c:v>
                </c:pt>
                <c:pt idx="533">
                  <c:v>0.63389999999998714</c:v>
                </c:pt>
                <c:pt idx="534">
                  <c:v>0.63419999999998711</c:v>
                </c:pt>
                <c:pt idx="535">
                  <c:v>0.63449999999998707</c:v>
                </c:pt>
                <c:pt idx="536">
                  <c:v>0.63479999999998704</c:v>
                </c:pt>
                <c:pt idx="537">
                  <c:v>0.63509999999998701</c:v>
                </c:pt>
                <c:pt idx="538">
                  <c:v>0.63539999999998698</c:v>
                </c:pt>
                <c:pt idx="539">
                  <c:v>0.63569999999998694</c:v>
                </c:pt>
                <c:pt idx="540">
                  <c:v>0.63599999999998691</c:v>
                </c:pt>
                <c:pt idx="541">
                  <c:v>0.63629999999998688</c:v>
                </c:pt>
                <c:pt idx="542">
                  <c:v>0.63659999999998684</c:v>
                </c:pt>
                <c:pt idx="543">
                  <c:v>0.63689999999998681</c:v>
                </c:pt>
                <c:pt idx="544">
                  <c:v>0.63719999999998678</c:v>
                </c:pt>
                <c:pt idx="545">
                  <c:v>0.63749999999998674</c:v>
                </c:pt>
                <c:pt idx="546">
                  <c:v>0.63779999999998671</c:v>
                </c:pt>
                <c:pt idx="547">
                  <c:v>0.63809999999998668</c:v>
                </c:pt>
                <c:pt idx="548">
                  <c:v>0.63839999999998664</c:v>
                </c:pt>
                <c:pt idx="549">
                  <c:v>0.63869999999998661</c:v>
                </c:pt>
                <c:pt idx="550">
                  <c:v>0.63899999999998658</c:v>
                </c:pt>
                <c:pt idx="551">
                  <c:v>0.63929999999998655</c:v>
                </c:pt>
                <c:pt idx="552">
                  <c:v>0.63959999999998651</c:v>
                </c:pt>
                <c:pt idx="553">
                  <c:v>0.63989999999998648</c:v>
                </c:pt>
                <c:pt idx="554">
                  <c:v>0.64019999999998645</c:v>
                </c:pt>
                <c:pt idx="555">
                  <c:v>0.64049999999998641</c:v>
                </c:pt>
                <c:pt idx="556">
                  <c:v>0.64079999999998638</c:v>
                </c:pt>
                <c:pt idx="557">
                  <c:v>0.64109999999998635</c:v>
                </c:pt>
                <c:pt idx="558">
                  <c:v>0.64139999999998631</c:v>
                </c:pt>
                <c:pt idx="559">
                  <c:v>0.64169999999998628</c:v>
                </c:pt>
                <c:pt idx="560">
                  <c:v>0.64199999999998625</c:v>
                </c:pt>
                <c:pt idx="561">
                  <c:v>0.64229999999998622</c:v>
                </c:pt>
                <c:pt idx="562">
                  <c:v>0.64259999999998618</c:v>
                </c:pt>
                <c:pt idx="563">
                  <c:v>0.64289999999998615</c:v>
                </c:pt>
                <c:pt idx="564">
                  <c:v>0.64319999999998612</c:v>
                </c:pt>
                <c:pt idx="565">
                  <c:v>0.64349999999998608</c:v>
                </c:pt>
                <c:pt idx="566">
                  <c:v>0.64379999999998605</c:v>
                </c:pt>
                <c:pt idx="567">
                  <c:v>0.64409999999998602</c:v>
                </c:pt>
                <c:pt idx="568">
                  <c:v>0.64439999999998598</c:v>
                </c:pt>
                <c:pt idx="569">
                  <c:v>0.64469999999998595</c:v>
                </c:pt>
                <c:pt idx="570">
                  <c:v>0.64499999999998592</c:v>
                </c:pt>
                <c:pt idx="571">
                  <c:v>0.64529999999998588</c:v>
                </c:pt>
                <c:pt idx="572">
                  <c:v>0.64559999999998585</c:v>
                </c:pt>
                <c:pt idx="573">
                  <c:v>0.64589999999998582</c:v>
                </c:pt>
                <c:pt idx="574">
                  <c:v>0.64619999999998579</c:v>
                </c:pt>
                <c:pt idx="575">
                  <c:v>0.64649999999998575</c:v>
                </c:pt>
                <c:pt idx="576">
                  <c:v>0.64679999999998572</c:v>
                </c:pt>
                <c:pt idx="577">
                  <c:v>0.64709999999998569</c:v>
                </c:pt>
                <c:pt idx="578">
                  <c:v>0.64739999999998565</c:v>
                </c:pt>
                <c:pt idx="579">
                  <c:v>0.64769999999998562</c:v>
                </c:pt>
                <c:pt idx="580">
                  <c:v>0.64799999999998559</c:v>
                </c:pt>
                <c:pt idx="581">
                  <c:v>0.64829999999998555</c:v>
                </c:pt>
                <c:pt idx="582">
                  <c:v>0.64859999999998552</c:v>
                </c:pt>
                <c:pt idx="583">
                  <c:v>0.64889999999998549</c:v>
                </c:pt>
                <c:pt idx="584">
                  <c:v>0.64919999999998546</c:v>
                </c:pt>
                <c:pt idx="585">
                  <c:v>0.64949999999998542</c:v>
                </c:pt>
                <c:pt idx="586">
                  <c:v>0.64979999999998539</c:v>
                </c:pt>
                <c:pt idx="587">
                  <c:v>0.65009999999998536</c:v>
                </c:pt>
                <c:pt idx="588">
                  <c:v>0.65039999999998532</c:v>
                </c:pt>
                <c:pt idx="589">
                  <c:v>0.65069999999998529</c:v>
                </c:pt>
                <c:pt idx="590">
                  <c:v>0.65099999999998526</c:v>
                </c:pt>
                <c:pt idx="591">
                  <c:v>0.65129999999998522</c:v>
                </c:pt>
                <c:pt idx="592">
                  <c:v>0.65159999999998519</c:v>
                </c:pt>
                <c:pt idx="593">
                  <c:v>0.65189999999998516</c:v>
                </c:pt>
                <c:pt idx="594">
                  <c:v>0.65219999999998512</c:v>
                </c:pt>
                <c:pt idx="595">
                  <c:v>0.65249999999998509</c:v>
                </c:pt>
                <c:pt idx="596">
                  <c:v>0.65279999999998506</c:v>
                </c:pt>
                <c:pt idx="597">
                  <c:v>0.65309999999998503</c:v>
                </c:pt>
                <c:pt idx="598">
                  <c:v>0.65339999999998499</c:v>
                </c:pt>
                <c:pt idx="599">
                  <c:v>0.65369999999998496</c:v>
                </c:pt>
                <c:pt idx="600">
                  <c:v>0.65399999999998493</c:v>
                </c:pt>
                <c:pt idx="601">
                  <c:v>0.65429999999998489</c:v>
                </c:pt>
                <c:pt idx="602">
                  <c:v>0.65459999999998486</c:v>
                </c:pt>
                <c:pt idx="603">
                  <c:v>0.65489999999998483</c:v>
                </c:pt>
                <c:pt idx="604">
                  <c:v>0.65519999999998479</c:v>
                </c:pt>
                <c:pt idx="605">
                  <c:v>0.65549999999998476</c:v>
                </c:pt>
                <c:pt idx="606">
                  <c:v>0.65579999999998473</c:v>
                </c:pt>
                <c:pt idx="607">
                  <c:v>0.6560999999999847</c:v>
                </c:pt>
                <c:pt idx="608">
                  <c:v>0.65639999999998466</c:v>
                </c:pt>
                <c:pt idx="609">
                  <c:v>0.65669999999998463</c:v>
                </c:pt>
                <c:pt idx="610">
                  <c:v>0.6569999999999846</c:v>
                </c:pt>
                <c:pt idx="611">
                  <c:v>0.65729999999998456</c:v>
                </c:pt>
                <c:pt idx="612">
                  <c:v>0.65759999999998453</c:v>
                </c:pt>
                <c:pt idx="613">
                  <c:v>0.6578999999999845</c:v>
                </c:pt>
                <c:pt idx="614">
                  <c:v>0.65819999999998446</c:v>
                </c:pt>
                <c:pt idx="615">
                  <c:v>0.65849999999998443</c:v>
                </c:pt>
                <c:pt idx="616">
                  <c:v>0.6587999999999844</c:v>
                </c:pt>
                <c:pt idx="617">
                  <c:v>0.65909999999998437</c:v>
                </c:pt>
                <c:pt idx="618">
                  <c:v>0.65939999999998433</c:v>
                </c:pt>
                <c:pt idx="619">
                  <c:v>0.6596999999999843</c:v>
                </c:pt>
                <c:pt idx="620">
                  <c:v>0.65999999999998427</c:v>
                </c:pt>
                <c:pt idx="621">
                  <c:v>0.66029999999998423</c:v>
                </c:pt>
                <c:pt idx="622">
                  <c:v>0.6605999999999842</c:v>
                </c:pt>
                <c:pt idx="623">
                  <c:v>0.66089999999998417</c:v>
                </c:pt>
                <c:pt idx="624">
                  <c:v>0.66119999999998413</c:v>
                </c:pt>
                <c:pt idx="625">
                  <c:v>0.6614999999999841</c:v>
                </c:pt>
                <c:pt idx="626">
                  <c:v>0.66179999999998407</c:v>
                </c:pt>
                <c:pt idx="627">
                  <c:v>0.66209999999998403</c:v>
                </c:pt>
                <c:pt idx="628">
                  <c:v>0.662399999999984</c:v>
                </c:pt>
                <c:pt idx="629">
                  <c:v>0.66269999999998397</c:v>
                </c:pt>
                <c:pt idx="630">
                  <c:v>0.66299999999998394</c:v>
                </c:pt>
                <c:pt idx="631">
                  <c:v>0.6632999999999839</c:v>
                </c:pt>
                <c:pt idx="632">
                  <c:v>0.66359999999998387</c:v>
                </c:pt>
                <c:pt idx="633">
                  <c:v>0.66389999999998384</c:v>
                </c:pt>
                <c:pt idx="634">
                  <c:v>0.6641999999999838</c:v>
                </c:pt>
                <c:pt idx="635">
                  <c:v>0.66449999999998377</c:v>
                </c:pt>
                <c:pt idx="636">
                  <c:v>0.66479999999998374</c:v>
                </c:pt>
                <c:pt idx="637">
                  <c:v>0.6650999999999837</c:v>
                </c:pt>
                <c:pt idx="638">
                  <c:v>0.66539999999998367</c:v>
                </c:pt>
                <c:pt idx="639">
                  <c:v>0.66569999999998364</c:v>
                </c:pt>
                <c:pt idx="640">
                  <c:v>0.66599999999998361</c:v>
                </c:pt>
                <c:pt idx="641">
                  <c:v>0.66629999999998357</c:v>
                </c:pt>
                <c:pt idx="642">
                  <c:v>0.66659999999998354</c:v>
                </c:pt>
                <c:pt idx="643">
                  <c:v>0.66689999999998351</c:v>
                </c:pt>
                <c:pt idx="644">
                  <c:v>0.66719999999998347</c:v>
                </c:pt>
                <c:pt idx="645">
                  <c:v>0.66749999999998344</c:v>
                </c:pt>
                <c:pt idx="646">
                  <c:v>0.66779999999998341</c:v>
                </c:pt>
                <c:pt idx="647">
                  <c:v>0.66809999999998337</c:v>
                </c:pt>
                <c:pt idx="648">
                  <c:v>0.66839999999998334</c:v>
                </c:pt>
                <c:pt idx="649">
                  <c:v>0.66869999999998331</c:v>
                </c:pt>
                <c:pt idx="650">
                  <c:v>0.66899999999998327</c:v>
                </c:pt>
                <c:pt idx="651">
                  <c:v>0.66929999999998324</c:v>
                </c:pt>
                <c:pt idx="652">
                  <c:v>0.66959999999998321</c:v>
                </c:pt>
                <c:pt idx="653">
                  <c:v>0.66989999999998318</c:v>
                </c:pt>
                <c:pt idx="654">
                  <c:v>0.67019999999998314</c:v>
                </c:pt>
                <c:pt idx="655">
                  <c:v>0.67049999999998311</c:v>
                </c:pt>
                <c:pt idx="656">
                  <c:v>0.67079999999998308</c:v>
                </c:pt>
                <c:pt idx="657">
                  <c:v>0.67109999999998304</c:v>
                </c:pt>
                <c:pt idx="658">
                  <c:v>0.67139999999998301</c:v>
                </c:pt>
                <c:pt idx="659">
                  <c:v>0.67169999999998298</c:v>
                </c:pt>
                <c:pt idx="660">
                  <c:v>0.67199999999998294</c:v>
                </c:pt>
                <c:pt idx="661">
                  <c:v>0.67229999999998291</c:v>
                </c:pt>
                <c:pt idx="662">
                  <c:v>0.67259999999998288</c:v>
                </c:pt>
                <c:pt idx="663">
                  <c:v>0.67289999999998285</c:v>
                </c:pt>
                <c:pt idx="664">
                  <c:v>0.67319999999998281</c:v>
                </c:pt>
                <c:pt idx="665">
                  <c:v>0.67349999999998278</c:v>
                </c:pt>
                <c:pt idx="666">
                  <c:v>0.67379999999998275</c:v>
                </c:pt>
                <c:pt idx="667">
                  <c:v>0.67409999999998271</c:v>
                </c:pt>
                <c:pt idx="668">
                  <c:v>0.67439999999998268</c:v>
                </c:pt>
                <c:pt idx="669">
                  <c:v>0.67469999999998265</c:v>
                </c:pt>
                <c:pt idx="670">
                  <c:v>0.67499999999998261</c:v>
                </c:pt>
                <c:pt idx="671">
                  <c:v>0.67529999999998258</c:v>
                </c:pt>
                <c:pt idx="672">
                  <c:v>0.67559999999998255</c:v>
                </c:pt>
                <c:pt idx="673">
                  <c:v>0.67589999999998251</c:v>
                </c:pt>
                <c:pt idx="674">
                  <c:v>0.67619999999998248</c:v>
                </c:pt>
                <c:pt idx="675">
                  <c:v>0.67649999999998245</c:v>
                </c:pt>
                <c:pt idx="676">
                  <c:v>0.67679999999998242</c:v>
                </c:pt>
                <c:pt idx="677">
                  <c:v>0.67709999999998238</c:v>
                </c:pt>
                <c:pt idx="678">
                  <c:v>0.67739999999998235</c:v>
                </c:pt>
                <c:pt idx="679">
                  <c:v>0.67769999999998232</c:v>
                </c:pt>
                <c:pt idx="680">
                  <c:v>0.67799999999998228</c:v>
                </c:pt>
                <c:pt idx="681">
                  <c:v>0.67829999999998225</c:v>
                </c:pt>
                <c:pt idx="682">
                  <c:v>0.67859999999998222</c:v>
                </c:pt>
                <c:pt idx="683">
                  <c:v>0.67889999999998218</c:v>
                </c:pt>
                <c:pt idx="684">
                  <c:v>0.67919999999998215</c:v>
                </c:pt>
                <c:pt idx="685">
                  <c:v>0.67949999999998212</c:v>
                </c:pt>
                <c:pt idx="686">
                  <c:v>0.67979999999998209</c:v>
                </c:pt>
                <c:pt idx="687">
                  <c:v>0.68009999999998205</c:v>
                </c:pt>
                <c:pt idx="688">
                  <c:v>0.68039999999998202</c:v>
                </c:pt>
                <c:pt idx="689">
                  <c:v>0.68069999999998199</c:v>
                </c:pt>
                <c:pt idx="690">
                  <c:v>0.68099999999998195</c:v>
                </c:pt>
                <c:pt idx="691">
                  <c:v>0.68129999999998192</c:v>
                </c:pt>
                <c:pt idx="692">
                  <c:v>0.68159999999998189</c:v>
                </c:pt>
                <c:pt idx="693">
                  <c:v>0.68189999999998185</c:v>
                </c:pt>
                <c:pt idx="694">
                  <c:v>0.68219999999998182</c:v>
                </c:pt>
                <c:pt idx="695">
                  <c:v>0.68249999999998179</c:v>
                </c:pt>
                <c:pt idx="696">
                  <c:v>0.68279999999998175</c:v>
                </c:pt>
                <c:pt idx="697">
                  <c:v>0.68309999999998172</c:v>
                </c:pt>
                <c:pt idx="698">
                  <c:v>0.68339999999998169</c:v>
                </c:pt>
                <c:pt idx="699">
                  <c:v>0.68369999999998166</c:v>
                </c:pt>
                <c:pt idx="700">
                  <c:v>0.68399999999998162</c:v>
                </c:pt>
                <c:pt idx="701">
                  <c:v>0.68429999999998159</c:v>
                </c:pt>
                <c:pt idx="702">
                  <c:v>0.68459999999998156</c:v>
                </c:pt>
                <c:pt idx="703">
                  <c:v>0.68489999999998152</c:v>
                </c:pt>
                <c:pt idx="704">
                  <c:v>0.68519999999998149</c:v>
                </c:pt>
                <c:pt idx="705">
                  <c:v>0.68549999999998146</c:v>
                </c:pt>
                <c:pt idx="706">
                  <c:v>0.68579999999998142</c:v>
                </c:pt>
                <c:pt idx="707">
                  <c:v>0.68609999999998139</c:v>
                </c:pt>
                <c:pt idx="708">
                  <c:v>0.68639999999998136</c:v>
                </c:pt>
                <c:pt idx="709">
                  <c:v>0.68669999999998133</c:v>
                </c:pt>
                <c:pt idx="710">
                  <c:v>0.68699999999998129</c:v>
                </c:pt>
                <c:pt idx="711">
                  <c:v>0.68729999999998126</c:v>
                </c:pt>
                <c:pt idx="712">
                  <c:v>0.68759999999998123</c:v>
                </c:pt>
                <c:pt idx="713">
                  <c:v>0.68789999999998119</c:v>
                </c:pt>
                <c:pt idx="714">
                  <c:v>0.68819999999998116</c:v>
                </c:pt>
                <c:pt idx="715">
                  <c:v>0.68849999999998113</c:v>
                </c:pt>
                <c:pt idx="716">
                  <c:v>0.68879999999998109</c:v>
                </c:pt>
                <c:pt idx="717">
                  <c:v>0.68909999999998106</c:v>
                </c:pt>
                <c:pt idx="718">
                  <c:v>0.68939999999998103</c:v>
                </c:pt>
                <c:pt idx="719">
                  <c:v>0.68969999999998099</c:v>
                </c:pt>
                <c:pt idx="720">
                  <c:v>0.68999999999998096</c:v>
                </c:pt>
                <c:pt idx="721">
                  <c:v>0.69029999999998093</c:v>
                </c:pt>
                <c:pt idx="722">
                  <c:v>0.6905999999999809</c:v>
                </c:pt>
                <c:pt idx="723">
                  <c:v>0.69089999999998086</c:v>
                </c:pt>
                <c:pt idx="724">
                  <c:v>0.69119999999998083</c:v>
                </c:pt>
                <c:pt idx="725">
                  <c:v>0.6914999999999808</c:v>
                </c:pt>
                <c:pt idx="726">
                  <c:v>0.69179999999998076</c:v>
                </c:pt>
                <c:pt idx="727">
                  <c:v>0.69209999999998073</c:v>
                </c:pt>
                <c:pt idx="728">
                  <c:v>0.6923999999999807</c:v>
                </c:pt>
                <c:pt idx="729">
                  <c:v>0.69269999999998066</c:v>
                </c:pt>
                <c:pt idx="730">
                  <c:v>0.69299999999998063</c:v>
                </c:pt>
                <c:pt idx="731">
                  <c:v>0.6932999999999806</c:v>
                </c:pt>
                <c:pt idx="732">
                  <c:v>0.69359999999998057</c:v>
                </c:pt>
                <c:pt idx="733">
                  <c:v>0.69389999999998053</c:v>
                </c:pt>
                <c:pt idx="734">
                  <c:v>0.6941999999999805</c:v>
                </c:pt>
                <c:pt idx="735">
                  <c:v>0.69449999999998047</c:v>
                </c:pt>
                <c:pt idx="736">
                  <c:v>0.69479999999998043</c:v>
                </c:pt>
                <c:pt idx="737">
                  <c:v>0.6950999999999804</c:v>
                </c:pt>
                <c:pt idx="738">
                  <c:v>0.69539999999998037</c:v>
                </c:pt>
                <c:pt idx="739">
                  <c:v>0.69569999999998033</c:v>
                </c:pt>
                <c:pt idx="740">
                  <c:v>0.6959999999999803</c:v>
                </c:pt>
                <c:pt idx="741">
                  <c:v>0.69629999999998027</c:v>
                </c:pt>
                <c:pt idx="742">
                  <c:v>0.69659999999998024</c:v>
                </c:pt>
                <c:pt idx="743">
                  <c:v>0.6968999999999802</c:v>
                </c:pt>
                <c:pt idx="744">
                  <c:v>0.69719999999998017</c:v>
                </c:pt>
                <c:pt idx="745">
                  <c:v>0.69749999999998014</c:v>
                </c:pt>
                <c:pt idx="746">
                  <c:v>0.6977999999999801</c:v>
                </c:pt>
                <c:pt idx="747">
                  <c:v>0.69809999999998007</c:v>
                </c:pt>
                <c:pt idx="748">
                  <c:v>0.69839999999998004</c:v>
                </c:pt>
                <c:pt idx="749">
                  <c:v>0.69869999999998</c:v>
                </c:pt>
                <c:pt idx="750">
                  <c:v>0.69899999999997997</c:v>
                </c:pt>
                <c:pt idx="751">
                  <c:v>0.69929999999997994</c:v>
                </c:pt>
                <c:pt idx="752">
                  <c:v>0.6995999999999799</c:v>
                </c:pt>
                <c:pt idx="753">
                  <c:v>0.69989999999997987</c:v>
                </c:pt>
                <c:pt idx="754">
                  <c:v>0.70019999999997984</c:v>
                </c:pt>
                <c:pt idx="755">
                  <c:v>0.70049999999997981</c:v>
                </c:pt>
                <c:pt idx="756">
                  <c:v>0.70079999999997977</c:v>
                </c:pt>
                <c:pt idx="757">
                  <c:v>0.70109999999997974</c:v>
                </c:pt>
                <c:pt idx="758">
                  <c:v>0.70139999999997971</c:v>
                </c:pt>
                <c:pt idx="759">
                  <c:v>0.70169999999997967</c:v>
                </c:pt>
                <c:pt idx="760">
                  <c:v>0.70199999999997964</c:v>
                </c:pt>
                <c:pt idx="761">
                  <c:v>0.70229999999997961</c:v>
                </c:pt>
                <c:pt idx="762">
                  <c:v>0.70259999999997957</c:v>
                </c:pt>
                <c:pt idx="763">
                  <c:v>0.70289999999997954</c:v>
                </c:pt>
                <c:pt idx="764">
                  <c:v>0.70319999999997951</c:v>
                </c:pt>
                <c:pt idx="765">
                  <c:v>0.70349999999997948</c:v>
                </c:pt>
                <c:pt idx="766">
                  <c:v>0.70379999999997944</c:v>
                </c:pt>
                <c:pt idx="767">
                  <c:v>0.70409999999997941</c:v>
                </c:pt>
                <c:pt idx="768">
                  <c:v>0.70439999999997938</c:v>
                </c:pt>
                <c:pt idx="769">
                  <c:v>0.70469999999997934</c:v>
                </c:pt>
                <c:pt idx="770">
                  <c:v>0.70499999999997931</c:v>
                </c:pt>
                <c:pt idx="771">
                  <c:v>0.70529999999997928</c:v>
                </c:pt>
                <c:pt idx="772">
                  <c:v>0.70559999999997924</c:v>
                </c:pt>
                <c:pt idx="773">
                  <c:v>0.70589999999997921</c:v>
                </c:pt>
                <c:pt idx="774">
                  <c:v>0.70619999999997918</c:v>
                </c:pt>
                <c:pt idx="775">
                  <c:v>0.70649999999997914</c:v>
                </c:pt>
                <c:pt idx="776">
                  <c:v>0.70679999999997911</c:v>
                </c:pt>
                <c:pt idx="777">
                  <c:v>0.70709999999997908</c:v>
                </c:pt>
                <c:pt idx="778">
                  <c:v>0.70739999999997905</c:v>
                </c:pt>
                <c:pt idx="779">
                  <c:v>0.70769999999997901</c:v>
                </c:pt>
                <c:pt idx="780">
                  <c:v>0.70799999999997898</c:v>
                </c:pt>
                <c:pt idx="781">
                  <c:v>0.70829999999997895</c:v>
                </c:pt>
                <c:pt idx="782">
                  <c:v>0.70859999999997891</c:v>
                </c:pt>
                <c:pt idx="783">
                  <c:v>0.70889999999997888</c:v>
                </c:pt>
                <c:pt idx="784">
                  <c:v>0.70919999999997885</c:v>
                </c:pt>
                <c:pt idx="785">
                  <c:v>0.70949999999997881</c:v>
                </c:pt>
                <c:pt idx="786">
                  <c:v>0.70979999999997878</c:v>
                </c:pt>
                <c:pt idx="787">
                  <c:v>0.71009999999997875</c:v>
                </c:pt>
                <c:pt idx="788">
                  <c:v>0.71039999999997872</c:v>
                </c:pt>
                <c:pt idx="789">
                  <c:v>0.71069999999997868</c:v>
                </c:pt>
                <c:pt idx="790">
                  <c:v>0.71099999999997865</c:v>
                </c:pt>
                <c:pt idx="791">
                  <c:v>0.71129999999997862</c:v>
                </c:pt>
                <c:pt idx="792">
                  <c:v>0.71159999999997858</c:v>
                </c:pt>
                <c:pt idx="793">
                  <c:v>0.71189999999997855</c:v>
                </c:pt>
                <c:pt idx="794">
                  <c:v>0.71219999999997852</c:v>
                </c:pt>
                <c:pt idx="795">
                  <c:v>0.71249999999997848</c:v>
                </c:pt>
                <c:pt idx="796">
                  <c:v>0.71279999999997845</c:v>
                </c:pt>
                <c:pt idx="797">
                  <c:v>0.71309999999997842</c:v>
                </c:pt>
                <c:pt idx="798">
                  <c:v>0.71339999999997838</c:v>
                </c:pt>
                <c:pt idx="799">
                  <c:v>0.71369999999997835</c:v>
                </c:pt>
                <c:pt idx="800">
                  <c:v>0.71399999999997832</c:v>
                </c:pt>
                <c:pt idx="801">
                  <c:v>0.71429999999997829</c:v>
                </c:pt>
                <c:pt idx="802">
                  <c:v>0.71459999999997825</c:v>
                </c:pt>
                <c:pt idx="803">
                  <c:v>0.71489999999997822</c:v>
                </c:pt>
                <c:pt idx="804">
                  <c:v>0.71519999999997819</c:v>
                </c:pt>
                <c:pt idx="805">
                  <c:v>0.71549999999997815</c:v>
                </c:pt>
                <c:pt idx="806">
                  <c:v>0.71579999999997812</c:v>
                </c:pt>
                <c:pt idx="807">
                  <c:v>0.71609999999997809</c:v>
                </c:pt>
                <c:pt idx="808">
                  <c:v>0.71639999999997805</c:v>
                </c:pt>
                <c:pt idx="809">
                  <c:v>0.71669999999997802</c:v>
                </c:pt>
                <c:pt idx="810">
                  <c:v>0.71699999999997799</c:v>
                </c:pt>
                <c:pt idx="811">
                  <c:v>0.71729999999997796</c:v>
                </c:pt>
                <c:pt idx="812">
                  <c:v>0.71759999999997792</c:v>
                </c:pt>
                <c:pt idx="813">
                  <c:v>0.71789999999997789</c:v>
                </c:pt>
                <c:pt idx="814">
                  <c:v>0.71819999999997786</c:v>
                </c:pt>
                <c:pt idx="815">
                  <c:v>0.71849999999997782</c:v>
                </c:pt>
                <c:pt idx="816">
                  <c:v>0.71879999999997779</c:v>
                </c:pt>
                <c:pt idx="817">
                  <c:v>0.71909999999997776</c:v>
                </c:pt>
                <c:pt idx="818">
                  <c:v>0.71939999999997772</c:v>
                </c:pt>
                <c:pt idx="819">
                  <c:v>0.71969999999997769</c:v>
                </c:pt>
                <c:pt idx="820">
                  <c:v>0.71999999999997766</c:v>
                </c:pt>
                <c:pt idx="821">
                  <c:v>0.72029999999997762</c:v>
                </c:pt>
                <c:pt idx="822">
                  <c:v>0.72059999999997759</c:v>
                </c:pt>
                <c:pt idx="823">
                  <c:v>0.72089999999997756</c:v>
                </c:pt>
                <c:pt idx="824">
                  <c:v>0.72119999999997753</c:v>
                </c:pt>
                <c:pt idx="825">
                  <c:v>0.72149999999997749</c:v>
                </c:pt>
                <c:pt idx="826">
                  <c:v>0.72179999999997746</c:v>
                </c:pt>
                <c:pt idx="827">
                  <c:v>0.72209999999997743</c:v>
                </c:pt>
                <c:pt idx="828">
                  <c:v>0.72239999999997739</c:v>
                </c:pt>
                <c:pt idx="829">
                  <c:v>0.72269999999997736</c:v>
                </c:pt>
                <c:pt idx="830">
                  <c:v>0.72299999999997733</c:v>
                </c:pt>
                <c:pt idx="831">
                  <c:v>0.72329999999997729</c:v>
                </c:pt>
                <c:pt idx="832">
                  <c:v>0.72359999999997726</c:v>
                </c:pt>
                <c:pt idx="833">
                  <c:v>0.72389999999997723</c:v>
                </c:pt>
                <c:pt idx="834">
                  <c:v>0.7241999999999772</c:v>
                </c:pt>
                <c:pt idx="835">
                  <c:v>0.72449999999997716</c:v>
                </c:pt>
                <c:pt idx="836">
                  <c:v>0.72479999999997713</c:v>
                </c:pt>
                <c:pt idx="837">
                  <c:v>0.7250999999999771</c:v>
                </c:pt>
                <c:pt idx="838">
                  <c:v>0.72539999999997706</c:v>
                </c:pt>
                <c:pt idx="839">
                  <c:v>0.72569999999997703</c:v>
                </c:pt>
                <c:pt idx="840">
                  <c:v>0.725999999999977</c:v>
                </c:pt>
                <c:pt idx="841">
                  <c:v>0.72629999999997696</c:v>
                </c:pt>
                <c:pt idx="842">
                  <c:v>0.72659999999997693</c:v>
                </c:pt>
                <c:pt idx="843">
                  <c:v>0.7268999999999769</c:v>
                </c:pt>
                <c:pt idx="844">
                  <c:v>0.72719999999997686</c:v>
                </c:pt>
                <c:pt idx="845">
                  <c:v>0.72749999999997683</c:v>
                </c:pt>
                <c:pt idx="846">
                  <c:v>0.7277999999999768</c:v>
                </c:pt>
                <c:pt idx="847">
                  <c:v>0.72809999999997677</c:v>
                </c:pt>
                <c:pt idx="848">
                  <c:v>0.72839999999997673</c:v>
                </c:pt>
                <c:pt idx="849">
                  <c:v>0.7286999999999767</c:v>
                </c:pt>
                <c:pt idx="850">
                  <c:v>0.72899999999997667</c:v>
                </c:pt>
                <c:pt idx="851">
                  <c:v>0.72929999999997663</c:v>
                </c:pt>
                <c:pt idx="852">
                  <c:v>0.7295999999999766</c:v>
                </c:pt>
                <c:pt idx="853">
                  <c:v>0.72989999999997657</c:v>
                </c:pt>
                <c:pt idx="854">
                  <c:v>0.73019999999997653</c:v>
                </c:pt>
                <c:pt idx="855">
                  <c:v>0.7304999999999765</c:v>
                </c:pt>
                <c:pt idx="856">
                  <c:v>0.73079999999997647</c:v>
                </c:pt>
                <c:pt idx="857">
                  <c:v>0.73109999999997644</c:v>
                </c:pt>
                <c:pt idx="858">
                  <c:v>0.7313999999999764</c:v>
                </c:pt>
                <c:pt idx="859">
                  <c:v>0.73169999999997637</c:v>
                </c:pt>
                <c:pt idx="860">
                  <c:v>0.73199999999997634</c:v>
                </c:pt>
                <c:pt idx="861">
                  <c:v>0.7322999999999763</c:v>
                </c:pt>
                <c:pt idx="862">
                  <c:v>0.73259999999997627</c:v>
                </c:pt>
                <c:pt idx="863">
                  <c:v>0.73289999999997624</c:v>
                </c:pt>
                <c:pt idx="864">
                  <c:v>0.7331999999999762</c:v>
                </c:pt>
                <c:pt idx="865">
                  <c:v>0.73349999999997617</c:v>
                </c:pt>
                <c:pt idx="866">
                  <c:v>0.73379999999997614</c:v>
                </c:pt>
                <c:pt idx="867">
                  <c:v>0.7340999999999761</c:v>
                </c:pt>
                <c:pt idx="868">
                  <c:v>0.73439999999997607</c:v>
                </c:pt>
                <c:pt idx="869">
                  <c:v>0.73469999999997604</c:v>
                </c:pt>
                <c:pt idx="870">
                  <c:v>0.73499999999997601</c:v>
                </c:pt>
                <c:pt idx="871">
                  <c:v>0.73529999999997597</c:v>
                </c:pt>
                <c:pt idx="872">
                  <c:v>0.73559999999997594</c:v>
                </c:pt>
                <c:pt idx="873">
                  <c:v>0.73589999999997591</c:v>
                </c:pt>
                <c:pt idx="874">
                  <c:v>0.73619999999997587</c:v>
                </c:pt>
                <c:pt idx="875">
                  <c:v>0.73649999999997584</c:v>
                </c:pt>
                <c:pt idx="876">
                  <c:v>0.73679999999997581</c:v>
                </c:pt>
                <c:pt idx="877">
                  <c:v>0.73709999999997577</c:v>
                </c:pt>
                <c:pt idx="878">
                  <c:v>0.73739999999997574</c:v>
                </c:pt>
                <c:pt idx="879">
                  <c:v>0.73769999999997571</c:v>
                </c:pt>
                <c:pt idx="880">
                  <c:v>0.73799999999997568</c:v>
                </c:pt>
                <c:pt idx="881">
                  <c:v>0.73829999999997564</c:v>
                </c:pt>
                <c:pt idx="882">
                  <c:v>0.73859999999997561</c:v>
                </c:pt>
                <c:pt idx="883">
                  <c:v>0.73889999999997558</c:v>
                </c:pt>
                <c:pt idx="884">
                  <c:v>0.73919999999997554</c:v>
                </c:pt>
                <c:pt idx="885">
                  <c:v>0.73949999999997551</c:v>
                </c:pt>
                <c:pt idx="886">
                  <c:v>0.73979999999997548</c:v>
                </c:pt>
                <c:pt idx="887">
                  <c:v>0.74009999999997544</c:v>
                </c:pt>
                <c:pt idx="888">
                  <c:v>0.74039999999997541</c:v>
                </c:pt>
                <c:pt idx="889">
                  <c:v>0.74069999999997538</c:v>
                </c:pt>
                <c:pt idx="890">
                  <c:v>0.74099999999997535</c:v>
                </c:pt>
                <c:pt idx="891">
                  <c:v>0.74129999999997531</c:v>
                </c:pt>
                <c:pt idx="892">
                  <c:v>0.74159999999997528</c:v>
                </c:pt>
                <c:pt idx="893">
                  <c:v>0.74189999999997525</c:v>
                </c:pt>
                <c:pt idx="894">
                  <c:v>0.74219999999997521</c:v>
                </c:pt>
                <c:pt idx="895">
                  <c:v>0.74249999999997518</c:v>
                </c:pt>
                <c:pt idx="896">
                  <c:v>0.74279999999997515</c:v>
                </c:pt>
                <c:pt idx="897">
                  <c:v>0.74309999999997511</c:v>
                </c:pt>
                <c:pt idx="898">
                  <c:v>0.74339999999997508</c:v>
                </c:pt>
                <c:pt idx="899">
                  <c:v>0.74369999999997505</c:v>
                </c:pt>
                <c:pt idx="900">
                  <c:v>0.74399999999997501</c:v>
                </c:pt>
                <c:pt idx="901">
                  <c:v>0.74429999999997498</c:v>
                </c:pt>
                <c:pt idx="902">
                  <c:v>0.74459999999997495</c:v>
                </c:pt>
                <c:pt idx="903">
                  <c:v>0.74489999999997492</c:v>
                </c:pt>
                <c:pt idx="904">
                  <c:v>0.74519999999997488</c:v>
                </c:pt>
                <c:pt idx="905">
                  <c:v>0.74549999999997485</c:v>
                </c:pt>
                <c:pt idx="906">
                  <c:v>0.74579999999997482</c:v>
                </c:pt>
                <c:pt idx="907">
                  <c:v>0.74609999999997478</c:v>
                </c:pt>
                <c:pt idx="908">
                  <c:v>0.74639999999997475</c:v>
                </c:pt>
                <c:pt idx="909">
                  <c:v>0.74669999999997472</c:v>
                </c:pt>
                <c:pt idx="910">
                  <c:v>0.74699999999997468</c:v>
                </c:pt>
                <c:pt idx="911">
                  <c:v>0.74729999999997465</c:v>
                </c:pt>
                <c:pt idx="912">
                  <c:v>0.74759999999997462</c:v>
                </c:pt>
                <c:pt idx="913">
                  <c:v>0.74789999999997459</c:v>
                </c:pt>
                <c:pt idx="914">
                  <c:v>0.74819999999997455</c:v>
                </c:pt>
                <c:pt idx="915">
                  <c:v>0.74849999999997452</c:v>
                </c:pt>
                <c:pt idx="916">
                  <c:v>0.74879999999997449</c:v>
                </c:pt>
                <c:pt idx="917">
                  <c:v>0.74909999999997445</c:v>
                </c:pt>
                <c:pt idx="918">
                  <c:v>0.74939999999997442</c:v>
                </c:pt>
                <c:pt idx="919">
                  <c:v>0.74969999999997439</c:v>
                </c:pt>
                <c:pt idx="920">
                  <c:v>0.74999999999997435</c:v>
                </c:pt>
                <c:pt idx="921">
                  <c:v>0.75029999999997432</c:v>
                </c:pt>
                <c:pt idx="922">
                  <c:v>0.75059999999997429</c:v>
                </c:pt>
                <c:pt idx="923">
                  <c:v>0.75089999999997425</c:v>
                </c:pt>
                <c:pt idx="924">
                  <c:v>0.75119999999997422</c:v>
                </c:pt>
                <c:pt idx="925">
                  <c:v>0.75149999999997419</c:v>
                </c:pt>
                <c:pt idx="926">
                  <c:v>0.75179999999997416</c:v>
                </c:pt>
                <c:pt idx="927">
                  <c:v>0.75209999999997412</c:v>
                </c:pt>
                <c:pt idx="928">
                  <c:v>0.75239999999997409</c:v>
                </c:pt>
                <c:pt idx="929">
                  <c:v>0.75269999999997406</c:v>
                </c:pt>
                <c:pt idx="930">
                  <c:v>0.75299999999997402</c:v>
                </c:pt>
                <c:pt idx="931">
                  <c:v>0.75329999999997399</c:v>
                </c:pt>
                <c:pt idx="932">
                  <c:v>0.75359999999997396</c:v>
                </c:pt>
                <c:pt idx="933">
                  <c:v>0.75389999999997392</c:v>
                </c:pt>
                <c:pt idx="934">
                  <c:v>0.75419999999997389</c:v>
                </c:pt>
                <c:pt idx="935">
                  <c:v>0.75449999999997386</c:v>
                </c:pt>
                <c:pt idx="936">
                  <c:v>0.75479999999997383</c:v>
                </c:pt>
                <c:pt idx="937">
                  <c:v>0.75509999999997379</c:v>
                </c:pt>
                <c:pt idx="938">
                  <c:v>0.75539999999997376</c:v>
                </c:pt>
                <c:pt idx="939">
                  <c:v>0.75569999999997373</c:v>
                </c:pt>
                <c:pt idx="940">
                  <c:v>0.75599999999997369</c:v>
                </c:pt>
                <c:pt idx="941">
                  <c:v>0.75629999999997366</c:v>
                </c:pt>
                <c:pt idx="942">
                  <c:v>0.75659999999997363</c:v>
                </c:pt>
                <c:pt idx="943">
                  <c:v>0.75689999999997359</c:v>
                </c:pt>
                <c:pt idx="944">
                  <c:v>0.75719999999997356</c:v>
                </c:pt>
                <c:pt idx="945">
                  <c:v>0.75749999999997353</c:v>
                </c:pt>
                <c:pt idx="946">
                  <c:v>0.75779999999997349</c:v>
                </c:pt>
                <c:pt idx="947">
                  <c:v>0.75809999999997346</c:v>
                </c:pt>
                <c:pt idx="948">
                  <c:v>0.75839999999997343</c:v>
                </c:pt>
                <c:pt idx="949">
                  <c:v>0.7586999999999734</c:v>
                </c:pt>
                <c:pt idx="950">
                  <c:v>0.75899999999997336</c:v>
                </c:pt>
                <c:pt idx="951">
                  <c:v>0.75929999999997333</c:v>
                </c:pt>
                <c:pt idx="952">
                  <c:v>0.7595999999999733</c:v>
                </c:pt>
                <c:pt idx="953">
                  <c:v>0.75989999999997326</c:v>
                </c:pt>
                <c:pt idx="954">
                  <c:v>0.76019999999997323</c:v>
                </c:pt>
                <c:pt idx="955">
                  <c:v>0.7604999999999732</c:v>
                </c:pt>
                <c:pt idx="956">
                  <c:v>0.76079999999997316</c:v>
                </c:pt>
                <c:pt idx="957">
                  <c:v>0.76109999999997313</c:v>
                </c:pt>
                <c:pt idx="958">
                  <c:v>0.7613999999999731</c:v>
                </c:pt>
                <c:pt idx="959">
                  <c:v>0.76169999999997307</c:v>
                </c:pt>
                <c:pt idx="960">
                  <c:v>0.76199999999997303</c:v>
                </c:pt>
                <c:pt idx="961">
                  <c:v>0.762299999999973</c:v>
                </c:pt>
                <c:pt idx="962">
                  <c:v>0.76259999999997297</c:v>
                </c:pt>
                <c:pt idx="963">
                  <c:v>0.76289999999997293</c:v>
                </c:pt>
                <c:pt idx="964">
                  <c:v>0.7631999999999729</c:v>
                </c:pt>
                <c:pt idx="965">
                  <c:v>0.76349999999997287</c:v>
                </c:pt>
                <c:pt idx="966">
                  <c:v>0.76379999999997283</c:v>
                </c:pt>
                <c:pt idx="967">
                  <c:v>0.7640999999999728</c:v>
                </c:pt>
                <c:pt idx="968">
                  <c:v>0.76439999999997277</c:v>
                </c:pt>
                <c:pt idx="969">
                  <c:v>0.76469999999997273</c:v>
                </c:pt>
                <c:pt idx="970">
                  <c:v>0.7649999999999727</c:v>
                </c:pt>
                <c:pt idx="971">
                  <c:v>0.76529999999997267</c:v>
                </c:pt>
                <c:pt idx="972">
                  <c:v>0.76559999999997264</c:v>
                </c:pt>
                <c:pt idx="973">
                  <c:v>0.7658999999999726</c:v>
                </c:pt>
                <c:pt idx="974">
                  <c:v>0.76619999999997257</c:v>
                </c:pt>
                <c:pt idx="975">
                  <c:v>0.76649999999997254</c:v>
                </c:pt>
                <c:pt idx="976">
                  <c:v>0.7667999999999725</c:v>
                </c:pt>
                <c:pt idx="977">
                  <c:v>0.76709999999997247</c:v>
                </c:pt>
                <c:pt idx="978">
                  <c:v>0.76739999999997244</c:v>
                </c:pt>
                <c:pt idx="979">
                  <c:v>0.7676999999999724</c:v>
                </c:pt>
                <c:pt idx="980">
                  <c:v>0.76799999999997237</c:v>
                </c:pt>
                <c:pt idx="981">
                  <c:v>0.76829999999997234</c:v>
                </c:pt>
                <c:pt idx="982">
                  <c:v>0.76859999999997231</c:v>
                </c:pt>
                <c:pt idx="983">
                  <c:v>0.76889999999997227</c:v>
                </c:pt>
                <c:pt idx="984">
                  <c:v>0.76919999999997224</c:v>
                </c:pt>
                <c:pt idx="985">
                  <c:v>0.76949999999997221</c:v>
                </c:pt>
                <c:pt idx="986">
                  <c:v>0.76979999999997217</c:v>
                </c:pt>
                <c:pt idx="987">
                  <c:v>0.77009999999997214</c:v>
                </c:pt>
                <c:pt idx="988">
                  <c:v>0.77039999999997211</c:v>
                </c:pt>
                <c:pt idx="989">
                  <c:v>0.77069999999997207</c:v>
                </c:pt>
                <c:pt idx="990">
                  <c:v>0.77099999999997204</c:v>
                </c:pt>
                <c:pt idx="991">
                  <c:v>0.77129999999997201</c:v>
                </c:pt>
                <c:pt idx="992">
                  <c:v>0.77159999999997197</c:v>
                </c:pt>
                <c:pt idx="993">
                  <c:v>0.77189999999997194</c:v>
                </c:pt>
                <c:pt idx="994">
                  <c:v>0.77219999999997191</c:v>
                </c:pt>
                <c:pt idx="995">
                  <c:v>0.77249999999997188</c:v>
                </c:pt>
                <c:pt idx="996">
                  <c:v>0.77279999999997184</c:v>
                </c:pt>
                <c:pt idx="997">
                  <c:v>0.77309999999997181</c:v>
                </c:pt>
                <c:pt idx="998">
                  <c:v>0.77339999999997178</c:v>
                </c:pt>
                <c:pt idx="999">
                  <c:v>0.77369999999997174</c:v>
                </c:pt>
                <c:pt idx="1000">
                  <c:v>0.77399999999997171</c:v>
                </c:pt>
              </c:numCache>
            </c:numRef>
          </c:cat>
          <c:val>
            <c:numRef>
              <c:f>'Cumulative Area and Z-scores'!$B$7:$B$1007</c:f>
              <c:numCache>
                <c:formatCode>General</c:formatCode>
                <c:ptCount val="1001"/>
                <c:pt idx="0">
                  <c:v>4.9557338087460534E-5</c:v>
                </c:pt>
                <c:pt idx="1">
                  <c:v>5.2095592299946491E-5</c:v>
                </c:pt>
                <c:pt idx="2">
                  <c:v>5.475837606105167E-5</c:v>
                </c:pt>
                <c:pt idx="3">
                  <c:v>5.7551508361747634E-5</c:v>
                </c:pt>
                <c:pt idx="4">
                  <c:v>6.048106521582555E-5</c:v>
                </c:pt>
                <c:pt idx="5">
                  <c:v>6.355339027805974E-5</c:v>
                </c:pt>
                <c:pt idx="6">
                  <c:v>6.6775105866216398E-5</c:v>
                </c:pt>
                <c:pt idx="7">
                  <c:v>7.0153124400683349E-5</c:v>
                </c:pt>
                <c:pt idx="8">
                  <c:v>7.3694660275897396E-5</c:v>
                </c:pt>
                <c:pt idx="9">
                  <c:v>7.7407242178159335E-5</c:v>
                </c:pt>
                <c:pt idx="10">
                  <c:v>8.129872586483656E-5</c:v>
                </c:pt>
                <c:pt idx="11">
                  <c:v>8.5377307420391883E-5</c:v>
                </c:pt>
                <c:pt idx="12">
                  <c:v>8.9651537005102494E-5</c:v>
                </c:pt>
                <c:pt idx="13">
                  <c:v>9.4130333112785601E-5</c:v>
                </c:pt>
                <c:pt idx="14">
                  <c:v>9.8822997354296762E-5</c:v>
                </c:pt>
                <c:pt idx="15">
                  <c:v>1.037392297840353E-4</c:v>
                </c:pt>
                <c:pt idx="16">
                  <c:v>1.0888914478715429E-4</c:v>
                </c:pt>
                <c:pt idx="17">
                  <c:v>1.1428328754566655E-4</c:v>
                </c:pt>
                <c:pt idx="18">
                  <c:v>1.199326511021147E-4</c:v>
                </c:pt>
                <c:pt idx="19">
                  <c:v>1.2584869403998617E-4</c:v>
                </c:pt>
                <c:pt idx="20">
                  <c:v>1.320433588005501E-4</c:v>
                </c:pt>
                <c:pt idx="21">
                  <c:v>1.3852909065632078E-4</c:v>
                </c:pt>
                <c:pt idx="22">
                  <c:v>1.4531885736187222E-4</c:v>
                </c:pt>
                <c:pt idx="23">
                  <c:v>1.5242616950326878E-4</c:v>
                </c:pt>
                <c:pt idx="24">
                  <c:v>1.5986510156791532E-4</c:v>
                </c:pt>
                <c:pt idx="25">
                  <c:v>1.6765031375719179E-4</c:v>
                </c:pt>
                <c:pt idx="26">
                  <c:v>1.7579707456479298E-4</c:v>
                </c:pt>
                <c:pt idx="27">
                  <c:v>1.8432128414426632E-4</c:v>
                </c:pt>
                <c:pt idx="28">
                  <c:v>1.932394984898225E-4</c:v>
                </c:pt>
                <c:pt idx="29">
                  <c:v>2.0256895445508008E-4</c:v>
                </c:pt>
                <c:pt idx="30">
                  <c:v>2.1232759563500096E-4</c:v>
                </c:pt>
                <c:pt idx="31">
                  <c:v>2.2253409913688176E-4</c:v>
                </c:pt>
                <c:pt idx="32">
                  <c:v>2.3320790326687027E-4</c:v>
                </c:pt>
                <c:pt idx="33">
                  <c:v>2.4436923615911194E-4</c:v>
                </c:pt>
                <c:pt idx="34">
                  <c:v>2.5603914537524131E-4</c:v>
                </c:pt>
                <c:pt idx="35">
                  <c:v>2.6823952850258407E-4</c:v>
                </c:pt>
                <c:pt idx="36">
                  <c:v>2.8099316478007104E-4</c:v>
                </c:pt>
                <c:pt idx="37">
                  <c:v>2.9432374778151611E-4</c:v>
                </c:pt>
                <c:pt idx="38">
                  <c:v>3.0825591918657219E-4</c:v>
                </c:pt>
                <c:pt idx="39">
                  <c:v>3.228153036703301E-4</c:v>
                </c:pt>
                <c:pt idx="40">
                  <c:v>3.3802854494321521E-4</c:v>
                </c:pt>
                <c:pt idx="41">
                  <c:v>3.5392334297348909E-4</c:v>
                </c:pt>
                <c:pt idx="42">
                  <c:v>3.7052849242535897E-4</c:v>
                </c:pt>
                <c:pt idx="43">
                  <c:v>3.8787392234638921E-4</c:v>
                </c:pt>
                <c:pt idx="44">
                  <c:v>4.0599073713857122E-4</c:v>
                </c:pt>
                <c:pt idx="45">
                  <c:v>4.2491125884814321E-4</c:v>
                </c:pt>
                <c:pt idx="46">
                  <c:v>4.4466907080991692E-4</c:v>
                </c:pt>
                <c:pt idx="47">
                  <c:v>4.6529906268259226E-4</c:v>
                </c:pt>
                <c:pt idx="48">
                  <c:v>4.8683747691222998E-4</c:v>
                </c:pt>
                <c:pt idx="49">
                  <c:v>5.0932195666177473E-4</c:v>
                </c:pt>
                <c:pt idx="50">
                  <c:v>5.3279159524522216E-4</c:v>
                </c:pt>
                <c:pt idx="51">
                  <c:v>5.5728698710573736E-4</c:v>
                </c:pt>
                <c:pt idx="52">
                  <c:v>5.8285028037774217E-4</c:v>
                </c:pt>
                <c:pt idx="53">
                  <c:v>6.0952523107370843E-4</c:v>
                </c:pt>
                <c:pt idx="54">
                  <c:v>6.3735725893708311E-4</c:v>
                </c:pt>
                <c:pt idx="55">
                  <c:v>6.6639350500352992E-4</c:v>
                </c:pt>
                <c:pt idx="56">
                  <c:v>6.9668289091330267E-4</c:v>
                </c:pt>
                <c:pt idx="57">
                  <c:v>7.28276180018367E-4</c:v>
                </c:pt>
                <c:pt idx="58">
                  <c:v>7.6122604032850794E-4</c:v>
                </c:pt>
                <c:pt idx="59">
                  <c:v>7.9558710934138496E-4</c:v>
                </c:pt>
                <c:pt idx="60">
                  <c:v>8.3141606080223941E-4</c:v>
                </c:pt>
                <c:pt idx="61">
                  <c:v>8.6877167343954659E-4</c:v>
                </c:pt>
                <c:pt idx="62">
                  <c:v>9.0771490172367208E-4</c:v>
                </c:pt>
                <c:pt idx="63">
                  <c:v>9.4830894869623943E-4</c:v>
                </c:pt>
                <c:pt idx="64">
                  <c:v>9.9061934091854652E-4</c:v>
                </c:pt>
                <c:pt idx="65">
                  <c:v>1.0347140055880801E-3</c:v>
                </c:pt>
                <c:pt idx="66">
                  <c:v>1.0806633498727583E-3</c:v>
                </c:pt>
                <c:pt idx="67">
                  <c:v>1.1285403425132299E-3</c:v>
                </c:pt>
                <c:pt idx="68">
                  <c:v>1.1784205977441143E-3</c:v>
                </c:pt>
                <c:pt idx="69">
                  <c:v>1.2303824615857214E-3</c:v>
                </c:pt>
                <c:pt idx="70">
                  <c:v>1.2845071005583347E-3</c:v>
                </c:pt>
                <c:pt idx="71">
                  <c:v>1.3408785928717662E-3</c:v>
                </c:pt>
                <c:pt idx="72">
                  <c:v>1.3995840221433787E-3</c:v>
                </c:pt>
                <c:pt idx="73">
                  <c:v>1.4607135736983887E-3</c:v>
                </c:pt>
                <c:pt idx="74">
                  <c:v>1.5243606335067039E-3</c:v>
                </c:pt>
                <c:pt idx="75">
                  <c:v>1.5906218898110963E-3</c:v>
                </c:pt>
                <c:pt idx="76">
                  <c:v>1.6595974375019419E-3</c:v>
                </c:pt>
                <c:pt idx="77">
                  <c:v>1.7313908852942237E-3</c:v>
                </c:pt>
                <c:pt idx="78">
                  <c:v>1.80610946576297E-3</c:v>
                </c:pt>
                <c:pt idx="79">
                  <c:v>1.8838641482935297E-3</c:v>
                </c:pt>
                <c:pt idx="80">
                  <c:v>1.9647697550036667E-3</c:v>
                </c:pt>
                <c:pt idx="81">
                  <c:v>2.0489450796946081E-3</c:v>
                </c:pt>
                <c:pt idx="82">
                  <c:v>2.1365130098886008E-3</c:v>
                </c:pt>
                <c:pt idx="83">
                  <c:v>2.2276006520106774E-3</c:v>
                </c:pt>
                <c:pt idx="84">
                  <c:v>2.3223394597727326E-3</c:v>
                </c:pt>
                <c:pt idx="85">
                  <c:v>2.4208653658180116E-3</c:v>
                </c:pt>
                <c:pt idx="86">
                  <c:v>2.5233189166844168E-3</c:v>
                </c:pt>
                <c:pt idx="87">
                  <c:v>2.6298454111450429E-3</c:v>
                </c:pt>
                <c:pt idx="88">
                  <c:v>2.7405950419846026E-3</c:v>
                </c:pt>
                <c:pt idx="89">
                  <c:v>2.8557230412700626E-3</c:v>
                </c:pt>
                <c:pt idx="90">
                  <c:v>2.9753898291742182E-3</c:v>
                </c:pt>
                <c:pt idx="91">
                  <c:v>3.0997611664106625E-3</c:v>
                </c:pt>
                <c:pt idx="92">
                  <c:v>3.2290083103383347E-3</c:v>
                </c:pt>
                <c:pt idx="93">
                  <c:v>3.3633081747939924E-3</c:v>
                </c:pt>
                <c:pt idx="94">
                  <c:v>3.5028434937104283E-3</c:v>
                </c:pt>
                <c:pt idx="95">
                  <c:v>3.6478029885781593E-3</c:v>
                </c:pt>
                <c:pt idx="96">
                  <c:v>3.7983815398077853E-3</c:v>
                </c:pt>
                <c:pt idx="97">
                  <c:v>3.9547803620500746E-3</c:v>
                </c:pt>
                <c:pt idx="98">
                  <c:v>4.11720718353005E-3</c:v>
                </c:pt>
                <c:pt idx="99">
                  <c:v>4.2858764294510712E-3</c:v>
                </c:pt>
                <c:pt idx="100">
                  <c:v>4.4610094095241613E-3</c:v>
                </c:pt>
                <c:pt idx="101">
                  <c:v>4.6428345096772234E-3</c:v>
                </c:pt>
                <c:pt idx="102">
                  <c:v>4.8315873879979931E-3</c:v>
                </c:pt>
                <c:pt idx="103">
                  <c:v>5.0275111749637875E-3</c:v>
                </c:pt>
                <c:pt idx="104">
                  <c:v>5.2308566780102581E-3</c:v>
                </c:pt>
                <c:pt idx="105">
                  <c:v>5.4418825904902664E-3</c:v>
                </c:pt>
                <c:pt idx="106">
                  <c:v>5.6608557050730176E-3</c:v>
                </c:pt>
                <c:pt idx="107">
                  <c:v>5.8880511316325044E-3</c:v>
                </c:pt>
                <c:pt idx="108">
                  <c:v>6.1237525196729606E-3</c:v>
                </c:pt>
                <c:pt idx="109">
                  <c:v>6.3682522853377435E-3</c:v>
                </c:pt>
                <c:pt idx="110">
                  <c:v>6.6218518430467927E-3</c:v>
                </c:pt>
                <c:pt idx="111">
                  <c:v>6.88486184180611E-3</c:v>
                </c:pt>
                <c:pt idx="112">
                  <c:v>7.1576024062312291E-3</c:v>
                </c:pt>
                <c:pt idx="113">
                  <c:v>7.4404033823249824E-3</c:v>
                </c:pt>
                <c:pt idx="114">
                  <c:v>7.733604588047914E-3</c:v>
                </c:pt>
                <c:pt idx="115">
                  <c:v>8.0375560687180707E-3</c:v>
                </c:pt>
                <c:pt idx="116">
                  <c:v>8.3526183572745372E-3</c:v>
                </c:pt>
                <c:pt idx="117">
                  <c:v>8.6791627394374078E-3</c:v>
                </c:pt>
                <c:pt idx="118">
                  <c:v>9.0175715237942149E-3</c:v>
                </c:pt>
                <c:pt idx="119">
                  <c:v>9.3682383168408791E-3</c:v>
                </c:pt>
                <c:pt idx="120">
                  <c:v>9.73156830300256E-3</c:v>
                </c:pt>
                <c:pt idx="121">
                  <c:v>1.0107978529657441E-2</c:v>
                </c:pt>
                <c:pt idx="122">
                  <c:v>1.0497898197183581E-2</c:v>
                </c:pt>
                <c:pt idx="123">
                  <c:v>1.0901768954046228E-2</c:v>
                </c:pt>
                <c:pt idx="124">
                  <c:v>1.1320045196940316E-2</c:v>
                </c:pt>
                <c:pt idx="125">
                  <c:v>1.1753194375999431E-2</c:v>
                </c:pt>
                <c:pt idx="126">
                  <c:v>1.2201697305079556E-2</c:v>
                </c:pt>
                <c:pt idx="127">
                  <c:v>1.2666048477122787E-2</c:v>
                </c:pt>
                <c:pt idx="128">
                  <c:v>1.3146756384602276E-2</c:v>
                </c:pt>
                <c:pt idx="129">
                  <c:v>1.3644343845046772E-2</c:v>
                </c:pt>
                <c:pt idx="130">
                  <c:v>1.4159348331638726E-2</c:v>
                </c:pt>
                <c:pt idx="131">
                  <c:v>1.4692322308876694E-2</c:v>
                </c:pt>
                <c:pt idx="132">
                  <c:v>1.5243833573288342E-2</c:v>
                </c:pt>
                <c:pt idx="133">
                  <c:v>1.5814465599176604E-2</c:v>
                </c:pt>
                <c:pt idx="134">
                  <c:v>1.6404817889376998E-2</c:v>
                </c:pt>
                <c:pt idx="135">
                  <c:v>1.7015506330999967E-2</c:v>
                </c:pt>
                <c:pt idx="136">
                  <c:v>1.7647163556127318E-2</c:v>
                </c:pt>
                <c:pt idx="137">
                  <c:v>1.8300439307427308E-2</c:v>
                </c:pt>
                <c:pt idx="138">
                  <c:v>1.8976000808648311E-2</c:v>
                </c:pt>
                <c:pt idx="139">
                  <c:v>1.9674533139945244E-2</c:v>
                </c:pt>
                <c:pt idx="140">
                  <c:v>2.0396739617988983E-2</c:v>
                </c:pt>
                <c:pt idx="141">
                  <c:v>2.1143342180802611E-2</c:v>
                </c:pt>
                <c:pt idx="142">
                  <c:v>2.1915081777263479E-2</c:v>
                </c:pt>
                <c:pt idx="143">
                  <c:v>2.2712718761204918E-2</c:v>
                </c:pt>
                <c:pt idx="144">
                  <c:v>2.3537033290044043E-2</c:v>
                </c:pt>
                <c:pt idx="145">
                  <c:v>2.4388825727858977E-2</c:v>
                </c:pt>
                <c:pt idx="146">
                  <c:v>2.5268917052829635E-2</c:v>
                </c:pt>
                <c:pt idx="147">
                  <c:v>2.6178149268952684E-2</c:v>
                </c:pt>
                <c:pt idx="148">
                  <c:v>2.711738582193356E-2</c:v>
                </c:pt>
                <c:pt idx="149">
                  <c:v>2.8087512019151894E-2</c:v>
                </c:pt>
                <c:pt idx="150">
                  <c:v>2.908943545359139E-2</c:v>
                </c:pt>
                <c:pt idx="151">
                  <c:v>3.0124086431616338E-2</c:v>
                </c:pt>
                <c:pt idx="152">
                  <c:v>3.119241840447215E-2</c:v>
                </c:pt>
                <c:pt idx="153">
                  <c:v>3.229540840337887E-2</c:v>
                </c:pt>
                <c:pt idx="154">
                  <c:v>3.3434057478079732E-2</c:v>
                </c:pt>
                <c:pt idx="155">
                  <c:v>3.4609391138699694E-2</c:v>
                </c:pt>
                <c:pt idx="156">
                  <c:v>3.5822459800761375E-2</c:v>
                </c:pt>
                <c:pt idx="157">
                  <c:v>3.7074339233197626E-2</c:v>
                </c:pt>
                <c:pt idx="158">
                  <c:v>3.8366131009193082E-2</c:v>
                </c:pt>
                <c:pt idx="159">
                  <c:v>3.9698962959678293E-2</c:v>
                </c:pt>
                <c:pt idx="160">
                  <c:v>4.1073989629292554E-2</c:v>
                </c:pt>
                <c:pt idx="161">
                  <c:v>4.2492392734623172E-2</c:v>
                </c:pt>
                <c:pt idx="162">
                  <c:v>4.395538162452025E-2</c:v>
                </c:pt>
                <c:pt idx="163">
                  <c:v>4.5464193742278412E-2</c:v>
                </c:pt>
                <c:pt idx="164">
                  <c:v>4.7020095089467771E-2</c:v>
                </c:pt>
                <c:pt idx="165">
                  <c:v>4.8624380691187401E-2</c:v>
                </c:pt>
                <c:pt idx="166">
                  <c:v>5.0278375062507215E-2</c:v>
                </c:pt>
                <c:pt idx="167">
                  <c:v>5.1983432675853501E-2</c:v>
                </c:pt>
                <c:pt idx="168">
                  <c:v>5.3740938429085228E-2</c:v>
                </c:pt>
                <c:pt idx="169">
                  <c:v>5.5552308113999513E-2</c:v>
                </c:pt>
                <c:pt idx="170">
                  <c:v>5.7418988884994866E-2</c:v>
                </c:pt>
                <c:pt idx="171">
                  <c:v>5.9342459727611041E-2</c:v>
                </c:pt>
                <c:pt idx="172">
                  <c:v>6.1324231926656564E-2</c:v>
                </c:pt>
                <c:pt idx="173">
                  <c:v>6.336584953362337E-2</c:v>
                </c:pt>
                <c:pt idx="174">
                  <c:v>6.5468889833080635E-2</c:v>
                </c:pt>
                <c:pt idx="175">
                  <c:v>6.7634963807729098E-2</c:v>
                </c:pt>
                <c:pt idx="176">
                  <c:v>6.986571660178606E-2</c:v>
                </c:pt>
                <c:pt idx="177">
                  <c:v>7.2162827982366576E-2</c:v>
                </c:pt>
                <c:pt idx="178">
                  <c:v>7.4528012798508597E-2</c:v>
                </c:pt>
                <c:pt idx="179">
                  <c:v>7.6963021437488718E-2</c:v>
                </c:pt>
                <c:pt idx="180">
                  <c:v>7.9469640278058501E-2</c:v>
                </c:pt>
                <c:pt idx="181">
                  <c:v>8.2049692140224922E-2</c:v>
                </c:pt>
                <c:pt idx="182">
                  <c:v>8.4705036731188843E-2</c:v>
                </c:pt>
                <c:pt idx="183">
                  <c:v>8.7437571087041685E-2</c:v>
                </c:pt>
                <c:pt idx="184">
                  <c:v>9.0249230009817188E-2</c:v>
                </c:pt>
                <c:pt idx="185">
                  <c:v>9.3141986499478385E-2</c:v>
                </c:pt>
                <c:pt idx="186">
                  <c:v>9.6117852180414132E-2</c:v>
                </c:pt>
                <c:pt idx="187">
                  <c:v>9.917887772200959E-2</c:v>
                </c:pt>
                <c:pt idx="188">
                  <c:v>0.10232715325284265</c:v>
                </c:pt>
                <c:pt idx="189">
                  <c:v>0.10556480876805197</c:v>
                </c:pt>
                <c:pt idx="190">
                  <c:v>0.10889401452940947</c:v>
                </c:pt>
                <c:pt idx="191">
                  <c:v>0.11231698145762249</c:v>
                </c:pt>
                <c:pt idx="192">
                  <c:v>0.11583596151638137</c:v>
                </c:pt>
                <c:pt idx="193">
                  <c:v>0.11945324808765719</c:v>
                </c:pt>
                <c:pt idx="194">
                  <c:v>0.12317117633774551</c:v>
                </c:pt>
                <c:pt idx="195">
                  <c:v>0.12699212357354531</c:v>
                </c:pt>
                <c:pt idx="196">
                  <c:v>0.13091850958854856</c:v>
                </c:pt>
                <c:pt idx="197">
                  <c:v>0.13495279699801116</c:v>
                </c:pt>
                <c:pt idx="198">
                  <c:v>0.13909749156276516</c:v>
                </c:pt>
                <c:pt idx="199">
                  <c:v>0.14335514250112247</c:v>
                </c:pt>
                <c:pt idx="200">
                  <c:v>0.14772834278831581</c:v>
                </c:pt>
                <c:pt idx="201">
                  <c:v>0.15221972944290907</c:v>
                </c:pt>
                <c:pt idx="202">
                  <c:v>0.15683198379960483</c:v>
                </c:pt>
                <c:pt idx="203">
                  <c:v>0.16156783176786937</c:v>
                </c:pt>
                <c:pt idx="204">
                  <c:v>0.16643004407578352</c:v>
                </c:pt>
                <c:pt idx="205">
                  <c:v>0.1714214364985257</c:v>
                </c:pt>
                <c:pt idx="206">
                  <c:v>0.17654487007088362</c:v>
                </c:pt>
                <c:pt idx="207">
                  <c:v>0.18180325128318253</c:v>
                </c:pt>
                <c:pt idx="208">
                  <c:v>0.18719953226001715</c:v>
                </c:pt>
                <c:pt idx="209">
                  <c:v>0.19273671092116046</c:v>
                </c:pt>
                <c:pt idx="210">
                  <c:v>0.19841783112402361</c:v>
                </c:pt>
                <c:pt idx="211">
                  <c:v>0.20424598278703138</c:v>
                </c:pt>
                <c:pt idx="212">
                  <c:v>0.21022430199327319</c:v>
                </c:pt>
                <c:pt idx="213">
                  <c:v>0.21635597107378621</c:v>
                </c:pt>
                <c:pt idx="214">
                  <c:v>0.22264421866982093</c:v>
                </c:pt>
                <c:pt idx="215">
                  <c:v>0.229092319773437</c:v>
                </c:pt>
                <c:pt idx="216">
                  <c:v>0.23570359574577127</c:v>
                </c:pt>
                <c:pt idx="217">
                  <c:v>0.24248141431231807</c:v>
                </c:pt>
                <c:pt idx="218">
                  <c:v>0.24942918953456172</c:v>
                </c:pt>
                <c:pt idx="219">
                  <c:v>0.25655038175729239</c:v>
                </c:pt>
                <c:pt idx="220">
                  <c:v>0.26384849753093942</c:v>
                </c:pt>
                <c:pt idx="221">
                  <c:v>0.27132708950825463</c:v>
                </c:pt>
                <c:pt idx="222">
                  <c:v>0.27898975631467537</c:v>
                </c:pt>
                <c:pt idx="223">
                  <c:v>0.28684014239169708</c:v>
                </c:pt>
                <c:pt idx="224">
                  <c:v>0.2948819378125872</c:v>
                </c:pt>
                <c:pt idx="225">
                  <c:v>0.30311887806976928</c:v>
                </c:pt>
                <c:pt idx="226">
                  <c:v>0.31155474383321041</c:v>
                </c:pt>
                <c:pt idx="227">
                  <c:v>0.32019336067914872</c:v>
                </c:pt>
                <c:pt idx="228">
                  <c:v>0.32903859878849162</c:v>
                </c:pt>
                <c:pt idx="229">
                  <c:v>0.33809437261422981</c:v>
                </c:pt>
                <c:pt idx="230">
                  <c:v>0.34736464051720839</c:v>
                </c:pt>
                <c:pt idx="231">
                  <c:v>0.35685340436960039</c:v>
                </c:pt>
                <c:pt idx="232">
                  <c:v>0.36656470912543854</c:v>
                </c:pt>
                <c:pt idx="233">
                  <c:v>0.37650264235756098</c:v>
                </c:pt>
                <c:pt idx="234">
                  <c:v>0.38667133376033619</c:v>
                </c:pt>
                <c:pt idx="235">
                  <c:v>0.39707495461753517</c:v>
                </c:pt>
                <c:pt idx="236">
                  <c:v>0.40771771723473765</c:v>
                </c:pt>
                <c:pt idx="237">
                  <c:v>0.41860387433564772</c:v>
                </c:pt>
                <c:pt idx="238">
                  <c:v>0.42973771842172631</c:v>
                </c:pt>
                <c:pt idx="239">
                  <c:v>0.44112358109453875</c:v>
                </c:pt>
                <c:pt idx="240">
                  <c:v>0.45276583234023848</c:v>
                </c:pt>
                <c:pt idx="241">
                  <c:v>0.46466887977561261</c:v>
                </c:pt>
                <c:pt idx="242">
                  <c:v>0.47683716785512842</c:v>
                </c:pt>
                <c:pt idx="243">
                  <c:v>0.48927517703843842</c:v>
                </c:pt>
                <c:pt idx="244">
                  <c:v>0.50198742291780307</c:v>
                </c:pt>
                <c:pt idx="245">
                  <c:v>0.51497845530491815</c:v>
                </c:pt>
                <c:pt idx="246">
                  <c:v>0.52825285727664006</c:v>
                </c:pt>
                <c:pt idx="247">
                  <c:v>0.54181524417912152</c:v>
                </c:pt>
                <c:pt idx="248">
                  <c:v>0.55567026258988661</c:v>
                </c:pt>
                <c:pt idx="249">
                  <c:v>0.56982258923739193</c:v>
                </c:pt>
                <c:pt idx="250">
                  <c:v>0.58427692987763724</c:v>
                </c:pt>
                <c:pt idx="251">
                  <c:v>0.59903801812741575</c:v>
                </c:pt>
                <c:pt idx="252">
                  <c:v>0.6141106142537972</c:v>
                </c:pt>
                <c:pt idx="253">
                  <c:v>0.62949950391948351</c:v>
                </c:pt>
                <c:pt idx="254">
                  <c:v>0.64520949688367046</c:v>
                </c:pt>
                <c:pt idx="255">
                  <c:v>0.6612454256580963</c:v>
                </c:pt>
                <c:pt idx="256">
                  <c:v>0.67761214411796367</c:v>
                </c:pt>
                <c:pt idx="257">
                  <c:v>0.6943145260674537</c:v>
                </c:pt>
                <c:pt idx="258">
                  <c:v>0.71135746375957887</c:v>
                </c:pt>
                <c:pt idx="259">
                  <c:v>0.72874586637013816</c:v>
                </c:pt>
                <c:pt idx="260">
                  <c:v>0.74648465842557554</c:v>
                </c:pt>
                <c:pt idx="261">
                  <c:v>0.764578778184555</c:v>
                </c:pt>
                <c:pt idx="262">
                  <c:v>0.78303317597312039</c:v>
                </c:pt>
                <c:pt idx="263">
                  <c:v>0.80185281247330253</c:v>
                </c:pt>
                <c:pt idx="264">
                  <c:v>0.82104265696509837</c:v>
                </c:pt>
                <c:pt idx="265">
                  <c:v>0.84060768552175957</c:v>
                </c:pt>
                <c:pt idx="266">
                  <c:v>0.86055287915835532</c:v>
                </c:pt>
                <c:pt idx="267">
                  <c:v>0.88088322193363799</c:v>
                </c:pt>
                <c:pt idx="268">
                  <c:v>0.90160369900521953</c:v>
                </c:pt>
                <c:pt idx="269">
                  <c:v>0.92271929463816371</c:v>
                </c:pt>
                <c:pt idx="270">
                  <c:v>0.94423499016707635</c:v>
                </c:pt>
                <c:pt idx="271">
                  <c:v>0.96615576191185348</c:v>
                </c:pt>
                <c:pt idx="272">
                  <c:v>0.98848657904725923</c:v>
                </c:pt>
                <c:pt idx="273">
                  <c:v>1.0112324014265524</c:v>
                </c:pt>
                <c:pt idx="274">
                  <c:v>1.0343981773594135</c:v>
                </c:pt>
                <c:pt idx="275">
                  <c:v>1.0579888413444696</c:v>
                </c:pt>
                <c:pt idx="276">
                  <c:v>1.0820093117567422</c:v>
                </c:pt>
                <c:pt idx="277">
                  <c:v>1.1064644884903934</c:v>
                </c:pt>
                <c:pt idx="278">
                  <c:v>1.1313592505571748</c:v>
                </c:pt>
                <c:pt idx="279">
                  <c:v>1.1566984536410432</c:v>
                </c:pt>
                <c:pt idx="280">
                  <c:v>1.1824869276094194</c:v>
                </c:pt>
                <c:pt idx="281">
                  <c:v>1.2087294739816361</c:v>
                </c:pt>
                <c:pt idx="282">
                  <c:v>1.2354308633551538</c:v>
                </c:pt>
                <c:pt idx="283">
                  <c:v>1.2625958327901468</c:v>
                </c:pt>
                <c:pt idx="284">
                  <c:v>1.2902290831531473</c:v>
                </c:pt>
                <c:pt idx="285">
                  <c:v>1.3183352764204359</c:v>
                </c:pt>
                <c:pt idx="286">
                  <c:v>1.3469190329419309</c:v>
                </c:pt>
                <c:pt idx="287">
                  <c:v>1.375984928666381</c:v>
                </c:pt>
                <c:pt idx="288">
                  <c:v>1.4055374923286952</c:v>
                </c:pt>
                <c:pt idx="289">
                  <c:v>1.435581202600285</c:v>
                </c:pt>
                <c:pt idx="290">
                  <c:v>1.4661204852033729</c:v>
                </c:pt>
                <c:pt idx="291">
                  <c:v>1.4971597099902156</c:v>
                </c:pt>
                <c:pt idx="292">
                  <c:v>1.5287031879882855</c:v>
                </c:pt>
                <c:pt idx="293">
                  <c:v>1.5607551684124596</c:v>
                </c:pt>
                <c:pt idx="294">
                  <c:v>1.5933198356453451</c:v>
                </c:pt>
                <c:pt idx="295">
                  <c:v>1.6264013061868885</c:v>
                </c:pt>
                <c:pt idx="296">
                  <c:v>1.6600036255744786</c:v>
                </c:pt>
                <c:pt idx="297">
                  <c:v>1.6941307652747963</c:v>
                </c:pt>
                <c:pt idx="298">
                  <c:v>1.7287866195487069</c:v>
                </c:pt>
                <c:pt idx="299">
                  <c:v>1.7639750022905323</c:v>
                </c:pt>
                <c:pt idx="300">
                  <c:v>1.7996996438431048</c:v>
                </c:pt>
                <c:pt idx="301">
                  <c:v>1.835964187790027</c:v>
                </c:pt>
                <c:pt idx="302">
                  <c:v>1.8727721877266195</c:v>
                </c:pt>
                <c:pt idx="303">
                  <c:v>1.9101271040110861</c:v>
                </c:pt>
                <c:pt idx="304">
                  <c:v>1.9480323004974616</c:v>
                </c:pt>
                <c:pt idx="305">
                  <c:v>1.9864910412519587</c:v>
                </c:pt>
                <c:pt idx="306">
                  <c:v>2.0255064872543738</c:v>
                </c:pt>
                <c:pt idx="307">
                  <c:v>2.065081693086249</c:v>
                </c:pt>
                <c:pt idx="308">
                  <c:v>2.1052196036075421</c:v>
                </c:pt>
                <c:pt idx="309">
                  <c:v>2.1459230506235865</c:v>
                </c:pt>
                <c:pt idx="310">
                  <c:v>2.1871947495441728</c:v>
                </c:pt>
                <c:pt idx="311">
                  <c:v>2.2290372960366232</c:v>
                </c:pt>
                <c:pt idx="312">
                  <c:v>2.271453162674768</c:v>
                </c:pt>
                <c:pt idx="313">
                  <c:v>2.3144446955857738</c:v>
                </c:pt>
                <c:pt idx="314">
                  <c:v>2.3580141110968245</c:v>
                </c:pt>
                <c:pt idx="315">
                  <c:v>2.4021634923836599</c:v>
                </c:pt>
                <c:pt idx="316">
                  <c:v>2.4468947861230643</c:v>
                </c:pt>
                <c:pt idx="317">
                  <c:v>2.4922097991513872</c:v>
                </c:pt>
                <c:pt idx="318">
                  <c:v>2.5381101951312344</c:v>
                </c:pt>
                <c:pt idx="319">
                  <c:v>2.5845974912285139</c:v>
                </c:pt>
                <c:pt idx="320">
                  <c:v>2.6316730548020213</c:v>
                </c:pt>
                <c:pt idx="321">
                  <c:v>2.6793381001078127</c:v>
                </c:pt>
                <c:pt idx="322">
                  <c:v>2.7275936850206293</c:v>
                </c:pt>
                <c:pt idx="323">
                  <c:v>2.7764407077746633</c:v>
                </c:pt>
                <c:pt idx="324">
                  <c:v>2.8258799037259936</c:v>
                </c:pt>
                <c:pt idx="325">
                  <c:v>2.8759118421390419</c:v>
                </c:pt>
                <c:pt idx="326">
                  <c:v>2.9265369229994214</c:v>
                </c:pt>
                <c:pt idx="327">
                  <c:v>2.9777553738555742</c:v>
                </c:pt>
                <c:pt idx="328">
                  <c:v>3.0295672466916321</c:v>
                </c:pt>
                <c:pt idx="329">
                  <c:v>3.0819724148339209</c:v>
                </c:pt>
                <c:pt idx="330">
                  <c:v>3.1349705698935968</c:v>
                </c:pt>
                <c:pt idx="331">
                  <c:v>3.1885612187478616</c:v>
                </c:pt>
                <c:pt idx="332">
                  <c:v>3.242743680562282</c:v>
                </c:pt>
                <c:pt idx="333">
                  <c:v>3.2975170838566998</c:v>
                </c:pt>
                <c:pt idx="334">
                  <c:v>3.3528803636172619</c:v>
                </c:pt>
                <c:pt idx="335">
                  <c:v>3.4088322584571014</c:v>
                </c:pt>
                <c:pt idx="336">
                  <c:v>3.4653713078282067</c:v>
                </c:pt>
                <c:pt idx="337">
                  <c:v>3.5224958492870253</c:v>
                </c:pt>
                <c:pt idx="338">
                  <c:v>3.5802040158163528</c:v>
                </c:pt>
                <c:pt idx="339">
                  <c:v>3.6384937332060674</c:v>
                </c:pt>
                <c:pt idx="340">
                  <c:v>3.697362717495245</c:v>
                </c:pt>
                <c:pt idx="341">
                  <c:v>3.7568084724782382</c:v>
                </c:pt>
                <c:pt idx="342">
                  <c:v>3.8168282872772372</c:v>
                </c:pt>
                <c:pt idx="343">
                  <c:v>3.8774192339838716</c:v>
                </c:pt>
                <c:pt idx="344">
                  <c:v>3.9385781653724004</c:v>
                </c:pt>
                <c:pt idx="345">
                  <c:v>4.0003017126869898</c:v>
                </c:pt>
                <c:pt idx="346">
                  <c:v>4.0625862835056115</c:v>
                </c:pt>
                <c:pt idx="347">
                  <c:v>4.1254280596830633</c:v>
                </c:pt>
                <c:pt idx="348">
                  <c:v>4.1888229953755909</c:v>
                </c:pt>
                <c:pt idx="349">
                  <c:v>4.2527668151495526</c:v>
                </c:pt>
                <c:pt idx="350">
                  <c:v>4.3172550121766253</c:v>
                </c:pt>
                <c:pt idx="351">
                  <c:v>4.382282846517918</c:v>
                </c:pt>
                <c:pt idx="352">
                  <c:v>4.4478453434994174</c:v>
                </c:pt>
                <c:pt idx="353">
                  <c:v>4.5139372921811098</c:v>
                </c:pt>
                <c:pt idx="354">
                  <c:v>4.5805532439221555</c:v>
                </c:pt>
                <c:pt idx="355">
                  <c:v>4.6476875110443707</c:v>
                </c:pt>
                <c:pt idx="356">
                  <c:v>4.7153341655963175</c:v>
                </c:pt>
                <c:pt idx="357">
                  <c:v>4.7834870382202253</c:v>
                </c:pt>
                <c:pt idx="358">
                  <c:v>4.8521397171239373</c:v>
                </c:pt>
                <c:pt idx="359">
                  <c:v>4.9212855471600214</c:v>
                </c:pt>
                <c:pt idx="360">
                  <c:v>4.9909176290141639</c:v>
                </c:pt>
                <c:pt idx="361">
                  <c:v>5.061028818504905</c:v>
                </c:pt>
                <c:pt idx="362">
                  <c:v>5.1316117259967102</c:v>
                </c:pt>
                <c:pt idx="363">
                  <c:v>5.2026587159283482</c:v>
                </c:pt>
                <c:pt idx="364">
                  <c:v>5.274161906458489</c:v>
                </c:pt>
                <c:pt idx="365">
                  <c:v>5.3461131692303452</c:v>
                </c:pt>
                <c:pt idx="366">
                  <c:v>5.4185041292571654</c:v>
                </c:pt>
                <c:pt idx="367">
                  <c:v>5.4913261649303129</c:v>
                </c:pt>
                <c:pt idx="368">
                  <c:v>5.5645704081515843</c:v>
                </c:pt>
                <c:pt idx="369">
                  <c:v>5.6382277445913713</c:v>
                </c:pt>
                <c:pt idx="370">
                  <c:v>5.7122888140742125</c:v>
                </c:pt>
                <c:pt idx="371">
                  <c:v>5.7867440110931954</c:v>
                </c:pt>
                <c:pt idx="372">
                  <c:v>5.8615834854545978</c:v>
                </c:pt>
                <c:pt idx="373">
                  <c:v>5.9367971430540889</c:v>
                </c:pt>
                <c:pt idx="374">
                  <c:v>6.0123746467857648</c:v>
                </c:pt>
                <c:pt idx="375">
                  <c:v>6.0883054175851283</c:v>
                </c:pt>
                <c:pt idx="376">
                  <c:v>6.1645786356071799</c:v>
                </c:pt>
                <c:pt idx="377">
                  <c:v>6.2411832415405488</c:v>
                </c:pt>
                <c:pt idx="378">
                  <c:v>6.3181079380586516</c:v>
                </c:pt>
                <c:pt idx="379">
                  <c:v>6.3953411914086828</c:v>
                </c:pt>
                <c:pt idx="380">
                  <c:v>6.4728712331392053</c:v>
                </c:pt>
                <c:pt idx="381">
                  <c:v>6.5506860619670038</c:v>
                </c:pt>
                <c:pt idx="382">
                  <c:v>6.6287734457837688</c:v>
                </c:pt>
                <c:pt idx="383">
                  <c:v>6.7071209238031182</c:v>
                </c:pt>
                <c:pt idx="384">
                  <c:v>6.7857158088483089</c:v>
                </c:pt>
                <c:pt idx="385">
                  <c:v>6.8645451897809764</c:v>
                </c:pt>
                <c:pt idx="386">
                  <c:v>6.9435959340710758</c:v>
                </c:pt>
                <c:pt idx="387">
                  <c:v>7.0228546905081366</c:v>
                </c:pt>
                <c:pt idx="388">
                  <c:v>7.1023078920538412</c:v>
                </c:pt>
                <c:pt idx="389">
                  <c:v>7.181941758835821</c:v>
                </c:pt>
                <c:pt idx="390">
                  <c:v>7.2617423012824931</c:v>
                </c:pt>
                <c:pt idx="391">
                  <c:v>7.3416953233986266</c:v>
                </c:pt>
                <c:pt idx="392">
                  <c:v>7.4217864261812467</c:v>
                </c:pt>
                <c:pt idx="393">
                  <c:v>7.5020010111753734</c:v>
                </c:pt>
                <c:pt idx="394">
                  <c:v>7.5823242841689931</c:v>
                </c:pt>
                <c:pt idx="395">
                  <c:v>7.66274125902655</c:v>
                </c:pt>
                <c:pt idx="396">
                  <c:v>7.743236761660139</c:v>
                </c:pt>
                <c:pt idx="397">
                  <c:v>7.8237954341374909</c:v>
                </c:pt>
                <c:pt idx="398">
                  <c:v>7.9044017389256958</c:v>
                </c:pt>
                <c:pt idx="399">
                  <c:v>7.9850399632695837</c:v>
                </c:pt>
                <c:pt idx="400">
                  <c:v>8.065694223703451</c:v>
                </c:pt>
                <c:pt idx="401">
                  <c:v>8.1463484706948552</c:v>
                </c:pt>
                <c:pt idx="402">
                  <c:v>8.2269864934189698</c:v>
                </c:pt>
                <c:pt idx="403">
                  <c:v>8.30759192466199</c:v>
                </c:pt>
                <c:pt idx="404">
                  <c:v>8.3881482458518697</c:v>
                </c:pt>
                <c:pt idx="405">
                  <c:v>8.4686387922146622</c:v>
                </c:pt>
                <c:pt idx="406">
                  <c:v>8.5490467580545602</c:v>
                </c:pt>
                <c:pt idx="407">
                  <c:v>8.6293552021556632</c:v>
                </c:pt>
                <c:pt idx="408">
                  <c:v>8.709547053303389</c:v>
                </c:pt>
                <c:pt idx="409">
                  <c:v>8.7896051159233011</c:v>
                </c:pt>
                <c:pt idx="410">
                  <c:v>8.8695120758351216</c:v>
                </c:pt>
                <c:pt idx="411">
                  <c:v>8.9492505061194603</c:v>
                </c:pt>
                <c:pt idx="412">
                  <c:v>9.0288028730948255</c:v>
                </c:pt>
                <c:pt idx="413">
                  <c:v>9.108151542402247</c:v>
                </c:pt>
                <c:pt idx="414">
                  <c:v>9.1872787851948949</c:v>
                </c:pt>
                <c:pt idx="415">
                  <c:v>9.2661667844298137</c:v>
                </c:pt>
                <c:pt idx="416">
                  <c:v>9.344797641258948</c:v>
                </c:pt>
                <c:pt idx="417">
                  <c:v>9.423153381516407</c:v>
                </c:pt>
                <c:pt idx="418">
                  <c:v>9.5012159622989678</c:v>
                </c:pt>
                <c:pt idx="419">
                  <c:v>9.5789672786365418</c:v>
                </c:pt>
                <c:pt idx="420">
                  <c:v>9.6563891702494349</c:v>
                </c:pt>
                <c:pt idx="421">
                  <c:v>9.7334634283889887</c:v>
                </c:pt>
                <c:pt idx="422">
                  <c:v>9.8101718027581839</c:v>
                </c:pt>
                <c:pt idx="423">
                  <c:v>9.886496008508697</c:v>
                </c:pt>
                <c:pt idx="424">
                  <c:v>9.9624177333107777</c:v>
                </c:pt>
                <c:pt idx="425">
                  <c:v>10.037918644492292</c:v>
                </c:pt>
                <c:pt idx="426">
                  <c:v>10.112980396243135</c:v>
                </c:pt>
                <c:pt idx="427">
                  <c:v>10.187584636881226</c:v>
                </c:pt>
                <c:pt idx="428">
                  <c:v>10.261713016176122</c:v>
                </c:pt>
                <c:pt idx="429">
                  <c:v>10.335347192726308</c:v>
                </c:pt>
                <c:pt idx="430">
                  <c:v>10.408468841386101</c:v>
                </c:pt>
                <c:pt idx="431">
                  <c:v>10.481059660738072</c:v>
                </c:pt>
                <c:pt idx="432">
                  <c:v>10.55310138060679</c:v>
                </c:pt>
                <c:pt idx="433">
                  <c:v>10.624575769609683</c:v>
                </c:pt>
                <c:pt idx="434">
                  <c:v>10.695464642740701</c:v>
                </c:pt>
                <c:pt idx="435">
                  <c:v>10.765749868982473</c:v>
                </c:pt>
                <c:pt idx="436">
                  <c:v>10.835413378942544</c:v>
                </c:pt>
                <c:pt idx="437">
                  <c:v>10.904437172509262</c:v>
                </c:pt>
                <c:pt idx="438">
                  <c:v>10.972803326522834</c:v>
                </c:pt>
                <c:pt idx="439">
                  <c:v>11.040494002457063</c:v>
                </c:pt>
                <c:pt idx="440">
                  <c:v>11.107491454107137</c:v>
                </c:pt>
                <c:pt idx="441">
                  <c:v>11.173778035278982</c:v>
                </c:pt>
                <c:pt idx="442">
                  <c:v>11.239336207475462</c:v>
                </c:pt>
                <c:pt idx="443">
                  <c:v>11.30414854757486</c:v>
                </c:pt>
                <c:pt idx="444">
                  <c:v>11.368197755496922</c:v>
                </c:pt>
                <c:pt idx="445">
                  <c:v>11.431466661851804</c:v>
                </c:pt>
                <c:pt idx="446">
                  <c:v>11.493938235567219</c:v>
                </c:pt>
                <c:pt idx="447">
                  <c:v>11.555595591489057</c:v>
                </c:pt>
                <c:pt idx="448">
                  <c:v>11.616421997950781</c:v>
                </c:pt>
                <c:pt idx="449">
                  <c:v>11.676400884306851</c:v>
                </c:pt>
                <c:pt idx="450">
                  <c:v>11.735515848425472</c:v>
                </c:pt>
                <c:pt idx="451">
                  <c:v>11.793750664135928</c:v>
                </c:pt>
                <c:pt idx="452">
                  <c:v>11.851089288625806</c:v>
                </c:pt>
                <c:pt idx="453">
                  <c:v>11.907515869783373</c:v>
                </c:pt>
                <c:pt idx="454">
                  <c:v>11.963014753480479</c:v>
                </c:pt>
                <c:pt idx="455">
                  <c:v>12.017570490791254</c:v>
                </c:pt>
                <c:pt idx="456">
                  <c:v>12.071167845141968</c:v>
                </c:pt>
                <c:pt idx="457">
                  <c:v>12.123791799387485</c:v>
                </c:pt>
                <c:pt idx="458">
                  <c:v>12.175427562809631</c:v>
                </c:pt>
                <c:pt idx="459">
                  <c:v>12.226060578033012</c:v>
                </c:pt>
                <c:pt idx="460">
                  <c:v>12.275676527853687</c:v>
                </c:pt>
                <c:pt idx="461">
                  <c:v>12.324261341976277</c:v>
                </c:pt>
                <c:pt idx="462">
                  <c:v>12.371801203655034</c:v>
                </c:pt>
                <c:pt idx="463">
                  <c:v>12.418282556234544</c:v>
                </c:pt>
                <c:pt idx="464">
                  <c:v>12.463692109585651</c:v>
                </c:pt>
                <c:pt idx="465">
                  <c:v>12.508016846432424</c:v>
                </c:pt>
                <c:pt idx="466">
                  <c:v>12.551244028565883</c:v>
                </c:pt>
                <c:pt idx="467">
                  <c:v>12.59336120294037</c:v>
                </c:pt>
                <c:pt idx="468">
                  <c:v>12.634356207648478</c:v>
                </c:pt>
                <c:pt idx="469">
                  <c:v>12.674217177770521</c:v>
                </c:pt>
                <c:pt idx="470">
                  <c:v>12.712932551094607</c:v>
                </c:pt>
                <c:pt idx="471">
                  <c:v>12.750491073703476</c:v>
                </c:pt>
                <c:pt idx="472">
                  <c:v>12.786881805424301</c:v>
                </c:pt>
                <c:pt idx="473">
                  <c:v>12.822094125137772</c:v>
                </c:pt>
                <c:pt idx="474">
                  <c:v>12.856117735942849</c:v>
                </c:pt>
                <c:pt idx="475">
                  <c:v>12.888942670173682</c:v>
                </c:pt>
                <c:pt idx="476">
                  <c:v>12.920559294265265</c:v>
                </c:pt>
                <c:pt idx="477">
                  <c:v>12.950958313464511</c:v>
                </c:pt>
                <c:pt idx="478">
                  <c:v>12.980130776383502</c:v>
                </c:pt>
                <c:pt idx="479">
                  <c:v>13.008068079391826</c:v>
                </c:pt>
                <c:pt idx="480">
                  <c:v>13.034761970844942</c:v>
                </c:pt>
                <c:pt idx="481">
                  <c:v>13.06020455514571</c:v>
                </c:pt>
                <c:pt idx="482">
                  <c:v>13.084388296636249</c:v>
                </c:pt>
                <c:pt idx="483">
                  <c:v>13.107306023317459</c:v>
                </c:pt>
                <c:pt idx="484">
                  <c:v>13.12895093039363</c:v>
                </c:pt>
                <c:pt idx="485">
                  <c:v>13.149316583639679</c:v>
                </c:pt>
                <c:pt idx="486">
                  <c:v>13.168396922588709</c:v>
                </c:pt>
                <c:pt idx="487">
                  <c:v>13.186186263537635</c:v>
                </c:pt>
                <c:pt idx="488">
                  <c:v>13.202679302368844</c:v>
                </c:pt>
                <c:pt idx="489">
                  <c:v>13.217871117185872</c:v>
                </c:pt>
                <c:pt idx="490">
                  <c:v>13.231757170761311</c:v>
                </c:pt>
                <c:pt idx="491">
                  <c:v>13.24433331279522</c:v>
                </c:pt>
                <c:pt idx="492">
                  <c:v>13.255595781982455</c:v>
                </c:pt>
                <c:pt idx="493">
                  <c:v>13.265541207887514</c:v>
                </c:pt>
                <c:pt idx="494">
                  <c:v>13.274166612625544</c:v>
                </c:pt>
                <c:pt idx="495">
                  <c:v>13.281469412348374</c:v>
                </c:pt>
                <c:pt idx="496">
                  <c:v>13.287447418534493</c:v>
                </c:pt>
                <c:pt idx="497">
                  <c:v>13.292098839082144</c:v>
                </c:pt>
                <c:pt idx="498">
                  <c:v>13.295422279204672</c:v>
                </c:pt>
                <c:pt idx="499">
                  <c:v>13.297416742127583</c:v>
                </c:pt>
                <c:pt idx="500">
                  <c:v>13.29808162958679</c:v>
                </c:pt>
                <c:pt idx="501">
                  <c:v>13.297416742127687</c:v>
                </c:pt>
                <c:pt idx="502">
                  <c:v>13.29542227920488</c:v>
                </c:pt>
                <c:pt idx="503">
                  <c:v>13.292098839082456</c:v>
                </c:pt>
                <c:pt idx="504">
                  <c:v>13.28744741853491</c:v>
                </c:pt>
                <c:pt idx="505">
                  <c:v>13.281469412348892</c:v>
                </c:pt>
                <c:pt idx="506">
                  <c:v>13.274166612626171</c:v>
                </c:pt>
                <c:pt idx="507">
                  <c:v>13.265541207888242</c:v>
                </c:pt>
                <c:pt idx="508">
                  <c:v>13.255595781983288</c:v>
                </c:pt>
                <c:pt idx="509">
                  <c:v>13.244333312796154</c:v>
                </c:pt>
                <c:pt idx="510">
                  <c:v>13.23175717076235</c:v>
                </c:pt>
                <c:pt idx="511">
                  <c:v>13.217871117187013</c:v>
                </c:pt>
                <c:pt idx="512">
                  <c:v>13.202679302370088</c:v>
                </c:pt>
                <c:pt idx="513">
                  <c:v>13.18618626353898</c:v>
                </c:pt>
                <c:pt idx="514">
                  <c:v>13.168396922590155</c:v>
                </c:pt>
                <c:pt idx="515">
                  <c:v>13.149316583641228</c:v>
                </c:pt>
                <c:pt idx="516">
                  <c:v>13.128950930395279</c:v>
                </c:pt>
                <c:pt idx="517">
                  <c:v>13.107306023319209</c:v>
                </c:pt>
                <c:pt idx="518">
                  <c:v>13.084388296638098</c:v>
                </c:pt>
                <c:pt idx="519">
                  <c:v>13.060204555147655</c:v>
                </c:pt>
                <c:pt idx="520">
                  <c:v>13.034761970846986</c:v>
                </c:pt>
                <c:pt idx="521">
                  <c:v>13.008068079393968</c:v>
                </c:pt>
                <c:pt idx="522">
                  <c:v>12.980130776385744</c:v>
                </c:pt>
                <c:pt idx="523">
                  <c:v>12.950958313466849</c:v>
                </c:pt>
                <c:pt idx="524">
                  <c:v>12.920559294267699</c:v>
                </c:pt>
                <c:pt idx="525">
                  <c:v>12.88894267017621</c:v>
                </c:pt>
                <c:pt idx="526">
                  <c:v>12.856117735945473</c:v>
                </c:pt>
                <c:pt idx="527">
                  <c:v>12.822094125140488</c:v>
                </c:pt>
                <c:pt idx="528">
                  <c:v>12.786881805427111</c:v>
                </c:pt>
                <c:pt idx="529">
                  <c:v>12.750491073706378</c:v>
                </c:pt>
                <c:pt idx="530">
                  <c:v>12.712932551097598</c:v>
                </c:pt>
                <c:pt idx="531">
                  <c:v>12.674217177773604</c:v>
                </c:pt>
                <c:pt idx="532">
                  <c:v>12.634356207651651</c:v>
                </c:pt>
                <c:pt idx="533">
                  <c:v>12.59336120294363</c:v>
                </c:pt>
                <c:pt idx="534">
                  <c:v>12.551244028569231</c:v>
                </c:pt>
                <c:pt idx="535">
                  <c:v>12.508016846435858</c:v>
                </c:pt>
                <c:pt idx="536">
                  <c:v>12.463692109589172</c:v>
                </c:pt>
                <c:pt idx="537">
                  <c:v>12.418282556238148</c:v>
                </c:pt>
                <c:pt idx="538">
                  <c:v>12.371801203658723</c:v>
                </c:pt>
                <c:pt idx="539">
                  <c:v>12.324261341980046</c:v>
                </c:pt>
                <c:pt idx="540">
                  <c:v>12.275676527857538</c:v>
                </c:pt>
                <c:pt idx="541">
                  <c:v>12.226060578036945</c:v>
                </c:pt>
                <c:pt idx="542">
                  <c:v>12.175427562813644</c:v>
                </c:pt>
                <c:pt idx="543">
                  <c:v>12.123791799391574</c:v>
                </c:pt>
                <c:pt idx="544">
                  <c:v>12.071167845146137</c:v>
                </c:pt>
                <c:pt idx="545">
                  <c:v>12.017570490795498</c:v>
                </c:pt>
                <c:pt idx="546">
                  <c:v>11.963014753484797</c:v>
                </c:pt>
                <c:pt idx="547">
                  <c:v>11.907515869787764</c:v>
                </c:pt>
                <c:pt idx="548">
                  <c:v>11.851089288630268</c:v>
                </c:pt>
                <c:pt idx="549">
                  <c:v>11.793750664140463</c:v>
                </c:pt>
                <c:pt idx="550">
                  <c:v>11.735515848430076</c:v>
                </c:pt>
                <c:pt idx="551">
                  <c:v>11.676400884311523</c:v>
                </c:pt>
                <c:pt idx="552">
                  <c:v>11.61642199795552</c:v>
                </c:pt>
                <c:pt idx="553">
                  <c:v>11.555595591493862</c:v>
                </c:pt>
                <c:pt idx="554">
                  <c:v>11.493938235572088</c:v>
                </c:pt>
                <c:pt idx="555">
                  <c:v>11.431466661856737</c:v>
                </c:pt>
                <c:pt idx="556">
                  <c:v>11.368197755501916</c:v>
                </c:pt>
                <c:pt idx="557">
                  <c:v>11.304148547579915</c:v>
                </c:pt>
                <c:pt idx="558">
                  <c:v>11.239336207480576</c:v>
                </c:pt>
                <c:pt idx="559">
                  <c:v>11.173778035284153</c:v>
                </c:pt>
                <c:pt idx="560">
                  <c:v>11.107491454112365</c:v>
                </c:pt>
                <c:pt idx="561">
                  <c:v>11.040494002462344</c:v>
                </c:pt>
                <c:pt idx="562">
                  <c:v>10.972803326528172</c:v>
                </c:pt>
                <c:pt idx="563">
                  <c:v>10.904437172514651</c:v>
                </c:pt>
                <c:pt idx="564">
                  <c:v>10.835413378947985</c:v>
                </c:pt>
                <c:pt idx="565">
                  <c:v>10.765749868987964</c:v>
                </c:pt>
                <c:pt idx="566">
                  <c:v>10.695464642746238</c:v>
                </c:pt>
                <c:pt idx="567">
                  <c:v>10.624575769615268</c:v>
                </c:pt>
                <c:pt idx="568">
                  <c:v>10.553101380612421</c:v>
                </c:pt>
                <c:pt idx="569">
                  <c:v>10.481059660743746</c:v>
                </c:pt>
                <c:pt idx="570">
                  <c:v>10.408468841391818</c:v>
                </c:pt>
                <c:pt idx="571">
                  <c:v>10.335347192732065</c:v>
                </c:pt>
                <c:pt idx="572">
                  <c:v>10.261713016181918</c:v>
                </c:pt>
                <c:pt idx="573">
                  <c:v>10.187584636887062</c:v>
                </c:pt>
                <c:pt idx="574">
                  <c:v>10.112980396249005</c:v>
                </c:pt>
                <c:pt idx="575">
                  <c:v>10.037918644498196</c:v>
                </c:pt>
                <c:pt idx="576">
                  <c:v>9.9624177333167179</c:v>
                </c:pt>
                <c:pt idx="577">
                  <c:v>9.8864960085146691</c:v>
                </c:pt>
                <c:pt idx="578">
                  <c:v>9.810171802764188</c:v>
                </c:pt>
                <c:pt idx="579">
                  <c:v>9.7334634283950212</c:v>
                </c:pt>
                <c:pt idx="580">
                  <c:v>9.6563891702554958</c:v>
                </c:pt>
                <c:pt idx="581">
                  <c:v>9.5789672786426294</c:v>
                </c:pt>
                <c:pt idx="582">
                  <c:v>9.5012159623050803</c:v>
                </c:pt>
                <c:pt idx="583">
                  <c:v>9.4231533815225443</c:v>
                </c:pt>
                <c:pt idx="584">
                  <c:v>9.3447976412651048</c:v>
                </c:pt>
                <c:pt idx="585">
                  <c:v>9.2661667844359936</c:v>
                </c:pt>
                <c:pt idx="586">
                  <c:v>9.1872787852010944</c:v>
                </c:pt>
                <c:pt idx="587">
                  <c:v>9.1081515424084643</c:v>
                </c:pt>
                <c:pt idx="588">
                  <c:v>9.0288028731010588</c:v>
                </c:pt>
                <c:pt idx="589">
                  <c:v>8.9492505061257113</c:v>
                </c:pt>
                <c:pt idx="590">
                  <c:v>8.8695120758413832</c:v>
                </c:pt>
                <c:pt idx="591">
                  <c:v>8.7896051159295769</c:v>
                </c:pt>
                <c:pt idx="592">
                  <c:v>8.7095470533096755</c:v>
                </c:pt>
                <c:pt idx="593">
                  <c:v>8.6293552021619604</c:v>
                </c:pt>
                <c:pt idx="594">
                  <c:v>8.5490467580608644</c:v>
                </c:pt>
                <c:pt idx="595">
                  <c:v>8.4686387922209736</c:v>
                </c:pt>
                <c:pt idx="596">
                  <c:v>8.3881482458581882</c:v>
                </c:pt>
                <c:pt idx="597">
                  <c:v>8.3075919246683121</c:v>
                </c:pt>
                <c:pt idx="598">
                  <c:v>8.2269864934252954</c:v>
                </c:pt>
                <c:pt idx="599">
                  <c:v>8.1463484707011808</c:v>
                </c:pt>
                <c:pt idx="600">
                  <c:v>8.0656942237097802</c:v>
                </c:pt>
                <c:pt idx="601">
                  <c:v>7.985039963275911</c:v>
                </c:pt>
                <c:pt idx="602">
                  <c:v>7.9044017389320205</c:v>
                </c:pt>
                <c:pt idx="603">
                  <c:v>7.8237954341438112</c:v>
                </c:pt>
                <c:pt idx="604">
                  <c:v>7.7432367616664584</c:v>
                </c:pt>
                <c:pt idx="605">
                  <c:v>7.6627412590328614</c:v>
                </c:pt>
                <c:pt idx="606">
                  <c:v>7.5823242841752982</c:v>
                </c:pt>
                <c:pt idx="607">
                  <c:v>7.5020010111816697</c:v>
                </c:pt>
                <c:pt idx="608">
                  <c:v>7.4217864261875341</c:v>
                </c:pt>
                <c:pt idx="609">
                  <c:v>7.3416953234049052</c:v>
                </c:pt>
                <c:pt idx="610">
                  <c:v>7.2617423012887601</c:v>
                </c:pt>
                <c:pt idx="611">
                  <c:v>7.1819417588420755</c:v>
                </c:pt>
                <c:pt idx="612">
                  <c:v>7.1023078920600815</c:v>
                </c:pt>
                <c:pt idx="613">
                  <c:v>7.0228546905143636</c:v>
                </c:pt>
                <c:pt idx="614">
                  <c:v>6.9435959340772859</c:v>
                </c:pt>
                <c:pt idx="615">
                  <c:v>6.8645451897871697</c:v>
                </c:pt>
                <c:pt idx="616">
                  <c:v>6.7857158088544844</c:v>
                </c:pt>
                <c:pt idx="617">
                  <c:v>6.7071209238092742</c:v>
                </c:pt>
                <c:pt idx="618">
                  <c:v>6.6287734457899061</c:v>
                </c:pt>
                <c:pt idx="619">
                  <c:v>6.5506860619731189</c:v>
                </c:pt>
                <c:pt idx="620">
                  <c:v>6.4728712331453</c:v>
                </c:pt>
                <c:pt idx="621">
                  <c:v>6.3953411914147535</c:v>
                </c:pt>
                <c:pt idx="622">
                  <c:v>6.3181079380647001</c:v>
                </c:pt>
                <c:pt idx="623">
                  <c:v>6.2411832415465716</c:v>
                </c:pt>
                <c:pt idx="624">
                  <c:v>6.1645786356131778</c:v>
                </c:pt>
                <c:pt idx="625">
                  <c:v>6.0883054175910996</c:v>
                </c:pt>
                <c:pt idx="626">
                  <c:v>6.0123746467917067</c:v>
                </c:pt>
                <c:pt idx="627">
                  <c:v>5.9367971430600059</c:v>
                </c:pt>
                <c:pt idx="628">
                  <c:v>5.8615834854604838</c:v>
                </c:pt>
                <c:pt idx="629">
                  <c:v>5.7867440110990529</c:v>
                </c:pt>
                <c:pt idx="630">
                  <c:v>5.7122888140800381</c:v>
                </c:pt>
                <c:pt idx="631">
                  <c:v>5.6382277445971658</c:v>
                </c:pt>
                <c:pt idx="632">
                  <c:v>5.5645704081573468</c:v>
                </c:pt>
                <c:pt idx="633">
                  <c:v>5.4913261649360434</c:v>
                </c:pt>
                <c:pt idx="634">
                  <c:v>5.4185041292628613</c:v>
                </c:pt>
                <c:pt idx="635">
                  <c:v>5.3461131692360073</c:v>
                </c:pt>
                <c:pt idx="636">
                  <c:v>5.2741619064641174</c:v>
                </c:pt>
                <c:pt idx="637">
                  <c:v>5.2026587159339401</c:v>
                </c:pt>
                <c:pt idx="638">
                  <c:v>5.1316117260022649</c:v>
                </c:pt>
                <c:pt idx="639">
                  <c:v>5.0610288185104242</c:v>
                </c:pt>
                <c:pt idx="640">
                  <c:v>4.9909176290196458</c:v>
                </c:pt>
                <c:pt idx="641">
                  <c:v>4.9212855471654651</c:v>
                </c:pt>
                <c:pt idx="642">
                  <c:v>4.8521397171293437</c:v>
                </c:pt>
                <c:pt idx="643">
                  <c:v>4.7834870382255925</c:v>
                </c:pt>
                <c:pt idx="644">
                  <c:v>4.7153341656016448</c:v>
                </c:pt>
                <c:pt idx="645">
                  <c:v>4.647687511049658</c:v>
                </c:pt>
                <c:pt idx="646">
                  <c:v>4.5805532439274028</c:v>
                </c:pt>
                <c:pt idx="647">
                  <c:v>4.5139372921863155</c:v>
                </c:pt>
                <c:pt idx="648">
                  <c:v>4.4478453435045813</c:v>
                </c:pt>
                <c:pt idx="649">
                  <c:v>4.382282846523041</c:v>
                </c:pt>
                <c:pt idx="650">
                  <c:v>4.3172550121817048</c:v>
                </c:pt>
                <c:pt idx="651">
                  <c:v>4.2527668151545903</c:v>
                </c:pt>
                <c:pt idx="652">
                  <c:v>4.1888229953805851</c:v>
                </c:pt>
                <c:pt idx="653">
                  <c:v>4.1254280596880166</c:v>
                </c:pt>
                <c:pt idx="654">
                  <c:v>4.0625862835105195</c:v>
                </c:pt>
                <c:pt idx="655">
                  <c:v>4.0003017126918534</c:v>
                </c:pt>
                <c:pt idx="656">
                  <c:v>3.9385781653772209</c:v>
                </c:pt>
                <c:pt idx="657">
                  <c:v>3.8774192339886473</c:v>
                </c:pt>
                <c:pt idx="658">
                  <c:v>3.8168282872819685</c:v>
                </c:pt>
                <c:pt idx="659">
                  <c:v>3.7568084724829256</c:v>
                </c:pt>
                <c:pt idx="660">
                  <c:v>3.6973627174998862</c:v>
                </c:pt>
                <c:pt idx="661">
                  <c:v>3.6384937332106637</c:v>
                </c:pt>
                <c:pt idx="662">
                  <c:v>3.5802040158209048</c:v>
                </c:pt>
                <c:pt idx="663">
                  <c:v>3.5224958492915306</c:v>
                </c:pt>
                <c:pt idx="664">
                  <c:v>3.4653713078326671</c:v>
                </c:pt>
                <c:pt idx="665">
                  <c:v>3.4088322584615143</c:v>
                </c:pt>
                <c:pt idx="666">
                  <c:v>3.3528803636216291</c:v>
                </c:pt>
                <c:pt idx="667">
                  <c:v>3.2975170838610199</c:v>
                </c:pt>
                <c:pt idx="668">
                  <c:v>3.2427436805665559</c:v>
                </c:pt>
                <c:pt idx="669">
                  <c:v>3.1885612187520889</c:v>
                </c:pt>
                <c:pt idx="670">
                  <c:v>3.1349705698977783</c:v>
                </c:pt>
                <c:pt idx="671">
                  <c:v>3.0819724148380563</c:v>
                </c:pt>
                <c:pt idx="672">
                  <c:v>3.02956724669572</c:v>
                </c:pt>
                <c:pt idx="673">
                  <c:v>2.9777553738596163</c:v>
                </c:pt>
                <c:pt idx="674">
                  <c:v>2.9265369230034168</c:v>
                </c:pt>
                <c:pt idx="675">
                  <c:v>2.8759118421429903</c:v>
                </c:pt>
                <c:pt idx="676">
                  <c:v>2.8258799037298954</c:v>
                </c:pt>
                <c:pt idx="677">
                  <c:v>2.7764407077785185</c:v>
                </c:pt>
                <c:pt idx="678">
                  <c:v>2.7275936850244382</c:v>
                </c:pt>
                <c:pt idx="679">
                  <c:v>2.6793381001115755</c:v>
                </c:pt>
                <c:pt idx="680">
                  <c:v>2.6316730548057374</c:v>
                </c:pt>
                <c:pt idx="681">
                  <c:v>2.5845974912321839</c:v>
                </c:pt>
                <c:pt idx="682">
                  <c:v>2.538110195134859</c:v>
                </c:pt>
                <c:pt idx="683">
                  <c:v>2.4922097991549652</c:v>
                </c:pt>
                <c:pt idx="684">
                  <c:v>2.4468947861265966</c:v>
                </c:pt>
                <c:pt idx="685">
                  <c:v>2.4021634923871464</c:v>
                </c:pt>
                <c:pt idx="686">
                  <c:v>2.3580141111002653</c:v>
                </c:pt>
                <c:pt idx="687">
                  <c:v>2.3144446955891698</c:v>
                </c:pt>
                <c:pt idx="688">
                  <c:v>2.2714531626781183</c:v>
                </c:pt>
                <c:pt idx="689">
                  <c:v>2.2290372960399294</c:v>
                </c:pt>
                <c:pt idx="690">
                  <c:v>2.1871947495474338</c:v>
                </c:pt>
                <c:pt idx="691">
                  <c:v>2.1459230506268017</c:v>
                </c:pt>
                <c:pt idx="692">
                  <c:v>2.1052196036107134</c:v>
                </c:pt>
                <c:pt idx="693">
                  <c:v>2.0650816930893754</c:v>
                </c:pt>
                <c:pt idx="694">
                  <c:v>2.0255064872574562</c:v>
                </c:pt>
                <c:pt idx="695">
                  <c:v>1.9864910412549979</c:v>
                </c:pt>
                <c:pt idx="696">
                  <c:v>1.9480323005004572</c:v>
                </c:pt>
                <c:pt idx="697">
                  <c:v>1.9101271040140384</c:v>
                </c:pt>
                <c:pt idx="698">
                  <c:v>1.8727721877295287</c:v>
                </c:pt>
                <c:pt idx="699">
                  <c:v>1.8359641877928936</c:v>
                </c:pt>
                <c:pt idx="700">
                  <c:v>1.7996996438459294</c:v>
                </c:pt>
                <c:pt idx="701">
                  <c:v>1.7639750022933143</c:v>
                </c:pt>
                <c:pt idx="702">
                  <c:v>1.7287866195514467</c:v>
                </c:pt>
                <c:pt idx="703">
                  <c:v>1.6941307652774951</c:v>
                </c:pt>
                <c:pt idx="704">
                  <c:v>1.6600036255771353</c:v>
                </c:pt>
                <c:pt idx="705">
                  <c:v>1.6264013061895046</c:v>
                </c:pt>
                <c:pt idx="706">
                  <c:v>1.5933198356479208</c:v>
                </c:pt>
                <c:pt idx="707">
                  <c:v>1.5607551684149941</c:v>
                </c:pt>
                <c:pt idx="708">
                  <c:v>1.5287031879907804</c:v>
                </c:pt>
                <c:pt idx="709">
                  <c:v>1.4971597099926706</c:v>
                </c:pt>
                <c:pt idx="710">
                  <c:v>1.4661204852057883</c:v>
                </c:pt>
                <c:pt idx="711">
                  <c:v>1.4355812026026611</c:v>
                </c:pt>
                <c:pt idx="712">
                  <c:v>1.405537492331032</c:v>
                </c:pt>
                <c:pt idx="713">
                  <c:v>1.3759849286686803</c:v>
                </c:pt>
                <c:pt idx="714">
                  <c:v>1.346919032944192</c:v>
                </c:pt>
                <c:pt idx="715">
                  <c:v>1.3183352764226595</c:v>
                </c:pt>
                <c:pt idx="716">
                  <c:v>1.2902290831553336</c:v>
                </c:pt>
                <c:pt idx="717">
                  <c:v>1.2625958327922959</c:v>
                </c:pt>
                <c:pt idx="718">
                  <c:v>1.2354308633572668</c:v>
                </c:pt>
                <c:pt idx="719">
                  <c:v>1.2087294739837133</c:v>
                </c:pt>
                <c:pt idx="720">
                  <c:v>1.1824869276114605</c:v>
                </c:pt>
                <c:pt idx="721">
                  <c:v>1.1566984536430485</c:v>
                </c:pt>
                <c:pt idx="722">
                  <c:v>1.1313592505591459</c:v>
                </c:pt>
                <c:pt idx="723">
                  <c:v>1.1064644884923294</c:v>
                </c:pt>
                <c:pt idx="724">
                  <c:v>1.0820093117586436</c:v>
                </c:pt>
                <c:pt idx="725">
                  <c:v>1.0579888413463372</c:v>
                </c:pt>
                <c:pt idx="726">
                  <c:v>1.0343981773612478</c:v>
                </c:pt>
                <c:pt idx="727">
                  <c:v>1.0112324014283534</c:v>
                </c:pt>
                <c:pt idx="728">
                  <c:v>0.98848657904902737</c:v>
                </c:pt>
                <c:pt idx="729">
                  <c:v>0.9661557619135891</c:v>
                </c:pt>
                <c:pt idx="730">
                  <c:v>0.94423499016877988</c:v>
                </c:pt>
                <c:pt idx="731">
                  <c:v>0.92271929463983593</c:v>
                </c:pt>
                <c:pt idx="732">
                  <c:v>0.90160369900686077</c:v>
                </c:pt>
                <c:pt idx="733">
                  <c:v>0.88088322193524815</c:v>
                </c:pt>
                <c:pt idx="734">
                  <c:v>0.86055287915993561</c:v>
                </c:pt>
                <c:pt idx="735">
                  <c:v>0.840607685523309</c:v>
                </c:pt>
                <c:pt idx="736">
                  <c:v>0.82104265696661893</c:v>
                </c:pt>
                <c:pt idx="737">
                  <c:v>0.80185281247479312</c:v>
                </c:pt>
                <c:pt idx="738">
                  <c:v>0.78303317597458266</c:v>
                </c:pt>
                <c:pt idx="739">
                  <c:v>0.76457877818598885</c:v>
                </c:pt>
                <c:pt idx="740">
                  <c:v>0.74648465842698153</c:v>
                </c:pt>
                <c:pt idx="741">
                  <c:v>0.72874586637151628</c:v>
                </c:pt>
                <c:pt idx="742">
                  <c:v>0.71135746376092945</c:v>
                </c:pt>
                <c:pt idx="743">
                  <c:v>0.69431452606877719</c:v>
                </c:pt>
                <c:pt idx="744">
                  <c:v>0.67761214411926063</c:v>
                </c:pt>
                <c:pt idx="745">
                  <c:v>0.6612454256593675</c:v>
                </c:pt>
                <c:pt idx="746">
                  <c:v>0.6452094968849158</c:v>
                </c:pt>
                <c:pt idx="747">
                  <c:v>0.62949950392070353</c:v>
                </c:pt>
                <c:pt idx="748">
                  <c:v>0.61411061425499225</c:v>
                </c:pt>
                <c:pt idx="749">
                  <c:v>0.59903801812858581</c:v>
                </c:pt>
                <c:pt idx="750">
                  <c:v>0.58427692987878344</c:v>
                </c:pt>
                <c:pt idx="751">
                  <c:v>0.56982258923851392</c:v>
                </c:pt>
                <c:pt idx="752">
                  <c:v>0.55567026259098529</c:v>
                </c:pt>
                <c:pt idx="753">
                  <c:v>0.54181524418019711</c:v>
                </c:pt>
                <c:pt idx="754">
                  <c:v>0.52825285727769289</c:v>
                </c:pt>
                <c:pt idx="755">
                  <c:v>0.51497845530594832</c:v>
                </c:pt>
                <c:pt idx="756">
                  <c:v>0.50198742291881138</c:v>
                </c:pt>
                <c:pt idx="757">
                  <c:v>0.48927517703942508</c:v>
                </c:pt>
                <c:pt idx="758">
                  <c:v>0.47683716785609359</c:v>
                </c:pt>
                <c:pt idx="759">
                  <c:v>0.46466887977655663</c:v>
                </c:pt>
                <c:pt idx="760">
                  <c:v>0.45276583234116213</c:v>
                </c:pt>
                <c:pt idx="761">
                  <c:v>0.44112358109544203</c:v>
                </c:pt>
                <c:pt idx="762">
                  <c:v>0.42973771842260949</c:v>
                </c:pt>
                <c:pt idx="763">
                  <c:v>0.41860387433651136</c:v>
                </c:pt>
                <c:pt idx="764">
                  <c:v>0.40771771723558231</c:v>
                </c:pt>
                <c:pt idx="765">
                  <c:v>0.39707495461836084</c:v>
                </c:pt>
                <c:pt idx="766">
                  <c:v>0.3866713337611431</c:v>
                </c:pt>
                <c:pt idx="767">
                  <c:v>0.37650264235834985</c:v>
                </c:pt>
                <c:pt idx="768">
                  <c:v>0.36656470912620914</c:v>
                </c:pt>
                <c:pt idx="769">
                  <c:v>0.35685340437035346</c:v>
                </c:pt>
                <c:pt idx="770">
                  <c:v>0.34736464051794425</c:v>
                </c:pt>
                <c:pt idx="771">
                  <c:v>0.33809437261494868</c:v>
                </c:pt>
                <c:pt idx="772">
                  <c:v>0.32903859878919378</c:v>
                </c:pt>
                <c:pt idx="773">
                  <c:v>0.3201933606798345</c:v>
                </c:pt>
                <c:pt idx="774">
                  <c:v>0.31155474383388032</c:v>
                </c:pt>
                <c:pt idx="775">
                  <c:v>0.30311887807042309</c:v>
                </c:pt>
                <c:pt idx="776">
                  <c:v>0.29488193781322569</c:v>
                </c:pt>
                <c:pt idx="777">
                  <c:v>0.28684014239232047</c:v>
                </c:pt>
                <c:pt idx="778">
                  <c:v>0.27898975631528383</c:v>
                </c:pt>
                <c:pt idx="779">
                  <c:v>0.27132708950884871</c:v>
                </c:pt>
                <c:pt idx="780">
                  <c:v>0.26384849753151907</c:v>
                </c:pt>
                <c:pt idx="781">
                  <c:v>0.25655038175785794</c:v>
                </c:pt>
                <c:pt idx="782">
                  <c:v>0.24942918953511348</c:v>
                </c:pt>
                <c:pt idx="783">
                  <c:v>0.24248141431285625</c:v>
                </c:pt>
                <c:pt idx="784">
                  <c:v>0.23570359574629629</c:v>
                </c:pt>
                <c:pt idx="785">
                  <c:v>0.22909231977394937</c:v>
                </c:pt>
                <c:pt idx="786">
                  <c:v>0.22264421867032064</c:v>
                </c:pt>
                <c:pt idx="787">
                  <c:v>0.21635597107427332</c:v>
                </c:pt>
                <c:pt idx="788">
                  <c:v>0.2102243019937482</c:v>
                </c:pt>
                <c:pt idx="789">
                  <c:v>0.20424598278749451</c:v>
                </c:pt>
                <c:pt idx="790">
                  <c:v>0.19841783112447492</c:v>
                </c:pt>
                <c:pt idx="791">
                  <c:v>0.19273671092160041</c:v>
                </c:pt>
                <c:pt idx="792">
                  <c:v>0.18719953226044594</c:v>
                </c:pt>
                <c:pt idx="793">
                  <c:v>0.18180325128360045</c:v>
                </c:pt>
                <c:pt idx="794">
                  <c:v>0.17654487007129085</c:v>
                </c:pt>
                <c:pt idx="795">
                  <c:v>0.17142143649892261</c:v>
                </c:pt>
                <c:pt idx="796">
                  <c:v>0.16643004407616993</c:v>
                </c:pt>
                <c:pt idx="797">
                  <c:v>0.16156783176824591</c:v>
                </c:pt>
                <c:pt idx="798">
                  <c:v>0.15683198379997146</c:v>
                </c:pt>
                <c:pt idx="799">
                  <c:v>0.15221972944326612</c:v>
                </c:pt>
                <c:pt idx="800">
                  <c:v>0.1477283427886634</c:v>
                </c:pt>
                <c:pt idx="801">
                  <c:v>0.143355142501461</c:v>
                </c:pt>
                <c:pt idx="802">
                  <c:v>0.13909749156309464</c:v>
                </c:pt>
                <c:pt idx="803">
                  <c:v>0.13495279699833204</c:v>
                </c:pt>
                <c:pt idx="804">
                  <c:v>0.13091850958886089</c:v>
                </c:pt>
                <c:pt idx="805">
                  <c:v>0.12699212357384915</c:v>
                </c:pt>
                <c:pt idx="806">
                  <c:v>0.12317117633804123</c:v>
                </c:pt>
                <c:pt idx="807">
                  <c:v>0.11945324808794493</c:v>
                </c:pt>
                <c:pt idx="808">
                  <c:v>0.11583596151666142</c:v>
                </c:pt>
                <c:pt idx="809">
                  <c:v>0.11231698145789484</c:v>
                </c:pt>
                <c:pt idx="810">
                  <c:v>0.1088940145296743</c:v>
                </c:pt>
                <c:pt idx="811">
                  <c:v>0.10556480876830962</c:v>
                </c:pt>
                <c:pt idx="812">
                  <c:v>0.10232715325309313</c:v>
                </c:pt>
                <c:pt idx="813">
                  <c:v>9.9178877722253159E-2</c:v>
                </c:pt>
                <c:pt idx="814">
                  <c:v>9.6117852180650859E-2</c:v>
                </c:pt>
                <c:pt idx="815">
                  <c:v>9.3141986499708534E-2</c:v>
                </c:pt>
                <c:pt idx="816">
                  <c:v>9.0249230010040898E-2</c:v>
                </c:pt>
                <c:pt idx="817">
                  <c:v>8.743757108725915E-2</c:v>
                </c:pt>
                <c:pt idx="818">
                  <c:v>8.4705036731400105E-2</c:v>
                </c:pt>
                <c:pt idx="819">
                  <c:v>8.20496921404303E-2</c:v>
                </c:pt>
                <c:pt idx="820">
                  <c:v>7.9469640278257966E-2</c:v>
                </c:pt>
                <c:pt idx="821">
                  <c:v>7.6963021437682591E-2</c:v>
                </c:pt>
                <c:pt idx="822">
                  <c:v>7.4528012798696849E-2</c:v>
                </c:pt>
                <c:pt idx="823">
                  <c:v>7.2162827982549443E-2</c:v>
                </c:pt>
                <c:pt idx="824">
                  <c:v>6.9865716601963723E-2</c:v>
                </c:pt>
                <c:pt idx="825">
                  <c:v>6.7634963807901502E-2</c:v>
                </c:pt>
                <c:pt idx="826">
                  <c:v>6.5468889833248112E-2</c:v>
                </c:pt>
                <c:pt idx="827">
                  <c:v>6.336584953378592E-2</c:v>
                </c:pt>
                <c:pt idx="828">
                  <c:v>6.1324231926814354E-2</c:v>
                </c:pt>
                <c:pt idx="829">
                  <c:v>5.9342459727764266E-2</c:v>
                </c:pt>
                <c:pt idx="830">
                  <c:v>5.7418988885143525E-2</c:v>
                </c:pt>
                <c:pt idx="831">
                  <c:v>5.5552308114143779E-2</c:v>
                </c:pt>
                <c:pt idx="832">
                  <c:v>5.3740938429225171E-2</c:v>
                </c:pt>
                <c:pt idx="833">
                  <c:v>5.1983432675989344E-2</c:v>
                </c:pt>
                <c:pt idx="834">
                  <c:v>5.0278375062638991E-2</c:v>
                </c:pt>
                <c:pt idx="835">
                  <c:v>4.8624380691315187E-2</c:v>
                </c:pt>
                <c:pt idx="836">
                  <c:v>4.7020095089591714E-2</c:v>
                </c:pt>
                <c:pt idx="837">
                  <c:v>4.5464193742398629E-2</c:v>
                </c:pt>
                <c:pt idx="838">
                  <c:v>4.3955381624636788E-2</c:v>
                </c:pt>
                <c:pt idx="839">
                  <c:v>4.2492392734736172E-2</c:v>
                </c:pt>
                <c:pt idx="840">
                  <c:v>4.1073989629402105E-2</c:v>
                </c:pt>
                <c:pt idx="841">
                  <c:v>3.9698962959784492E-2</c:v>
                </c:pt>
                <c:pt idx="842">
                  <c:v>3.8366131009295985E-2</c:v>
                </c:pt>
                <c:pt idx="843">
                  <c:v>3.70743392332974E-2</c:v>
                </c:pt>
                <c:pt idx="844">
                  <c:v>3.5822459800858068E-2</c:v>
                </c:pt>
                <c:pt idx="845">
                  <c:v>3.4609391138793362E-2</c:v>
                </c:pt>
                <c:pt idx="846">
                  <c:v>3.3434057478170451E-2</c:v>
                </c:pt>
                <c:pt idx="847">
                  <c:v>3.2295408403466785E-2</c:v>
                </c:pt>
                <c:pt idx="848">
                  <c:v>3.1192418404557311E-2</c:v>
                </c:pt>
                <c:pt idx="849">
                  <c:v>3.0124086431698803E-2</c:v>
                </c:pt>
                <c:pt idx="850">
                  <c:v>2.9089435453671278E-2</c:v>
                </c:pt>
                <c:pt idx="851">
                  <c:v>2.8087512019229252E-2</c:v>
                </c:pt>
                <c:pt idx="852">
                  <c:v>2.7117385822008414E-2</c:v>
                </c:pt>
                <c:pt idx="853">
                  <c:v>2.6178149269025182E-2</c:v>
                </c:pt>
                <c:pt idx="854">
                  <c:v>2.5268917052899791E-2</c:v>
                </c:pt>
                <c:pt idx="855">
                  <c:v>2.4388825727926906E-2</c:v>
                </c:pt>
                <c:pt idx="856">
                  <c:v>2.3537033290109786E-2</c:v>
                </c:pt>
                <c:pt idx="857">
                  <c:v>2.2712718761268524E-2</c:v>
                </c:pt>
                <c:pt idx="858">
                  <c:v>2.1915081777325044E-2</c:v>
                </c:pt>
                <c:pt idx="859">
                  <c:v>2.114334218086214E-2</c:v>
                </c:pt>
                <c:pt idx="860">
                  <c:v>2.0396739618046614E-2</c:v>
                </c:pt>
                <c:pt idx="861">
                  <c:v>1.967453314000097E-2</c:v>
                </c:pt>
                <c:pt idx="862">
                  <c:v>1.8976000808702209E-2</c:v>
                </c:pt>
                <c:pt idx="863">
                  <c:v>1.8300439307479436E-2</c:v>
                </c:pt>
                <c:pt idx="864">
                  <c:v>1.7647163556177708E-2</c:v>
                </c:pt>
                <c:pt idx="865">
                  <c:v>1.7015506331048705E-2</c:v>
                </c:pt>
                <c:pt idx="866">
                  <c:v>1.6404817889424106E-2</c:v>
                </c:pt>
                <c:pt idx="867">
                  <c:v>1.5814465599222127E-2</c:v>
                </c:pt>
                <c:pt idx="868">
                  <c:v>1.5243833573332345E-2</c:v>
                </c:pt>
                <c:pt idx="869">
                  <c:v>1.4692322308919235E-2</c:v>
                </c:pt>
                <c:pt idx="870">
                  <c:v>1.4159348331679837E-2</c:v>
                </c:pt>
                <c:pt idx="871">
                  <c:v>1.3644343845086487E-2</c:v>
                </c:pt>
                <c:pt idx="872">
                  <c:v>1.3146756384640645E-2</c:v>
                </c:pt>
                <c:pt idx="873">
                  <c:v>1.2666048477159854E-2</c:v>
                </c:pt>
                <c:pt idx="874">
                  <c:v>1.2201697305115364E-2</c:v>
                </c:pt>
                <c:pt idx="875">
                  <c:v>1.1753194376034016E-2</c:v>
                </c:pt>
                <c:pt idx="876">
                  <c:v>1.1320045196973716E-2</c:v>
                </c:pt>
                <c:pt idx="877">
                  <c:v>1.0901768954078472E-2</c:v>
                </c:pt>
                <c:pt idx="878">
                  <c:v>1.0497898197214714E-2</c:v>
                </c:pt>
                <c:pt idx="879">
                  <c:v>1.0107978529687499E-2</c:v>
                </c:pt>
                <c:pt idx="880">
                  <c:v>9.7315683030315663E-3</c:v>
                </c:pt>
                <c:pt idx="881">
                  <c:v>9.3682383168688863E-3</c:v>
                </c:pt>
                <c:pt idx="882">
                  <c:v>9.0175715238212453E-3</c:v>
                </c:pt>
                <c:pt idx="883">
                  <c:v>8.6791627394634859E-3</c:v>
                </c:pt>
                <c:pt idx="884">
                  <c:v>8.3526183572996994E-3</c:v>
                </c:pt>
                <c:pt idx="885">
                  <c:v>8.0375560687423429E-3</c:v>
                </c:pt>
                <c:pt idx="886">
                  <c:v>7.733604588071338E-3</c:v>
                </c:pt>
                <c:pt idx="887">
                  <c:v>7.4404033823475772E-3</c:v>
                </c:pt>
                <c:pt idx="888">
                  <c:v>7.1576024062530216E-3</c:v>
                </c:pt>
                <c:pt idx="889">
                  <c:v>6.884861841827121E-3</c:v>
                </c:pt>
                <c:pt idx="890">
                  <c:v>6.6218518430670534E-3</c:v>
                </c:pt>
                <c:pt idx="891">
                  <c:v>6.3682522853572808E-3</c:v>
                </c:pt>
                <c:pt idx="892">
                  <c:v>6.1237525196917953E-3</c:v>
                </c:pt>
                <c:pt idx="893">
                  <c:v>5.8880511316506618E-3</c:v>
                </c:pt>
                <c:pt idx="894">
                  <c:v>5.6608557050905096E-3</c:v>
                </c:pt>
                <c:pt idx="895">
                  <c:v>5.4418825905071253E-3</c:v>
                </c:pt>
                <c:pt idx="896">
                  <c:v>5.2308566780265089E-3</c:v>
                </c:pt>
                <c:pt idx="897">
                  <c:v>5.0275111749794469E-3</c:v>
                </c:pt>
                <c:pt idx="898">
                  <c:v>4.8315873880130766E-3</c:v>
                </c:pt>
                <c:pt idx="899">
                  <c:v>4.6428345096917595E-3</c:v>
                </c:pt>
                <c:pt idx="900">
                  <c:v>4.4610094095381596E-3</c:v>
                </c:pt>
                <c:pt idx="901">
                  <c:v>4.2858764294645543E-3</c:v>
                </c:pt>
                <c:pt idx="902">
                  <c:v>4.1172071835430387E-3</c:v>
                </c:pt>
                <c:pt idx="903">
                  <c:v>3.9547803620625785E-3</c:v>
                </c:pt>
                <c:pt idx="904">
                  <c:v>3.7983815398198221E-3</c:v>
                </c:pt>
                <c:pt idx="905">
                  <c:v>3.6478029885897451E-3</c:v>
                </c:pt>
                <c:pt idx="906">
                  <c:v>3.5028434937215847E-3</c:v>
                </c:pt>
                <c:pt idx="907">
                  <c:v>3.3633081748047286E-3</c:v>
                </c:pt>
                <c:pt idx="908">
                  <c:v>3.229008310348671E-3</c:v>
                </c:pt>
                <c:pt idx="909">
                  <c:v>3.0997611664206125E-3</c:v>
                </c:pt>
                <c:pt idx="910">
                  <c:v>2.9753898291837904E-3</c:v>
                </c:pt>
                <c:pt idx="911">
                  <c:v>2.8557230412792648E-3</c:v>
                </c:pt>
                <c:pt idx="912">
                  <c:v>2.7405950419934627E-3</c:v>
                </c:pt>
                <c:pt idx="913">
                  <c:v>2.6298454111535639E-3</c:v>
                </c:pt>
                <c:pt idx="914">
                  <c:v>2.5233189166926104E-3</c:v>
                </c:pt>
                <c:pt idx="915">
                  <c:v>2.4208653658259116E-3</c:v>
                </c:pt>
                <c:pt idx="916">
                  <c:v>2.3223394597803476E-3</c:v>
                </c:pt>
                <c:pt idx="917">
                  <c:v>2.2276006520180174E-3</c:v>
                </c:pt>
                <c:pt idx="918">
                  <c:v>2.1365130098956755E-3</c:v>
                </c:pt>
                <c:pt idx="919">
                  <c:v>2.0489450797014251E-3</c:v>
                </c:pt>
                <c:pt idx="920">
                  <c:v>1.9647697550102313E-3</c:v>
                </c:pt>
                <c:pt idx="921">
                  <c:v>1.8838641482998577E-3</c:v>
                </c:pt>
                <c:pt idx="922">
                  <c:v>1.8061094657690626E-3</c:v>
                </c:pt>
                <c:pt idx="923">
                  <c:v>1.7313908853000947E-3</c:v>
                </c:pt>
                <c:pt idx="924">
                  <c:v>1.6595974375075901E-3</c:v>
                </c:pt>
                <c:pt idx="925">
                  <c:v>1.5906218898165383E-3</c:v>
                </c:pt>
                <c:pt idx="926">
                  <c:v>1.5243606335119436E-3</c:v>
                </c:pt>
                <c:pt idx="927">
                  <c:v>1.4607135737034305E-3</c:v>
                </c:pt>
                <c:pt idx="928">
                  <c:v>1.3995840221482339E-3</c:v>
                </c:pt>
                <c:pt idx="929">
                  <c:v>1.3408785928764393E-3</c:v>
                </c:pt>
                <c:pt idx="930">
                  <c:v>1.2845071005628342E-3</c:v>
                </c:pt>
                <c:pt idx="931">
                  <c:v>1.2303824615900467E-3</c:v>
                </c:pt>
                <c:pt idx="932">
                  <c:v>1.1784205977482776E-3</c:v>
                </c:pt>
                <c:pt idx="933">
                  <c:v>1.1285403425172333E-3</c:v>
                </c:pt>
                <c:pt idx="934">
                  <c:v>1.0806633498766109E-3</c:v>
                </c:pt>
                <c:pt idx="935">
                  <c:v>1.0347140055917874E-3</c:v>
                </c:pt>
                <c:pt idx="936">
                  <c:v>9.906193409221116E-4</c:v>
                </c:pt>
                <c:pt idx="937">
                  <c:v>9.4830894869966584E-4</c:v>
                </c:pt>
                <c:pt idx="938">
                  <c:v>9.0771490172696784E-4</c:v>
                </c:pt>
                <c:pt idx="939">
                  <c:v>8.6877167344271485E-4</c:v>
                </c:pt>
                <c:pt idx="940">
                  <c:v>8.3141606080528482E-4</c:v>
                </c:pt>
                <c:pt idx="941">
                  <c:v>7.9558710934431187E-4</c:v>
                </c:pt>
                <c:pt idx="942">
                  <c:v>7.6122604033132188E-4</c:v>
                </c:pt>
                <c:pt idx="943">
                  <c:v>7.2827618002107208E-4</c:v>
                </c:pt>
                <c:pt idx="944">
                  <c:v>6.9668289091590161E-4</c:v>
                </c:pt>
                <c:pt idx="945">
                  <c:v>6.6639350500602651E-4</c:v>
                </c:pt>
                <c:pt idx="946">
                  <c:v>6.3735725893948212E-4</c:v>
                </c:pt>
                <c:pt idx="947">
                  <c:v>6.0952523107601149E-4</c:v>
                </c:pt>
                <c:pt idx="948">
                  <c:v>5.8285028037995579E-4</c:v>
                </c:pt>
                <c:pt idx="949">
                  <c:v>5.5728698710786175E-4</c:v>
                </c:pt>
                <c:pt idx="950">
                  <c:v>5.3279159524726263E-4</c:v>
                </c:pt>
                <c:pt idx="951">
                  <c:v>5.0932195666373431E-4</c:v>
                </c:pt>
                <c:pt idx="952">
                  <c:v>4.8683747691411177E-4</c:v>
                </c:pt>
                <c:pt idx="953">
                  <c:v>4.6529906268439827E-4</c:v>
                </c:pt>
                <c:pt idx="954">
                  <c:v>4.4466907081164997E-4</c:v>
                </c:pt>
                <c:pt idx="955">
                  <c:v>4.2491125884980675E-4</c:v>
                </c:pt>
                <c:pt idx="956">
                  <c:v>4.0599073714016727E-4</c:v>
                </c:pt>
                <c:pt idx="957">
                  <c:v>3.8787392234792086E-4</c:v>
                </c:pt>
                <c:pt idx="958">
                  <c:v>3.7052849242682866E-4</c:v>
                </c:pt>
                <c:pt idx="959">
                  <c:v>3.5392334297489861E-4</c:v>
                </c:pt>
                <c:pt idx="960">
                  <c:v>3.3802854494456802E-4</c:v>
                </c:pt>
                <c:pt idx="961">
                  <c:v>3.2281530367162724E-4</c:v>
                </c:pt>
                <c:pt idx="962">
                  <c:v>3.0825591918781577E-4</c:v>
                </c:pt>
                <c:pt idx="963">
                  <c:v>2.9432374778270916E-4</c:v>
                </c:pt>
                <c:pt idx="964">
                  <c:v>2.8099316478121455E-4</c:v>
                </c:pt>
                <c:pt idx="965">
                  <c:v>2.6823952850368052E-4</c:v>
                </c:pt>
                <c:pt idx="966">
                  <c:v>2.5603914537629239E-4</c:v>
                </c:pt>
                <c:pt idx="967">
                  <c:v>2.4436923616011949E-4</c:v>
                </c:pt>
                <c:pt idx="968">
                  <c:v>2.3320790326783594E-4</c:v>
                </c:pt>
                <c:pt idx="969">
                  <c:v>2.2253409913780675E-4</c:v>
                </c:pt>
                <c:pt idx="970">
                  <c:v>2.123275956358877E-4</c:v>
                </c:pt>
                <c:pt idx="971">
                  <c:v>2.0256895445592928E-4</c:v>
                </c:pt>
                <c:pt idx="972">
                  <c:v>1.9323949849063606E-4</c:v>
                </c:pt>
                <c:pt idx="973">
                  <c:v>1.8432128414504559E-4</c:v>
                </c:pt>
                <c:pt idx="974">
                  <c:v>1.7579707456553934E-4</c:v>
                </c:pt>
                <c:pt idx="975">
                  <c:v>1.6765031375790619E-4</c:v>
                </c:pt>
                <c:pt idx="976">
                  <c:v>1.598651015685997E-4</c:v>
                </c:pt>
                <c:pt idx="977">
                  <c:v>1.5242616950392405E-4</c:v>
                </c:pt>
                <c:pt idx="978">
                  <c:v>1.4531885736249976E-4</c:v>
                </c:pt>
                <c:pt idx="979">
                  <c:v>1.3852909065692096E-4</c:v>
                </c:pt>
                <c:pt idx="980">
                  <c:v>1.3204335880112478E-4</c:v>
                </c:pt>
                <c:pt idx="981">
                  <c:v>1.2584869404053632E-4</c:v>
                </c:pt>
                <c:pt idx="982">
                  <c:v>1.1993265110264094E-4</c:v>
                </c:pt>
                <c:pt idx="983">
                  <c:v>1.1428328754617001E-4</c:v>
                </c:pt>
                <c:pt idx="984">
                  <c:v>1.0888914478763611E-4</c:v>
                </c:pt>
                <c:pt idx="985">
                  <c:v>1.0373922978449616E-4</c:v>
                </c:pt>
                <c:pt idx="986">
                  <c:v>9.8822997354737558E-5</c:v>
                </c:pt>
                <c:pt idx="987">
                  <c:v>9.4130333113206976E-5</c:v>
                </c:pt>
                <c:pt idx="988">
                  <c:v>8.9651537005505723E-5</c:v>
                </c:pt>
                <c:pt idx="989">
                  <c:v>8.5377307420777399E-5</c:v>
                </c:pt>
                <c:pt idx="990">
                  <c:v>8.1298725865205107E-5</c:v>
                </c:pt>
                <c:pt idx="991">
                  <c:v>7.7407242178511605E-5</c:v>
                </c:pt>
                <c:pt idx="992">
                  <c:v>7.3694660276234231E-5</c:v>
                </c:pt>
                <c:pt idx="993">
                  <c:v>7.0153124401005099E-5</c:v>
                </c:pt>
                <c:pt idx="994">
                  <c:v>6.6775105866524094E-5</c:v>
                </c:pt>
                <c:pt idx="995">
                  <c:v>6.3553390278353708E-5</c:v>
                </c:pt>
                <c:pt idx="996">
                  <c:v>6.0481065216106494E-5</c:v>
                </c:pt>
                <c:pt idx="997">
                  <c:v>5.7551508362015994E-5</c:v>
                </c:pt>
                <c:pt idx="998">
                  <c:v>5.4758376061307975E-5</c:v>
                </c:pt>
                <c:pt idx="999">
                  <c:v>5.2095592300191358E-5</c:v>
                </c:pt>
                <c:pt idx="1000">
                  <c:v>4.9557338087694349E-5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C-452F-BB02-A9A0B39CD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82906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829068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Scroll" dx="15" fmlaLink="$N$10" max="50" page="4" val="10"/>
</file>

<file path=xl/ctrlProps/ctrlProp2.xml><?xml version="1.0" encoding="utf-8"?>
<formControlPr xmlns="http://schemas.microsoft.com/office/spreadsheetml/2009/9/main" objectType="Scroll" dx="15" fmlaLink="$N$11" horiz="1" max="50" page="4" val="10"/>
</file>

<file path=xl/ctrlProps/ctrlProp3.xml><?xml version="1.0" encoding="utf-8"?>
<formControlPr xmlns="http://schemas.microsoft.com/office/spreadsheetml/2009/9/main" objectType="Scroll" dx="15" fmlaLink="F5" horiz="1" max="10000" page="10" val="25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19050</xdr:rowOff>
    </xdr:from>
    <xdr:to>
      <xdr:col>7</xdr:col>
      <xdr:colOff>133350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8</xdr:row>
          <xdr:rowOff>123825</xdr:rowOff>
        </xdr:from>
        <xdr:to>
          <xdr:col>7</xdr:col>
          <xdr:colOff>419100</xdr:colOff>
          <xdr:row>16</xdr:row>
          <xdr:rowOff>28575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209550</xdr:colOff>
          <xdr:row>17</xdr:row>
          <xdr:rowOff>85725</xdr:rowOff>
        </xdr:from>
        <xdr:to>
          <xdr:col>10</xdr:col>
          <xdr:colOff>47625</xdr:colOff>
          <xdr:row>19</xdr:row>
          <xdr:rowOff>9525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oneCellAnchor>
    <xdr:from>
      <xdr:col>7</xdr:col>
      <xdr:colOff>504825</xdr:colOff>
      <xdr:row>10</xdr:row>
      <xdr:rowOff>28575</xdr:rowOff>
    </xdr:from>
    <xdr:ext cx="1104900" cy="581025"/>
    <xdr:sp macro="" textlink="">
      <xdr:nvSpPr>
        <xdr:cNvPr id="5" name="Text 11"/>
        <xdr:cNvSpPr txBox="1">
          <a:spLocks noChangeArrowheads="1"/>
        </xdr:cNvSpPr>
      </xdr:nvSpPr>
      <xdr:spPr bwMode="auto">
        <a:xfrm>
          <a:off x="4238625" y="1647825"/>
          <a:ext cx="1104900" cy="58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Use this scrollbar to change the range</a:t>
          </a:r>
          <a:r>
            <a:rPr lang="en-US" sz="1000" b="1" i="0" u="none" strike="noStrike" baseline="0">
              <a:solidFill>
                <a:srgbClr val="008000"/>
              </a:solidFill>
              <a:latin typeface="Times New Roman"/>
              <a:cs typeface="Times New Roman"/>
            </a:rPr>
            <a:t> below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the mean</a:t>
          </a:r>
        </a:p>
      </xdr:txBody>
    </xdr:sp>
    <xdr:clientData/>
  </xdr:oneCellAnchor>
  <xdr:oneCellAnchor>
    <xdr:from>
      <xdr:col>7</xdr:col>
      <xdr:colOff>381000</xdr:colOff>
      <xdr:row>19</xdr:row>
      <xdr:rowOff>76200</xdr:rowOff>
    </xdr:from>
    <xdr:ext cx="1114425" cy="590550"/>
    <xdr:sp macro="" textlink="">
      <xdr:nvSpPr>
        <xdr:cNvPr id="6" name="Text 12"/>
        <xdr:cNvSpPr txBox="1">
          <a:spLocks noChangeArrowheads="1"/>
        </xdr:cNvSpPr>
      </xdr:nvSpPr>
      <xdr:spPr bwMode="auto">
        <a:xfrm>
          <a:off x="4114800" y="3152775"/>
          <a:ext cx="1114425" cy="590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Use this scrollbar to change the range </a:t>
          </a:r>
          <a:r>
            <a:rPr lang="en-US" sz="1000" b="1" i="0" u="none" strike="noStrike" baseline="0">
              <a:solidFill>
                <a:srgbClr val="008000"/>
              </a:solidFill>
              <a:latin typeface="Times New Roman"/>
              <a:cs typeface="Times New Roman"/>
            </a:rPr>
            <a:t>above </a:t>
          </a: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mean</a:t>
          </a:r>
        </a:p>
      </xdr:txBody>
    </xdr:sp>
    <xdr:clientData/>
  </xdr:oneCellAnchor>
  <xdr:twoCellAnchor>
    <xdr:from>
      <xdr:col>3</xdr:col>
      <xdr:colOff>361950</xdr:colOff>
      <xdr:row>10</xdr:row>
      <xdr:rowOff>66675</xdr:rowOff>
    </xdr:from>
    <xdr:to>
      <xdr:col>3</xdr:col>
      <xdr:colOff>361950</xdr:colOff>
      <xdr:row>21</xdr:row>
      <xdr:rowOff>57150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 flipV="1">
          <a:off x="1962150" y="1685925"/>
          <a:ext cx="0" cy="177165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18</xdr:row>
      <xdr:rowOff>66675</xdr:rowOff>
    </xdr:from>
    <xdr:to>
      <xdr:col>4</xdr:col>
      <xdr:colOff>28575</xdr:colOff>
      <xdr:row>21</xdr:row>
      <xdr:rowOff>66675</xdr:rowOff>
    </xdr:to>
    <xdr:sp macro="" textlink="">
      <xdr:nvSpPr>
        <xdr:cNvPr id="8" name="Line 7"/>
        <xdr:cNvSpPr>
          <a:spLocks noChangeShapeType="1"/>
        </xdr:cNvSpPr>
      </xdr:nvSpPr>
      <xdr:spPr bwMode="auto">
        <a:xfrm flipV="1">
          <a:off x="2162175" y="2981325"/>
          <a:ext cx="0" cy="485775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561975</xdr:colOff>
      <xdr:row>18</xdr:row>
      <xdr:rowOff>114300</xdr:rowOff>
    </xdr:from>
    <xdr:to>
      <xdr:col>1</xdr:col>
      <xdr:colOff>561975</xdr:colOff>
      <xdr:row>21</xdr:row>
      <xdr:rowOff>57150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 flipV="1">
          <a:off x="1066800" y="3028950"/>
          <a:ext cx="0" cy="428625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295275</xdr:colOff>
      <xdr:row>14</xdr:row>
      <xdr:rowOff>0</xdr:rowOff>
    </xdr:from>
    <xdr:to>
      <xdr:col>2</xdr:col>
      <xdr:colOff>295275</xdr:colOff>
      <xdr:row>21</xdr:row>
      <xdr:rowOff>66675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 flipV="1">
          <a:off x="1362075" y="2266950"/>
          <a:ext cx="0" cy="1200150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114300</xdr:colOff>
      <xdr:row>19</xdr:row>
      <xdr:rowOff>133350</xdr:rowOff>
    </xdr:from>
    <xdr:to>
      <xdr:col>1</xdr:col>
      <xdr:colOff>114300</xdr:colOff>
      <xdr:row>21</xdr:row>
      <xdr:rowOff>66675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 flipV="1">
          <a:off x="647700" y="3209925"/>
          <a:ext cx="0" cy="257175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485775</xdr:colOff>
      <xdr:row>19</xdr:row>
      <xdr:rowOff>57150</xdr:rowOff>
    </xdr:from>
    <xdr:to>
      <xdr:col>4</xdr:col>
      <xdr:colOff>485775</xdr:colOff>
      <xdr:row>21</xdr:row>
      <xdr:rowOff>66675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 flipH="1" flipV="1">
          <a:off x="2619375" y="3133725"/>
          <a:ext cx="0" cy="333375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809625</xdr:colOff>
      <xdr:row>13</xdr:row>
      <xdr:rowOff>142875</xdr:rowOff>
    </xdr:from>
    <xdr:to>
      <xdr:col>3</xdr:col>
      <xdr:colOff>809625</xdr:colOff>
      <xdr:row>21</xdr:row>
      <xdr:rowOff>57150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 flipV="1">
          <a:off x="2133600" y="2247900"/>
          <a:ext cx="0" cy="1209675"/>
        </a:xfrm>
        <a:prstGeom prst="line">
          <a:avLst/>
        </a:prstGeom>
        <a:noFill/>
        <a:ln w="2476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47625</xdr:rowOff>
    </xdr:from>
    <xdr:to>
      <xdr:col>7</xdr:col>
      <xdr:colOff>590550</xdr:colOff>
      <xdr:row>21</xdr:row>
      <xdr:rowOff>152400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552450</xdr:colOff>
          <xdr:row>5</xdr:row>
          <xdr:rowOff>66675</xdr:rowOff>
        </xdr:from>
        <xdr:to>
          <xdr:col>7</xdr:col>
          <xdr:colOff>38100</xdr:colOff>
          <xdr:row>6</xdr:row>
          <xdr:rowOff>104775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76200</xdr:colOff>
      <xdr:row>0</xdr:row>
      <xdr:rowOff>247650</xdr:rowOff>
    </xdr:from>
    <xdr:to>
      <xdr:col>9</xdr:col>
      <xdr:colOff>266700</xdr:colOff>
      <xdr:row>2</xdr:row>
      <xdr:rowOff>133350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76200" y="161925"/>
          <a:ext cx="4991100" cy="2952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Change the mean and standard deviation in the yellow boxes. Then use the scrollbar to adjust the cumulative area under the curve.  Observe the relationship between the cumulative area, the Z score, and the standard deviation markings on the x-axis.</a:t>
          </a:r>
        </a:p>
      </xdr:txBody>
    </xdr:sp>
    <xdr:clientData/>
  </xdr:twoCellAnchor>
  <xdr:twoCellAnchor>
    <xdr:from>
      <xdr:col>8</xdr:col>
      <xdr:colOff>676275</xdr:colOff>
      <xdr:row>17</xdr:row>
      <xdr:rowOff>9525</xdr:rowOff>
    </xdr:from>
    <xdr:to>
      <xdr:col>9</xdr:col>
      <xdr:colOff>771525</xdr:colOff>
      <xdr:row>18</xdr:row>
      <xdr:rowOff>133350</xdr:rowOff>
    </xdr:to>
    <xdr:sp macro="" textlink="">
      <xdr:nvSpPr>
        <xdr:cNvPr id="5" name="Text Box 6"/>
        <xdr:cNvSpPr txBox="1">
          <a:spLocks noChangeArrowheads="1"/>
        </xdr:cNvSpPr>
      </xdr:nvSpPr>
      <xdr:spPr bwMode="auto">
        <a:xfrm>
          <a:off x="4800600" y="2762250"/>
          <a:ext cx="533400" cy="285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H. S. Drier,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B18" sqref="B18"/>
    </sheetView>
  </sheetViews>
  <sheetFormatPr defaultRowHeight="15" x14ac:dyDescent="0.25"/>
  <cols>
    <col min="1" max="1" width="17" customWidth="1"/>
    <col min="2" max="2" width="20.5703125" customWidth="1"/>
  </cols>
  <sheetData>
    <row r="1" spans="1:2" x14ac:dyDescent="0.25">
      <c r="A1" s="1" t="s">
        <v>0</v>
      </c>
      <c r="B1" s="2"/>
    </row>
    <row r="2" spans="1:2" x14ac:dyDescent="0.25">
      <c r="A2" s="3"/>
      <c r="B2" s="3"/>
    </row>
    <row r="3" spans="1:2" x14ac:dyDescent="0.25">
      <c r="A3" s="46" t="s">
        <v>1</v>
      </c>
      <c r="B3" s="46"/>
    </row>
    <row r="4" spans="1:2" x14ac:dyDescent="0.25">
      <c r="A4" s="4" t="s">
        <v>2</v>
      </c>
      <c r="B4" s="4">
        <v>8</v>
      </c>
    </row>
    <row r="5" spans="1:2" x14ac:dyDescent="0.25">
      <c r="A5" s="4" t="s">
        <v>3</v>
      </c>
      <c r="B5" s="4">
        <v>20</v>
      </c>
    </row>
    <row r="6" spans="1:2" x14ac:dyDescent="0.25">
      <c r="A6" s="5"/>
      <c r="B6" s="5"/>
    </row>
    <row r="7" spans="1:2" x14ac:dyDescent="0.25">
      <c r="A7" s="45" t="s">
        <v>4</v>
      </c>
      <c r="B7" s="45"/>
    </row>
    <row r="8" spans="1:2" x14ac:dyDescent="0.25">
      <c r="A8" s="4" t="s">
        <v>5</v>
      </c>
      <c r="B8" s="4">
        <v>25</v>
      </c>
    </row>
    <row r="9" spans="1:2" x14ac:dyDescent="0.25">
      <c r="A9" s="6" t="s">
        <v>6</v>
      </c>
      <c r="B9" s="6">
        <f>STANDARDIZE(B8, B4, B5)</f>
        <v>0.85</v>
      </c>
    </row>
    <row r="10" spans="1:2" x14ac:dyDescent="0.25">
      <c r="A10" s="6" t="str">
        <f>"P(X&lt;="&amp;B8&amp;")"</f>
        <v>P(X&lt;=25)</v>
      </c>
      <c r="B10" s="7">
        <f>_xlfn.NORM.DIST(B8, B4, B5, TRUE)</f>
        <v>0.80233745687730762</v>
      </c>
    </row>
    <row r="11" spans="1:2" x14ac:dyDescent="0.25">
      <c r="A11" s="8"/>
      <c r="B11" s="8"/>
    </row>
    <row r="12" spans="1:2" x14ac:dyDescent="0.25">
      <c r="A12" s="47" t="s">
        <v>7</v>
      </c>
      <c r="B12" s="47"/>
    </row>
    <row r="13" spans="1:2" x14ac:dyDescent="0.25">
      <c r="A13" s="4" t="s">
        <v>5</v>
      </c>
      <c r="B13" s="4">
        <v>38.46153846153846</v>
      </c>
    </row>
    <row r="14" spans="1:2" x14ac:dyDescent="0.25">
      <c r="A14" s="6" t="s">
        <v>6</v>
      </c>
      <c r="B14" s="6">
        <f>STANDARDIZE(B13, B4, B5)</f>
        <v>1.523076923076923</v>
      </c>
    </row>
    <row r="15" spans="1:2" x14ac:dyDescent="0.25">
      <c r="A15" s="6" t="str">
        <f>"P(X&gt;"&amp;B13&amp;")"</f>
        <v>P(X&gt;38.4615384615385)</v>
      </c>
      <c r="B15" s="7">
        <f>1 - _xlfn.NORM.DIST(B13, B4, B5, TRUE)</f>
        <v>6.3869730788583934E-2</v>
      </c>
    </row>
    <row r="16" spans="1:2" x14ac:dyDescent="0.25">
      <c r="A16" s="8"/>
      <c r="B16" s="8"/>
    </row>
    <row r="17" spans="1:2" x14ac:dyDescent="0.25">
      <c r="A17" s="45" t="str">
        <f>"Probability for X&lt;"&amp;B8&amp;" or X &gt;"&amp;B13</f>
        <v>Probability for X&lt;25 or X &gt;38.4615384615385</v>
      </c>
      <c r="B17" s="45"/>
    </row>
    <row r="18" spans="1:2" x14ac:dyDescent="0.25">
      <c r="A18" s="6" t="str">
        <f>"P(X&lt;"&amp;B8&amp;" or X &gt;"&amp;B13 &amp; ")"</f>
        <v>P(X&lt;25 or X &gt;38.4615384615385)</v>
      </c>
      <c r="B18" s="7">
        <f>B10 + B15</f>
        <v>0.86620718766589155</v>
      </c>
    </row>
    <row r="19" spans="1:2" x14ac:dyDescent="0.25">
      <c r="A19" s="8"/>
      <c r="B19" s="8"/>
    </row>
    <row r="20" spans="1:2" x14ac:dyDescent="0.25">
      <c r="A20" s="45" t="s">
        <v>8</v>
      </c>
      <c r="B20" s="45"/>
    </row>
    <row r="21" spans="1:2" x14ac:dyDescent="0.25">
      <c r="A21" s="4" t="s">
        <v>9</v>
      </c>
      <c r="B21" s="4">
        <v>5</v>
      </c>
    </row>
    <row r="22" spans="1:2" x14ac:dyDescent="0.25">
      <c r="A22" s="4" t="s">
        <v>10</v>
      </c>
      <c r="B22" s="4">
        <v>9</v>
      </c>
    </row>
    <row r="23" spans="1:2" x14ac:dyDescent="0.25">
      <c r="A23" s="6" t="str">
        <f>"Z Value for " &amp;B21</f>
        <v>Z Value for 5</v>
      </c>
      <c r="B23" s="6">
        <f>STANDARDIZE(B21, B4, B5)</f>
        <v>-0.15</v>
      </c>
    </row>
    <row r="24" spans="1:2" x14ac:dyDescent="0.25">
      <c r="A24" s="6" t="str">
        <f>"Z Value for " &amp; B22</f>
        <v>Z Value for 9</v>
      </c>
      <c r="B24" s="6">
        <f>STANDARDIZE(B22, B4, B5)</f>
        <v>0.05</v>
      </c>
    </row>
    <row r="25" spans="1:2" x14ac:dyDescent="0.25">
      <c r="A25" s="6" t="str">
        <f>"P(X&lt;="&amp;B21&amp;")"</f>
        <v>P(X&lt;=5)</v>
      </c>
      <c r="B25" s="7">
        <f>_xlfn.NORM.DIST(B21, B4, B5, TRUE)</f>
        <v>0.4403823076297575</v>
      </c>
    </row>
    <row r="26" spans="1:2" x14ac:dyDescent="0.25">
      <c r="A26" s="6" t="str">
        <f>"P(X&lt;="&amp;B22&amp;")"</f>
        <v>P(X&lt;=9)</v>
      </c>
      <c r="B26" s="7">
        <f>_xlfn.NORM.DIST(B22, B4, B5, TRUE)</f>
        <v>0.51993880583837249</v>
      </c>
    </row>
    <row r="27" spans="1:2" x14ac:dyDescent="0.25">
      <c r="A27" s="6" t="str">
        <f>"P("&amp;B21&amp;"&lt;=X&lt;="&amp;B22&amp;")"</f>
        <v>P(5&lt;=X&lt;=9)</v>
      </c>
      <c r="B27" s="7">
        <f>ABS(B26 - B25)</f>
        <v>7.955649820861499E-2</v>
      </c>
    </row>
    <row r="28" spans="1:2" x14ac:dyDescent="0.25">
      <c r="A28" s="3"/>
      <c r="B28" s="3"/>
    </row>
    <row r="29" spans="1:2" x14ac:dyDescent="0.25">
      <c r="A29" s="45" t="s">
        <v>11</v>
      </c>
      <c r="B29" s="45"/>
    </row>
    <row r="30" spans="1:2" x14ac:dyDescent="0.25">
      <c r="A30" s="4" t="s">
        <v>12</v>
      </c>
      <c r="B30" s="9">
        <v>0.02</v>
      </c>
    </row>
    <row r="31" spans="1:2" x14ac:dyDescent="0.25">
      <c r="A31" s="6" t="s">
        <v>6</v>
      </c>
      <c r="B31" s="10">
        <f>_xlfn.NORM.S.INV(B30)</f>
        <v>-2.0537489106318225</v>
      </c>
    </row>
    <row r="32" spans="1:2" x14ac:dyDescent="0.25">
      <c r="A32" s="6" t="s">
        <v>5</v>
      </c>
      <c r="B32" s="10">
        <f>_xlfn.NORM.INV(B30, B4, B5)</f>
        <v>-33.074978212636452</v>
      </c>
    </row>
    <row r="33" spans="1:2" x14ac:dyDescent="0.25">
      <c r="A33" s="3"/>
      <c r="B33" s="3"/>
    </row>
    <row r="34" spans="1:2" x14ac:dyDescent="0.25">
      <c r="A34" s="45" t="s">
        <v>13</v>
      </c>
      <c r="B34" s="45"/>
    </row>
    <row r="35" spans="1:2" x14ac:dyDescent="0.25">
      <c r="A35" s="4" t="s">
        <v>14</v>
      </c>
      <c r="B35" s="9">
        <v>0.02</v>
      </c>
    </row>
    <row r="36" spans="1:2" x14ac:dyDescent="0.25">
      <c r="A36" s="6" t="s">
        <v>6</v>
      </c>
      <c r="B36" s="10">
        <f>_xlfn.NORM.S.INV((1 - B35)/2)</f>
        <v>-2.506890825871106E-2</v>
      </c>
    </row>
    <row r="37" spans="1:2" x14ac:dyDescent="0.25">
      <c r="A37" s="6" t="s">
        <v>15</v>
      </c>
      <c r="B37" s="10">
        <f>B4 + B36 * B5</f>
        <v>7.4986218348257792</v>
      </c>
    </row>
    <row r="38" spans="1:2" x14ac:dyDescent="0.25">
      <c r="A38" s="6" t="s">
        <v>16</v>
      </c>
      <c r="B38" s="10">
        <f>B4 - B36 * B5</f>
        <v>8.5013781651742217</v>
      </c>
    </row>
  </sheetData>
  <mergeCells count="7">
    <mergeCell ref="A34:B34"/>
    <mergeCell ref="A3:B3"/>
    <mergeCell ref="A7:B7"/>
    <mergeCell ref="A12:B12"/>
    <mergeCell ref="A17:B17"/>
    <mergeCell ref="A20:B20"/>
    <mergeCell ref="A29:B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488"/>
  <sheetViews>
    <sheetView showGridLines="0" workbookViewId="0">
      <selection activeCell="B8" sqref="B8"/>
    </sheetView>
  </sheetViews>
  <sheetFormatPr defaultRowHeight="12.75" x14ac:dyDescent="0.2"/>
  <cols>
    <col min="1" max="1" width="21.28515625" style="12" customWidth="1"/>
    <col min="2" max="2" width="10.7109375" style="12" customWidth="1"/>
    <col min="3" max="3" width="5.85546875" style="12" customWidth="1"/>
    <col min="4" max="4" width="18.42578125" style="12" customWidth="1"/>
    <col min="5" max="5" width="13.42578125" style="12" customWidth="1"/>
    <col min="6" max="6" width="3.42578125" style="12" customWidth="1"/>
    <col min="7" max="7" width="3.140625" style="12" customWidth="1"/>
    <col min="8" max="8" width="8.42578125" style="12" customWidth="1"/>
    <col min="9" max="13" width="9.140625" style="12"/>
    <col min="14" max="14" width="18.140625" style="12" customWidth="1"/>
    <col min="15" max="16384" width="9.140625" style="11"/>
  </cols>
  <sheetData>
    <row r="1" spans="1:19" ht="18.75" x14ac:dyDescent="0.3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27"/>
      <c r="L1" s="27"/>
      <c r="M1" s="27"/>
      <c r="N1" s="27"/>
    </row>
    <row r="2" spans="1:19" x14ac:dyDescent="0.2">
      <c r="A2" s="29" t="s">
        <v>29</v>
      </c>
      <c r="B2" s="29"/>
      <c r="C2" s="29"/>
      <c r="D2" s="29"/>
      <c r="E2" s="29"/>
      <c r="F2" s="29"/>
      <c r="G2" s="29"/>
      <c r="H2" s="29"/>
      <c r="I2" s="27"/>
      <c r="J2" s="27"/>
      <c r="K2" s="27"/>
      <c r="L2" s="27"/>
      <c r="M2" s="27"/>
      <c r="N2" s="27"/>
    </row>
    <row r="3" spans="1:19" ht="15.75" x14ac:dyDescent="0.25">
      <c r="A3" s="28" t="s">
        <v>28</v>
      </c>
      <c r="B3" s="28"/>
      <c r="C3" s="28"/>
      <c r="D3" s="28"/>
      <c r="E3" s="28"/>
      <c r="F3" s="28"/>
      <c r="G3" s="28"/>
      <c r="H3" s="28"/>
      <c r="I3" s="27"/>
      <c r="J3" s="27"/>
      <c r="K3" s="16"/>
      <c r="L3" s="16"/>
      <c r="M3" s="16"/>
      <c r="N3" s="16"/>
      <c r="O3" s="19"/>
      <c r="P3" s="19"/>
      <c r="Q3" s="19"/>
      <c r="R3" s="19"/>
      <c r="S3" s="19"/>
    </row>
    <row r="4" spans="1:19" ht="15.75" x14ac:dyDescent="0.25">
      <c r="A4" s="28" t="s">
        <v>27</v>
      </c>
      <c r="B4" s="28"/>
      <c r="C4" s="28"/>
      <c r="D4" s="28"/>
      <c r="E4" s="28"/>
      <c r="F4" s="28"/>
      <c r="G4" s="28"/>
      <c r="H4" s="28"/>
      <c r="I4" s="27"/>
      <c r="J4" s="27"/>
      <c r="K4" s="16"/>
      <c r="L4" s="16"/>
      <c r="M4" s="16"/>
      <c r="N4" s="16"/>
      <c r="O4" s="19"/>
      <c r="P4" s="19"/>
      <c r="Q4" s="19"/>
      <c r="R4" s="19"/>
      <c r="S4" s="19"/>
    </row>
    <row r="5" spans="1:19" ht="5.2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16"/>
      <c r="L5" s="16"/>
      <c r="M5" s="16"/>
      <c r="N5" s="16"/>
      <c r="O5" s="19"/>
      <c r="P5" s="19"/>
      <c r="Q5" s="19"/>
      <c r="R5" s="19"/>
      <c r="S5" s="19"/>
    </row>
    <row r="6" spans="1:19" ht="6.75" customHeight="1" thickBot="1" x14ac:dyDescent="0.25">
      <c r="K6" s="16"/>
      <c r="L6" s="16"/>
      <c r="M6" s="16"/>
      <c r="N6" s="16"/>
      <c r="O6" s="26">
        <f>F1011</f>
        <v>0.68268574759836398</v>
      </c>
      <c r="P6" s="19"/>
      <c r="Q6" s="19"/>
      <c r="R6" s="19"/>
      <c r="S6" s="19"/>
    </row>
    <row r="7" spans="1:19" ht="16.5" thickBot="1" x14ac:dyDescent="0.3">
      <c r="A7" s="22" t="s">
        <v>26</v>
      </c>
      <c r="B7" s="25">
        <v>43</v>
      </c>
      <c r="D7" s="22" t="s">
        <v>25</v>
      </c>
      <c r="E7" s="24">
        <f>C1011</f>
        <v>0.9999998489049261</v>
      </c>
      <c r="G7" s="20" t="str">
        <f>$N$8</f>
        <v>range below = mean - 1.0*std. dev.</v>
      </c>
      <c r="K7" s="16"/>
      <c r="L7" s="16"/>
      <c r="M7" s="16"/>
      <c r="N7" s="16"/>
      <c r="O7" s="19"/>
      <c r="P7" s="19"/>
      <c r="Q7" s="19"/>
      <c r="R7" s="19"/>
      <c r="S7" s="19"/>
    </row>
    <row r="8" spans="1:19" ht="16.5" thickBot="1" x14ac:dyDescent="0.3">
      <c r="A8" s="22" t="s">
        <v>24</v>
      </c>
      <c r="B8" s="23">
        <v>2</v>
      </c>
      <c r="D8" s="22" t="s">
        <v>23</v>
      </c>
      <c r="E8" s="21">
        <f>$O$6</f>
        <v>0.68268574759836398</v>
      </c>
      <c r="G8" s="20" t="str">
        <f>$N$9</f>
        <v>range above = mean + 1.0 std. dev.</v>
      </c>
      <c r="K8" s="16"/>
      <c r="L8" s="16"/>
      <c r="M8" s="16"/>
      <c r="N8" s="16" t="str">
        <f>"range below = mean - "&amp;TEXT($O$10,"0.0")&amp;"*std. dev."</f>
        <v>range below = mean - 1.0*std. dev.</v>
      </c>
      <c r="O8" s="19">
        <f>$B$7-$O$10*$B$8</f>
        <v>41</v>
      </c>
      <c r="P8" s="19"/>
      <c r="Q8" s="19"/>
      <c r="R8" s="19"/>
      <c r="S8" s="19"/>
    </row>
    <row r="9" spans="1:19" x14ac:dyDescent="0.2">
      <c r="A9" s="16" t="s">
        <v>22</v>
      </c>
      <c r="B9" s="16" t="s">
        <v>21</v>
      </c>
      <c r="C9" s="16" t="s">
        <v>20</v>
      </c>
      <c r="D9" s="16"/>
      <c r="E9" s="16"/>
      <c r="F9" s="16"/>
      <c r="K9" s="16"/>
      <c r="L9" s="16"/>
      <c r="M9" s="16"/>
      <c r="N9" s="16" t="str">
        <f>"range above = mean + "&amp;TEXT($O$11,"0.0")&amp;" std. dev."</f>
        <v>range above = mean + 1.0 std. dev.</v>
      </c>
      <c r="O9" s="19">
        <f>$B$7+$O$11*$B$8</f>
        <v>45</v>
      </c>
      <c r="P9" s="19"/>
      <c r="Q9" s="19"/>
      <c r="R9" s="19"/>
      <c r="S9" s="19"/>
    </row>
    <row r="10" spans="1:19" x14ac:dyDescent="0.2">
      <c r="A10" s="16">
        <f>$B$7-5*$B$8</f>
        <v>33</v>
      </c>
      <c r="B10" s="16">
        <f t="shared" ref="B10:B73" si="0">(1/(SQRT(2*3.14159*$B$8^2)))*EXP((-1*(A10-$B$7)^2)/(2*$B$8^2))</f>
        <v>7.4336007131191072E-7</v>
      </c>
      <c r="C10" s="18"/>
      <c r="D10" s="16"/>
      <c r="E10" s="16">
        <f t="shared" ref="E10:E73" si="1">IF($O$8&gt;=$A10,0,(1/(SQRT(2*3.14159*$B$8^2)))*EXP((-1*($A10-$B$7)^2)/(2*$B$8^2)))</f>
        <v>0</v>
      </c>
      <c r="F10" s="16"/>
      <c r="K10" s="16"/>
      <c r="L10" s="16"/>
      <c r="M10" s="16"/>
      <c r="N10" s="18">
        <v>10</v>
      </c>
      <c r="O10" s="19">
        <f>0.1*$N$10</f>
        <v>1</v>
      </c>
      <c r="P10" s="19"/>
      <c r="Q10" s="19"/>
      <c r="R10" s="19"/>
      <c r="S10" s="19"/>
    </row>
    <row r="11" spans="1:19" x14ac:dyDescent="0.2">
      <c r="A11" s="16">
        <f t="shared" ref="A11:A74" si="2">A10+(10*$B$8)/1000</f>
        <v>33.020000000000003</v>
      </c>
      <c r="B11" s="16">
        <f t="shared" si="0"/>
        <v>7.8143388449920452E-7</v>
      </c>
      <c r="C11" s="18">
        <f>($A11-$A10)*ABS(B10+((B11-B10)/2))</f>
        <v>1.5247939558113538E-8</v>
      </c>
      <c r="D11" s="16">
        <f t="shared" ref="D11:D74" si="3">A10+(A11-A10)/2</f>
        <v>33.010000000000005</v>
      </c>
      <c r="E11" s="16">
        <f t="shared" si="1"/>
        <v>0</v>
      </c>
      <c r="F11" s="18">
        <f t="shared" ref="F11:F74" si="4">($A11-$A10)*ABS(E10+((E11-E10)/2))</f>
        <v>0</v>
      </c>
      <c r="K11" s="16"/>
      <c r="L11" s="16"/>
      <c r="M11" s="16"/>
      <c r="N11" s="18">
        <v>10</v>
      </c>
      <c r="O11" s="19">
        <f>0.1*$N$11</f>
        <v>1</v>
      </c>
      <c r="P11" s="19"/>
      <c r="Q11" s="19"/>
      <c r="R11" s="19"/>
      <c r="S11" s="19"/>
    </row>
    <row r="12" spans="1:19" x14ac:dyDescent="0.2">
      <c r="A12" s="16">
        <f t="shared" si="2"/>
        <v>33.040000000000006</v>
      </c>
      <c r="B12" s="16">
        <f t="shared" si="0"/>
        <v>8.2137564091578526E-7</v>
      </c>
      <c r="C12" s="18">
        <f t="shared" ref="C12:C75" si="5">(A12-A11)*ABS(B11+((B12-B11)/2))</f>
        <v>1.6028095254152401E-8</v>
      </c>
      <c r="D12" s="16">
        <f t="shared" si="3"/>
        <v>33.03</v>
      </c>
      <c r="E12" s="16">
        <f t="shared" si="1"/>
        <v>0</v>
      </c>
      <c r="F12" s="18">
        <f t="shared" si="4"/>
        <v>0</v>
      </c>
      <c r="K12" s="16"/>
      <c r="L12" s="16"/>
      <c r="M12" s="16"/>
      <c r="N12" s="16"/>
      <c r="O12" s="19"/>
      <c r="P12" s="19"/>
      <c r="Q12" s="19"/>
      <c r="R12" s="19"/>
      <c r="S12" s="19"/>
    </row>
    <row r="13" spans="1:19" x14ac:dyDescent="0.2">
      <c r="A13" s="16">
        <f t="shared" si="2"/>
        <v>33.060000000000009</v>
      </c>
      <c r="B13" s="16">
        <f t="shared" si="0"/>
        <v>8.6327262542622843E-7</v>
      </c>
      <c r="C13" s="18">
        <f t="shared" si="5"/>
        <v>1.6846482663422769E-8</v>
      </c>
      <c r="D13" s="16">
        <f t="shared" si="3"/>
        <v>33.050000000000011</v>
      </c>
      <c r="E13" s="16">
        <f t="shared" si="1"/>
        <v>0</v>
      </c>
      <c r="F13" s="18">
        <f t="shared" si="4"/>
        <v>0</v>
      </c>
      <c r="K13" s="16"/>
      <c r="L13" s="16"/>
      <c r="M13" s="16"/>
      <c r="N13" s="16"/>
      <c r="O13" s="19"/>
      <c r="P13" s="19"/>
      <c r="Q13" s="19"/>
      <c r="R13" s="19"/>
      <c r="S13" s="19"/>
    </row>
    <row r="14" spans="1:19" x14ac:dyDescent="0.2">
      <c r="A14" s="16">
        <f t="shared" si="2"/>
        <v>33.080000000000013</v>
      </c>
      <c r="B14" s="16">
        <f t="shared" si="0"/>
        <v>9.072159782374026E-7</v>
      </c>
      <c r="C14" s="18">
        <f t="shared" si="5"/>
        <v>1.7704886036639077E-8</v>
      </c>
      <c r="D14" s="16">
        <f t="shared" si="3"/>
        <v>33.070000000000007</v>
      </c>
      <c r="E14" s="16">
        <f t="shared" si="1"/>
        <v>0</v>
      </c>
      <c r="F14" s="18">
        <f t="shared" si="4"/>
        <v>0</v>
      </c>
      <c r="K14" s="16"/>
      <c r="L14" s="16"/>
      <c r="M14" s="16"/>
      <c r="N14" s="16"/>
      <c r="O14" s="19"/>
      <c r="P14" s="19"/>
      <c r="Q14" s="19"/>
      <c r="R14" s="19"/>
      <c r="S14" s="19"/>
    </row>
    <row r="15" spans="1:19" x14ac:dyDescent="0.2">
      <c r="A15" s="16">
        <f t="shared" si="2"/>
        <v>33.100000000000016</v>
      </c>
      <c r="B15" s="16">
        <f t="shared" si="0"/>
        <v>9.5330085417091989E-7</v>
      </c>
      <c r="C15" s="18">
        <f t="shared" si="5"/>
        <v>1.8605168324086132E-8</v>
      </c>
      <c r="D15" s="16">
        <f t="shared" si="3"/>
        <v>33.090000000000018</v>
      </c>
      <c r="E15" s="16">
        <f t="shared" si="1"/>
        <v>0</v>
      </c>
      <c r="F15" s="18">
        <f t="shared" si="4"/>
        <v>0</v>
      </c>
      <c r="K15" s="16"/>
      <c r="L15" s="16"/>
      <c r="M15" s="16"/>
      <c r="N15" s="16"/>
      <c r="O15" s="19"/>
      <c r="P15" s="19"/>
      <c r="Q15" s="19"/>
      <c r="R15" s="19"/>
      <c r="S15" s="19"/>
    </row>
    <row r="16" spans="1:19" x14ac:dyDescent="0.2">
      <c r="A16" s="16">
        <f t="shared" si="2"/>
        <v>33.120000000000019</v>
      </c>
      <c r="B16" s="16">
        <f t="shared" si="0"/>
        <v>1.0016265879932747E-6</v>
      </c>
      <c r="C16" s="18">
        <f t="shared" si="5"/>
        <v>1.9549274421645004E-8</v>
      </c>
      <c r="D16" s="16">
        <f t="shared" si="3"/>
        <v>33.110000000000014</v>
      </c>
      <c r="E16" s="16">
        <f t="shared" si="1"/>
        <v>0</v>
      </c>
      <c r="F16" s="18">
        <f t="shared" si="4"/>
        <v>0</v>
      </c>
      <c r="K16" s="16"/>
      <c r="L16" s="16"/>
      <c r="M16" s="16"/>
      <c r="N16" s="16"/>
      <c r="O16" s="19"/>
      <c r="P16" s="19"/>
      <c r="Q16" s="19"/>
      <c r="R16" s="19"/>
      <c r="S16" s="19"/>
    </row>
    <row r="17" spans="1:19" x14ac:dyDescent="0.2">
      <c r="A17" s="16">
        <f t="shared" si="2"/>
        <v>33.140000000000022</v>
      </c>
      <c r="B17" s="16">
        <f t="shared" si="0"/>
        <v>1.0522968660102821E-6</v>
      </c>
      <c r="C17" s="18">
        <f t="shared" si="5"/>
        <v>2.0539234540038777E-8</v>
      </c>
      <c r="D17" s="16">
        <f t="shared" si="3"/>
        <v>33.130000000000024</v>
      </c>
      <c r="E17" s="16">
        <f t="shared" si="1"/>
        <v>0</v>
      </c>
      <c r="F17" s="18">
        <f t="shared" si="4"/>
        <v>0</v>
      </c>
      <c r="K17" s="16"/>
      <c r="L17" s="16"/>
      <c r="M17" s="16"/>
      <c r="N17" s="16"/>
      <c r="O17" s="19"/>
      <c r="P17" s="19"/>
      <c r="Q17" s="19"/>
      <c r="R17" s="19"/>
      <c r="S17" s="19"/>
    </row>
    <row r="18" spans="1:19" x14ac:dyDescent="0.2">
      <c r="A18" s="16">
        <f t="shared" si="2"/>
        <v>33.160000000000025</v>
      </c>
      <c r="B18" s="16">
        <f t="shared" si="0"/>
        <v>1.1054199041385005E-6</v>
      </c>
      <c r="C18" s="18">
        <f t="shared" si="5"/>
        <v>2.1577167701491196E-8</v>
      </c>
      <c r="D18" s="16">
        <f t="shared" si="3"/>
        <v>33.15000000000002</v>
      </c>
      <c r="E18" s="16">
        <f t="shared" si="1"/>
        <v>0</v>
      </c>
      <c r="F18" s="18">
        <f t="shared" si="4"/>
        <v>0</v>
      </c>
      <c r="K18" s="16"/>
      <c r="L18" s="16"/>
      <c r="M18" s="16"/>
      <c r="N18" s="16"/>
      <c r="O18" s="19"/>
      <c r="P18" s="19"/>
      <c r="Q18" s="19"/>
      <c r="R18" s="19"/>
      <c r="S18" s="19"/>
    </row>
    <row r="19" spans="1:19" x14ac:dyDescent="0.2">
      <c r="A19" s="16">
        <f t="shared" si="2"/>
        <v>33.180000000000028</v>
      </c>
      <c r="B19" s="16">
        <f t="shared" si="0"/>
        <v>1.1611086326724353E-6</v>
      </c>
      <c r="C19" s="18">
        <f t="shared" si="5"/>
        <v>2.2665285368112902E-8</v>
      </c>
      <c r="D19" s="16">
        <f t="shared" si="3"/>
        <v>33.17000000000003</v>
      </c>
      <c r="E19" s="16">
        <f t="shared" si="1"/>
        <v>0</v>
      </c>
      <c r="F19" s="18">
        <f t="shared" si="4"/>
        <v>0</v>
      </c>
      <c r="K19" s="16"/>
      <c r="L19" s="16"/>
      <c r="M19" s="16"/>
      <c r="N19" s="16"/>
      <c r="O19" s="19"/>
      <c r="P19" s="19"/>
      <c r="Q19" s="19"/>
      <c r="R19" s="19"/>
      <c r="S19" s="19"/>
    </row>
    <row r="20" spans="1:19" x14ac:dyDescent="0.2">
      <c r="A20" s="16">
        <f t="shared" si="2"/>
        <v>33.200000000000031</v>
      </c>
      <c r="B20" s="16">
        <f t="shared" si="0"/>
        <v>1.2194808879726026E-6</v>
      </c>
      <c r="C20" s="18">
        <f t="shared" si="5"/>
        <v>2.3805895206454101E-8</v>
      </c>
      <c r="D20" s="16">
        <f t="shared" si="3"/>
        <v>33.190000000000026</v>
      </c>
      <c r="E20" s="16">
        <f t="shared" si="1"/>
        <v>0</v>
      </c>
      <c r="F20" s="18">
        <f t="shared" si="4"/>
        <v>0</v>
      </c>
      <c r="K20" s="16"/>
      <c r="L20" s="16"/>
      <c r="M20" s="16"/>
      <c r="N20" s="16"/>
      <c r="O20" s="19"/>
      <c r="P20" s="19"/>
      <c r="Q20" s="19"/>
      <c r="R20" s="19"/>
      <c r="S20" s="19"/>
    </row>
    <row r="21" spans="1:19" x14ac:dyDescent="0.2">
      <c r="A21" s="16">
        <f t="shared" si="2"/>
        <v>33.220000000000034</v>
      </c>
      <c r="B21" s="16">
        <f t="shared" si="0"/>
        <v>1.2806596113059396E-6</v>
      </c>
      <c r="C21" s="18">
        <f t="shared" si="5"/>
        <v>2.5001404992789331E-8</v>
      </c>
      <c r="D21" s="16">
        <f t="shared" si="3"/>
        <v>33.210000000000036</v>
      </c>
      <c r="E21" s="16">
        <f t="shared" si="1"/>
        <v>0</v>
      </c>
      <c r="F21" s="18">
        <f t="shared" si="4"/>
        <v>0</v>
      </c>
      <c r="K21" s="16"/>
      <c r="L21" s="16"/>
      <c r="M21" s="16"/>
      <c r="N21" s="16"/>
      <c r="O21" s="19"/>
      <c r="P21" s="19"/>
      <c r="Q21" s="19"/>
      <c r="R21" s="19"/>
      <c r="S21" s="19"/>
    </row>
    <row r="22" spans="1:19" x14ac:dyDescent="0.2">
      <c r="A22" s="16">
        <f t="shared" si="2"/>
        <v>33.240000000000038</v>
      </c>
      <c r="B22" s="16">
        <f t="shared" si="0"/>
        <v>1.3447730550766067E-6</v>
      </c>
      <c r="C22" s="18">
        <f t="shared" si="5"/>
        <v>2.6254326663829567E-8</v>
      </c>
      <c r="D22" s="16">
        <f t="shared" si="3"/>
        <v>33.230000000000032</v>
      </c>
      <c r="E22" s="16">
        <f t="shared" si="1"/>
        <v>0</v>
      </c>
      <c r="F22" s="18">
        <f t="shared" si="4"/>
        <v>0</v>
      </c>
      <c r="K22" s="16"/>
      <c r="L22" s="16"/>
      <c r="M22" s="16"/>
      <c r="N22" s="16"/>
      <c r="O22" s="19"/>
      <c r="P22" s="19"/>
      <c r="Q22" s="19"/>
      <c r="R22" s="19"/>
      <c r="S22" s="19"/>
    </row>
    <row r="23" spans="1:19" x14ac:dyDescent="0.2">
      <c r="A23" s="16">
        <f t="shared" si="2"/>
        <v>33.260000000000041</v>
      </c>
      <c r="B23" s="16">
        <f t="shared" si="0"/>
        <v>1.4119549966918593E-6</v>
      </c>
      <c r="C23" s="18">
        <f t="shared" si="5"/>
        <v>2.7567280517688969E-8</v>
      </c>
      <c r="D23" s="16">
        <f t="shared" si="3"/>
        <v>33.250000000000043</v>
      </c>
      <c r="E23" s="16">
        <f t="shared" si="1"/>
        <v>0</v>
      </c>
      <c r="F23" s="18">
        <f t="shared" si="4"/>
        <v>0</v>
      </c>
      <c r="K23" s="16"/>
      <c r="L23" s="16"/>
      <c r="M23" s="16"/>
      <c r="N23" s="16"/>
      <c r="O23" s="19"/>
      <c r="P23" s="19"/>
      <c r="Q23" s="19"/>
      <c r="R23" s="19"/>
      <c r="S23" s="19"/>
    </row>
    <row r="24" spans="1:19" x14ac:dyDescent="0.2">
      <c r="A24" s="16">
        <f t="shared" si="2"/>
        <v>33.280000000000044</v>
      </c>
      <c r="B24" s="16">
        <f t="shared" si="0"/>
        <v>1.4823449603145385E-6</v>
      </c>
      <c r="C24" s="18">
        <f t="shared" si="5"/>
        <v>2.8942999570068502E-8</v>
      </c>
      <c r="D24" s="16">
        <f t="shared" si="3"/>
        <v>33.270000000000039</v>
      </c>
      <c r="E24" s="16">
        <f t="shared" si="1"/>
        <v>0</v>
      </c>
      <c r="F24" s="18">
        <f t="shared" si="4"/>
        <v>0</v>
      </c>
      <c r="K24" s="16"/>
      <c r="L24" s="16"/>
      <c r="M24" s="16"/>
      <c r="N24" s="16"/>
      <c r="O24" s="19"/>
      <c r="P24" s="19"/>
      <c r="Q24" s="19"/>
      <c r="R24" s="19"/>
      <c r="S24" s="19"/>
    </row>
    <row r="25" spans="1:19" x14ac:dyDescent="0.2">
      <c r="A25" s="16">
        <f t="shared" si="2"/>
        <v>33.300000000000047</v>
      </c>
      <c r="B25" s="16">
        <f t="shared" si="0"/>
        <v>1.5560884467606261E-6</v>
      </c>
      <c r="C25" s="18">
        <f t="shared" si="5"/>
        <v>3.0384334070756398E-8</v>
      </c>
      <c r="D25" s="16">
        <f t="shared" si="3"/>
        <v>33.290000000000049</v>
      </c>
      <c r="E25" s="16">
        <f t="shared" si="1"/>
        <v>0</v>
      </c>
      <c r="F25" s="18">
        <f t="shared" si="4"/>
        <v>0</v>
      </c>
      <c r="K25" s="16"/>
      <c r="L25" s="16"/>
      <c r="M25" s="16"/>
      <c r="N25" s="16"/>
      <c r="O25" s="19"/>
      <c r="P25" s="19"/>
      <c r="Q25" s="19"/>
      <c r="R25" s="19"/>
      <c r="S25" s="19"/>
    </row>
    <row r="26" spans="1:19" x14ac:dyDescent="0.2">
      <c r="A26" s="16">
        <f t="shared" si="2"/>
        <v>33.32000000000005</v>
      </c>
      <c r="B26" s="16">
        <f t="shared" si="0"/>
        <v>1.6333371718074246E-6</v>
      </c>
      <c r="C26" s="18">
        <f t="shared" si="5"/>
        <v>3.1894256185685494E-8</v>
      </c>
      <c r="D26" s="16">
        <f t="shared" si="3"/>
        <v>33.310000000000045</v>
      </c>
      <c r="E26" s="16">
        <f t="shared" si="1"/>
        <v>0</v>
      </c>
      <c r="F26" s="18">
        <f t="shared" si="4"/>
        <v>0</v>
      </c>
      <c r="K26" s="16"/>
      <c r="L26" s="16"/>
      <c r="M26" s="16"/>
      <c r="N26" s="16"/>
      <c r="O26" s="19"/>
      <c r="P26" s="19"/>
      <c r="Q26" s="19"/>
      <c r="R26" s="19"/>
      <c r="S26" s="19"/>
    </row>
    <row r="27" spans="1:19" x14ac:dyDescent="0.2">
      <c r="A27" s="16">
        <f t="shared" si="2"/>
        <v>33.340000000000053</v>
      </c>
      <c r="B27" s="16">
        <f t="shared" si="0"/>
        <v>1.714249313185117E-6</v>
      </c>
      <c r="C27" s="18">
        <f t="shared" si="5"/>
        <v>3.3475864849930651E-8</v>
      </c>
      <c r="D27" s="16">
        <f t="shared" si="3"/>
        <v>33.330000000000055</v>
      </c>
      <c r="E27" s="16">
        <f t="shared" si="1"/>
        <v>0</v>
      </c>
      <c r="F27" s="18">
        <f t="shared" si="4"/>
        <v>0</v>
      </c>
      <c r="K27" s="16"/>
      <c r="L27" s="16"/>
      <c r="M27" s="16"/>
      <c r="N27" s="16"/>
      <c r="O27" s="19"/>
      <c r="P27" s="19"/>
      <c r="Q27" s="19"/>
      <c r="R27" s="19"/>
      <c r="S27" s="19"/>
    </row>
    <row r="28" spans="1:19" x14ac:dyDescent="0.2">
      <c r="A28" s="16">
        <f t="shared" si="2"/>
        <v>33.360000000000056</v>
      </c>
      <c r="B28" s="16">
        <f t="shared" si="0"/>
        <v>1.7989897665318549E-6</v>
      </c>
      <c r="C28" s="18">
        <f t="shared" si="5"/>
        <v>3.513239079717521E-8</v>
      </c>
      <c r="D28" s="16">
        <f t="shared" si="3"/>
        <v>33.350000000000051</v>
      </c>
      <c r="E28" s="16">
        <f t="shared" si="1"/>
        <v>0</v>
      </c>
      <c r="F28" s="18">
        <f t="shared" si="4"/>
        <v>0</v>
      </c>
      <c r="K28" s="16"/>
      <c r="L28" s="16"/>
      <c r="M28" s="16"/>
      <c r="N28" s="16"/>
      <c r="O28" s="19"/>
      <c r="P28" s="19"/>
      <c r="Q28" s="19"/>
      <c r="R28" s="19"/>
      <c r="S28" s="19"/>
    </row>
    <row r="29" spans="1:19" x14ac:dyDescent="0.2">
      <c r="A29" s="16">
        <f t="shared" si="2"/>
        <v>33.380000000000059</v>
      </c>
      <c r="B29" s="16">
        <f t="shared" si="0"/>
        <v>1.8877304105999402E-6</v>
      </c>
      <c r="C29" s="18">
        <f t="shared" si="5"/>
        <v>3.6867201771323716E-8</v>
      </c>
      <c r="D29" s="16">
        <f t="shared" si="3"/>
        <v>33.370000000000061</v>
      </c>
      <c r="E29" s="16">
        <f t="shared" si="1"/>
        <v>0</v>
      </c>
      <c r="F29" s="18">
        <f t="shared" si="4"/>
        <v>0</v>
      </c>
      <c r="K29" s="16"/>
      <c r="L29" s="16"/>
      <c r="M29" s="16"/>
      <c r="N29" s="16"/>
      <c r="O29" s="19"/>
      <c r="P29" s="19"/>
      <c r="Q29" s="19"/>
      <c r="R29" s="19"/>
      <c r="S29" s="19"/>
    </row>
    <row r="30" spans="1:19" x14ac:dyDescent="0.2">
      <c r="A30" s="16">
        <f t="shared" si="2"/>
        <v>33.400000000000063</v>
      </c>
      <c r="B30" s="16">
        <f t="shared" si="0"/>
        <v>1.9806503820084137E-6</v>
      </c>
      <c r="C30" s="18">
        <f t="shared" si="5"/>
        <v>3.8683807926089588E-8</v>
      </c>
      <c r="D30" s="16">
        <f t="shared" si="3"/>
        <v>33.390000000000057</v>
      </c>
      <c r="E30" s="16">
        <f t="shared" si="1"/>
        <v>0</v>
      </c>
      <c r="F30" s="18">
        <f t="shared" si="4"/>
        <v>0</v>
      </c>
      <c r="K30" s="16"/>
      <c r="L30" s="16"/>
      <c r="M30" s="16"/>
      <c r="N30" s="16"/>
      <c r="O30" s="19"/>
      <c r="P30" s="19"/>
      <c r="Q30" s="19"/>
      <c r="R30" s="19"/>
      <c r="S30" s="19"/>
    </row>
    <row r="31" spans="1:19" x14ac:dyDescent="0.2">
      <c r="A31" s="16">
        <f t="shared" si="2"/>
        <v>33.420000000000066</v>
      </c>
      <c r="B31" s="16">
        <f t="shared" si="0"/>
        <v>2.0779363598449894E-6</v>
      </c>
      <c r="C31" s="18">
        <f t="shared" si="5"/>
        <v>4.0585867418540378E-8</v>
      </c>
      <c r="D31" s="16">
        <f t="shared" si="3"/>
        <v>33.410000000000068</v>
      </c>
      <c r="E31" s="16">
        <f t="shared" si="1"/>
        <v>0</v>
      </c>
      <c r="F31" s="18">
        <f t="shared" si="4"/>
        <v>0</v>
      </c>
      <c r="K31" s="16"/>
      <c r="L31" s="16"/>
      <c r="M31" s="16"/>
      <c r="N31" s="16"/>
      <c r="O31" s="19"/>
      <c r="P31" s="19"/>
      <c r="Q31" s="19"/>
      <c r="R31" s="19"/>
      <c r="S31" s="19"/>
    </row>
    <row r="32" spans="1:19" x14ac:dyDescent="0.2">
      <c r="A32" s="16">
        <f t="shared" si="2"/>
        <v>33.440000000000069</v>
      </c>
      <c r="B32" s="16">
        <f t="shared" si="0"/>
        <v>2.1797828604282806E-6</v>
      </c>
      <c r="C32" s="18">
        <f t="shared" si="5"/>
        <v>4.2577192202739354E-8</v>
      </c>
      <c r="D32" s="16">
        <f t="shared" si="3"/>
        <v>33.430000000000064</v>
      </c>
      <c r="E32" s="16">
        <f t="shared" si="1"/>
        <v>0</v>
      </c>
      <c r="F32" s="18">
        <f t="shared" si="4"/>
        <v>0</v>
      </c>
      <c r="I32" s="16" t="s">
        <v>19</v>
      </c>
      <c r="J32" s="16"/>
      <c r="K32" s="16"/>
      <c r="L32" s="16"/>
      <c r="M32" s="16"/>
      <c r="N32" s="16"/>
      <c r="O32" s="19"/>
      <c r="P32" s="19"/>
      <c r="Q32" s="19"/>
      <c r="R32" s="19"/>
      <c r="S32" s="19"/>
    </row>
    <row r="33" spans="1:19" x14ac:dyDescent="0.2">
      <c r="A33" s="16">
        <f t="shared" si="2"/>
        <v>33.460000000000072</v>
      </c>
      <c r="B33" s="16">
        <f t="shared" si="0"/>
        <v>2.2863925425492472E-6</v>
      </c>
      <c r="C33" s="18">
        <f t="shared" si="5"/>
        <v>4.4661754029782262E-8</v>
      </c>
      <c r="D33" s="16">
        <f t="shared" si="3"/>
        <v>33.450000000000074</v>
      </c>
      <c r="E33" s="16">
        <f t="shared" si="1"/>
        <v>0</v>
      </c>
      <c r="F33" s="18">
        <f t="shared" si="4"/>
        <v>0</v>
      </c>
      <c r="I33" s="16" t="s">
        <v>18</v>
      </c>
      <c r="J33" s="16"/>
      <c r="K33" s="16"/>
      <c r="L33" s="16"/>
      <c r="M33" s="16"/>
      <c r="N33" s="16"/>
      <c r="O33" s="19"/>
      <c r="P33" s="19"/>
      <c r="Q33" s="19"/>
      <c r="R33" s="19"/>
      <c r="S33" s="19"/>
    </row>
    <row r="34" spans="1:19" x14ac:dyDescent="0.2">
      <c r="A34" s="16">
        <f t="shared" si="2"/>
        <v>33.480000000000075</v>
      </c>
      <c r="B34" s="16">
        <f t="shared" si="0"/>
        <v>2.3979765235189604E-6</v>
      </c>
      <c r="C34" s="18">
        <f t="shared" si="5"/>
        <v>4.6843690660689404E-8</v>
      </c>
      <c r="D34" s="16">
        <f t="shared" si="3"/>
        <v>33.47000000000007</v>
      </c>
      <c r="E34" s="16">
        <f t="shared" si="1"/>
        <v>0</v>
      </c>
      <c r="F34" s="18">
        <f t="shared" si="4"/>
        <v>0</v>
      </c>
      <c r="I34" s="16" t="s">
        <v>17</v>
      </c>
      <c r="J34" s="16"/>
      <c r="K34" s="16"/>
      <c r="L34" s="16"/>
      <c r="M34" s="16"/>
      <c r="N34" s="16"/>
      <c r="O34" s="19"/>
      <c r="P34" s="19"/>
      <c r="Q34" s="19"/>
      <c r="R34" s="19"/>
      <c r="S34" s="19"/>
    </row>
    <row r="35" spans="1:19" x14ac:dyDescent="0.2">
      <c r="A35" s="16">
        <f t="shared" si="2"/>
        <v>33.500000000000078</v>
      </c>
      <c r="B35" s="16">
        <f t="shared" si="0"/>
        <v>2.5147547063581271E-6</v>
      </c>
      <c r="C35" s="18">
        <f t="shared" si="5"/>
        <v>4.9127312298778551E-8</v>
      </c>
      <c r="D35" s="16">
        <f t="shared" si="3"/>
        <v>33.49000000000008</v>
      </c>
      <c r="E35" s="16">
        <f t="shared" si="1"/>
        <v>0</v>
      </c>
      <c r="F35" s="18">
        <f t="shared" si="4"/>
        <v>0</v>
      </c>
      <c r="K35" s="16"/>
      <c r="L35" s="16"/>
      <c r="M35" s="16"/>
      <c r="N35" s="16"/>
      <c r="O35" s="19"/>
      <c r="P35" s="19"/>
      <c r="Q35" s="19"/>
      <c r="R35" s="19"/>
      <c r="S35" s="19"/>
    </row>
    <row r="36" spans="1:19" x14ac:dyDescent="0.2">
      <c r="A36" s="16">
        <f t="shared" si="2"/>
        <v>33.520000000000081</v>
      </c>
      <c r="B36" s="16">
        <f t="shared" si="0"/>
        <v>2.6369561184721715E-6</v>
      </c>
      <c r="C36" s="18">
        <f t="shared" si="5"/>
        <v>5.1517108248311036E-8</v>
      </c>
      <c r="D36" s="16">
        <f t="shared" si="3"/>
        <v>33.510000000000076</v>
      </c>
      <c r="E36" s="16">
        <f t="shared" si="1"/>
        <v>0</v>
      </c>
      <c r="F36" s="18">
        <f t="shared" si="4"/>
        <v>0</v>
      </c>
      <c r="K36" s="16"/>
      <c r="L36" s="16"/>
      <c r="M36" s="16"/>
      <c r="N36" s="16"/>
      <c r="O36" s="19"/>
      <c r="P36" s="19"/>
      <c r="Q36" s="19"/>
      <c r="R36" s="19"/>
      <c r="S36" s="19"/>
    </row>
    <row r="37" spans="1:19" x14ac:dyDescent="0.2">
      <c r="A37" s="16">
        <f t="shared" si="2"/>
        <v>33.540000000000084</v>
      </c>
      <c r="B37" s="16">
        <f t="shared" si="0"/>
        <v>2.7648192621642947E-6</v>
      </c>
      <c r="C37" s="18">
        <f t="shared" si="5"/>
        <v>5.4017753806373108E-8</v>
      </c>
      <c r="D37" s="16">
        <f t="shared" si="3"/>
        <v>33.530000000000086</v>
      </c>
      <c r="E37" s="16">
        <f t="shared" si="1"/>
        <v>0</v>
      </c>
      <c r="F37" s="18">
        <f t="shared" si="4"/>
        <v>0</v>
      </c>
      <c r="K37" s="16"/>
      <c r="L37" s="16"/>
      <c r="M37" s="16"/>
      <c r="N37" s="16"/>
      <c r="O37" s="19"/>
      <c r="P37" s="19"/>
      <c r="Q37" s="19"/>
      <c r="R37" s="19"/>
      <c r="S37" s="19"/>
    </row>
    <row r="38" spans="1:19" x14ac:dyDescent="0.2">
      <c r="A38" s="16">
        <f t="shared" si="2"/>
        <v>33.560000000000088</v>
      </c>
      <c r="B38" s="16">
        <f t="shared" si="0"/>
        <v>2.8985924773476619E-6</v>
      </c>
      <c r="C38" s="18">
        <f t="shared" si="5"/>
        <v>5.6634117395128413E-8</v>
      </c>
      <c r="D38" s="16">
        <f t="shared" si="3"/>
        <v>33.550000000000082</v>
      </c>
      <c r="E38" s="16">
        <f t="shared" si="1"/>
        <v>0</v>
      </c>
      <c r="F38" s="18">
        <f t="shared" si="4"/>
        <v>0</v>
      </c>
      <c r="K38" s="16"/>
      <c r="L38" s="16"/>
      <c r="M38" s="16"/>
      <c r="N38" s="16"/>
      <c r="O38" s="19"/>
      <c r="P38" s="19"/>
      <c r="Q38" s="19"/>
      <c r="R38" s="19"/>
      <c r="S38" s="19"/>
    </row>
    <row r="39" spans="1:19" x14ac:dyDescent="0.2">
      <c r="A39" s="16">
        <f t="shared" si="2"/>
        <v>33.580000000000091</v>
      </c>
      <c r="B39" s="16">
        <f t="shared" si="0"/>
        <v>3.0385343168265468E-6</v>
      </c>
      <c r="C39" s="18">
        <f t="shared" si="5"/>
        <v>5.9371267941751373E-8</v>
      </c>
      <c r="D39" s="16">
        <f t="shared" si="3"/>
        <v>33.570000000000093</v>
      </c>
      <c r="E39" s="16">
        <f t="shared" si="1"/>
        <v>0</v>
      </c>
      <c r="F39" s="18">
        <f t="shared" si="4"/>
        <v>0</v>
      </c>
      <c r="K39" s="16"/>
      <c r="L39" s="16"/>
      <c r="M39" s="16"/>
      <c r="N39" s="16"/>
      <c r="O39" s="19"/>
      <c r="P39" s="19"/>
      <c r="Q39" s="19"/>
      <c r="R39" s="19"/>
      <c r="S39" s="19"/>
    </row>
    <row r="40" spans="1:19" x14ac:dyDescent="0.2">
      <c r="A40" s="16">
        <f t="shared" si="2"/>
        <v>33.600000000000094</v>
      </c>
      <c r="B40" s="16">
        <f t="shared" si="0"/>
        <v>3.1849139345253935E-6</v>
      </c>
      <c r="C40" s="18">
        <f t="shared" si="5"/>
        <v>6.2234482513529131E-8</v>
      </c>
      <c r="D40" s="16">
        <f t="shared" si="3"/>
        <v>33.590000000000089</v>
      </c>
      <c r="E40" s="16">
        <f t="shared" si="1"/>
        <v>0</v>
      </c>
      <c r="F40" s="18">
        <f t="shared" si="4"/>
        <v>0</v>
      </c>
      <c r="K40" s="16"/>
      <c r="L40" s="16"/>
      <c r="M40" s="16"/>
      <c r="N40" s="16"/>
      <c r="O40" s="19"/>
      <c r="P40" s="19"/>
      <c r="Q40" s="19"/>
      <c r="R40" s="19"/>
      <c r="S40" s="19"/>
    </row>
    <row r="41" spans="1:19" x14ac:dyDescent="0.2">
      <c r="A41" s="16">
        <f t="shared" si="2"/>
        <v>33.620000000000097</v>
      </c>
      <c r="B41" s="16">
        <f t="shared" si="0"/>
        <v>3.3380114870536357E-6</v>
      </c>
      <c r="C41" s="18">
        <f t="shared" si="5"/>
        <v>6.5229254215800493E-8</v>
      </c>
      <c r="D41" s="16">
        <f t="shared" si="3"/>
        <v>33.610000000000099</v>
      </c>
      <c r="E41" s="16">
        <f t="shared" si="1"/>
        <v>0</v>
      </c>
      <c r="F41" s="18">
        <f t="shared" si="4"/>
        <v>0</v>
      </c>
      <c r="K41" s="16"/>
      <c r="L41" s="16"/>
      <c r="M41" s="16"/>
      <c r="N41" s="16"/>
      <c r="O41" s="19"/>
      <c r="P41" s="19"/>
      <c r="Q41" s="19"/>
      <c r="R41" s="19"/>
      <c r="S41" s="19"/>
    </row>
    <row r="42" spans="1:19" x14ac:dyDescent="0.2">
      <c r="A42" s="16">
        <f t="shared" si="2"/>
        <v>33.6400000000001</v>
      </c>
      <c r="B42" s="16">
        <f t="shared" si="0"/>
        <v>3.4981185490034956E-6</v>
      </c>
      <c r="C42" s="18">
        <f t="shared" si="5"/>
        <v>6.8361300360581994E-8</v>
      </c>
      <c r="D42" s="16">
        <f t="shared" si="3"/>
        <v>33.630000000000095</v>
      </c>
      <c r="E42" s="16">
        <f t="shared" si="1"/>
        <v>0</v>
      </c>
      <c r="F42" s="18">
        <f t="shared" si="4"/>
        <v>0</v>
      </c>
      <c r="K42" s="16"/>
      <c r="L42" s="16"/>
      <c r="M42" s="16"/>
      <c r="N42" s="16"/>
      <c r="O42" s="19"/>
      <c r="P42" s="19"/>
      <c r="Q42" s="19"/>
      <c r="R42" s="19"/>
      <c r="S42" s="19"/>
    </row>
    <row r="43" spans="1:19" x14ac:dyDescent="0.2">
      <c r="A43" s="16">
        <f t="shared" si="2"/>
        <v>33.660000000000103</v>
      </c>
      <c r="B43" s="16">
        <f t="shared" si="0"/>
        <v>3.6655385423871552E-6</v>
      </c>
      <c r="C43" s="18">
        <f t="shared" si="5"/>
        <v>7.163657091391771E-8</v>
      </c>
      <c r="D43" s="16">
        <f t="shared" si="3"/>
        <v>33.650000000000105</v>
      </c>
      <c r="E43" s="16">
        <f t="shared" si="1"/>
        <v>0</v>
      </c>
      <c r="F43" s="18">
        <f t="shared" si="4"/>
        <v>0</v>
      </c>
      <c r="K43" s="16"/>
      <c r="L43" s="16"/>
      <c r="M43" s="16"/>
      <c r="N43" s="16"/>
      <c r="O43" s="19"/>
      <c r="P43" s="19"/>
      <c r="Q43" s="19"/>
      <c r="R43" s="19"/>
      <c r="S43" s="19"/>
    </row>
    <row r="44" spans="1:19" x14ac:dyDescent="0.2">
      <c r="A44" s="16">
        <f t="shared" si="2"/>
        <v>33.680000000000106</v>
      </c>
      <c r="B44" s="16">
        <f t="shared" si="0"/>
        <v>3.8405871806291318E-6</v>
      </c>
      <c r="C44" s="18">
        <f t="shared" si="5"/>
        <v>7.5061257230174605E-8</v>
      </c>
      <c r="D44" s="16">
        <f t="shared" si="3"/>
        <v>33.670000000000101</v>
      </c>
      <c r="E44" s="16">
        <f t="shared" si="1"/>
        <v>0</v>
      </c>
      <c r="F44" s="18">
        <f t="shared" si="4"/>
        <v>0</v>
      </c>
      <c r="K44" s="16"/>
      <c r="L44" s="16"/>
      <c r="M44" s="16"/>
      <c r="N44" s="16"/>
      <c r="O44" s="19"/>
      <c r="P44" s="19"/>
      <c r="Q44" s="19"/>
      <c r="R44" s="19"/>
      <c r="S44" s="19"/>
    </row>
    <row r="45" spans="1:19" x14ac:dyDescent="0.2">
      <c r="A45" s="16">
        <f t="shared" si="2"/>
        <v>33.700000000000109</v>
      </c>
      <c r="B45" s="16">
        <f t="shared" si="0"/>
        <v>4.023592927539312E-6</v>
      </c>
      <c r="C45" s="18">
        <f t="shared" si="5"/>
        <v>7.8641801081696728E-8</v>
      </c>
      <c r="D45" s="16">
        <f t="shared" si="3"/>
        <v>33.690000000000111</v>
      </c>
      <c r="E45" s="16">
        <f t="shared" si="1"/>
        <v>0</v>
      </c>
      <c r="F45" s="18">
        <f t="shared" si="4"/>
        <v>0</v>
      </c>
      <c r="K45" s="16"/>
      <c r="L45" s="16"/>
      <c r="M45" s="16"/>
      <c r="N45" s="16"/>
      <c r="O45" s="19"/>
      <c r="P45" s="19"/>
      <c r="Q45" s="19"/>
      <c r="R45" s="19"/>
      <c r="S45" s="19"/>
    </row>
    <row r="46" spans="1:19" x14ac:dyDescent="0.2">
      <c r="A46" s="16">
        <f t="shared" si="2"/>
        <v>33.720000000000113</v>
      </c>
      <c r="B46" s="16">
        <f t="shared" si="0"/>
        <v>4.2148974717016574E-6</v>
      </c>
      <c r="C46" s="18">
        <f t="shared" si="5"/>
        <v>8.2384903992422564E-8</v>
      </c>
      <c r="D46" s="16">
        <f t="shared" si="3"/>
        <v>33.710000000000107</v>
      </c>
      <c r="E46" s="16">
        <f t="shared" si="1"/>
        <v>0</v>
      </c>
      <c r="F46" s="18">
        <f t="shared" si="4"/>
        <v>0</v>
      </c>
      <c r="K46" s="16"/>
      <c r="L46" s="16"/>
      <c r="M46" s="16"/>
      <c r="N46" s="16"/>
      <c r="O46" s="19"/>
      <c r="P46" s="19"/>
      <c r="Q46" s="19"/>
      <c r="R46" s="19"/>
      <c r="S46" s="19"/>
    </row>
    <row r="47" spans="1:19" x14ac:dyDescent="0.2">
      <c r="A47" s="16">
        <f t="shared" si="2"/>
        <v>33.740000000000116</v>
      </c>
      <c r="B47" s="16">
        <f t="shared" si="0"/>
        <v>4.4148562167233766E-6</v>
      </c>
      <c r="C47" s="18">
        <f t="shared" si="5"/>
        <v>8.6297536884263824E-8</v>
      </c>
      <c r="D47" s="16">
        <f t="shared" si="3"/>
        <v>33.730000000000118</v>
      </c>
      <c r="E47" s="16">
        <f t="shared" si="1"/>
        <v>0</v>
      </c>
      <c r="F47" s="18">
        <f t="shared" si="4"/>
        <v>0</v>
      </c>
      <c r="K47" s="16"/>
      <c r="L47" s="16"/>
      <c r="M47" s="16"/>
      <c r="N47" s="16"/>
      <c r="O47" s="19"/>
      <c r="P47" s="19"/>
      <c r="Q47" s="19"/>
      <c r="R47" s="19"/>
      <c r="S47" s="19"/>
    </row>
    <row r="48" spans="1:19" x14ac:dyDescent="0.2">
      <c r="A48" s="16">
        <f t="shared" si="2"/>
        <v>33.760000000000119</v>
      </c>
      <c r="B48" s="16">
        <f t="shared" si="0"/>
        <v>4.6238387877992652E-6</v>
      </c>
      <c r="C48" s="18">
        <f t="shared" si="5"/>
        <v>9.038695004524055E-8</v>
      </c>
      <c r="D48" s="16">
        <f t="shared" si="3"/>
        <v>33.750000000000114</v>
      </c>
      <c r="E48" s="16">
        <f t="shared" si="1"/>
        <v>0</v>
      </c>
      <c r="F48" s="18">
        <f t="shared" si="4"/>
        <v>0</v>
      </c>
      <c r="K48" s="16"/>
      <c r="L48" s="16"/>
      <c r="M48" s="16"/>
      <c r="N48" s="16"/>
      <c r="O48" s="19"/>
      <c r="P48" s="19"/>
      <c r="Q48" s="19"/>
      <c r="R48" s="19"/>
      <c r="S48" s="19"/>
    </row>
    <row r="49" spans="1:19" x14ac:dyDescent="0.2">
      <c r="A49" s="16">
        <f t="shared" si="2"/>
        <v>33.780000000000122</v>
      </c>
      <c r="B49" s="16">
        <f t="shared" si="0"/>
        <v>4.8422295550556837E-6</v>
      </c>
      <c r="C49" s="18">
        <f t="shared" si="5"/>
        <v>9.4660683428564292E-8</v>
      </c>
      <c r="D49" s="16">
        <f t="shared" si="3"/>
        <v>33.770000000000124</v>
      </c>
      <c r="E49" s="16">
        <f t="shared" si="1"/>
        <v>0</v>
      </c>
      <c r="F49" s="18">
        <f t="shared" si="4"/>
        <v>0</v>
      </c>
      <c r="K49" s="16"/>
      <c r="L49" s="16"/>
      <c r="M49" s="16"/>
      <c r="N49" s="16"/>
      <c r="O49" s="19"/>
      <c r="P49" s="19"/>
      <c r="Q49" s="19"/>
      <c r="R49" s="19"/>
      <c r="S49" s="19"/>
    </row>
    <row r="50" spans="1:19" x14ac:dyDescent="0.2">
      <c r="A50" s="16">
        <f t="shared" si="2"/>
        <v>33.800000000000125</v>
      </c>
      <c r="B50" s="16">
        <f t="shared" si="0"/>
        <v>5.0704281741490123E-6</v>
      </c>
      <c r="C50" s="18">
        <f t="shared" si="5"/>
        <v>9.9126577292062452E-8</v>
      </c>
      <c r="D50" s="16">
        <f t="shared" si="3"/>
        <v>33.79000000000012</v>
      </c>
      <c r="E50" s="16">
        <f t="shared" si="1"/>
        <v>0</v>
      </c>
      <c r="F50" s="18">
        <f t="shared" si="4"/>
        <v>0</v>
      </c>
      <c r="K50" s="16"/>
      <c r="L50" s="16"/>
      <c r="M50" s="16"/>
      <c r="N50" s="16"/>
      <c r="O50" s="19"/>
      <c r="P50" s="19"/>
      <c r="Q50" s="19"/>
      <c r="R50" s="19"/>
      <c r="S50" s="19"/>
    </row>
    <row r="51" spans="1:19" x14ac:dyDescent="0.2">
      <c r="A51" s="16">
        <f t="shared" si="2"/>
        <v>33.820000000000128</v>
      </c>
      <c r="B51" s="16">
        <f t="shared" si="0"/>
        <v>5.3088501446031668E-6</v>
      </c>
      <c r="C51" s="18">
        <f t="shared" si="5"/>
        <v>1.0379278318753802E-7</v>
      </c>
      <c r="D51" s="16">
        <f t="shared" si="3"/>
        <v>33.81000000000013</v>
      </c>
      <c r="E51" s="16">
        <f t="shared" si="1"/>
        <v>0</v>
      </c>
      <c r="F51" s="18">
        <f t="shared" si="4"/>
        <v>0</v>
      </c>
      <c r="K51" s="16"/>
      <c r="L51" s="16"/>
      <c r="M51" s="16"/>
      <c r="N51" s="16"/>
      <c r="O51" s="19"/>
      <c r="P51" s="19"/>
      <c r="Q51" s="19"/>
      <c r="R51" s="19"/>
      <c r="S51" s="19"/>
    </row>
    <row r="52" spans="1:19" x14ac:dyDescent="0.2">
      <c r="A52" s="16">
        <f t="shared" si="2"/>
        <v>33.840000000000131</v>
      </c>
      <c r="B52" s="16">
        <f t="shared" si="0"/>
        <v>5.5579273863812832E-6</v>
      </c>
      <c r="C52" s="18">
        <f t="shared" si="5"/>
        <v>1.0866777530986148E-7</v>
      </c>
      <c r="D52" s="16">
        <f t="shared" si="3"/>
        <v>33.830000000000126</v>
      </c>
      <c r="E52" s="16">
        <f t="shared" si="1"/>
        <v>0</v>
      </c>
      <c r="F52" s="18">
        <f t="shared" si="4"/>
        <v>0</v>
      </c>
      <c r="K52" s="16"/>
      <c r="L52" s="16"/>
      <c r="M52" s="16"/>
      <c r="N52" s="16"/>
      <c r="O52" s="19"/>
      <c r="P52" s="19"/>
      <c r="Q52" s="19"/>
      <c r="R52" s="19"/>
      <c r="S52" s="19"/>
    </row>
    <row r="53" spans="1:19" x14ac:dyDescent="0.2">
      <c r="A53" s="16">
        <f t="shared" si="2"/>
        <v>33.860000000000134</v>
      </c>
      <c r="B53" s="16">
        <f t="shared" si="0"/>
        <v>5.8181088351967897E-6</v>
      </c>
      <c r="C53" s="18">
        <f t="shared" si="5"/>
        <v>1.137603622157985E-7</v>
      </c>
      <c r="D53" s="16">
        <f t="shared" si="3"/>
        <v>33.850000000000136</v>
      </c>
      <c r="E53" s="16">
        <f t="shared" si="1"/>
        <v>0</v>
      </c>
      <c r="F53" s="18">
        <f t="shared" si="4"/>
        <v>0</v>
      </c>
      <c r="K53" s="16"/>
      <c r="L53" s="16"/>
      <c r="M53" s="16"/>
      <c r="N53" s="16"/>
      <c r="O53" s="19"/>
      <c r="P53" s="19"/>
      <c r="Q53" s="19"/>
      <c r="R53" s="19"/>
      <c r="S53" s="19"/>
    </row>
    <row r="54" spans="1:19" x14ac:dyDescent="0.2">
      <c r="A54" s="16">
        <f t="shared" si="2"/>
        <v>33.880000000000138</v>
      </c>
      <c r="B54" s="16">
        <f t="shared" si="0"/>
        <v>6.0898610570795868E-6</v>
      </c>
      <c r="C54" s="18">
        <f t="shared" si="5"/>
        <v>1.1907969892278237E-7</v>
      </c>
      <c r="D54" s="16">
        <f t="shared" si="3"/>
        <v>33.870000000000132</v>
      </c>
      <c r="E54" s="16">
        <f t="shared" si="1"/>
        <v>0</v>
      </c>
      <c r="F54" s="18">
        <f t="shared" si="4"/>
        <v>0</v>
      </c>
      <c r="K54" s="16"/>
      <c r="L54" s="16"/>
      <c r="M54" s="16"/>
      <c r="N54" s="16"/>
      <c r="O54" s="19"/>
      <c r="P54" s="19"/>
      <c r="Q54" s="19"/>
      <c r="R54" s="19"/>
      <c r="S54" s="19"/>
    </row>
    <row r="55" spans="1:19" x14ac:dyDescent="0.2">
      <c r="A55" s="16">
        <f t="shared" si="2"/>
        <v>33.900000000000141</v>
      </c>
      <c r="B55" s="16">
        <f t="shared" si="0"/>
        <v>6.3736688827232247E-6</v>
      </c>
      <c r="C55" s="18">
        <f t="shared" si="5"/>
        <v>1.246352993980476E-7</v>
      </c>
      <c r="D55" s="16">
        <f t="shared" si="3"/>
        <v>33.890000000000143</v>
      </c>
      <c r="E55" s="16">
        <f t="shared" si="1"/>
        <v>0</v>
      </c>
      <c r="F55" s="18">
        <f t="shared" si="4"/>
        <v>0</v>
      </c>
      <c r="K55" s="16"/>
      <c r="L55" s="16"/>
      <c r="M55" s="16"/>
      <c r="N55" s="16"/>
      <c r="O55" s="19"/>
      <c r="P55" s="19"/>
      <c r="Q55" s="19"/>
      <c r="R55" s="19"/>
      <c r="S55" s="19"/>
    </row>
    <row r="56" spans="1:19" x14ac:dyDescent="0.2">
      <c r="A56" s="16">
        <f t="shared" si="2"/>
        <v>33.920000000000144</v>
      </c>
      <c r="B56" s="16">
        <f t="shared" si="0"/>
        <v>6.6700360621499158E-6</v>
      </c>
      <c r="C56" s="18">
        <f t="shared" si="5"/>
        <v>1.3043704944875179E-7</v>
      </c>
      <c r="D56" s="16">
        <f t="shared" si="3"/>
        <v>33.910000000000139</v>
      </c>
      <c r="E56" s="16">
        <f t="shared" si="1"/>
        <v>0</v>
      </c>
      <c r="F56" s="18">
        <f t="shared" si="4"/>
        <v>0</v>
      </c>
      <c r="K56" s="16"/>
      <c r="L56" s="16"/>
      <c r="M56" s="16"/>
      <c r="N56" s="16"/>
      <c r="O56" s="19"/>
      <c r="P56" s="19"/>
      <c r="Q56" s="19"/>
      <c r="R56" s="19"/>
      <c r="S56" s="19"/>
    </row>
    <row r="57" spans="1:19" x14ac:dyDescent="0.2">
      <c r="A57" s="16">
        <f t="shared" si="2"/>
        <v>33.940000000000147</v>
      </c>
      <c r="B57" s="16">
        <f t="shared" si="0"/>
        <v>6.9794859402401246E-6</v>
      </c>
      <c r="C57" s="18">
        <f t="shared" si="5"/>
        <v>1.3649522002392176E-7</v>
      </c>
      <c r="D57" s="16">
        <f t="shared" si="3"/>
        <v>33.930000000000149</v>
      </c>
      <c r="E57" s="16">
        <f t="shared" si="1"/>
        <v>0</v>
      </c>
      <c r="F57" s="18">
        <f t="shared" si="4"/>
        <v>0</v>
      </c>
      <c r="K57" s="16"/>
      <c r="L57" s="16"/>
      <c r="M57" s="16"/>
      <c r="N57" s="16"/>
      <c r="O57" s="19"/>
      <c r="P57" s="19"/>
      <c r="Q57" s="19"/>
      <c r="R57" s="19"/>
      <c r="S57" s="19"/>
    </row>
    <row r="58" spans="1:19" x14ac:dyDescent="0.2">
      <c r="A58" s="16">
        <f t="shared" si="2"/>
        <v>33.96000000000015</v>
      </c>
      <c r="B58" s="16">
        <f t="shared" si="0"/>
        <v>7.3025621536847732E-6</v>
      </c>
      <c r="C58" s="18">
        <f t="shared" si="5"/>
        <v>1.4282048093927131E-7</v>
      </c>
      <c r="D58" s="16">
        <f t="shared" si="3"/>
        <v>33.950000000000145</v>
      </c>
      <c r="E58" s="16">
        <f t="shared" si="1"/>
        <v>0</v>
      </c>
      <c r="F58" s="18">
        <f t="shared" si="4"/>
        <v>0</v>
      </c>
      <c r="K58" s="16"/>
      <c r="L58" s="16"/>
      <c r="M58" s="16"/>
      <c r="N58" s="16"/>
      <c r="O58" s="19"/>
      <c r="P58" s="19"/>
      <c r="Q58" s="19"/>
      <c r="R58" s="19"/>
      <c r="S58" s="19"/>
    </row>
    <row r="59" spans="1:19" x14ac:dyDescent="0.2">
      <c r="A59" s="16">
        <f t="shared" si="2"/>
        <v>33.980000000000153</v>
      </c>
      <c r="B59" s="16">
        <f t="shared" si="0"/>
        <v>7.6398293499280184E-6</v>
      </c>
      <c r="C59" s="18">
        <f t="shared" si="5"/>
        <v>1.4942391503615127E-7</v>
      </c>
      <c r="D59" s="16">
        <f t="shared" si="3"/>
        <v>33.970000000000155</v>
      </c>
      <c r="E59" s="16">
        <f t="shared" si="1"/>
        <v>0</v>
      </c>
      <c r="F59" s="18">
        <f t="shared" si="4"/>
        <v>0</v>
      </c>
      <c r="K59" s="16"/>
      <c r="L59" s="16"/>
      <c r="M59" s="16"/>
      <c r="N59" s="16"/>
      <c r="O59" s="19"/>
      <c r="P59" s="19"/>
      <c r="Q59" s="19"/>
      <c r="R59" s="19"/>
      <c r="S59" s="19"/>
    </row>
    <row r="60" spans="1:19" x14ac:dyDescent="0.2">
      <c r="A60" s="16">
        <f t="shared" si="2"/>
        <v>34.000000000000156</v>
      </c>
      <c r="B60" s="16">
        <f t="shared" si="0"/>
        <v>7.9918739286798218E-6</v>
      </c>
      <c r="C60" s="18">
        <f t="shared" si="5"/>
        <v>1.5631703278610284E-7</v>
      </c>
      <c r="D60" s="16">
        <f t="shared" si="3"/>
        <v>33.990000000000151</v>
      </c>
      <c r="E60" s="16">
        <f t="shared" si="1"/>
        <v>0</v>
      </c>
      <c r="F60" s="18">
        <f t="shared" si="4"/>
        <v>0</v>
      </c>
      <c r="K60" s="16"/>
      <c r="L60" s="16"/>
      <c r="M60" s="16"/>
      <c r="N60" s="16"/>
      <c r="O60" s="19"/>
      <c r="P60" s="19"/>
      <c r="Q60" s="19"/>
      <c r="R60" s="19"/>
      <c r="S60" s="19"/>
    </row>
    <row r="61" spans="1:19" x14ac:dyDescent="0.2">
      <c r="A61" s="16">
        <f t="shared" si="2"/>
        <v>34.020000000000159</v>
      </c>
      <c r="B61" s="16">
        <f t="shared" si="0"/>
        <v>8.3593048065876346E-6</v>
      </c>
      <c r="C61" s="18">
        <f t="shared" si="5"/>
        <v>1.6351178735270014E-7</v>
      </c>
      <c r="D61" s="16">
        <f t="shared" si="3"/>
        <v>34.010000000000161</v>
      </c>
      <c r="E61" s="16">
        <f t="shared" si="1"/>
        <v>0</v>
      </c>
      <c r="F61" s="18">
        <f t="shared" si="4"/>
        <v>0</v>
      </c>
      <c r="K61" s="16"/>
      <c r="L61" s="16"/>
      <c r="M61" s="16"/>
      <c r="N61" s="16"/>
      <c r="O61" s="19"/>
      <c r="P61" s="19"/>
      <c r="Q61" s="19"/>
      <c r="R61" s="19"/>
      <c r="S61" s="19"/>
    </row>
    <row r="62" spans="1:19" x14ac:dyDescent="0.2">
      <c r="A62" s="16">
        <f t="shared" si="2"/>
        <v>34.040000000000163</v>
      </c>
      <c r="B62" s="16">
        <f t="shared" si="0"/>
        <v>8.7427542056678255E-6</v>
      </c>
      <c r="C62" s="18">
        <f t="shared" si="5"/>
        <v>1.7102059012258134E-7</v>
      </c>
      <c r="D62" s="16">
        <f t="shared" si="3"/>
        <v>34.030000000000157</v>
      </c>
      <c r="E62" s="16">
        <f t="shared" si="1"/>
        <v>0</v>
      </c>
      <c r="F62" s="18">
        <f t="shared" si="4"/>
        <v>0</v>
      </c>
      <c r="K62" s="16"/>
      <c r="L62" s="16"/>
      <c r="M62" s="16"/>
      <c r="N62" s="16"/>
      <c r="O62" s="19"/>
      <c r="P62" s="19"/>
      <c r="Q62" s="19"/>
      <c r="R62" s="19"/>
      <c r="S62" s="19"/>
    </row>
    <row r="63" spans="1:19" x14ac:dyDescent="0.2">
      <c r="A63" s="16">
        <f t="shared" si="2"/>
        <v>34.060000000000166</v>
      </c>
      <c r="B63" s="16">
        <f t="shared" si="0"/>
        <v>9.1428784661074146E-6</v>
      </c>
      <c r="C63" s="18">
        <f t="shared" si="5"/>
        <v>1.7885632671778037E-7</v>
      </c>
      <c r="D63" s="16">
        <f t="shared" si="3"/>
        <v>34.050000000000168</v>
      </c>
      <c r="E63" s="16">
        <f t="shared" si="1"/>
        <v>0</v>
      </c>
      <c r="F63" s="18">
        <f t="shared" si="4"/>
        <v>0</v>
      </c>
      <c r="K63" s="16"/>
      <c r="L63" s="16"/>
      <c r="M63" s="16"/>
      <c r="N63" s="16"/>
      <c r="O63" s="19"/>
      <c r="P63" s="19"/>
      <c r="Q63" s="19"/>
      <c r="R63" s="19"/>
      <c r="S63" s="19"/>
    </row>
    <row r="64" spans="1:19" x14ac:dyDescent="0.2">
      <c r="A64" s="16">
        <f t="shared" si="2"/>
        <v>34.080000000000169</v>
      </c>
      <c r="B64" s="16">
        <f t="shared" si="0"/>
        <v>9.5603588840581644E-6</v>
      </c>
      <c r="C64" s="18">
        <f t="shared" si="5"/>
        <v>1.8703237350168502E-7</v>
      </c>
      <c r="D64" s="16">
        <f t="shared" si="3"/>
        <v>34.070000000000164</v>
      </c>
      <c r="E64" s="16">
        <f t="shared" si="1"/>
        <v>0</v>
      </c>
      <c r="F64" s="18">
        <f t="shared" si="4"/>
        <v>0</v>
      </c>
      <c r="K64" s="16"/>
      <c r="L64" s="16"/>
      <c r="M64" s="16"/>
      <c r="N64" s="16"/>
      <c r="O64" s="19"/>
      <c r="P64" s="19"/>
      <c r="Q64" s="19"/>
      <c r="R64" s="19"/>
      <c r="S64" s="19"/>
    </row>
    <row r="65" spans="1:19" x14ac:dyDescent="0.2">
      <c r="A65" s="16">
        <f t="shared" si="2"/>
        <v>34.100000000000172</v>
      </c>
      <c r="B65" s="16">
        <f t="shared" si="0"/>
        <v>9.995902575054975E-6</v>
      </c>
      <c r="C65" s="18">
        <f t="shared" si="5"/>
        <v>1.9556261459116197E-7</v>
      </c>
      <c r="D65" s="16">
        <f t="shared" si="3"/>
        <v>34.090000000000174</v>
      </c>
      <c r="E65" s="16">
        <f t="shared" si="1"/>
        <v>0</v>
      </c>
      <c r="F65" s="18">
        <f t="shared" si="4"/>
        <v>0</v>
      </c>
      <c r="K65" s="16"/>
      <c r="L65" s="16"/>
      <c r="M65" s="16"/>
      <c r="N65" s="16"/>
      <c r="O65" s="19"/>
      <c r="P65" s="19"/>
      <c r="Q65" s="19"/>
      <c r="R65" s="19"/>
      <c r="S65" s="19"/>
    </row>
    <row r="66" spans="1:19" x14ac:dyDescent="0.2">
      <c r="A66" s="16">
        <f t="shared" si="2"/>
        <v>34.120000000000175</v>
      </c>
      <c r="B66" s="16">
        <f t="shared" si="0"/>
        <v>1.0450243363701695E-5</v>
      </c>
      <c r="C66" s="18">
        <f t="shared" si="5"/>
        <v>2.0446145938759867E-7</v>
      </c>
      <c r="D66" s="16">
        <f t="shared" si="3"/>
        <v>34.11000000000017</v>
      </c>
      <c r="E66" s="16">
        <f t="shared" si="1"/>
        <v>0</v>
      </c>
      <c r="F66" s="18">
        <f t="shared" si="4"/>
        <v>0</v>
      </c>
      <c r="K66" s="16"/>
      <c r="L66" s="16"/>
      <c r="M66" s="16"/>
      <c r="N66" s="16"/>
      <c r="O66" s="19"/>
      <c r="P66" s="19"/>
      <c r="Q66" s="19"/>
      <c r="R66" s="19"/>
      <c r="S66" s="19"/>
    </row>
    <row r="67" spans="1:19" x14ac:dyDescent="0.2">
      <c r="A67" s="16">
        <f t="shared" si="2"/>
        <v>34.140000000000178</v>
      </c>
      <c r="B67" s="16">
        <f t="shared" si="0"/>
        <v>1.0924142700277797E-5</v>
      </c>
      <c r="C67" s="18">
        <f t="shared" si="5"/>
        <v>2.1374386063982834E-7</v>
      </c>
      <c r="D67" s="16">
        <f t="shared" si="3"/>
        <v>34.13000000000018</v>
      </c>
      <c r="E67" s="16">
        <f t="shared" si="1"/>
        <v>0</v>
      </c>
      <c r="F67" s="18">
        <f t="shared" si="4"/>
        <v>0</v>
      </c>
      <c r="K67" s="16"/>
      <c r="L67" s="16"/>
      <c r="M67" s="16"/>
      <c r="N67" s="16"/>
      <c r="O67" s="19"/>
      <c r="P67" s="19"/>
      <c r="Q67" s="19"/>
      <c r="R67" s="19"/>
      <c r="S67" s="19"/>
    </row>
    <row r="68" spans="1:19" x14ac:dyDescent="0.2">
      <c r="A68" s="16">
        <f t="shared" si="2"/>
        <v>34.160000000000181</v>
      </c>
      <c r="B68" s="16">
        <f t="shared" si="0"/>
        <v>1.1418390604930035E-5</v>
      </c>
      <c r="C68" s="18">
        <f t="shared" si="5"/>
        <v>2.2342533305211325E-7</v>
      </c>
      <c r="D68" s="16">
        <f t="shared" si="3"/>
        <v>34.150000000000176</v>
      </c>
      <c r="E68" s="16">
        <f t="shared" si="1"/>
        <v>0</v>
      </c>
      <c r="F68" s="18">
        <f t="shared" si="4"/>
        <v>0</v>
      </c>
      <c r="K68" s="16"/>
      <c r="L68" s="16"/>
      <c r="M68" s="16"/>
      <c r="N68" s="16"/>
      <c r="O68" s="19"/>
      <c r="P68" s="19"/>
      <c r="Q68" s="19"/>
      <c r="R68" s="19"/>
      <c r="S68" s="19"/>
    </row>
    <row r="69" spans="1:19" x14ac:dyDescent="0.2">
      <c r="A69" s="16">
        <f t="shared" si="2"/>
        <v>34.180000000000184</v>
      </c>
      <c r="B69" s="16">
        <f t="shared" si="0"/>
        <v>1.1933806640123339E-5</v>
      </c>
      <c r="C69" s="18">
        <f t="shared" si="5"/>
        <v>2.3352197245057025E-7</v>
      </c>
      <c r="D69" s="16">
        <f t="shared" si="3"/>
        <v>34.170000000000186</v>
      </c>
      <c r="E69" s="16">
        <f t="shared" si="1"/>
        <v>0</v>
      </c>
      <c r="F69" s="18">
        <f t="shared" si="4"/>
        <v>0</v>
      </c>
      <c r="K69" s="16"/>
      <c r="L69" s="16"/>
      <c r="M69" s="16"/>
      <c r="N69" s="16"/>
      <c r="O69" s="19"/>
      <c r="P69" s="19"/>
      <c r="Q69" s="19"/>
      <c r="R69" s="19"/>
      <c r="S69" s="19"/>
    </row>
    <row r="70" spans="1:19" x14ac:dyDescent="0.2">
      <c r="A70" s="16">
        <f t="shared" si="2"/>
        <v>34.200000000000188</v>
      </c>
      <c r="B70" s="16">
        <f t="shared" si="0"/>
        <v>1.2471240912036317E-5</v>
      </c>
      <c r="C70" s="18">
        <f t="shared" si="5"/>
        <v>2.440504755216347E-7</v>
      </c>
      <c r="D70" s="16">
        <f t="shared" si="3"/>
        <v>34.190000000000182</v>
      </c>
      <c r="E70" s="16">
        <f t="shared" si="1"/>
        <v>0</v>
      </c>
      <c r="F70" s="18">
        <f t="shared" si="4"/>
        <v>0</v>
      </c>
      <c r="K70" s="16"/>
      <c r="L70" s="16"/>
      <c r="M70" s="16"/>
      <c r="N70" s="16"/>
      <c r="O70" s="19"/>
      <c r="P70" s="19"/>
      <c r="Q70" s="19"/>
      <c r="R70" s="19"/>
      <c r="S70" s="19"/>
    </row>
    <row r="71" spans="1:19" x14ac:dyDescent="0.2">
      <c r="A71" s="16">
        <f t="shared" si="2"/>
        <v>34.220000000000191</v>
      </c>
      <c r="B71" s="16">
        <f t="shared" si="0"/>
        <v>1.303157510159607E-5</v>
      </c>
      <c r="C71" s="18">
        <f t="shared" si="5"/>
        <v>2.550281601363637E-7</v>
      </c>
      <c r="D71" s="16">
        <f t="shared" si="3"/>
        <v>34.210000000000193</v>
      </c>
      <c r="E71" s="16">
        <f t="shared" si="1"/>
        <v>0</v>
      </c>
      <c r="F71" s="18">
        <f t="shared" si="4"/>
        <v>0</v>
      </c>
      <c r="K71" s="16"/>
      <c r="L71" s="16"/>
      <c r="M71" s="16"/>
      <c r="N71" s="16"/>
      <c r="O71" s="19"/>
      <c r="P71" s="19"/>
      <c r="Q71" s="19"/>
      <c r="R71" s="19"/>
      <c r="S71" s="19"/>
    </row>
    <row r="72" spans="1:19" x14ac:dyDescent="0.2">
      <c r="A72" s="16">
        <f t="shared" si="2"/>
        <v>34.240000000000194</v>
      </c>
      <c r="B72" s="16">
        <f t="shared" si="0"/>
        <v>1.3615723525858129E-5</v>
      </c>
      <c r="C72" s="18">
        <f t="shared" si="5"/>
        <v>2.6647298627458363E-7</v>
      </c>
      <c r="D72" s="16">
        <f t="shared" si="3"/>
        <v>34.230000000000189</v>
      </c>
      <c r="E72" s="16">
        <f t="shared" si="1"/>
        <v>0</v>
      </c>
      <c r="F72" s="18">
        <f t="shared" si="4"/>
        <v>0</v>
      </c>
      <c r="K72" s="16"/>
      <c r="L72" s="16"/>
      <c r="M72" s="16"/>
      <c r="N72" s="16"/>
      <c r="O72" s="19"/>
      <c r="P72" s="19"/>
      <c r="Q72" s="19"/>
      <c r="R72" s="19"/>
      <c r="S72" s="19"/>
    </row>
    <row r="73" spans="1:19" x14ac:dyDescent="0.2">
      <c r="A73" s="16">
        <f t="shared" si="2"/>
        <v>34.260000000000197</v>
      </c>
      <c r="B73" s="16">
        <f t="shared" si="0"/>
        <v>1.4224634230446827E-5</v>
      </c>
      <c r="C73" s="18">
        <f t="shared" si="5"/>
        <v>2.7840357756309306E-7</v>
      </c>
      <c r="D73" s="16">
        <f t="shared" si="3"/>
        <v>34.250000000000199</v>
      </c>
      <c r="E73" s="16">
        <f t="shared" si="1"/>
        <v>0</v>
      </c>
      <c r="F73" s="18">
        <f t="shared" si="4"/>
        <v>0</v>
      </c>
      <c r="K73" s="16"/>
      <c r="L73" s="16"/>
      <c r="M73" s="16"/>
      <c r="N73" s="16"/>
      <c r="O73" s="19"/>
      <c r="P73" s="19"/>
      <c r="Q73" s="19"/>
      <c r="R73" s="19"/>
      <c r="S73" s="19"/>
    </row>
    <row r="74" spans="1:19" x14ac:dyDescent="0.2">
      <c r="A74" s="16">
        <f t="shared" si="2"/>
        <v>34.2800000000002</v>
      </c>
      <c r="B74" s="16">
        <f t="shared" ref="B74:B137" si="6">(1/(SQRT(2*3.14159*$B$8^2)))*EXP((-1*(A74-$B$7)^2)/(2*$B$8^2))</f>
        <v>1.4859290113781629E-5</v>
      </c>
      <c r="C74" s="18">
        <f t="shared" si="5"/>
        <v>2.9083924344233001E-7</v>
      </c>
      <c r="D74" s="16">
        <f t="shared" si="3"/>
        <v>34.270000000000195</v>
      </c>
      <c r="E74" s="16">
        <f t="shared" ref="E74:E137" si="7">IF($O$8&gt;=$A74,0,(1/(SQRT(2*3.14159*$B$8^2)))*EXP((-1*($A74-$B$7)^2)/(2*$B$8^2)))</f>
        <v>0</v>
      </c>
      <c r="F74" s="18">
        <f t="shared" si="4"/>
        <v>0</v>
      </c>
      <c r="K74" s="16"/>
      <c r="L74" s="16"/>
      <c r="M74" s="16"/>
      <c r="N74" s="16"/>
      <c r="O74" s="19"/>
      <c r="P74" s="19"/>
      <c r="Q74" s="19"/>
      <c r="R74" s="19"/>
      <c r="S74" s="19"/>
    </row>
    <row r="75" spans="1:19" x14ac:dyDescent="0.2">
      <c r="A75" s="16">
        <f t="shared" ref="A75:A138" si="8">A74+(10*$B$8)/1000</f>
        <v>34.300000000000203</v>
      </c>
      <c r="B75" s="16">
        <f t="shared" si="6"/>
        <v>1.552071008382484E-5</v>
      </c>
      <c r="C75" s="18">
        <f t="shared" si="5"/>
        <v>3.0380000197611215E-7</v>
      </c>
      <c r="D75" s="16">
        <f t="shared" ref="D75:D138" si="9">A74+(A75-A74)/2</f>
        <v>34.290000000000205</v>
      </c>
      <c r="E75" s="16">
        <f t="shared" si="7"/>
        <v>0</v>
      </c>
      <c r="F75" s="18">
        <f t="shared" ref="F75:F138" si="10">($A75-$A74)*ABS(E74+((E75-E74)/2))</f>
        <v>0</v>
      </c>
      <c r="K75" s="16"/>
      <c r="L75" s="16"/>
      <c r="M75" s="16"/>
      <c r="N75" s="16"/>
      <c r="O75" s="19"/>
      <c r="P75" s="19"/>
      <c r="Q75" s="19"/>
      <c r="R75" s="19"/>
      <c r="S75" s="19"/>
    </row>
    <row r="76" spans="1:19" x14ac:dyDescent="0.2">
      <c r="A76" s="16">
        <f t="shared" si="8"/>
        <v>34.320000000000206</v>
      </c>
      <c r="B76" s="16">
        <f t="shared" si="6"/>
        <v>1.6209950248095207E-5</v>
      </c>
      <c r="C76" s="18">
        <f t="shared" ref="C76:C139" si="11">(A76-A75)*ABS(B75+((B76-B75)/2))</f>
        <v>3.1730660331925009E-7</v>
      </c>
      <c r="D76" s="16">
        <f t="shared" si="9"/>
        <v>34.310000000000201</v>
      </c>
      <c r="E76" s="16">
        <f t="shared" si="7"/>
        <v>0</v>
      </c>
      <c r="F76" s="18">
        <f t="shared" si="10"/>
        <v>0</v>
      </c>
      <c r="K76" s="16"/>
      <c r="L76" s="16"/>
      <c r="M76" s="16"/>
      <c r="N76" s="16"/>
      <c r="O76" s="19"/>
      <c r="P76" s="19"/>
      <c r="Q76" s="19"/>
      <c r="R76" s="19"/>
      <c r="S76" s="19"/>
    </row>
    <row r="77" spans="1:19" x14ac:dyDescent="0.2">
      <c r="A77" s="16">
        <f t="shared" si="8"/>
        <v>34.340000000000209</v>
      </c>
      <c r="B77" s="16">
        <f t="shared" si="6"/>
        <v>1.692810513770248E-5</v>
      </c>
      <c r="C77" s="18">
        <f t="shared" si="11"/>
        <v>3.3138055385802869E-7</v>
      </c>
      <c r="D77" s="16">
        <f t="shared" si="9"/>
        <v>34.330000000000211</v>
      </c>
      <c r="E77" s="16">
        <f t="shared" si="7"/>
        <v>0</v>
      </c>
      <c r="F77" s="18">
        <f t="shared" si="10"/>
        <v>0</v>
      </c>
      <c r="K77" s="16"/>
      <c r="L77" s="16"/>
      <c r="M77" s="16"/>
      <c r="N77" s="16"/>
      <c r="O77" s="19"/>
      <c r="P77" s="19"/>
      <c r="Q77" s="19"/>
      <c r="R77" s="19"/>
      <c r="S77" s="19"/>
    </row>
    <row r="78" spans="1:19" x14ac:dyDescent="0.2">
      <c r="A78" s="16">
        <f t="shared" si="8"/>
        <v>34.360000000000213</v>
      </c>
      <c r="B78" s="16">
        <f t="shared" si="6"/>
        <v>1.7676308966165984E-5</v>
      </c>
      <c r="C78" s="18">
        <f t="shared" si="11"/>
        <v>3.4604414103873871E-7</v>
      </c>
      <c r="D78" s="16">
        <f t="shared" si="9"/>
        <v>34.350000000000207</v>
      </c>
      <c r="E78" s="16">
        <f t="shared" si="7"/>
        <v>0</v>
      </c>
      <c r="F78" s="18">
        <f t="shared" si="10"/>
        <v>0</v>
      </c>
      <c r="K78" s="16"/>
      <c r="L78" s="16"/>
      <c r="M78" s="16"/>
      <c r="N78" s="16"/>
      <c r="O78" s="19"/>
      <c r="P78" s="19"/>
      <c r="Q78" s="19"/>
      <c r="R78" s="19"/>
      <c r="S78" s="19"/>
    </row>
    <row r="79" spans="1:19" x14ac:dyDescent="0.2">
      <c r="A79" s="16">
        <f t="shared" si="8"/>
        <v>34.380000000000216</v>
      </c>
      <c r="B79" s="16">
        <f t="shared" si="6"/>
        <v>1.8455736923790347E-5</v>
      </c>
      <c r="C79" s="18">
        <f t="shared" si="11"/>
        <v>3.613204588996198E-7</v>
      </c>
      <c r="D79" s="16">
        <f t="shared" si="9"/>
        <v>34.370000000000218</v>
      </c>
      <c r="E79" s="16">
        <f t="shared" si="7"/>
        <v>0</v>
      </c>
      <c r="F79" s="18">
        <f t="shared" si="10"/>
        <v>0</v>
      </c>
      <c r="K79" s="16"/>
      <c r="L79" s="16"/>
      <c r="M79" s="16"/>
      <c r="N79" s="16"/>
      <c r="O79" s="19"/>
      <c r="P79" s="19"/>
      <c r="Q79" s="19"/>
      <c r="R79" s="19"/>
      <c r="S79" s="19"/>
    </row>
    <row r="80" spans="1:19" x14ac:dyDescent="0.2">
      <c r="A80" s="16">
        <f t="shared" si="8"/>
        <v>34.400000000000219</v>
      </c>
      <c r="B80" s="16">
        <f t="shared" si="6"/>
        <v>1.9267606508379812E-5</v>
      </c>
      <c r="C80" s="18">
        <f t="shared" si="11"/>
        <v>3.7723343432176057E-7</v>
      </c>
      <c r="D80" s="16">
        <f t="shared" si="9"/>
        <v>34.390000000000214</v>
      </c>
      <c r="E80" s="16">
        <f t="shared" si="7"/>
        <v>0</v>
      </c>
      <c r="F80" s="18">
        <f t="shared" si="10"/>
        <v>0</v>
      </c>
      <c r="K80" s="16"/>
      <c r="L80" s="16"/>
      <c r="M80" s="16"/>
      <c r="N80" s="16"/>
      <c r="O80" s="19"/>
      <c r="P80" s="19"/>
      <c r="Q80" s="19"/>
      <c r="R80" s="19"/>
      <c r="S80" s="19"/>
    </row>
    <row r="81" spans="1:19" x14ac:dyDescent="0.2">
      <c r="A81" s="16">
        <f t="shared" si="8"/>
        <v>34.420000000000222</v>
      </c>
      <c r="B81" s="16">
        <f t="shared" si="6"/>
        <v>2.0113178893081567E-5</v>
      </c>
      <c r="C81" s="18">
        <f t="shared" si="11"/>
        <v>3.9380785401467532E-7</v>
      </c>
      <c r="D81" s="16">
        <f t="shared" si="9"/>
        <v>34.410000000000224</v>
      </c>
      <c r="E81" s="16">
        <f t="shared" si="7"/>
        <v>0</v>
      </c>
      <c r="F81" s="18">
        <f t="shared" si="10"/>
        <v>0</v>
      </c>
      <c r="K81" s="16"/>
      <c r="L81" s="16"/>
      <c r="M81" s="16"/>
      <c r="N81" s="16"/>
      <c r="O81" s="19"/>
      <c r="P81" s="19"/>
      <c r="Q81" s="19"/>
      <c r="R81" s="19"/>
      <c r="S81" s="19"/>
    </row>
    <row r="82" spans="1:19" x14ac:dyDescent="0.2">
      <c r="A82" s="16">
        <f t="shared" si="8"/>
        <v>34.440000000000225</v>
      </c>
      <c r="B82" s="16">
        <f t="shared" si="6"/>
        <v>2.0993760332156011E-5</v>
      </c>
      <c r="C82" s="18">
        <f t="shared" si="11"/>
        <v>4.1106939225244002E-7</v>
      </c>
      <c r="D82" s="16">
        <f t="shared" si="9"/>
        <v>34.43000000000022</v>
      </c>
      <c r="E82" s="16">
        <f t="shared" si="7"/>
        <v>0</v>
      </c>
      <c r="F82" s="18">
        <f t="shared" si="10"/>
        <v>0</v>
      </c>
      <c r="K82" s="16"/>
      <c r="L82" s="16"/>
      <c r="M82" s="16"/>
      <c r="N82" s="16"/>
      <c r="O82" s="19"/>
      <c r="P82" s="19"/>
      <c r="Q82" s="19"/>
      <c r="R82" s="19"/>
      <c r="S82" s="19"/>
    </row>
    <row r="83" spans="1:19" x14ac:dyDescent="0.2">
      <c r="A83" s="16">
        <f t="shared" si="8"/>
        <v>34.460000000000228</v>
      </c>
      <c r="B83" s="16">
        <f t="shared" si="6"/>
        <v>2.1910703605481477E-5</v>
      </c>
      <c r="C83" s="18">
        <f t="shared" si="11"/>
        <v>4.2904463937644196E-7</v>
      </c>
      <c r="D83" s="16">
        <f t="shared" si="9"/>
        <v>34.45000000000023</v>
      </c>
      <c r="E83" s="16">
        <f t="shared" si="7"/>
        <v>0</v>
      </c>
      <c r="F83" s="18">
        <f t="shared" si="10"/>
        <v>0</v>
      </c>
      <c r="K83" s="16"/>
      <c r="L83" s="16"/>
      <c r="M83" s="16"/>
      <c r="N83" s="16"/>
      <c r="O83" s="19"/>
      <c r="P83" s="19"/>
      <c r="Q83" s="19"/>
      <c r="R83" s="19"/>
      <c r="S83" s="19"/>
    </row>
    <row r="84" spans="1:19" x14ac:dyDescent="0.2">
      <c r="A84" s="16">
        <f t="shared" si="8"/>
        <v>34.480000000000231</v>
      </c>
      <c r="B84" s="16">
        <f t="shared" si="6"/>
        <v>2.2865409502606533E-5</v>
      </c>
      <c r="C84" s="18">
        <f t="shared" si="11"/>
        <v>4.4776113108095005E-7</v>
      </c>
      <c r="D84" s="16">
        <f t="shared" si="9"/>
        <v>34.470000000000226</v>
      </c>
      <c r="E84" s="16">
        <f t="shared" si="7"/>
        <v>0</v>
      </c>
      <c r="F84" s="18">
        <f t="shared" si="10"/>
        <v>0</v>
      </c>
      <c r="K84" s="16"/>
      <c r="L84" s="16"/>
      <c r="M84" s="16"/>
      <c r="N84" s="16"/>
      <c r="O84" s="19"/>
      <c r="P84" s="19"/>
      <c r="Q84" s="19"/>
      <c r="R84" s="19"/>
      <c r="S84" s="19"/>
    </row>
    <row r="85" spans="1:19" x14ac:dyDescent="0.2">
      <c r="A85" s="16">
        <f t="shared" si="8"/>
        <v>34.500000000000234</v>
      </c>
      <c r="B85" s="16">
        <f t="shared" si="6"/>
        <v>2.385932834717272E-5</v>
      </c>
      <c r="C85" s="18">
        <f t="shared" si="11"/>
        <v>4.6724737849786555E-7</v>
      </c>
      <c r="D85" s="16">
        <f t="shared" si="9"/>
        <v>34.490000000000236</v>
      </c>
      <c r="E85" s="16">
        <f t="shared" si="7"/>
        <v>0</v>
      </c>
      <c r="F85" s="18">
        <f t="shared" si="10"/>
        <v>0</v>
      </c>
      <c r="K85" s="16"/>
      <c r="L85" s="16"/>
      <c r="M85" s="16"/>
      <c r="N85" s="16"/>
      <c r="O85" s="19"/>
      <c r="P85" s="19"/>
      <c r="Q85" s="19"/>
      <c r="R85" s="19"/>
      <c r="S85" s="19"/>
    </row>
    <row r="86" spans="1:19" x14ac:dyDescent="0.2">
      <c r="A86" s="16">
        <f t="shared" si="8"/>
        <v>34.520000000000238</v>
      </c>
      <c r="B86" s="16">
        <f t="shared" si="6"/>
        <v>2.4893961562535715E-5</v>
      </c>
      <c r="C86" s="18">
        <f t="shared" si="11"/>
        <v>4.8753289909716051E-7</v>
      </c>
      <c r="D86" s="16">
        <f t="shared" si="9"/>
        <v>34.510000000000232</v>
      </c>
      <c r="E86" s="16">
        <f t="shared" si="7"/>
        <v>0</v>
      </c>
      <c r="F86" s="18">
        <f t="shared" si="10"/>
        <v>0</v>
      </c>
      <c r="K86" s="16"/>
      <c r="L86" s="16"/>
      <c r="M86" s="16"/>
      <c r="N86" s="16"/>
      <c r="O86" s="19"/>
      <c r="P86" s="19"/>
      <c r="Q86" s="19"/>
      <c r="R86" s="19"/>
      <c r="S86" s="19"/>
    </row>
    <row r="87" spans="1:19" x14ac:dyDescent="0.2">
      <c r="A87" s="16">
        <f t="shared" si="8"/>
        <v>34.540000000000241</v>
      </c>
      <c r="B87" s="16">
        <f t="shared" si="6"/>
        <v>2.5970863279420372E-5</v>
      </c>
      <c r="C87" s="18">
        <f t="shared" si="11"/>
        <v>5.0864824841964033E-7</v>
      </c>
      <c r="D87" s="16">
        <f t="shared" si="9"/>
        <v>34.530000000000243</v>
      </c>
      <c r="E87" s="16">
        <f t="shared" si="7"/>
        <v>0</v>
      </c>
      <c r="F87" s="18">
        <f t="shared" si="10"/>
        <v>0</v>
      </c>
      <c r="K87" s="16"/>
      <c r="L87" s="16"/>
      <c r="M87" s="16"/>
      <c r="N87" s="16"/>
      <c r="O87" s="19"/>
      <c r="P87" s="19"/>
      <c r="Q87" s="19"/>
      <c r="R87" s="19"/>
      <c r="S87" s="19"/>
    </row>
    <row r="88" spans="1:19" x14ac:dyDescent="0.2">
      <c r="A88" s="16">
        <f t="shared" si="8"/>
        <v>34.560000000000244</v>
      </c>
      <c r="B88" s="16">
        <f t="shared" si="6"/>
        <v>2.7091641986451916E-5</v>
      </c>
      <c r="C88" s="18">
        <f t="shared" si="11"/>
        <v>5.3062505265880579E-7</v>
      </c>
      <c r="D88" s="16">
        <f t="shared" si="9"/>
        <v>34.550000000000239</v>
      </c>
      <c r="E88" s="16">
        <f t="shared" si="7"/>
        <v>0</v>
      </c>
      <c r="F88" s="18">
        <f t="shared" si="10"/>
        <v>0</v>
      </c>
      <c r="K88" s="16"/>
      <c r="L88" s="16"/>
      <c r="M88" s="16"/>
      <c r="N88" s="16"/>
      <c r="O88" s="19"/>
      <c r="P88" s="19"/>
      <c r="Q88" s="19"/>
      <c r="R88" s="19"/>
      <c r="S88" s="19"/>
    </row>
    <row r="89" spans="1:19" x14ac:dyDescent="0.2">
      <c r="A89" s="16">
        <f t="shared" si="8"/>
        <v>34.580000000000247</v>
      </c>
      <c r="B89" s="16">
        <f t="shared" si="6"/>
        <v>2.8257962224410726E-5</v>
      </c>
      <c r="C89" s="18">
        <f t="shared" si="11"/>
        <v>5.5349604210871299E-7</v>
      </c>
      <c r="D89" s="16">
        <f t="shared" si="9"/>
        <v>34.570000000000249</v>
      </c>
      <c r="E89" s="16">
        <f t="shared" si="7"/>
        <v>0</v>
      </c>
      <c r="F89" s="18">
        <f t="shared" si="10"/>
        <v>0</v>
      </c>
      <c r="K89" s="16"/>
      <c r="L89" s="16"/>
      <c r="M89" s="16"/>
      <c r="N89" s="16"/>
      <c r="O89" s="19"/>
      <c r="P89" s="19"/>
      <c r="Q89" s="19"/>
      <c r="R89" s="19"/>
      <c r="S89" s="19"/>
    </row>
    <row r="90" spans="1:19" x14ac:dyDescent="0.2">
      <c r="A90" s="16">
        <f t="shared" si="8"/>
        <v>34.60000000000025</v>
      </c>
      <c r="B90" s="16">
        <f t="shared" si="6"/>
        <v>2.9471546325063168E-5</v>
      </c>
      <c r="C90" s="18">
        <f t="shared" si="11"/>
        <v>5.7729508549482926E-7</v>
      </c>
      <c r="D90" s="16">
        <f t="shared" si="9"/>
        <v>34.590000000000245</v>
      </c>
      <c r="E90" s="16">
        <f t="shared" si="7"/>
        <v>0</v>
      </c>
      <c r="F90" s="18">
        <f t="shared" si="10"/>
        <v>0</v>
      </c>
      <c r="K90" s="16"/>
      <c r="L90" s="16"/>
      <c r="M90" s="16"/>
      <c r="N90" s="16"/>
      <c r="O90" s="19"/>
      <c r="P90" s="19"/>
      <c r="Q90" s="19"/>
      <c r="R90" s="19"/>
      <c r="S90" s="19"/>
    </row>
    <row r="91" spans="1:19" x14ac:dyDescent="0.2">
      <c r="A91" s="16">
        <f t="shared" si="8"/>
        <v>34.620000000000253</v>
      </c>
      <c r="B91" s="16">
        <f t="shared" si="6"/>
        <v>3.0734176195427756E-5</v>
      </c>
      <c r="C91" s="18">
        <f t="shared" si="11"/>
        <v>6.0205722520500333E-7</v>
      </c>
      <c r="D91" s="16">
        <f t="shared" si="9"/>
        <v>34.610000000000255</v>
      </c>
      <c r="E91" s="16">
        <f t="shared" si="7"/>
        <v>0</v>
      </c>
      <c r="F91" s="18">
        <f t="shared" si="10"/>
        <v>0</v>
      </c>
      <c r="K91" s="16"/>
      <c r="L91" s="16"/>
      <c r="M91" s="16"/>
      <c r="N91" s="16"/>
      <c r="O91" s="19"/>
      <c r="P91" s="19"/>
      <c r="Q91" s="19"/>
      <c r="R91" s="19"/>
      <c r="S91" s="19"/>
    </row>
    <row r="92" spans="1:19" x14ac:dyDescent="0.2">
      <c r="A92" s="16">
        <f t="shared" si="8"/>
        <v>34.640000000000256</v>
      </c>
      <c r="B92" s="16">
        <f t="shared" si="6"/>
        <v>3.2047695148338069E-5</v>
      </c>
      <c r="C92" s="18">
        <f t="shared" si="11"/>
        <v>6.2781871343775643E-7</v>
      </c>
      <c r="D92" s="16">
        <f t="shared" si="9"/>
        <v>34.630000000000251</v>
      </c>
      <c r="E92" s="16">
        <f t="shared" si="7"/>
        <v>0</v>
      </c>
      <c r="F92" s="18">
        <f t="shared" si="10"/>
        <v>0</v>
      </c>
      <c r="K92" s="16"/>
      <c r="L92" s="16"/>
      <c r="M92" s="16"/>
      <c r="N92" s="16"/>
      <c r="O92" s="19"/>
      <c r="P92" s="19"/>
      <c r="Q92" s="19"/>
      <c r="R92" s="19"/>
      <c r="S92" s="19"/>
    </row>
    <row r="93" spans="1:19" x14ac:dyDescent="0.2">
      <c r="A93" s="16">
        <f t="shared" si="8"/>
        <v>34.660000000000259</v>
      </c>
      <c r="B93" s="16">
        <f t="shared" si="6"/>
        <v>3.3414009780169657E-5</v>
      </c>
      <c r="C93" s="18">
        <f t="shared" si="11"/>
        <v>6.5461704928517965E-7</v>
      </c>
      <c r="D93" s="16">
        <f t="shared" si="9"/>
        <v>34.650000000000261</v>
      </c>
      <c r="E93" s="16">
        <f t="shared" si="7"/>
        <v>0</v>
      </c>
      <c r="F93" s="18">
        <f t="shared" si="10"/>
        <v>0</v>
      </c>
      <c r="K93" s="16"/>
      <c r="L93" s="16"/>
      <c r="M93" s="16"/>
      <c r="N93" s="16"/>
      <c r="O93" s="19"/>
      <c r="P93" s="19"/>
      <c r="Q93" s="19"/>
      <c r="R93" s="19"/>
      <c r="S93" s="19"/>
    </row>
    <row r="94" spans="1:19" x14ac:dyDescent="0.2">
      <c r="A94" s="16">
        <f t="shared" si="8"/>
        <v>34.680000000000263</v>
      </c>
      <c r="B94" s="16">
        <f t="shared" si="6"/>
        <v>3.4835091896601014E-5</v>
      </c>
      <c r="C94" s="18">
        <f t="shared" si="11"/>
        <v>6.824910167678134E-7</v>
      </c>
      <c r="D94" s="16">
        <f t="shared" si="9"/>
        <v>34.670000000000258</v>
      </c>
      <c r="E94" s="16">
        <f t="shared" si="7"/>
        <v>0</v>
      </c>
      <c r="F94" s="18">
        <f t="shared" si="10"/>
        <v>0</v>
      </c>
      <c r="K94" s="16"/>
      <c r="L94" s="16"/>
      <c r="M94" s="16"/>
      <c r="N94" s="16"/>
      <c r="O94" s="19"/>
      <c r="P94" s="19"/>
      <c r="Q94" s="19"/>
      <c r="R94" s="19"/>
      <c r="S94" s="19"/>
    </row>
    <row r="95" spans="1:19" x14ac:dyDescent="0.2">
      <c r="A95" s="16">
        <f t="shared" si="8"/>
        <v>34.700000000000266</v>
      </c>
      <c r="B95" s="16">
        <f t="shared" si="6"/>
        <v>3.6312980487280695E-5</v>
      </c>
      <c r="C95" s="18">
        <f t="shared" si="11"/>
        <v>7.1148072383892826E-7</v>
      </c>
      <c r="D95" s="16">
        <f t="shared" si="9"/>
        <v>34.690000000000268</v>
      </c>
      <c r="E95" s="16">
        <f t="shared" si="7"/>
        <v>0</v>
      </c>
      <c r="F95" s="18">
        <f t="shared" si="10"/>
        <v>0</v>
      </c>
      <c r="K95" s="16"/>
      <c r="L95" s="16"/>
      <c r="M95" s="16"/>
      <c r="N95" s="16"/>
      <c r="O95" s="19"/>
      <c r="P95" s="19"/>
      <c r="Q95" s="19"/>
      <c r="R95" s="19"/>
      <c r="S95" s="19"/>
    </row>
    <row r="96" spans="1:19" x14ac:dyDescent="0.2">
      <c r="A96" s="16">
        <f t="shared" si="8"/>
        <v>34.720000000000269</v>
      </c>
      <c r="B96" s="16">
        <f t="shared" si="6"/>
        <v>3.7849783750277348E-5</v>
      </c>
      <c r="C96" s="18">
        <f t="shared" si="11"/>
        <v>7.4162764237569641E-7</v>
      </c>
      <c r="D96" s="16">
        <f t="shared" si="9"/>
        <v>34.710000000000264</v>
      </c>
      <c r="E96" s="16">
        <f t="shared" si="7"/>
        <v>0</v>
      </c>
      <c r="F96" s="18">
        <f t="shared" si="10"/>
        <v>0</v>
      </c>
      <c r="K96" s="16"/>
      <c r="L96" s="16"/>
      <c r="M96" s="16"/>
      <c r="N96" s="16"/>
      <c r="O96" s="19"/>
      <c r="P96" s="19"/>
      <c r="Q96" s="19"/>
      <c r="R96" s="19"/>
      <c r="S96" s="19"/>
    </row>
    <row r="97" spans="1:19" x14ac:dyDescent="0.2">
      <c r="A97" s="16">
        <f t="shared" si="8"/>
        <v>34.740000000000272</v>
      </c>
      <c r="B97" s="16">
        <f t="shared" si="6"/>
        <v>3.9447681167187627E-5</v>
      </c>
      <c r="C97" s="18">
        <f t="shared" si="11"/>
        <v>7.7297464917477053E-7</v>
      </c>
      <c r="D97" s="16">
        <f t="shared" si="9"/>
        <v>34.730000000000274</v>
      </c>
      <c r="E97" s="16">
        <f t="shared" si="7"/>
        <v>0</v>
      </c>
      <c r="F97" s="18">
        <f t="shared" si="10"/>
        <v>0</v>
      </c>
      <c r="K97" s="16"/>
      <c r="L97" s="16"/>
      <c r="M97" s="16"/>
      <c r="N97" s="16"/>
      <c r="O97" s="19"/>
      <c r="P97" s="19"/>
      <c r="Q97" s="19"/>
      <c r="R97" s="19"/>
      <c r="S97" s="19"/>
    </row>
    <row r="98" spans="1:19" x14ac:dyDescent="0.2">
      <c r="A98" s="16">
        <f t="shared" si="8"/>
        <v>34.760000000000275</v>
      </c>
      <c r="B98" s="16">
        <f t="shared" si="6"/>
        <v>4.110892562978197E-5</v>
      </c>
      <c r="C98" s="18">
        <f t="shared" si="11"/>
        <v>8.0556606796982192E-7</v>
      </c>
      <c r="D98" s="16">
        <f t="shared" si="9"/>
        <v>34.75000000000027</v>
      </c>
      <c r="E98" s="16">
        <f t="shared" si="7"/>
        <v>0</v>
      </c>
      <c r="F98" s="18">
        <f t="shared" si="10"/>
        <v>0</v>
      </c>
      <c r="K98" s="16"/>
      <c r="L98" s="16"/>
      <c r="M98" s="16"/>
      <c r="N98" s="16"/>
      <c r="O98" s="19"/>
      <c r="P98" s="19"/>
      <c r="Q98" s="19"/>
      <c r="R98" s="19"/>
      <c r="S98" s="19"/>
    </row>
    <row r="99" spans="1:19" x14ac:dyDescent="0.2">
      <c r="A99" s="16">
        <f t="shared" si="8"/>
        <v>34.780000000000278</v>
      </c>
      <c r="B99" s="16">
        <f t="shared" si="6"/>
        <v>4.2835845619064794E-5</v>
      </c>
      <c r="C99" s="18">
        <f t="shared" si="11"/>
        <v>8.3944771248859891E-7</v>
      </c>
      <c r="D99" s="16">
        <f t="shared" si="9"/>
        <v>34.77000000000028</v>
      </c>
      <c r="E99" s="16">
        <f t="shared" si="7"/>
        <v>0</v>
      </c>
      <c r="F99" s="18">
        <f t="shared" si="10"/>
        <v>0</v>
      </c>
      <c r="K99" s="16"/>
      <c r="L99" s="16"/>
      <c r="M99" s="16"/>
      <c r="N99" s="16"/>
      <c r="O99" s="19"/>
      <c r="P99" s="19"/>
      <c r="Q99" s="19"/>
      <c r="R99" s="19"/>
      <c r="S99" s="19"/>
    </row>
    <row r="100" spans="1:19" x14ac:dyDescent="0.2">
      <c r="A100" s="16">
        <f t="shared" si="8"/>
        <v>34.800000000000281</v>
      </c>
      <c r="B100" s="16">
        <f t="shared" si="6"/>
        <v>4.463084743762818E-5</v>
      </c>
      <c r="C100" s="18">
        <f t="shared" si="11"/>
        <v>8.746669305670665E-7</v>
      </c>
      <c r="D100" s="16">
        <f t="shared" si="9"/>
        <v>34.790000000000276</v>
      </c>
      <c r="E100" s="16">
        <f t="shared" si="7"/>
        <v>0</v>
      </c>
      <c r="F100" s="18">
        <f t="shared" si="10"/>
        <v>0</v>
      </c>
      <c r="K100" s="16"/>
      <c r="L100" s="16"/>
      <c r="M100" s="16"/>
      <c r="N100" s="16"/>
      <c r="O100" s="19"/>
      <c r="P100" s="19"/>
      <c r="Q100" s="19"/>
      <c r="R100" s="19"/>
      <c r="S100" s="19"/>
    </row>
    <row r="101" spans="1:19" x14ac:dyDescent="0.2">
      <c r="A101" s="16">
        <f t="shared" si="8"/>
        <v>34.820000000000285</v>
      </c>
      <c r="B101" s="16">
        <f t="shared" si="6"/>
        <v>4.6496417496175967E-5</v>
      </c>
      <c r="C101" s="18">
        <f t="shared" si="11"/>
        <v>9.11272649338184E-7</v>
      </c>
      <c r="D101" s="16">
        <f t="shared" si="9"/>
        <v>34.810000000000286</v>
      </c>
      <c r="E101" s="16">
        <f t="shared" si="7"/>
        <v>0</v>
      </c>
      <c r="F101" s="18">
        <f t="shared" si="10"/>
        <v>0</v>
      </c>
      <c r="K101" s="16"/>
      <c r="L101" s="16"/>
      <c r="M101" s="16"/>
      <c r="N101" s="16"/>
      <c r="O101" s="19"/>
      <c r="P101" s="19"/>
      <c r="Q101" s="19"/>
      <c r="R101" s="19"/>
      <c r="S101" s="19"/>
    </row>
    <row r="102" spans="1:19" x14ac:dyDescent="0.2">
      <c r="A102" s="16">
        <f t="shared" si="8"/>
        <v>34.840000000000288</v>
      </c>
      <c r="B102" s="16">
        <f t="shared" si="6"/>
        <v>4.843512465509215E-5</v>
      </c>
      <c r="C102" s="18">
        <f t="shared" si="11"/>
        <v>9.4931542151282953E-7</v>
      </c>
      <c r="D102" s="16">
        <f t="shared" si="9"/>
        <v>34.830000000000283</v>
      </c>
      <c r="E102" s="16">
        <f t="shared" si="7"/>
        <v>0</v>
      </c>
      <c r="F102" s="18">
        <f t="shared" si="10"/>
        <v>0</v>
      </c>
      <c r="K102" s="16"/>
      <c r="L102" s="16"/>
      <c r="M102" s="16"/>
      <c r="N102" s="16"/>
      <c r="O102" s="19"/>
      <c r="P102" s="19"/>
      <c r="Q102" s="19"/>
      <c r="R102" s="19"/>
      <c r="S102" s="19"/>
    </row>
    <row r="103" spans="1:19" x14ac:dyDescent="0.2">
      <c r="A103" s="16">
        <f t="shared" si="8"/>
        <v>34.860000000000291</v>
      </c>
      <c r="B103" s="16">
        <f t="shared" si="6"/>
        <v>5.0449622621928262E-5</v>
      </c>
      <c r="C103" s="18">
        <f t="shared" si="11"/>
        <v>9.8884747277035868E-7</v>
      </c>
      <c r="D103" s="16">
        <f t="shared" si="9"/>
        <v>34.850000000000293</v>
      </c>
      <c r="E103" s="16">
        <f t="shared" si="7"/>
        <v>0</v>
      </c>
      <c r="F103" s="18">
        <f t="shared" si="10"/>
        <v>0</v>
      </c>
      <c r="K103" s="16"/>
      <c r="L103" s="16"/>
      <c r="M103" s="16"/>
      <c r="N103" s="16"/>
      <c r="O103" s="19"/>
      <c r="P103" s="19"/>
      <c r="Q103" s="19"/>
      <c r="R103" s="19"/>
      <c r="S103" s="19"/>
    </row>
    <row r="104" spans="1:19" x14ac:dyDescent="0.2">
      <c r="A104" s="16">
        <f t="shared" si="8"/>
        <v>34.880000000000294</v>
      </c>
      <c r="B104" s="16">
        <f t="shared" si="6"/>
        <v>5.254265240567612E-5</v>
      </c>
      <c r="C104" s="18">
        <f t="shared" si="11"/>
        <v>1.029922750276205E-6</v>
      </c>
      <c r="D104" s="16">
        <f t="shared" si="9"/>
        <v>34.870000000000289</v>
      </c>
      <c r="E104" s="16">
        <f t="shared" si="7"/>
        <v>0</v>
      </c>
      <c r="F104" s="18">
        <f t="shared" si="10"/>
        <v>0</v>
      </c>
      <c r="K104" s="16"/>
      <c r="L104" s="16"/>
      <c r="M104" s="16"/>
      <c r="N104" s="16"/>
      <c r="O104" s="19"/>
      <c r="P104" s="19"/>
      <c r="Q104" s="19"/>
      <c r="R104" s="19"/>
      <c r="S104" s="19"/>
    </row>
    <row r="105" spans="1:19" x14ac:dyDescent="0.2">
      <c r="A105" s="16">
        <f t="shared" si="8"/>
        <v>34.900000000000297</v>
      </c>
      <c r="B105" s="16">
        <f t="shared" si="6"/>
        <v>5.4717044828693388E-5</v>
      </c>
      <c r="C105" s="18">
        <f t="shared" si="11"/>
        <v>1.0725969723438627E-6</v>
      </c>
      <c r="D105" s="16">
        <f t="shared" si="9"/>
        <v>34.890000000000299</v>
      </c>
      <c r="E105" s="16">
        <f t="shared" si="7"/>
        <v>0</v>
      </c>
      <c r="F105" s="18">
        <f t="shared" si="10"/>
        <v>0</v>
      </c>
      <c r="K105" s="16"/>
      <c r="L105" s="16"/>
      <c r="M105" s="16"/>
      <c r="N105" s="16"/>
      <c r="O105" s="19"/>
      <c r="P105" s="19"/>
      <c r="Q105" s="19"/>
      <c r="R105" s="19"/>
      <c r="S105" s="19"/>
    </row>
    <row r="106" spans="1:19" x14ac:dyDescent="0.2">
      <c r="A106" s="16">
        <f t="shared" si="8"/>
        <v>34.9200000000003</v>
      </c>
      <c r="B106" s="16">
        <f t="shared" si="6"/>
        <v>5.6975723097139148E-5</v>
      </c>
      <c r="C106" s="18">
        <f t="shared" si="11"/>
        <v>1.1169276792584998E-6</v>
      </c>
      <c r="D106" s="16">
        <f t="shared" si="9"/>
        <v>34.910000000000295</v>
      </c>
      <c r="E106" s="16">
        <f t="shared" si="7"/>
        <v>0</v>
      </c>
      <c r="F106" s="18">
        <f t="shared" si="10"/>
        <v>0</v>
      </c>
      <c r="K106" s="16"/>
      <c r="L106" s="16"/>
      <c r="M106" s="16"/>
      <c r="N106" s="16"/>
      <c r="O106" s="19"/>
      <c r="P106" s="19"/>
      <c r="Q106" s="19"/>
      <c r="R106" s="19"/>
      <c r="S106" s="19"/>
    </row>
    <row r="107" spans="1:19" x14ac:dyDescent="0.2">
      <c r="A107" s="16">
        <f t="shared" si="8"/>
        <v>34.940000000000303</v>
      </c>
      <c r="B107" s="16">
        <f t="shared" si="6"/>
        <v>5.9321705430775036E-5</v>
      </c>
      <c r="C107" s="18">
        <f t="shared" si="11"/>
        <v>1.1629742852793236E-6</v>
      </c>
      <c r="D107" s="16">
        <f t="shared" si="9"/>
        <v>34.930000000000305</v>
      </c>
      <c r="E107" s="16">
        <f t="shared" si="7"/>
        <v>0</v>
      </c>
      <c r="F107" s="18">
        <f t="shared" si="10"/>
        <v>0</v>
      </c>
      <c r="K107" s="16"/>
      <c r="L107" s="16"/>
      <c r="M107" s="16"/>
      <c r="N107" s="16"/>
      <c r="O107" s="19"/>
      <c r="P107" s="19"/>
      <c r="Q107" s="19"/>
      <c r="R107" s="19"/>
      <c r="S107" s="19"/>
    </row>
    <row r="108" spans="1:19" x14ac:dyDescent="0.2">
      <c r="A108" s="16">
        <f t="shared" si="8"/>
        <v>34.960000000000306</v>
      </c>
      <c r="B108" s="16">
        <f t="shared" si="6"/>
        <v>6.1758107752976206E-5</v>
      </c>
      <c r="C108" s="18">
        <f t="shared" si="11"/>
        <v>1.2107981318377018E-6</v>
      </c>
      <c r="D108" s="16">
        <f t="shared" si="9"/>
        <v>34.950000000000301</v>
      </c>
      <c r="E108" s="16">
        <f t="shared" si="7"/>
        <v>0</v>
      </c>
      <c r="F108" s="18">
        <f t="shared" si="10"/>
        <v>0</v>
      </c>
      <c r="K108" s="16"/>
      <c r="L108" s="16"/>
      <c r="M108" s="16"/>
      <c r="N108" s="16"/>
      <c r="O108" s="19"/>
      <c r="P108" s="19"/>
      <c r="Q108" s="19"/>
      <c r="R108" s="19"/>
      <c r="S108" s="19"/>
    </row>
    <row r="109" spans="1:19" x14ac:dyDescent="0.2">
      <c r="A109" s="16">
        <f t="shared" si="8"/>
        <v>34.98000000000031</v>
      </c>
      <c r="B109" s="16">
        <f t="shared" si="6"/>
        <v>6.4288146441793254E-5</v>
      </c>
      <c r="C109" s="18">
        <f t="shared" si="11"/>
        <v>1.2604625419478915E-6</v>
      </c>
      <c r="D109" s="16">
        <f t="shared" si="9"/>
        <v>34.970000000000312</v>
      </c>
      <c r="E109" s="16">
        <f t="shared" si="7"/>
        <v>0</v>
      </c>
      <c r="F109" s="18">
        <f t="shared" si="10"/>
        <v>0</v>
      </c>
      <c r="K109" s="16"/>
      <c r="L109" s="16"/>
      <c r="M109" s="16"/>
      <c r="N109" s="16"/>
      <c r="O109" s="19"/>
      <c r="P109" s="19"/>
      <c r="Q109" s="19"/>
      <c r="R109" s="19"/>
      <c r="S109" s="19"/>
    </row>
    <row r="110" spans="1:19" x14ac:dyDescent="0.2">
      <c r="A110" s="16">
        <f t="shared" si="8"/>
        <v>35.000000000000313</v>
      </c>
      <c r="B110" s="16">
        <f t="shared" si="6"/>
        <v>6.6915141142891366E-5</v>
      </c>
      <c r="C110" s="18">
        <f t="shared" si="11"/>
        <v>1.3120328758470512E-6</v>
      </c>
      <c r="D110" s="16">
        <f t="shared" si="9"/>
        <v>34.990000000000308</v>
      </c>
      <c r="E110" s="16">
        <f t="shared" si="7"/>
        <v>0</v>
      </c>
      <c r="F110" s="18">
        <f t="shared" si="10"/>
        <v>0</v>
      </c>
      <c r="K110" s="16"/>
      <c r="L110" s="16"/>
      <c r="M110" s="16"/>
      <c r="N110" s="16"/>
      <c r="O110" s="19"/>
      <c r="P110" s="19"/>
      <c r="Q110" s="19"/>
      <c r="R110" s="19"/>
      <c r="S110" s="19"/>
    </row>
    <row r="111" spans="1:19" x14ac:dyDescent="0.2">
      <c r="A111" s="16">
        <f t="shared" si="8"/>
        <v>35.020000000000316</v>
      </c>
      <c r="B111" s="16">
        <f t="shared" si="6"/>
        <v>6.9642517645189159E-5</v>
      </c>
      <c r="C111" s="18">
        <f t="shared" si="11"/>
        <v>1.3655765878810186E-6</v>
      </c>
      <c r="D111" s="16">
        <f t="shared" si="9"/>
        <v>35.010000000000318</v>
      </c>
      <c r="E111" s="16">
        <f t="shared" si="7"/>
        <v>0</v>
      </c>
      <c r="F111" s="18">
        <f t="shared" si="10"/>
        <v>0</v>
      </c>
      <c r="K111" s="16"/>
      <c r="L111" s="16"/>
      <c r="M111" s="16"/>
      <c r="N111" s="16"/>
      <c r="O111" s="19"/>
      <c r="P111" s="19"/>
      <c r="Q111" s="19"/>
      <c r="R111" s="19"/>
      <c r="S111" s="19"/>
    </row>
    <row r="112" spans="1:19" x14ac:dyDescent="0.2">
      <c r="A112" s="16">
        <f t="shared" si="8"/>
        <v>35.040000000000319</v>
      </c>
      <c r="B112" s="16">
        <f t="shared" si="6"/>
        <v>7.2473810820002592E-5</v>
      </c>
      <c r="C112" s="18">
        <f t="shared" si="11"/>
        <v>1.4211632846521396E-6</v>
      </c>
      <c r="D112" s="16">
        <f t="shared" si="9"/>
        <v>35.030000000000314</v>
      </c>
      <c r="E112" s="16">
        <f t="shared" si="7"/>
        <v>0</v>
      </c>
      <c r="F112" s="18">
        <f t="shared" si="10"/>
        <v>0</v>
      </c>
      <c r="K112" s="16"/>
      <c r="L112" s="16"/>
      <c r="M112" s="16"/>
      <c r="N112" s="16"/>
      <c r="O112" s="19"/>
      <c r="P112" s="19"/>
      <c r="Q112" s="19"/>
      <c r="R112" s="19"/>
      <c r="S112" s="19"/>
    </row>
    <row r="113" spans="1:19" x14ac:dyDescent="0.2">
      <c r="A113" s="16">
        <f t="shared" si="8"/>
        <v>35.060000000000322</v>
      </c>
      <c r="B113" s="16">
        <f t="shared" si="6"/>
        <v>7.5412667624491514E-5</v>
      </c>
      <c r="C113" s="18">
        <f t="shared" si="11"/>
        <v>1.4788647844451722E-6</v>
      </c>
      <c r="D113" s="16">
        <f t="shared" si="9"/>
        <v>35.050000000000324</v>
      </c>
      <c r="E113" s="16">
        <f t="shared" si="7"/>
        <v>0</v>
      </c>
      <c r="F113" s="18">
        <f t="shared" si="10"/>
        <v>0</v>
      </c>
      <c r="K113" s="16"/>
      <c r="L113" s="16"/>
      <c r="M113" s="16"/>
      <c r="N113" s="16"/>
      <c r="O113" s="19"/>
      <c r="P113" s="19"/>
      <c r="Q113" s="19"/>
      <c r="R113" s="19"/>
      <c r="S113" s="19"/>
    </row>
    <row r="114" spans="1:19" x14ac:dyDescent="0.2">
      <c r="A114" s="16">
        <f t="shared" si="8"/>
        <v>35.080000000000325</v>
      </c>
      <c r="B114" s="16">
        <f t="shared" si="6"/>
        <v>7.8462850170190793E-5</v>
      </c>
      <c r="C114" s="18">
        <f t="shared" si="11"/>
        <v>1.5387551779470636E-6</v>
      </c>
      <c r="D114" s="16">
        <f t="shared" si="9"/>
        <v>35.07000000000032</v>
      </c>
      <c r="E114" s="16">
        <f t="shared" si="7"/>
        <v>0</v>
      </c>
      <c r="F114" s="18">
        <f t="shared" si="10"/>
        <v>0</v>
      </c>
      <c r="K114" s="16"/>
      <c r="L114" s="16"/>
      <c r="M114" s="16"/>
      <c r="N114" s="16"/>
      <c r="O114" s="19"/>
      <c r="P114" s="19"/>
      <c r="Q114" s="19"/>
      <c r="R114" s="19"/>
      <c r="S114" s="19"/>
    </row>
    <row r="115" spans="1:19" x14ac:dyDescent="0.2">
      <c r="A115" s="16">
        <f t="shared" si="8"/>
        <v>35.100000000000328</v>
      </c>
      <c r="B115" s="16">
        <f t="shared" si="6"/>
        <v>8.1628238857393078E-5</v>
      </c>
      <c r="C115" s="18">
        <f t="shared" si="11"/>
        <v>1.600910890276089E-6</v>
      </c>
      <c r="D115" s="16">
        <f t="shared" si="9"/>
        <v>35.09000000000033</v>
      </c>
      <c r="E115" s="16">
        <f t="shared" si="7"/>
        <v>0</v>
      </c>
      <c r="F115" s="18">
        <f t="shared" si="10"/>
        <v>0</v>
      </c>
      <c r="K115" s="16"/>
      <c r="L115" s="16"/>
      <c r="M115" s="16"/>
      <c r="N115" s="16"/>
      <c r="O115" s="19"/>
      <c r="P115" s="19"/>
      <c r="Q115" s="19"/>
      <c r="R115" s="19"/>
      <c r="S115" s="19"/>
    </row>
    <row r="116" spans="1:19" x14ac:dyDescent="0.2">
      <c r="A116" s="16">
        <f t="shared" si="8"/>
        <v>35.120000000000331</v>
      </c>
      <c r="B116" s="16">
        <f t="shared" si="6"/>
        <v>8.4912835576136741E-5</v>
      </c>
      <c r="C116" s="18">
        <f t="shared" si="11"/>
        <v>1.6654107443355584E-6</v>
      </c>
      <c r="D116" s="16">
        <f t="shared" si="9"/>
        <v>35.110000000000326</v>
      </c>
      <c r="E116" s="16">
        <f t="shared" si="7"/>
        <v>0</v>
      </c>
      <c r="F116" s="18">
        <f t="shared" si="10"/>
        <v>0</v>
      </c>
      <c r="K116" s="16"/>
      <c r="L116" s="16"/>
      <c r="M116" s="16"/>
      <c r="N116" s="16"/>
      <c r="O116" s="19"/>
      <c r="P116" s="19"/>
      <c r="Q116" s="19"/>
      <c r="R116" s="19"/>
      <c r="S116" s="19"/>
    </row>
    <row r="117" spans="1:19" x14ac:dyDescent="0.2">
      <c r="A117" s="16">
        <f t="shared" si="8"/>
        <v>35.140000000000335</v>
      </c>
      <c r="B117" s="16">
        <f t="shared" si="6"/>
        <v>8.8320766974531582E-5</v>
      </c>
      <c r="C117" s="18">
        <f t="shared" si="11"/>
        <v>1.7323360255069541E-6</v>
      </c>
      <c r="D117" s="16">
        <f t="shared" si="9"/>
        <v>35.130000000000337</v>
      </c>
      <c r="E117" s="16">
        <f t="shared" si="7"/>
        <v>0</v>
      </c>
      <c r="F117" s="18">
        <f t="shared" si="10"/>
        <v>0</v>
      </c>
      <c r="K117" s="16"/>
      <c r="L117" s="16"/>
      <c r="M117" s="16"/>
      <c r="N117" s="16"/>
      <c r="O117" s="19"/>
      <c r="P117" s="19"/>
      <c r="Q117" s="19"/>
      <c r="R117" s="19"/>
      <c r="S117" s="19"/>
    </row>
    <row r="118" spans="1:19" x14ac:dyDescent="0.2">
      <c r="A118" s="16">
        <f t="shared" si="8"/>
        <v>35.160000000000338</v>
      </c>
      <c r="B118" s="16">
        <f t="shared" si="6"/>
        <v>9.1856287795141E-5</v>
      </c>
      <c r="C118" s="18">
        <f t="shared" si="11"/>
        <v>1.8017705476970076E-6</v>
      </c>
      <c r="D118" s="16">
        <f t="shared" si="9"/>
        <v>35.150000000000333</v>
      </c>
      <c r="E118" s="16">
        <f t="shared" si="7"/>
        <v>0</v>
      </c>
      <c r="F118" s="18">
        <f t="shared" si="10"/>
        <v>0</v>
      </c>
      <c r="K118" s="16"/>
      <c r="L118" s="16"/>
      <c r="M118" s="16"/>
      <c r="N118" s="16"/>
      <c r="O118" s="19"/>
      <c r="P118" s="19"/>
      <c r="Q118" s="19"/>
      <c r="R118" s="19"/>
      <c r="S118" s="19"/>
    </row>
    <row r="119" spans="1:19" x14ac:dyDescent="0.2">
      <c r="A119" s="16">
        <f t="shared" si="8"/>
        <v>35.180000000000341</v>
      </c>
      <c r="B119" s="16">
        <f t="shared" si="6"/>
        <v>9.5523784280115461E-5</v>
      </c>
      <c r="C119" s="18">
        <f t="shared" si="11"/>
        <v>1.8738007207528577E-6</v>
      </c>
      <c r="D119" s="16">
        <f t="shared" si="9"/>
        <v>35.170000000000343</v>
      </c>
      <c r="E119" s="16">
        <f t="shared" si="7"/>
        <v>0</v>
      </c>
      <c r="F119" s="18">
        <f t="shared" si="10"/>
        <v>0</v>
      </c>
      <c r="K119" s="16"/>
      <c r="L119" s="16"/>
      <c r="M119" s="16"/>
      <c r="N119" s="16"/>
      <c r="O119" s="19"/>
      <c r="P119" s="19"/>
      <c r="Q119" s="19"/>
      <c r="R119" s="19"/>
      <c r="S119" s="19"/>
    </row>
    <row r="120" spans="1:19" x14ac:dyDescent="0.2">
      <c r="A120" s="16">
        <f t="shared" si="8"/>
        <v>35.200000000000344</v>
      </c>
      <c r="B120" s="16">
        <f t="shared" si="6"/>
        <v>9.9327777645754126E-5</v>
      </c>
      <c r="C120" s="18">
        <f t="shared" si="11"/>
        <v>1.9485156192590003E-6</v>
      </c>
      <c r="D120" s="16">
        <f t="shared" si="9"/>
        <v>35.190000000000339</v>
      </c>
      <c r="E120" s="16">
        <f t="shared" si="7"/>
        <v>0</v>
      </c>
      <c r="F120" s="18">
        <f t="shared" si="10"/>
        <v>0</v>
      </c>
      <c r="K120" s="16"/>
      <c r="L120" s="16"/>
      <c r="M120" s="16"/>
      <c r="N120" s="16"/>
      <c r="O120" s="19"/>
      <c r="P120" s="19"/>
      <c r="Q120" s="19"/>
      <c r="R120" s="19"/>
      <c r="S120" s="19"/>
    </row>
    <row r="121" spans="1:19" x14ac:dyDescent="0.2">
      <c r="A121" s="16">
        <f t="shared" si="8"/>
        <v>35.220000000000347</v>
      </c>
      <c r="B121" s="16">
        <f t="shared" si="6"/>
        <v>1.0327292762714687E-4</v>
      </c>
      <c r="C121" s="18">
        <f t="shared" si="11"/>
        <v>2.0260070527293266E-6</v>
      </c>
      <c r="D121" s="16">
        <f t="shared" si="9"/>
        <v>35.210000000000349</v>
      </c>
      <c r="E121" s="16">
        <f t="shared" si="7"/>
        <v>0</v>
      </c>
      <c r="F121" s="18">
        <f t="shared" si="10"/>
        <v>0</v>
      </c>
      <c r="K121" s="16"/>
      <c r="L121" s="16"/>
      <c r="M121" s="16"/>
      <c r="N121" s="16"/>
      <c r="O121" s="19"/>
      <c r="P121" s="19"/>
      <c r="Q121" s="19"/>
      <c r="R121" s="19"/>
      <c r="S121" s="19"/>
    </row>
    <row r="122" spans="1:19" x14ac:dyDescent="0.2">
      <c r="A122" s="16">
        <f t="shared" si="8"/>
        <v>35.24000000000035</v>
      </c>
      <c r="B122" s="16">
        <f t="shared" si="6"/>
        <v>1.0736403609352679E-4</v>
      </c>
      <c r="C122" s="18">
        <f t="shared" si="11"/>
        <v>2.1063696372070662E-6</v>
      </c>
      <c r="D122" s="16">
        <f t="shared" si="9"/>
        <v>35.230000000000345</v>
      </c>
      <c r="E122" s="16">
        <f t="shared" si="7"/>
        <v>0</v>
      </c>
      <c r="F122" s="18">
        <f t="shared" si="10"/>
        <v>0</v>
      </c>
      <c r="K122" s="16"/>
      <c r="L122" s="16"/>
      <c r="M122" s="16"/>
      <c r="N122" s="16"/>
      <c r="O122" s="19"/>
      <c r="P122" s="19"/>
      <c r="Q122" s="19"/>
      <c r="R122" s="19"/>
      <c r="S122" s="19"/>
    </row>
    <row r="123" spans="1:19" x14ac:dyDescent="0.2">
      <c r="A123" s="16">
        <f t="shared" si="8"/>
        <v>35.260000000000353</v>
      </c>
      <c r="B123" s="16">
        <f t="shared" si="6"/>
        <v>1.1160605073493641E-4</v>
      </c>
      <c r="C123" s="18">
        <f t="shared" si="11"/>
        <v>2.1897008682849742E-6</v>
      </c>
      <c r="D123" s="16">
        <f t="shared" si="9"/>
        <v>35.250000000000355</v>
      </c>
      <c r="E123" s="16">
        <f t="shared" si="7"/>
        <v>0</v>
      </c>
      <c r="F123" s="18">
        <f t="shared" si="10"/>
        <v>0</v>
      </c>
      <c r="K123" s="16"/>
      <c r="L123" s="16"/>
      <c r="M123" s="16"/>
      <c r="N123" s="16"/>
      <c r="O123" s="19"/>
      <c r="P123" s="19"/>
      <c r="Q123" s="19"/>
      <c r="R123" s="19"/>
      <c r="S123" s="19"/>
    </row>
    <row r="124" spans="1:19" x14ac:dyDescent="0.2">
      <c r="A124" s="16">
        <f t="shared" si="8"/>
        <v>35.280000000000356</v>
      </c>
      <c r="B124" s="16">
        <f t="shared" si="6"/>
        <v>1.1600406882078384E-4</v>
      </c>
      <c r="C124" s="18">
        <f t="shared" si="11"/>
        <v>2.2761011955575585E-6</v>
      </c>
      <c r="D124" s="16">
        <f t="shared" si="9"/>
        <v>35.270000000000351</v>
      </c>
      <c r="E124" s="16">
        <f t="shared" si="7"/>
        <v>0</v>
      </c>
      <c r="F124" s="18">
        <f t="shared" si="10"/>
        <v>0</v>
      </c>
      <c r="K124" s="16"/>
      <c r="L124" s="16"/>
      <c r="M124" s="16"/>
      <c r="N124" s="16"/>
      <c r="O124" s="19"/>
      <c r="P124" s="19"/>
      <c r="Q124" s="19"/>
      <c r="R124" s="19"/>
      <c r="S124" s="19"/>
    </row>
    <row r="125" spans="1:19" x14ac:dyDescent="0.2">
      <c r="A125" s="16">
        <f t="shared" si="8"/>
        <v>35.30000000000036</v>
      </c>
      <c r="B125" s="16">
        <f t="shared" si="6"/>
        <v>1.2056334103083971E-4</v>
      </c>
      <c r="C125" s="18">
        <f t="shared" si="11"/>
        <v>2.3656740985166053E-6</v>
      </c>
      <c r="D125" s="16">
        <f t="shared" si="9"/>
        <v>35.290000000000362</v>
      </c>
      <c r="E125" s="16">
        <f t="shared" si="7"/>
        <v>0</v>
      </c>
      <c r="F125" s="18">
        <f t="shared" si="10"/>
        <v>0</v>
      </c>
      <c r="K125" s="16"/>
      <c r="L125" s="16"/>
      <c r="M125" s="16"/>
      <c r="N125" s="16"/>
      <c r="O125" s="19"/>
      <c r="P125" s="19"/>
      <c r="Q125" s="19"/>
      <c r="R125" s="19"/>
      <c r="S125" s="19"/>
    </row>
    <row r="126" spans="1:19" x14ac:dyDescent="0.2">
      <c r="A126" s="16">
        <f t="shared" si="8"/>
        <v>35.320000000000363</v>
      </c>
      <c r="B126" s="16">
        <f t="shared" si="6"/>
        <v>1.2528927535919058E-4</v>
      </c>
      <c r="C126" s="18">
        <f t="shared" si="11"/>
        <v>2.4585261639006874E-6</v>
      </c>
      <c r="D126" s="16">
        <f t="shared" si="9"/>
        <v>35.310000000000358</v>
      </c>
      <c r="E126" s="16">
        <f t="shared" si="7"/>
        <v>0</v>
      </c>
      <c r="F126" s="18">
        <f t="shared" si="10"/>
        <v>0</v>
      </c>
      <c r="K126" s="16"/>
      <c r="L126" s="16"/>
      <c r="M126" s="16"/>
      <c r="N126" s="16"/>
      <c r="O126" s="19"/>
      <c r="P126" s="19"/>
      <c r="Q126" s="19"/>
      <c r="R126" s="19"/>
      <c r="S126" s="19"/>
    </row>
    <row r="127" spans="1:19" x14ac:dyDescent="0.2">
      <c r="A127" s="16">
        <f t="shared" si="8"/>
        <v>35.340000000000366</v>
      </c>
      <c r="B127" s="16">
        <f t="shared" si="6"/>
        <v>1.3018744109163767E-4</v>
      </c>
      <c r="C127" s="18">
        <f t="shared" si="11"/>
        <v>2.5547671645086822E-6</v>
      </c>
      <c r="D127" s="16">
        <f t="shared" si="9"/>
        <v>35.330000000000368</v>
      </c>
      <c r="E127" s="16">
        <f t="shared" si="7"/>
        <v>0</v>
      </c>
      <c r="F127" s="18">
        <f t="shared" si="10"/>
        <v>0</v>
      </c>
      <c r="K127" s="16"/>
      <c r="L127" s="16"/>
      <c r="M127" s="16"/>
      <c r="N127" s="16"/>
      <c r="O127" s="19"/>
      <c r="P127" s="19"/>
      <c r="Q127" s="19"/>
      <c r="R127" s="19"/>
      <c r="S127" s="19"/>
    </row>
    <row r="128" spans="1:19" x14ac:dyDescent="0.2">
      <c r="A128" s="16">
        <f t="shared" si="8"/>
        <v>35.360000000000369</v>
      </c>
      <c r="B128" s="16">
        <f t="shared" si="6"/>
        <v>1.3526357285699396E-4</v>
      </c>
      <c r="C128" s="18">
        <f t="shared" si="11"/>
        <v>2.6545101394867312E-6</v>
      </c>
      <c r="D128" s="16">
        <f t="shared" si="9"/>
        <v>35.350000000000364</v>
      </c>
      <c r="E128" s="16">
        <f t="shared" si="7"/>
        <v>0</v>
      </c>
      <c r="F128" s="18">
        <f t="shared" si="10"/>
        <v>0</v>
      </c>
      <c r="K128" s="16"/>
      <c r="L128" s="16"/>
      <c r="M128" s="16"/>
      <c r="N128" s="16"/>
      <c r="O128" s="19"/>
      <c r="P128" s="19"/>
      <c r="Q128" s="19"/>
      <c r="R128" s="19"/>
      <c r="S128" s="19"/>
    </row>
    <row r="129" spans="1:19" x14ac:dyDescent="0.2">
      <c r="A129" s="16">
        <f t="shared" si="8"/>
        <v>35.380000000000372</v>
      </c>
      <c r="B129" s="16">
        <f t="shared" si="6"/>
        <v>1.4052357475269819E-4</v>
      </c>
      <c r="C129" s="18">
        <f t="shared" si="11"/>
        <v>2.7578714760973526E-6</v>
      </c>
      <c r="D129" s="16">
        <f t="shared" si="9"/>
        <v>35.370000000000374</v>
      </c>
      <c r="E129" s="16">
        <f t="shared" si="7"/>
        <v>0</v>
      </c>
      <c r="F129" s="18">
        <f t="shared" si="10"/>
        <v>0</v>
      </c>
      <c r="K129" s="16"/>
      <c r="L129" s="16"/>
      <c r="M129" s="16"/>
      <c r="N129" s="16"/>
      <c r="O129" s="19"/>
      <c r="P129" s="19"/>
      <c r="Q129" s="19"/>
      <c r="R129" s="19"/>
      <c r="S129" s="19"/>
    </row>
    <row r="130" spans="1:19" x14ac:dyDescent="0.2">
      <c r="A130" s="16">
        <f t="shared" si="8"/>
        <v>35.400000000000375</v>
      </c>
      <c r="B130" s="16">
        <f t="shared" si="6"/>
        <v>1.4597352454512788E-4</v>
      </c>
      <c r="C130" s="18">
        <f t="shared" si="11"/>
        <v>2.8649709929787084E-6</v>
      </c>
      <c r="D130" s="16">
        <f t="shared" si="9"/>
        <v>35.39000000000037</v>
      </c>
      <c r="E130" s="16">
        <f t="shared" si="7"/>
        <v>0</v>
      </c>
      <c r="F130" s="18">
        <f t="shared" si="10"/>
        <v>0</v>
      </c>
      <c r="K130" s="16"/>
      <c r="L130" s="16"/>
      <c r="M130" s="16"/>
      <c r="N130" s="16"/>
      <c r="O130" s="19"/>
      <c r="P130" s="19"/>
      <c r="Q130" s="19"/>
      <c r="R130" s="19"/>
      <c r="S130" s="19"/>
    </row>
    <row r="131" spans="1:19" x14ac:dyDescent="0.2">
      <c r="A131" s="16">
        <f t="shared" si="8"/>
        <v>35.420000000000378</v>
      </c>
      <c r="B131" s="16">
        <f t="shared" si="6"/>
        <v>1.516196779449559E-4</v>
      </c>
      <c r="C131" s="18">
        <f t="shared" si="11"/>
        <v>2.9759320249013031E-6</v>
      </c>
      <c r="D131" s="16">
        <f t="shared" si="9"/>
        <v>35.41000000000038</v>
      </c>
      <c r="E131" s="16">
        <f t="shared" si="7"/>
        <v>0</v>
      </c>
      <c r="F131" s="18">
        <f t="shared" si="10"/>
        <v>0</v>
      </c>
      <c r="K131" s="16"/>
      <c r="L131" s="16"/>
      <c r="M131" s="16"/>
      <c r="N131" s="16"/>
      <c r="O131" s="19"/>
      <c r="P131" s="19"/>
      <c r="Q131" s="19"/>
      <c r="R131" s="19"/>
      <c r="S131" s="19"/>
    </row>
    <row r="132" spans="1:19" x14ac:dyDescent="0.2">
      <c r="A132" s="16">
        <f t="shared" si="8"/>
        <v>35.440000000000381</v>
      </c>
      <c r="B132" s="16">
        <f t="shared" si="6"/>
        <v>1.5746847295785289E-4</v>
      </c>
      <c r="C132" s="18">
        <f t="shared" si="11"/>
        <v>3.0908815090285713E-6</v>
      </c>
      <c r="D132" s="16">
        <f t="shared" si="9"/>
        <v>35.430000000000376</v>
      </c>
      <c r="E132" s="16">
        <f t="shared" si="7"/>
        <v>0</v>
      </c>
      <c r="F132" s="18">
        <f t="shared" si="10"/>
        <v>0</v>
      </c>
      <c r="K132" s="16"/>
      <c r="L132" s="16"/>
      <c r="M132" s="16"/>
      <c r="N132" s="16"/>
      <c r="O132" s="19"/>
      <c r="P132" s="19"/>
      <c r="Q132" s="19"/>
      <c r="R132" s="19"/>
      <c r="S132" s="19"/>
    </row>
    <row r="133" spans="1:19" x14ac:dyDescent="0.2">
      <c r="A133" s="16">
        <f t="shared" si="8"/>
        <v>35.460000000000385</v>
      </c>
      <c r="B133" s="16">
        <f t="shared" si="6"/>
        <v>1.6352653431079786E-4</v>
      </c>
      <c r="C133" s="18">
        <f t="shared" si="11"/>
        <v>3.2099500726870093E-6</v>
      </c>
      <c r="D133" s="16">
        <f t="shared" si="9"/>
        <v>35.450000000000387</v>
      </c>
      <c r="E133" s="16">
        <f t="shared" si="7"/>
        <v>0</v>
      </c>
      <c r="F133" s="18">
        <f t="shared" si="10"/>
        <v>0</v>
      </c>
      <c r="K133" s="16"/>
      <c r="L133" s="16"/>
      <c r="M133" s="16"/>
      <c r="N133" s="16"/>
      <c r="O133" s="19"/>
      <c r="P133" s="19"/>
      <c r="Q133" s="19"/>
      <c r="R133" s="19"/>
      <c r="S133" s="19"/>
    </row>
    <row r="134" spans="1:19" x14ac:dyDescent="0.2">
      <c r="A134" s="16">
        <f t="shared" si="8"/>
        <v>35.480000000000388</v>
      </c>
      <c r="B134" s="16">
        <f t="shared" si="6"/>
        <v>1.6980067795421469E-4</v>
      </c>
      <c r="C134" s="18">
        <f t="shared" si="11"/>
        <v>3.3332721226506465E-6</v>
      </c>
      <c r="D134" s="16">
        <f t="shared" si="9"/>
        <v>35.470000000000383</v>
      </c>
      <c r="E134" s="16">
        <f t="shared" si="7"/>
        <v>0</v>
      </c>
      <c r="F134" s="18">
        <f t="shared" si="10"/>
        <v>0</v>
      </c>
      <c r="K134" s="16"/>
      <c r="L134" s="16"/>
      <c r="M134" s="16"/>
      <c r="N134" s="16"/>
      <c r="O134" s="19"/>
      <c r="P134" s="19"/>
      <c r="Q134" s="19"/>
      <c r="R134" s="19"/>
      <c r="S134" s="19"/>
    </row>
    <row r="135" spans="1:19" x14ac:dyDescent="0.2">
      <c r="A135" s="16">
        <f t="shared" si="8"/>
        <v>35.500000000000391</v>
      </c>
      <c r="B135" s="16">
        <f t="shared" si="6"/>
        <v>1.7629791564010704E-4</v>
      </c>
      <c r="C135" s="18">
        <f t="shared" si="11"/>
        <v>3.4609859359437585E-6</v>
      </c>
      <c r="D135" s="16">
        <f t="shared" si="9"/>
        <v>35.490000000000393</v>
      </c>
      <c r="E135" s="16">
        <f t="shared" si="7"/>
        <v>0</v>
      </c>
      <c r="F135" s="18">
        <f t="shared" si="10"/>
        <v>0</v>
      </c>
      <c r="K135" s="16"/>
      <c r="L135" s="16"/>
      <c r="M135" s="16"/>
      <c r="N135" s="16"/>
      <c r="O135" s="19"/>
      <c r="P135" s="19"/>
      <c r="Q135" s="19"/>
      <c r="R135" s="19"/>
      <c r="S135" s="19"/>
    </row>
    <row r="136" spans="1:19" x14ac:dyDescent="0.2">
      <c r="A136" s="16">
        <f t="shared" si="8"/>
        <v>35.520000000000394</v>
      </c>
      <c r="B136" s="16">
        <f t="shared" si="6"/>
        <v>1.8302545957631498E-4</v>
      </c>
      <c r="C136" s="18">
        <f t="shared" si="11"/>
        <v>3.5932337521647816E-6</v>
      </c>
      <c r="D136" s="16">
        <f t="shared" si="9"/>
        <v>35.510000000000389</v>
      </c>
      <c r="E136" s="16">
        <f t="shared" si="7"/>
        <v>0</v>
      </c>
      <c r="F136" s="18">
        <f t="shared" si="10"/>
        <v>0</v>
      </c>
      <c r="K136" s="16"/>
      <c r="L136" s="16"/>
      <c r="M136" s="16"/>
      <c r="N136" s="16"/>
      <c r="O136" s="19"/>
      <c r="P136" s="19"/>
      <c r="Q136" s="19"/>
      <c r="R136" s="19"/>
      <c r="S136" s="19"/>
    </row>
    <row r="137" spans="1:19" x14ac:dyDescent="0.2">
      <c r="A137" s="16">
        <f t="shared" si="8"/>
        <v>35.540000000000397</v>
      </c>
      <c r="B137" s="16">
        <f t="shared" si="6"/>
        <v>1.8999072715696939E-4</v>
      </c>
      <c r="C137" s="18">
        <f t="shared" si="11"/>
        <v>3.730161867333427E-6</v>
      </c>
      <c r="D137" s="16">
        <f t="shared" si="9"/>
        <v>35.530000000000399</v>
      </c>
      <c r="E137" s="16">
        <f t="shared" si="7"/>
        <v>0</v>
      </c>
      <c r="F137" s="18">
        <f t="shared" si="10"/>
        <v>0</v>
      </c>
      <c r="K137" s="16"/>
      <c r="L137" s="16"/>
      <c r="M137" s="16"/>
      <c r="N137" s="16"/>
      <c r="O137" s="19"/>
      <c r="P137" s="19"/>
      <c r="Q137" s="19"/>
      <c r="R137" s="19"/>
      <c r="S137" s="19"/>
    </row>
    <row r="138" spans="1:19" x14ac:dyDescent="0.2">
      <c r="A138" s="16">
        <f t="shared" si="8"/>
        <v>35.5600000000004</v>
      </c>
      <c r="B138" s="16">
        <f t="shared" ref="B138:B201" si="12">(1/(SQRT(2*3.14159*$B$8^2)))*EXP((-1*(A138-$B$7)^2)/(2*$B$8^2))</f>
        <v>1.9720134576916814E-4</v>
      </c>
      <c r="C138" s="18">
        <f t="shared" si="11"/>
        <v>3.8719207292619808E-6</v>
      </c>
      <c r="D138" s="16">
        <f t="shared" si="9"/>
        <v>35.550000000000395</v>
      </c>
      <c r="E138" s="16">
        <f t="shared" ref="E138:E201" si="13">IF($O$8&gt;=$A138,0,(1/(SQRT(2*3.14159*$B$8^2)))*EXP((-1*($A138-$B$7)^2)/(2*$B$8^2)))</f>
        <v>0</v>
      </c>
      <c r="F138" s="18">
        <f t="shared" si="10"/>
        <v>0</v>
      </c>
      <c r="K138" s="16"/>
      <c r="L138" s="16"/>
      <c r="M138" s="16"/>
      <c r="N138" s="16"/>
      <c r="O138" s="19"/>
      <c r="P138" s="19"/>
      <c r="Q138" s="19"/>
      <c r="R138" s="19"/>
      <c r="S138" s="19"/>
    </row>
    <row r="139" spans="1:19" x14ac:dyDescent="0.2">
      <c r="A139" s="16">
        <f t="shared" ref="A139:A202" si="14">A138+(10*$B$8)/1000</f>
        <v>35.580000000000403</v>
      </c>
      <c r="B139" s="16">
        <f t="shared" si="12"/>
        <v>2.0466515767584228E-4</v>
      </c>
      <c r="C139" s="18">
        <f t="shared" si="11"/>
        <v>4.0186650344507327E-6</v>
      </c>
      <c r="D139" s="16">
        <f t="shared" ref="D139:D202" si="15">A138+(A139-A138)/2</f>
        <v>35.570000000000405</v>
      </c>
      <c r="E139" s="16">
        <f t="shared" si="13"/>
        <v>0</v>
      </c>
      <c r="F139" s="18">
        <f t="shared" ref="F139:F202" si="16">($A139-$A138)*ABS(E138+((E139-E138)/2))</f>
        <v>0</v>
      </c>
      <c r="K139" s="16"/>
      <c r="L139" s="16"/>
      <c r="M139" s="16"/>
      <c r="N139" s="16"/>
      <c r="O139" s="19"/>
      <c r="P139" s="19"/>
      <c r="Q139" s="19"/>
      <c r="R139" s="19"/>
      <c r="S139" s="19"/>
    </row>
    <row r="140" spans="1:19" x14ac:dyDescent="0.2">
      <c r="A140" s="16">
        <f t="shared" si="14"/>
        <v>35.600000000000406</v>
      </c>
      <c r="B140" s="16">
        <f t="shared" si="12"/>
        <v>2.1239022497472862E-4</v>
      </c>
      <c r="C140" s="18">
        <f t="shared" ref="C140:C203" si="17">(A140-A139)*ABS(B139+((B140-B139)/2))</f>
        <v>4.1705538265063609E-6</v>
      </c>
      <c r="D140" s="16">
        <f t="shared" si="15"/>
        <v>35.590000000000401</v>
      </c>
      <c r="E140" s="16">
        <f t="shared" si="13"/>
        <v>0</v>
      </c>
      <c r="F140" s="18">
        <f t="shared" si="16"/>
        <v>0</v>
      </c>
      <c r="K140" s="16"/>
      <c r="L140" s="16"/>
      <c r="M140" s="16"/>
      <c r="N140" s="16"/>
      <c r="O140" s="19"/>
      <c r="P140" s="19"/>
      <c r="Q140" s="19"/>
      <c r="R140" s="19"/>
      <c r="S140" s="19"/>
    </row>
    <row r="141" spans="1:19" x14ac:dyDescent="0.2">
      <c r="A141" s="16">
        <f t="shared" si="14"/>
        <v>35.62000000000041</v>
      </c>
      <c r="B141" s="16">
        <f t="shared" si="12"/>
        <v>2.2038483463330543E-4</v>
      </c>
      <c r="C141" s="18">
        <f t="shared" si="17"/>
        <v>4.3277505960810172E-6</v>
      </c>
      <c r="D141" s="16">
        <f t="shared" si="15"/>
        <v>35.610000000000412</v>
      </c>
      <c r="E141" s="16">
        <f t="shared" si="13"/>
        <v>0</v>
      </c>
      <c r="F141" s="18">
        <f t="shared" si="16"/>
        <v>0</v>
      </c>
      <c r="K141" s="16"/>
      <c r="L141" s="16"/>
      <c r="M141" s="16"/>
      <c r="N141" s="16"/>
      <c r="O141" s="19"/>
      <c r="P141" s="19"/>
      <c r="Q141" s="19"/>
      <c r="R141" s="19"/>
      <c r="S141" s="19"/>
    </row>
    <row r="142" spans="1:19" x14ac:dyDescent="0.2">
      <c r="A142" s="16">
        <f t="shared" si="14"/>
        <v>35.640000000000413</v>
      </c>
      <c r="B142" s="16">
        <f t="shared" si="12"/>
        <v>2.2865750359948782E-4</v>
      </c>
      <c r="C142" s="18">
        <f t="shared" si="17"/>
        <v>4.4904233823286341E-6</v>
      </c>
      <c r="D142" s="16">
        <f t="shared" si="15"/>
        <v>35.630000000000408</v>
      </c>
      <c r="E142" s="16">
        <f t="shared" si="13"/>
        <v>0</v>
      </c>
      <c r="F142" s="18">
        <f t="shared" si="16"/>
        <v>0</v>
      </c>
      <c r="K142" s="16"/>
      <c r="L142" s="16"/>
      <c r="M142" s="16"/>
      <c r="N142" s="16"/>
      <c r="O142" s="19"/>
      <c r="P142" s="19"/>
      <c r="Q142" s="19"/>
      <c r="R142" s="19"/>
      <c r="S142" s="19"/>
    </row>
    <row r="143" spans="1:19" x14ac:dyDescent="0.2">
      <c r="A143" s="16">
        <f t="shared" si="14"/>
        <v>35.660000000000416</v>
      </c>
      <c r="B143" s="16">
        <f t="shared" si="12"/>
        <v>2.3721698398781977E-4</v>
      </c>
      <c r="C143" s="18">
        <f t="shared" si="17"/>
        <v>4.6587448758738036E-6</v>
      </c>
      <c r="D143" s="16">
        <f t="shared" si="15"/>
        <v>35.650000000000418</v>
      </c>
      <c r="E143" s="16">
        <f t="shared" si="13"/>
        <v>0</v>
      </c>
      <c r="F143" s="18">
        <f t="shared" si="16"/>
        <v>0</v>
      </c>
      <c r="K143" s="16"/>
      <c r="L143" s="16"/>
      <c r="M143" s="16"/>
      <c r="N143" s="16"/>
      <c r="O143" s="19"/>
      <c r="P143" s="19"/>
      <c r="Q143" s="19"/>
      <c r="R143" s="19"/>
      <c r="S143" s="19"/>
    </row>
    <row r="144" spans="1:19" x14ac:dyDescent="0.2">
      <c r="A144" s="16">
        <f t="shared" si="14"/>
        <v>35.680000000000419</v>
      </c>
      <c r="B144" s="16">
        <f t="shared" si="12"/>
        <v>2.4607226834083399E-4</v>
      </c>
      <c r="C144" s="18">
        <f t="shared" si="17"/>
        <v>4.8328925232872933E-6</v>
      </c>
      <c r="D144" s="16">
        <f t="shared" si="15"/>
        <v>35.670000000000414</v>
      </c>
      <c r="E144" s="16">
        <f t="shared" si="13"/>
        <v>0</v>
      </c>
      <c r="F144" s="18">
        <f t="shared" si="16"/>
        <v>0</v>
      </c>
      <c r="K144" s="16"/>
      <c r="L144" s="16"/>
      <c r="M144" s="16"/>
      <c r="N144" s="16"/>
      <c r="O144" s="19"/>
      <c r="P144" s="19"/>
      <c r="Q144" s="19"/>
      <c r="R144" s="19"/>
      <c r="S144" s="19"/>
    </row>
    <row r="145" spans="1:19" x14ac:dyDescent="0.2">
      <c r="A145" s="16">
        <f t="shared" si="14"/>
        <v>35.700000000000422</v>
      </c>
      <c r="B145" s="16">
        <f t="shared" si="12"/>
        <v>2.5523259496518718E-4</v>
      </c>
      <c r="C145" s="18">
        <f t="shared" si="17"/>
        <v>5.0130486330609964E-6</v>
      </c>
      <c r="D145" s="16">
        <f t="shared" si="15"/>
        <v>35.690000000000424</v>
      </c>
      <c r="E145" s="16">
        <f t="shared" si="13"/>
        <v>0</v>
      </c>
      <c r="F145" s="18">
        <f t="shared" si="16"/>
        <v>0</v>
      </c>
      <c r="K145" s="16"/>
      <c r="L145" s="16"/>
      <c r="M145" s="16"/>
      <c r="N145" s="16"/>
      <c r="O145" s="19"/>
      <c r="P145" s="19"/>
      <c r="Q145" s="19"/>
      <c r="R145" s="19"/>
      <c r="S145" s="19"/>
    </row>
    <row r="146" spans="1:19" x14ac:dyDescent="0.2">
      <c r="A146" s="16">
        <f t="shared" si="14"/>
        <v>35.720000000000425</v>
      </c>
      <c r="B146" s="16">
        <f t="shared" si="12"/>
        <v>2.647074533421063E-4</v>
      </c>
      <c r="C146" s="18">
        <f t="shared" si="17"/>
        <v>5.1994004830737477E-6</v>
      </c>
      <c r="D146" s="16">
        <f t="shared" si="15"/>
        <v>35.71000000000042</v>
      </c>
      <c r="E146" s="16">
        <f t="shared" si="13"/>
        <v>0</v>
      </c>
      <c r="F146" s="18">
        <f t="shared" si="16"/>
        <v>0</v>
      </c>
      <c r="K146" s="16"/>
      <c r="L146" s="16"/>
      <c r="M146" s="16"/>
      <c r="N146" s="16"/>
      <c r="O146" s="19"/>
      <c r="P146" s="19"/>
      <c r="Q146" s="19"/>
      <c r="R146" s="19"/>
      <c r="S146" s="19"/>
    </row>
    <row r="147" spans="1:19" x14ac:dyDescent="0.2">
      <c r="A147" s="16">
        <f t="shared" si="14"/>
        <v>35.740000000000428</v>
      </c>
      <c r="B147" s="16">
        <f t="shared" si="12"/>
        <v>2.7450658961161565E-4</v>
      </c>
      <c r="C147" s="18">
        <f t="shared" si="17"/>
        <v>5.392140429538062E-6</v>
      </c>
      <c r="D147" s="16">
        <f t="shared" si="15"/>
        <v>35.73000000000043</v>
      </c>
      <c r="E147" s="16">
        <f t="shared" si="13"/>
        <v>0</v>
      </c>
      <c r="F147" s="18">
        <f t="shared" si="16"/>
        <v>0</v>
      </c>
      <c r="K147" s="16"/>
      <c r="L147" s="16"/>
      <c r="M147" s="16"/>
      <c r="N147" s="16"/>
      <c r="O147" s="19"/>
      <c r="P147" s="19"/>
      <c r="Q147" s="19"/>
      <c r="R147" s="19"/>
      <c r="S147" s="19"/>
    </row>
    <row r="148" spans="1:19" x14ac:dyDescent="0.2">
      <c r="A148" s="16">
        <f t="shared" si="14"/>
        <v>35.760000000000431</v>
      </c>
      <c r="B148" s="16">
        <f t="shared" si="12"/>
        <v>2.8464001212994035E-4</v>
      </c>
      <c r="C148" s="18">
        <f t="shared" si="17"/>
        <v>5.5914660174164349E-6</v>
      </c>
      <c r="D148" s="16">
        <f t="shared" si="15"/>
        <v>35.750000000000426</v>
      </c>
      <c r="E148" s="16">
        <f t="shared" si="13"/>
        <v>0</v>
      </c>
      <c r="F148" s="18">
        <f t="shared" si="16"/>
        <v>0</v>
      </c>
      <c r="K148" s="16"/>
      <c r="L148" s="16"/>
      <c r="M148" s="16"/>
      <c r="N148" s="16"/>
      <c r="O148" s="19"/>
      <c r="P148" s="19"/>
      <c r="Q148" s="19"/>
      <c r="R148" s="19"/>
      <c r="S148" s="19"/>
    </row>
    <row r="149" spans="1:19" x14ac:dyDescent="0.2">
      <c r="A149" s="16">
        <f t="shared" si="14"/>
        <v>35.780000000000435</v>
      </c>
      <c r="B149" s="16">
        <f t="shared" si="12"/>
        <v>2.9511799709940463E-4</v>
      </c>
      <c r="C149" s="18">
        <f t="shared" si="17"/>
        <v>5.7975800922943562E-6</v>
      </c>
      <c r="D149" s="16">
        <f t="shared" si="15"/>
        <v>35.770000000000437</v>
      </c>
      <c r="E149" s="16">
        <f t="shared" si="13"/>
        <v>0</v>
      </c>
      <c r="F149" s="18">
        <f t="shared" si="16"/>
        <v>0</v>
      </c>
      <c r="K149" s="16"/>
      <c r="L149" s="16"/>
      <c r="M149" s="16"/>
      <c r="N149" s="16"/>
      <c r="O149" s="19"/>
      <c r="P149" s="19"/>
      <c r="Q149" s="19"/>
      <c r="R149" s="19"/>
      <c r="S149" s="19"/>
    </row>
    <row r="150" spans="1:19" x14ac:dyDescent="0.2">
      <c r="A150" s="16">
        <f t="shared" si="14"/>
        <v>35.800000000000438</v>
      </c>
      <c r="B150" s="16">
        <f t="shared" si="12"/>
        <v>3.0595109427007146E-4</v>
      </c>
      <c r="C150" s="18">
        <f t="shared" si="17"/>
        <v>6.0106909136957006E-6</v>
      </c>
      <c r="D150" s="16">
        <f t="shared" si="15"/>
        <v>35.790000000000433</v>
      </c>
      <c r="E150" s="16">
        <f t="shared" si="13"/>
        <v>0</v>
      </c>
      <c r="F150" s="18">
        <f t="shared" si="16"/>
        <v>0</v>
      </c>
      <c r="K150" s="16"/>
      <c r="L150" s="16"/>
      <c r="M150" s="16"/>
      <c r="N150" s="16"/>
      <c r="O150" s="19"/>
      <c r="P150" s="19"/>
      <c r="Q150" s="19"/>
      <c r="R150" s="19"/>
      <c r="S150" s="19"/>
    </row>
    <row r="151" spans="1:19" x14ac:dyDescent="0.2">
      <c r="A151" s="16">
        <f t="shared" si="14"/>
        <v>35.820000000000441</v>
      </c>
      <c r="B151" s="16">
        <f t="shared" si="12"/>
        <v>3.1715013271228651E-4</v>
      </c>
      <c r="C151" s="18">
        <f t="shared" si="17"/>
        <v>6.231012269824554E-6</v>
      </c>
      <c r="D151" s="16">
        <f t="shared" si="15"/>
        <v>35.810000000000443</v>
      </c>
      <c r="E151" s="16">
        <f t="shared" si="13"/>
        <v>0</v>
      </c>
      <c r="F151" s="18">
        <f t="shared" si="16"/>
        <v>0</v>
      </c>
      <c r="K151" s="16"/>
      <c r="L151" s="16"/>
      <c r="M151" s="16"/>
      <c r="N151" s="16"/>
      <c r="O151" s="19"/>
      <c r="P151" s="19"/>
      <c r="Q151" s="19"/>
      <c r="R151" s="19"/>
      <c r="S151" s="19"/>
    </row>
    <row r="152" spans="1:19" x14ac:dyDescent="0.2">
      <c r="A152" s="16">
        <f t="shared" si="14"/>
        <v>35.840000000000444</v>
      </c>
      <c r="B152" s="16">
        <f t="shared" si="12"/>
        <v>3.2872622665921147E-4</v>
      </c>
      <c r="C152" s="18">
        <f t="shared" si="17"/>
        <v>6.4587635937159888E-6</v>
      </c>
      <c r="D152" s="16">
        <f t="shared" si="15"/>
        <v>35.830000000000439</v>
      </c>
      <c r="E152" s="16">
        <f t="shared" si="13"/>
        <v>0</v>
      </c>
      <c r="F152" s="18">
        <f t="shared" si="16"/>
        <v>0</v>
      </c>
      <c r="K152" s="16"/>
      <c r="L152" s="16"/>
      <c r="M152" s="16"/>
      <c r="N152" s="16"/>
      <c r="O152" s="19"/>
      <c r="P152" s="19"/>
      <c r="Q152" s="19"/>
      <c r="R152" s="19"/>
      <c r="S152" s="19"/>
    </row>
    <row r="153" spans="1:19" x14ac:dyDescent="0.2">
      <c r="A153" s="16">
        <f t="shared" si="14"/>
        <v>35.860000000000447</v>
      </c>
      <c r="B153" s="16">
        <f t="shared" si="12"/>
        <v>3.406907814183443E-4</v>
      </c>
      <c r="C153" s="18">
        <f t="shared" si="17"/>
        <v>6.6941700807766048E-6</v>
      </c>
      <c r="D153" s="16">
        <f t="shared" si="15"/>
        <v>35.850000000000449</v>
      </c>
      <c r="E153" s="16">
        <f t="shared" si="13"/>
        <v>0</v>
      </c>
      <c r="F153" s="18">
        <f t="shared" si="16"/>
        <v>0</v>
      </c>
      <c r="K153" s="16"/>
      <c r="L153" s="16"/>
      <c r="M153" s="16"/>
      <c r="N153" s="16"/>
      <c r="O153" s="19"/>
      <c r="P153" s="19"/>
      <c r="Q153" s="19"/>
      <c r="R153" s="19"/>
      <c r="S153" s="19"/>
    </row>
    <row r="154" spans="1:19" x14ac:dyDescent="0.2">
      <c r="A154" s="16">
        <f t="shared" si="14"/>
        <v>35.88000000000045</v>
      </c>
      <c r="B154" s="16">
        <f t="shared" si="12"/>
        <v>3.530554993509438E-4</v>
      </c>
      <c r="C154" s="18">
        <f t="shared" si="17"/>
        <v>6.9374628076939651E-6</v>
      </c>
      <c r="D154" s="16">
        <f t="shared" si="15"/>
        <v>35.870000000000445</v>
      </c>
      <c r="E154" s="16">
        <f t="shared" si="13"/>
        <v>0</v>
      </c>
      <c r="F154" s="18">
        <f t="shared" si="16"/>
        <v>0</v>
      </c>
      <c r="K154" s="16"/>
      <c r="L154" s="16"/>
      <c r="M154" s="16"/>
      <c r="N154" s="16"/>
      <c r="O154" s="19"/>
      <c r="P154" s="19"/>
      <c r="Q154" s="19"/>
      <c r="R154" s="19"/>
      <c r="S154" s="19"/>
    </row>
    <row r="155" spans="1:19" x14ac:dyDescent="0.2">
      <c r="A155" s="16">
        <f t="shared" si="14"/>
        <v>35.900000000000453</v>
      </c>
      <c r="B155" s="16">
        <f t="shared" si="12"/>
        <v>3.6583238591818068E-4</v>
      </c>
      <c r="C155" s="18">
        <f t="shared" si="17"/>
        <v>7.1888788526923688E-6</v>
      </c>
      <c r="D155" s="16">
        <f t="shared" si="15"/>
        <v>35.890000000000455</v>
      </c>
      <c r="E155" s="16">
        <f t="shared" si="13"/>
        <v>0</v>
      </c>
      <c r="F155" s="18">
        <f t="shared" si="16"/>
        <v>0</v>
      </c>
      <c r="K155" s="16"/>
      <c r="L155" s="16"/>
      <c r="M155" s="16"/>
      <c r="N155" s="16"/>
      <c r="O155" s="19"/>
      <c r="P155" s="19"/>
      <c r="Q155" s="19"/>
      <c r="R155" s="19"/>
      <c r="S155" s="19"/>
    </row>
    <row r="156" spans="1:19" x14ac:dyDescent="0.2">
      <c r="A156" s="16">
        <f t="shared" si="14"/>
        <v>35.920000000000456</v>
      </c>
      <c r="B156" s="16">
        <f t="shared" si="12"/>
        <v>3.7903375579275388E-4</v>
      </c>
      <c r="C156" s="18">
        <f t="shared" si="17"/>
        <v>7.4486614171105095E-6</v>
      </c>
      <c r="D156" s="16">
        <f t="shared" si="15"/>
        <v>35.910000000000451</v>
      </c>
      <c r="E156" s="16">
        <f t="shared" si="13"/>
        <v>0</v>
      </c>
      <c r="F156" s="18">
        <f t="shared" si="16"/>
        <v>0</v>
      </c>
      <c r="K156" s="16"/>
      <c r="L156" s="16"/>
      <c r="M156" s="16"/>
      <c r="N156" s="16"/>
      <c r="O156" s="19"/>
      <c r="P156" s="19"/>
      <c r="Q156" s="19"/>
      <c r="R156" s="19"/>
      <c r="S156" s="19"/>
    </row>
    <row r="157" spans="1:19" x14ac:dyDescent="0.2">
      <c r="A157" s="16">
        <f t="shared" si="14"/>
        <v>35.94000000000046</v>
      </c>
      <c r="B157" s="16">
        <f t="shared" si="12"/>
        <v>3.9267223903461399E-4</v>
      </c>
      <c r="C157" s="18">
        <f t="shared" si="17"/>
        <v>7.7170599482748844E-6</v>
      </c>
      <c r="D157" s="16">
        <f t="shared" si="15"/>
        <v>35.930000000000462</v>
      </c>
      <c r="E157" s="16">
        <f t="shared" si="13"/>
        <v>0</v>
      </c>
      <c r="F157" s="18">
        <f t="shared" si="16"/>
        <v>0</v>
      </c>
      <c r="K157" s="16"/>
      <c r="L157" s="16"/>
      <c r="M157" s="16"/>
      <c r="N157" s="16"/>
      <c r="O157" s="19"/>
      <c r="P157" s="19"/>
      <c r="Q157" s="19"/>
      <c r="R157" s="19"/>
      <c r="S157" s="19"/>
    </row>
    <row r="158" spans="1:19" x14ac:dyDescent="0.2">
      <c r="A158" s="16">
        <f t="shared" si="14"/>
        <v>35.960000000000463</v>
      </c>
      <c r="B158" s="16">
        <f t="shared" si="12"/>
        <v>4.0676078732934114E-4</v>
      </c>
      <c r="C158" s="18">
        <f t="shared" si="17"/>
        <v>7.9943302636407999E-6</v>
      </c>
      <c r="D158" s="16">
        <f t="shared" si="15"/>
        <v>35.950000000000458</v>
      </c>
      <c r="E158" s="16">
        <f t="shared" si="13"/>
        <v>0</v>
      </c>
      <c r="F158" s="18">
        <f t="shared" si="16"/>
        <v>0</v>
      </c>
      <c r="K158" s="16"/>
      <c r="L158" s="16"/>
      <c r="M158" s="16"/>
      <c r="N158" s="16"/>
      <c r="O158" s="19"/>
      <c r="P158" s="19"/>
      <c r="Q158" s="19"/>
      <c r="R158" s="19"/>
      <c r="S158" s="19"/>
    </row>
    <row r="159" spans="1:19" x14ac:dyDescent="0.2">
      <c r="A159" s="16">
        <f t="shared" si="14"/>
        <v>35.980000000000466</v>
      </c>
      <c r="B159" s="16">
        <f t="shared" si="12"/>
        <v>4.2131268028763132E-4</v>
      </c>
      <c r="C159" s="18">
        <f t="shared" si="17"/>
        <v>8.2807346761710178E-6</v>
      </c>
      <c r="D159" s="16">
        <f t="shared" si="15"/>
        <v>35.970000000000468</v>
      </c>
      <c r="E159" s="16">
        <f t="shared" si="13"/>
        <v>0</v>
      </c>
      <c r="F159" s="18">
        <f t="shared" si="16"/>
        <v>0</v>
      </c>
      <c r="K159" s="16"/>
      <c r="L159" s="16"/>
      <c r="M159" s="16"/>
      <c r="N159" s="16"/>
      <c r="O159" s="19"/>
      <c r="P159" s="19"/>
      <c r="Q159" s="19"/>
      <c r="R159" s="19"/>
      <c r="S159" s="19"/>
    </row>
    <row r="160" spans="1:19" x14ac:dyDescent="0.2">
      <c r="A160" s="16">
        <f t="shared" si="14"/>
        <v>36.000000000000469</v>
      </c>
      <c r="B160" s="16">
        <f t="shared" si="12"/>
        <v>4.3634153180423951E-4</v>
      </c>
      <c r="C160" s="18">
        <f t="shared" si="17"/>
        <v>8.5765421209200483E-6</v>
      </c>
      <c r="D160" s="16">
        <f t="shared" si="15"/>
        <v>35.990000000000464</v>
      </c>
      <c r="E160" s="16">
        <f t="shared" si="13"/>
        <v>0</v>
      </c>
      <c r="F160" s="18">
        <f t="shared" si="16"/>
        <v>0</v>
      </c>
      <c r="K160" s="16"/>
      <c r="L160" s="16"/>
      <c r="M160" s="16"/>
      <c r="N160" s="16"/>
      <c r="O160" s="19"/>
      <c r="P160" s="19"/>
      <c r="Q160" s="19"/>
      <c r="R160" s="19"/>
      <c r="S160" s="19"/>
    </row>
    <row r="161" spans="1:19" x14ac:dyDescent="0.2">
      <c r="A161" s="16">
        <f t="shared" si="14"/>
        <v>36.020000000000472</v>
      </c>
      <c r="B161" s="16">
        <f t="shared" si="12"/>
        <v>4.5186129647462964E-4</v>
      </c>
      <c r="C161" s="18">
        <f t="shared" si="17"/>
        <v>8.8820282827900799E-6</v>
      </c>
      <c r="D161" s="16">
        <f t="shared" si="15"/>
        <v>36.010000000000474</v>
      </c>
      <c r="E161" s="16">
        <f t="shared" si="13"/>
        <v>0</v>
      </c>
      <c r="F161" s="18">
        <f t="shared" si="16"/>
        <v>0</v>
      </c>
      <c r="K161" s="16"/>
      <c r="L161" s="16"/>
      <c r="M161" s="16"/>
      <c r="N161" s="16"/>
      <c r="O161" s="19"/>
      <c r="P161" s="19"/>
      <c r="Q161" s="19"/>
      <c r="R161" s="19"/>
      <c r="S161" s="19"/>
    </row>
    <row r="162" spans="1:19" x14ac:dyDescent="0.2">
      <c r="A162" s="16">
        <f t="shared" si="14"/>
        <v>36.040000000000475</v>
      </c>
      <c r="B162" s="16">
        <f t="shared" si="12"/>
        <v>4.6788627606748369E-4</v>
      </c>
      <c r="C162" s="18">
        <f t="shared" si="17"/>
        <v>9.1974757254225716E-6</v>
      </c>
      <c r="D162" s="16">
        <f t="shared" si="15"/>
        <v>36.03000000000047</v>
      </c>
      <c r="E162" s="16">
        <f t="shared" si="13"/>
        <v>0</v>
      </c>
      <c r="F162" s="18">
        <f t="shared" si="16"/>
        <v>0</v>
      </c>
      <c r="K162" s="16"/>
      <c r="L162" s="16"/>
      <c r="M162" s="16"/>
      <c r="N162" s="16"/>
      <c r="O162" s="19"/>
      <c r="P162" s="19"/>
      <c r="Q162" s="19"/>
      <c r="R162" s="19"/>
      <c r="S162" s="19"/>
    </row>
    <row r="163" spans="1:19" x14ac:dyDescent="0.2">
      <c r="A163" s="16">
        <f t="shared" si="14"/>
        <v>36.060000000000478</v>
      </c>
      <c r="B163" s="16">
        <f t="shared" si="12"/>
        <v>4.8443112605110213E-4</v>
      </c>
      <c r="C163" s="18">
        <f t="shared" si="17"/>
        <v>9.5231740211873478E-6</v>
      </c>
      <c r="D163" s="16">
        <f t="shared" si="15"/>
        <v>36.05000000000048</v>
      </c>
      <c r="E163" s="16">
        <f t="shared" si="13"/>
        <v>0</v>
      </c>
      <c r="F163" s="18">
        <f t="shared" si="16"/>
        <v>0</v>
      </c>
      <c r="K163" s="16"/>
      <c r="L163" s="16"/>
      <c r="M163" s="16"/>
      <c r="N163" s="16"/>
      <c r="O163" s="19"/>
      <c r="P163" s="19"/>
      <c r="Q163" s="19"/>
      <c r="R163" s="19"/>
      <c r="S163" s="19"/>
    </row>
    <row r="164" spans="1:19" x14ac:dyDescent="0.2">
      <c r="A164" s="16">
        <f t="shared" si="14"/>
        <v>36.080000000000481</v>
      </c>
      <c r="B164" s="16">
        <f t="shared" si="12"/>
        <v>5.0151086217163296E-4</v>
      </c>
      <c r="C164" s="18">
        <f t="shared" si="17"/>
        <v>9.8594198822288919E-6</v>
      </c>
      <c r="D164" s="16">
        <f t="shared" si="15"/>
        <v>36.070000000000476</v>
      </c>
      <c r="E164" s="16">
        <f t="shared" si="13"/>
        <v>0</v>
      </c>
      <c r="F164" s="18">
        <f t="shared" si="16"/>
        <v>0</v>
      </c>
      <c r="K164" s="16"/>
      <c r="L164" s="16"/>
      <c r="M164" s="16"/>
      <c r="N164" s="16"/>
      <c r="O164" s="19"/>
      <c r="P164" s="19"/>
      <c r="Q164" s="19"/>
      <c r="R164" s="19"/>
      <c r="S164" s="19"/>
    </row>
    <row r="165" spans="1:19" x14ac:dyDescent="0.2">
      <c r="A165" s="16">
        <f t="shared" si="14"/>
        <v>36.100000000000485</v>
      </c>
      <c r="B165" s="16">
        <f t="shared" si="12"/>
        <v>5.1914086708095149E-4</v>
      </c>
      <c r="C165" s="18">
        <f t="shared" si="17"/>
        <v>1.0206517292527441E-5</v>
      </c>
      <c r="D165" s="16">
        <f t="shared" si="15"/>
        <v>36.090000000000487</v>
      </c>
      <c r="E165" s="16">
        <f t="shared" si="13"/>
        <v>0</v>
      </c>
      <c r="F165" s="18">
        <f t="shared" si="16"/>
        <v>0</v>
      </c>
      <c r="K165" s="16"/>
      <c r="L165" s="16"/>
      <c r="M165" s="16"/>
      <c r="N165" s="16"/>
      <c r="O165" s="19"/>
      <c r="P165" s="19"/>
      <c r="Q165" s="19"/>
      <c r="R165" s="19"/>
      <c r="S165" s="19"/>
    </row>
    <row r="166" spans="1:19" x14ac:dyDescent="0.2">
      <c r="A166" s="16">
        <f t="shared" si="14"/>
        <v>36.120000000000488</v>
      </c>
      <c r="B166" s="16">
        <f t="shared" si="12"/>
        <v>5.3733689701189642E-4</v>
      </c>
      <c r="C166" s="18">
        <f t="shared" si="17"/>
        <v>1.0564777640930131E-5</v>
      </c>
      <c r="D166" s="16">
        <f t="shared" si="15"/>
        <v>36.110000000000483</v>
      </c>
      <c r="E166" s="16">
        <f t="shared" si="13"/>
        <v>0</v>
      </c>
      <c r="F166" s="18">
        <f t="shared" si="16"/>
        <v>0</v>
      </c>
      <c r="K166" s="16"/>
      <c r="L166" s="16"/>
      <c r="M166" s="16"/>
      <c r="N166" s="16"/>
      <c r="O166" s="19"/>
      <c r="P166" s="19"/>
      <c r="Q166" s="19"/>
      <c r="R166" s="19"/>
      <c r="S166" s="19"/>
    </row>
    <row r="167" spans="1:19" x14ac:dyDescent="0.2">
      <c r="A167" s="16">
        <f t="shared" si="14"/>
        <v>36.140000000000491</v>
      </c>
      <c r="B167" s="16">
        <f t="shared" si="12"/>
        <v>5.5611508849846033E-4</v>
      </c>
      <c r="C167" s="18">
        <f t="shared" si="17"/>
        <v>1.0934519855105277E-5</v>
      </c>
      <c r="D167" s="16">
        <f t="shared" si="15"/>
        <v>36.130000000000493</v>
      </c>
      <c r="E167" s="16">
        <f t="shared" si="13"/>
        <v>0</v>
      </c>
      <c r="F167" s="18">
        <f t="shared" si="16"/>
        <v>0</v>
      </c>
      <c r="K167" s="16"/>
      <c r="L167" s="16"/>
      <c r="M167" s="16"/>
      <c r="N167" s="16"/>
      <c r="O167" s="19"/>
      <c r="P167" s="19"/>
      <c r="Q167" s="19"/>
      <c r="R167" s="19"/>
      <c r="S167" s="19"/>
    </row>
    <row r="168" spans="1:19" x14ac:dyDescent="0.2">
      <c r="A168" s="16">
        <f t="shared" si="14"/>
        <v>36.160000000000494</v>
      </c>
      <c r="B168" s="16">
        <f t="shared" si="12"/>
        <v>5.754919651384129E-4</v>
      </c>
      <c r="C168" s="18">
        <f t="shared" si="17"/>
        <v>1.1316070536370503E-5</v>
      </c>
      <c r="D168" s="16">
        <f t="shared" si="15"/>
        <v>36.150000000000489</v>
      </c>
      <c r="E168" s="16">
        <f t="shared" si="13"/>
        <v>0</v>
      </c>
      <c r="F168" s="18">
        <f t="shared" si="16"/>
        <v>0</v>
      </c>
      <c r="K168" s="16"/>
      <c r="L168" s="16"/>
      <c r="M168" s="16"/>
      <c r="N168" s="16"/>
      <c r="O168" s="19"/>
      <c r="P168" s="19"/>
      <c r="Q168" s="19"/>
      <c r="R168" s="19"/>
      <c r="S168" s="19"/>
    </row>
    <row r="169" spans="1:19" x14ac:dyDescent="0.2">
      <c r="A169" s="16">
        <f t="shared" si="14"/>
        <v>36.180000000000497</v>
      </c>
      <c r="B169" s="16">
        <f t="shared" si="12"/>
        <v>5.9548444439571279E-4</v>
      </c>
      <c r="C169" s="18">
        <f t="shared" si="17"/>
        <v>1.1709764095343086E-5</v>
      </c>
      <c r="D169" s="16">
        <f t="shared" si="15"/>
        <v>36.170000000000499</v>
      </c>
      <c r="E169" s="16">
        <f t="shared" si="13"/>
        <v>0</v>
      </c>
      <c r="F169" s="18">
        <f t="shared" si="16"/>
        <v>0</v>
      </c>
      <c r="K169" s="16"/>
      <c r="L169" s="16"/>
      <c r="M169" s="16"/>
      <c r="N169" s="16"/>
      <c r="O169" s="19"/>
      <c r="P169" s="19"/>
      <c r="Q169" s="19"/>
      <c r="R169" s="19"/>
      <c r="S169" s="19"/>
    </row>
    <row r="170" spans="1:19" x14ac:dyDescent="0.2">
      <c r="A170" s="16">
        <f t="shared" si="14"/>
        <v>36.2000000000005</v>
      </c>
      <c r="B170" s="16">
        <f t="shared" si="12"/>
        <v>6.1610984443994982E-4</v>
      </c>
      <c r="C170" s="18">
        <f t="shared" si="17"/>
        <v>1.2115942888358521E-5</v>
      </c>
      <c r="D170" s="16">
        <f t="shared" si="15"/>
        <v>36.190000000000495</v>
      </c>
      <c r="E170" s="16">
        <f t="shared" si="13"/>
        <v>0</v>
      </c>
      <c r="F170" s="18">
        <f t="shared" si="16"/>
        <v>0</v>
      </c>
      <c r="K170" s="16"/>
      <c r="L170" s="16"/>
      <c r="M170" s="16"/>
      <c r="N170" s="16"/>
      <c r="O170" s="19"/>
      <c r="P170" s="19"/>
      <c r="Q170" s="19"/>
      <c r="R170" s="19"/>
      <c r="S170" s="19"/>
    </row>
    <row r="171" spans="1:19" x14ac:dyDescent="0.2">
      <c r="A171" s="16">
        <f t="shared" si="14"/>
        <v>36.220000000000503</v>
      </c>
      <c r="B171" s="16">
        <f t="shared" si="12"/>
        <v>6.373858910199325E-4</v>
      </c>
      <c r="C171" s="18">
        <f t="shared" si="17"/>
        <v>1.2534957354600782E-5</v>
      </c>
      <c r="D171" s="16">
        <f t="shared" si="15"/>
        <v>36.210000000000505</v>
      </c>
      <c r="E171" s="16">
        <f t="shared" si="13"/>
        <v>0</v>
      </c>
      <c r="F171" s="18">
        <f t="shared" si="16"/>
        <v>0</v>
      </c>
      <c r="K171" s="16"/>
      <c r="L171" s="16"/>
      <c r="M171" s="16"/>
      <c r="N171" s="16"/>
      <c r="O171" s="19"/>
      <c r="P171" s="19"/>
      <c r="Q171" s="19"/>
      <c r="R171" s="19"/>
      <c r="S171" s="19"/>
    </row>
    <row r="172" spans="1:19" x14ac:dyDescent="0.2">
      <c r="A172" s="16">
        <f t="shared" si="14"/>
        <v>36.240000000000506</v>
      </c>
      <c r="B172" s="16">
        <f t="shared" si="12"/>
        <v>6.5933072436841287E-4</v>
      </c>
      <c r="C172" s="18">
        <f t="shared" si="17"/>
        <v>1.296716615388548E-5</v>
      </c>
      <c r="D172" s="16">
        <f t="shared" si="15"/>
        <v>36.230000000000501</v>
      </c>
      <c r="E172" s="16">
        <f t="shared" si="13"/>
        <v>0</v>
      </c>
      <c r="F172" s="18">
        <f t="shared" si="16"/>
        <v>0</v>
      </c>
      <c r="K172" s="16"/>
      <c r="L172" s="16"/>
      <c r="M172" s="16"/>
      <c r="N172" s="16"/>
      <c r="O172" s="19"/>
      <c r="P172" s="19"/>
      <c r="Q172" s="19"/>
      <c r="R172" s="19"/>
      <c r="S172" s="19"/>
    </row>
    <row r="173" spans="1:19" x14ac:dyDescent="0.2">
      <c r="A173" s="16">
        <f t="shared" si="14"/>
        <v>36.26000000000051</v>
      </c>
      <c r="B173" s="16">
        <f t="shared" si="12"/>
        <v>6.81962906134811E-4</v>
      </c>
      <c r="C173" s="18">
        <f t="shared" si="17"/>
        <v>1.3412936305034335E-5</v>
      </c>
      <c r="D173" s="16">
        <f t="shared" si="15"/>
        <v>36.250000000000512</v>
      </c>
      <c r="E173" s="16">
        <f t="shared" si="13"/>
        <v>0</v>
      </c>
      <c r="F173" s="18">
        <f t="shared" si="16"/>
        <v>0</v>
      </c>
      <c r="K173" s="16"/>
      <c r="L173" s="16"/>
      <c r="M173" s="16"/>
      <c r="N173" s="16"/>
      <c r="O173" s="19"/>
      <c r="P173" s="19"/>
      <c r="Q173" s="19"/>
      <c r="R173" s="19"/>
      <c r="S173" s="19"/>
    </row>
    <row r="174" spans="1:19" x14ac:dyDescent="0.2">
      <c r="A174" s="16">
        <f t="shared" si="14"/>
        <v>36.280000000000513</v>
      </c>
      <c r="B174" s="16">
        <f t="shared" si="12"/>
        <v>7.0530142634267685E-4</v>
      </c>
      <c r="C174" s="18">
        <f t="shared" si="17"/>
        <v>1.3872643324777048E-5</v>
      </c>
      <c r="D174" s="16">
        <f t="shared" si="15"/>
        <v>36.270000000000508</v>
      </c>
      <c r="E174" s="16">
        <f t="shared" si="13"/>
        <v>0</v>
      </c>
      <c r="F174" s="18">
        <f t="shared" si="16"/>
        <v>0</v>
      </c>
      <c r="K174" s="16"/>
      <c r="L174" s="16"/>
      <c r="M174" s="16"/>
      <c r="N174" s="16"/>
      <c r="O174" s="19"/>
      <c r="P174" s="19"/>
      <c r="Q174" s="19"/>
      <c r="R174" s="19"/>
      <c r="S174" s="19"/>
    </row>
    <row r="175" spans="1:19" x14ac:dyDescent="0.2">
      <c r="A175" s="16">
        <f t="shared" si="14"/>
        <v>36.300000000000516</v>
      </c>
      <c r="B175" s="16">
        <f t="shared" si="12"/>
        <v>7.2936571036849834E-4</v>
      </c>
      <c r="C175" s="18">
        <f t="shared" si="17"/>
        <v>1.4346671367113993E-5</v>
      </c>
      <c r="D175" s="16">
        <f t="shared" si="15"/>
        <v>36.290000000000518</v>
      </c>
      <c r="E175" s="16">
        <f t="shared" si="13"/>
        <v>0</v>
      </c>
      <c r="F175" s="18">
        <f t="shared" si="16"/>
        <v>0</v>
      </c>
      <c r="K175" s="16"/>
      <c r="L175" s="16"/>
      <c r="M175" s="16"/>
      <c r="N175" s="16"/>
      <c r="O175" s="19"/>
      <c r="P175" s="19"/>
      <c r="Q175" s="19"/>
      <c r="R175" s="19"/>
      <c r="S175" s="19"/>
    </row>
    <row r="176" spans="1:19" x14ac:dyDescent="0.2">
      <c r="A176" s="16">
        <f t="shared" si="14"/>
        <v>36.320000000000519</v>
      </c>
      <c r="B176" s="16">
        <f t="shared" si="12"/>
        <v>7.5417562593832433E-4</v>
      </c>
      <c r="C176" s="18">
        <f t="shared" si="17"/>
        <v>1.4835413363070547E-5</v>
      </c>
      <c r="D176" s="16">
        <f t="shared" si="15"/>
        <v>36.310000000000514</v>
      </c>
      <c r="E176" s="16">
        <f t="shared" si="13"/>
        <v>0</v>
      </c>
      <c r="F176" s="18">
        <f t="shared" si="16"/>
        <v>0</v>
      </c>
      <c r="K176" s="16"/>
      <c r="L176" s="16"/>
      <c r="M176" s="16"/>
      <c r="N176" s="16"/>
      <c r="O176" s="19"/>
      <c r="P176" s="19"/>
      <c r="Q176" s="19"/>
      <c r="R176" s="19"/>
      <c r="S176" s="19"/>
    </row>
    <row r="177" spans="1:19" x14ac:dyDescent="0.2">
      <c r="A177" s="16">
        <f t="shared" si="14"/>
        <v>36.340000000000522</v>
      </c>
      <c r="B177" s="16">
        <f t="shared" si="12"/>
        <v>7.7975149013854712E-4</v>
      </c>
      <c r="C177" s="18">
        <f t="shared" si="17"/>
        <v>1.5339271160771114E-5</v>
      </c>
      <c r="D177" s="16">
        <f t="shared" si="15"/>
        <v>36.330000000000524</v>
      </c>
      <c r="E177" s="16">
        <f t="shared" si="13"/>
        <v>0</v>
      </c>
      <c r="F177" s="18">
        <f t="shared" si="16"/>
        <v>0</v>
      </c>
      <c r="K177" s="16"/>
      <c r="L177" s="16"/>
      <c r="M177" s="16"/>
      <c r="N177" s="16"/>
      <c r="O177" s="19"/>
      <c r="P177" s="19"/>
      <c r="Q177" s="19"/>
      <c r="R177" s="19"/>
      <c r="S177" s="19"/>
    </row>
    <row r="178" spans="1:19" x14ac:dyDescent="0.2">
      <c r="A178" s="16">
        <f t="shared" si="14"/>
        <v>36.360000000000525</v>
      </c>
      <c r="B178" s="16">
        <f t="shared" si="12"/>
        <v>8.0611407643705235E-4</v>
      </c>
      <c r="C178" s="18">
        <f t="shared" si="17"/>
        <v>1.5858655665758472E-5</v>
      </c>
      <c r="D178" s="16">
        <f t="shared" si="15"/>
        <v>36.35000000000052</v>
      </c>
      <c r="E178" s="16">
        <f t="shared" si="13"/>
        <v>0</v>
      </c>
      <c r="F178" s="18">
        <f t="shared" si="16"/>
        <v>0</v>
      </c>
      <c r="K178" s="16"/>
      <c r="L178" s="16"/>
      <c r="M178" s="16"/>
      <c r="N178" s="16"/>
      <c r="O178" s="19"/>
      <c r="P178" s="19"/>
      <c r="Q178" s="19"/>
      <c r="R178" s="19"/>
      <c r="S178" s="19"/>
    </row>
    <row r="179" spans="1:19" x14ac:dyDescent="0.2">
      <c r="A179" s="16">
        <f t="shared" si="14"/>
        <v>36.380000000000528</v>
      </c>
      <c r="B179" s="16">
        <f t="shared" si="12"/>
        <v>8.3328462171079797E-4</v>
      </c>
      <c r="C179" s="18">
        <f t="shared" si="17"/>
        <v>1.6393986981481065E-5</v>
      </c>
      <c r="D179" s="16">
        <f t="shared" si="15"/>
        <v>36.37000000000053</v>
      </c>
      <c r="E179" s="16">
        <f t="shared" si="13"/>
        <v>0</v>
      </c>
      <c r="F179" s="18">
        <f t="shared" si="16"/>
        <v>0</v>
      </c>
      <c r="K179" s="16"/>
      <c r="L179" s="16"/>
      <c r="M179" s="16"/>
      <c r="N179" s="16"/>
      <c r="O179" s="19"/>
      <c r="P179" s="19"/>
      <c r="Q179" s="19"/>
      <c r="R179" s="19"/>
      <c r="S179" s="19"/>
    </row>
    <row r="180" spans="1:19" x14ac:dyDescent="0.2">
      <c r="A180" s="16">
        <f t="shared" si="14"/>
        <v>36.400000000000531</v>
      </c>
      <c r="B180" s="16">
        <f t="shared" si="12"/>
        <v>8.612848332757606E-4</v>
      </c>
      <c r="C180" s="18">
        <f t="shared" si="17"/>
        <v>1.6945694549868236E-5</v>
      </c>
      <c r="D180" s="16">
        <f t="shared" si="15"/>
        <v>36.390000000000526</v>
      </c>
      <c r="E180" s="16">
        <f t="shared" si="13"/>
        <v>0</v>
      </c>
      <c r="F180" s="18">
        <f t="shared" si="16"/>
        <v>0</v>
      </c>
      <c r="K180" s="16"/>
      <c r="L180" s="16"/>
      <c r="M180" s="16"/>
      <c r="N180" s="16"/>
      <c r="O180" s="19"/>
      <c r="P180" s="19"/>
      <c r="Q180" s="19"/>
      <c r="R180" s="19"/>
      <c r="S180" s="19"/>
    </row>
    <row r="181" spans="1:19" x14ac:dyDescent="0.2">
      <c r="A181" s="16">
        <f t="shared" si="14"/>
        <v>36.420000000000535</v>
      </c>
      <c r="B181" s="16">
        <f t="shared" si="12"/>
        <v>8.9013689591503685E-4</v>
      </c>
      <c r="C181" s="18">
        <f t="shared" si="17"/>
        <v>1.7514217291910714E-5</v>
      </c>
      <c r="D181" s="16">
        <f t="shared" si="15"/>
        <v>36.410000000000537</v>
      </c>
      <c r="E181" s="16">
        <f t="shared" si="13"/>
        <v>0</v>
      </c>
      <c r="F181" s="18">
        <f t="shared" si="16"/>
        <v>0</v>
      </c>
      <c r="K181" s="16"/>
      <c r="L181" s="16"/>
      <c r="M181" s="16"/>
      <c r="N181" s="16"/>
      <c r="O181" s="19"/>
      <c r="P181" s="19"/>
      <c r="Q181" s="19"/>
      <c r="R181" s="19"/>
      <c r="S181" s="19"/>
    </row>
    <row r="182" spans="1:19" x14ac:dyDescent="0.2">
      <c r="A182" s="16">
        <f t="shared" si="14"/>
        <v>36.440000000000538</v>
      </c>
      <c r="B182" s="16">
        <f t="shared" si="12"/>
        <v>9.1986347890075373E-4</v>
      </c>
      <c r="C182" s="18">
        <f t="shared" si="17"/>
        <v>1.8100003748160734E-5</v>
      </c>
      <c r="D182" s="16">
        <f t="shared" si="15"/>
        <v>36.430000000000533</v>
      </c>
      <c r="E182" s="16">
        <f t="shared" si="13"/>
        <v>0</v>
      </c>
      <c r="F182" s="18">
        <f t="shared" si="16"/>
        <v>0</v>
      </c>
      <c r="K182" s="16"/>
      <c r="L182" s="16"/>
      <c r="M182" s="16"/>
      <c r="N182" s="16"/>
      <c r="O182" s="19"/>
      <c r="P182" s="19"/>
      <c r="Q182" s="19"/>
      <c r="R182" s="19"/>
      <c r="S182" s="19"/>
    </row>
    <row r="183" spans="1:19" x14ac:dyDescent="0.2">
      <c r="A183" s="16">
        <f t="shared" si="14"/>
        <v>36.460000000000541</v>
      </c>
      <c r="B183" s="16">
        <f t="shared" si="12"/>
        <v>9.5048774300529116E-4</v>
      </c>
      <c r="C183" s="18">
        <f t="shared" si="17"/>
        <v>1.8703512219063372E-5</v>
      </c>
      <c r="D183" s="16">
        <f t="shared" si="15"/>
        <v>36.450000000000543</v>
      </c>
      <c r="E183" s="16">
        <f t="shared" si="13"/>
        <v>0</v>
      </c>
      <c r="F183" s="18">
        <f t="shared" si="16"/>
        <v>0</v>
      </c>
      <c r="K183" s="16"/>
      <c r="L183" s="16"/>
      <c r="M183" s="16"/>
      <c r="N183" s="16"/>
      <c r="O183" s="19"/>
      <c r="P183" s="19"/>
      <c r="Q183" s="19"/>
      <c r="R183" s="19"/>
      <c r="S183" s="19"/>
    </row>
    <row r="184" spans="1:19" x14ac:dyDescent="0.2">
      <c r="A184" s="16">
        <f t="shared" si="14"/>
        <v>36.480000000000544</v>
      </c>
      <c r="B184" s="16">
        <f t="shared" si="12"/>
        <v>9.8203334749718749E-4</v>
      </c>
      <c r="C184" s="18">
        <f t="shared" si="17"/>
        <v>1.9325210905027809E-5</v>
      </c>
      <c r="D184" s="16">
        <f t="shared" si="15"/>
        <v>36.470000000000539</v>
      </c>
      <c r="E184" s="16">
        <f t="shared" si="13"/>
        <v>0</v>
      </c>
      <c r="F184" s="18">
        <f t="shared" si="16"/>
        <v>0</v>
      </c>
      <c r="K184" s="16"/>
      <c r="L184" s="16"/>
      <c r="M184" s="16"/>
      <c r="N184" s="16"/>
      <c r="O184" s="19"/>
      <c r="P184" s="19"/>
      <c r="Q184" s="19"/>
      <c r="R184" s="19"/>
      <c r="S184" s="19"/>
    </row>
    <row r="185" spans="1:19" x14ac:dyDescent="0.2">
      <c r="A185" s="16">
        <f t="shared" si="14"/>
        <v>36.500000000000547</v>
      </c>
      <c r="B185" s="16">
        <f t="shared" si="12"/>
        <v>1.014524457116951E-3</v>
      </c>
      <c r="C185" s="18">
        <f t="shared" si="17"/>
        <v>1.9965578046144509E-5</v>
      </c>
      <c r="D185" s="16">
        <f t="shared" si="15"/>
        <v>36.490000000000549</v>
      </c>
      <c r="E185" s="16">
        <f t="shared" si="13"/>
        <v>0</v>
      </c>
      <c r="F185" s="18">
        <f t="shared" si="16"/>
        <v>0</v>
      </c>
      <c r="K185" s="16"/>
      <c r="L185" s="16"/>
      <c r="M185" s="16"/>
      <c r="N185" s="16"/>
      <c r="O185" s="19"/>
      <c r="P185" s="19"/>
      <c r="Q185" s="19"/>
      <c r="R185" s="19"/>
      <c r="S185" s="19"/>
    </row>
    <row r="186" spans="1:19" x14ac:dyDescent="0.2">
      <c r="A186" s="16">
        <f t="shared" si="14"/>
        <v>36.52000000000055</v>
      </c>
      <c r="B186" s="16">
        <f t="shared" si="12"/>
        <v>1.0479857490278465E-3</v>
      </c>
      <c r="C186" s="18">
        <f t="shared" si="17"/>
        <v>2.0625102061451199E-5</v>
      </c>
      <c r="D186" s="16">
        <f t="shared" si="15"/>
        <v>36.510000000000545</v>
      </c>
      <c r="E186" s="16">
        <f t="shared" si="13"/>
        <v>0</v>
      </c>
      <c r="F186" s="18">
        <f t="shared" si="16"/>
        <v>0</v>
      </c>
      <c r="K186" s="16"/>
      <c r="L186" s="16"/>
      <c r="M186" s="16"/>
      <c r="N186" s="16"/>
      <c r="O186" s="19"/>
      <c r="P186" s="19"/>
      <c r="Q186" s="19"/>
      <c r="R186" s="19"/>
      <c r="S186" s="19"/>
    </row>
    <row r="187" spans="1:19" x14ac:dyDescent="0.2">
      <c r="A187" s="16">
        <f t="shared" si="14"/>
        <v>36.540000000000553</v>
      </c>
      <c r="B187" s="16">
        <f t="shared" si="12"/>
        <v>1.0824424197365939E-3</v>
      </c>
      <c r="C187" s="18">
        <f t="shared" si="17"/>
        <v>2.130428168764773E-5</v>
      </c>
      <c r="D187" s="16">
        <f t="shared" si="15"/>
        <v>36.530000000000555</v>
      </c>
      <c r="E187" s="16">
        <f t="shared" si="13"/>
        <v>0</v>
      </c>
      <c r="F187" s="18">
        <f t="shared" si="16"/>
        <v>0</v>
      </c>
      <c r="K187" s="16"/>
      <c r="L187" s="16"/>
      <c r="M187" s="16"/>
      <c r="N187" s="16"/>
      <c r="O187" s="19"/>
      <c r="P187" s="19"/>
      <c r="Q187" s="19"/>
      <c r="R187" s="19"/>
      <c r="S187" s="19"/>
    </row>
    <row r="188" spans="1:19" x14ac:dyDescent="0.2">
      <c r="A188" s="16">
        <f t="shared" si="14"/>
        <v>36.560000000000556</v>
      </c>
      <c r="B188" s="16">
        <f t="shared" si="12"/>
        <v>1.1179201919787659E-3</v>
      </c>
      <c r="C188" s="18">
        <f t="shared" si="17"/>
        <v>2.2003626117157039E-5</v>
      </c>
      <c r="D188" s="16">
        <f t="shared" si="15"/>
        <v>36.550000000000551</v>
      </c>
      <c r="E188" s="16">
        <f t="shared" si="13"/>
        <v>0</v>
      </c>
      <c r="F188" s="18">
        <f t="shared" si="16"/>
        <v>0</v>
      </c>
      <c r="K188" s="16"/>
      <c r="L188" s="16"/>
      <c r="M188" s="16"/>
      <c r="N188" s="16"/>
      <c r="O188" s="19"/>
      <c r="P188" s="19"/>
      <c r="Q188" s="19"/>
      <c r="R188" s="19"/>
      <c r="S188" s="19"/>
    </row>
    <row r="189" spans="1:19" x14ac:dyDescent="0.2">
      <c r="A189" s="16">
        <f t="shared" si="14"/>
        <v>36.58000000000056</v>
      </c>
      <c r="B189" s="16">
        <f t="shared" si="12"/>
        <v>1.1544453215635113E-3</v>
      </c>
      <c r="C189" s="18">
        <f t="shared" si="17"/>
        <v>2.2723655135426325E-5</v>
      </c>
      <c r="D189" s="16">
        <f t="shared" si="15"/>
        <v>36.570000000000562</v>
      </c>
      <c r="E189" s="16">
        <f t="shared" si="13"/>
        <v>0</v>
      </c>
      <c r="F189" s="18">
        <f t="shared" si="16"/>
        <v>0</v>
      </c>
      <c r="K189" s="16"/>
      <c r="L189" s="16"/>
      <c r="M189" s="16"/>
      <c r="N189" s="16"/>
      <c r="O189" s="19"/>
      <c r="P189" s="19"/>
      <c r="Q189" s="19"/>
      <c r="R189" s="19"/>
      <c r="S189" s="19"/>
    </row>
    <row r="190" spans="1:19" x14ac:dyDescent="0.2">
      <c r="A190" s="16">
        <f t="shared" si="14"/>
        <v>36.600000000000563</v>
      </c>
      <c r="B190" s="16">
        <f t="shared" si="12"/>
        <v>1.1920446041721025E-3</v>
      </c>
      <c r="C190" s="18">
        <f t="shared" si="17"/>
        <v>2.3464899257359807E-5</v>
      </c>
      <c r="D190" s="16">
        <f t="shared" si="15"/>
        <v>36.590000000000558</v>
      </c>
      <c r="E190" s="16">
        <f t="shared" si="13"/>
        <v>0</v>
      </c>
      <c r="F190" s="18">
        <f t="shared" si="16"/>
        <v>0</v>
      </c>
      <c r="K190" s="16"/>
      <c r="L190" s="16"/>
      <c r="M190" s="16"/>
      <c r="N190" s="16"/>
      <c r="O190" s="19"/>
      <c r="P190" s="19"/>
      <c r="Q190" s="19"/>
      <c r="R190" s="19"/>
      <c r="S190" s="19"/>
    </row>
    <row r="191" spans="1:19" x14ac:dyDescent="0.2">
      <c r="A191" s="16">
        <f t="shared" si="14"/>
        <v>36.620000000000566</v>
      </c>
      <c r="B191" s="16">
        <f t="shared" si="12"/>
        <v>1.2307453821046464E-3</v>
      </c>
      <c r="C191" s="18">
        <f t="shared" si="17"/>
        <v>2.4227899862771276E-5</v>
      </c>
      <c r="D191" s="16">
        <f t="shared" si="15"/>
        <v>36.610000000000568</v>
      </c>
      <c r="E191" s="16">
        <f t="shared" si="13"/>
        <v>0</v>
      </c>
      <c r="F191" s="18">
        <f t="shared" si="16"/>
        <v>0</v>
      </c>
      <c r="K191" s="16"/>
      <c r="L191" s="16"/>
      <c r="M191" s="16"/>
      <c r="N191" s="16"/>
      <c r="O191" s="19"/>
      <c r="P191" s="19"/>
      <c r="Q191" s="19"/>
      <c r="R191" s="19"/>
      <c r="S191" s="19"/>
    </row>
    <row r="192" spans="1:19" x14ac:dyDescent="0.2">
      <c r="A192" s="16">
        <f t="shared" si="14"/>
        <v>36.640000000000569</v>
      </c>
      <c r="B192" s="16">
        <f t="shared" si="12"/>
        <v>1.2705755509691519E-3</v>
      </c>
      <c r="C192" s="18">
        <f t="shared" si="17"/>
        <v>2.5013209330741894E-5</v>
      </c>
      <c r="D192" s="16">
        <f t="shared" si="15"/>
        <v>36.630000000000564</v>
      </c>
      <c r="E192" s="16">
        <f t="shared" si="13"/>
        <v>0</v>
      </c>
      <c r="F192" s="18">
        <f t="shared" si="16"/>
        <v>0</v>
      </c>
      <c r="K192" s="16"/>
      <c r="L192" s="16"/>
      <c r="M192" s="16"/>
      <c r="N192" s="16"/>
      <c r="O192" s="19"/>
      <c r="P192" s="19"/>
      <c r="Q192" s="19"/>
      <c r="R192" s="19"/>
      <c r="S192" s="19"/>
    </row>
    <row r="193" spans="1:19" x14ac:dyDescent="0.2">
      <c r="A193" s="16">
        <f t="shared" si="14"/>
        <v>36.660000000000572</v>
      </c>
      <c r="B193" s="16">
        <f t="shared" si="12"/>
        <v>1.3115635663069943E-3</v>
      </c>
      <c r="C193" s="18">
        <f t="shared" si="17"/>
        <v>2.5821391172765497E-5</v>
      </c>
      <c r="D193" s="16">
        <f t="shared" si="15"/>
        <v>36.650000000000574</v>
      </c>
      <c r="E193" s="16">
        <f t="shared" si="13"/>
        <v>0</v>
      </c>
      <c r="F193" s="18">
        <f t="shared" si="16"/>
        <v>0</v>
      </c>
      <c r="K193" s="16"/>
      <c r="L193" s="16"/>
      <c r="M193" s="16"/>
      <c r="N193" s="16"/>
      <c r="O193" s="19"/>
      <c r="P193" s="19"/>
      <c r="Q193" s="19"/>
      <c r="R193" s="19"/>
      <c r="S193" s="19"/>
    </row>
    <row r="194" spans="1:19" x14ac:dyDescent="0.2">
      <c r="A194" s="16">
        <f t="shared" si="14"/>
        <v>36.680000000000575</v>
      </c>
      <c r="B194" s="16">
        <f t="shared" si="12"/>
        <v>1.3537384501486778E-3</v>
      </c>
      <c r="C194" s="18">
        <f t="shared" si="17"/>
        <v>2.6653020164560889E-5</v>
      </c>
      <c r="D194" s="16">
        <f t="shared" si="15"/>
        <v>36.67000000000057</v>
      </c>
      <c r="E194" s="16">
        <f t="shared" si="13"/>
        <v>0</v>
      </c>
      <c r="F194" s="18">
        <f t="shared" si="16"/>
        <v>0</v>
      </c>
      <c r="K194" s="16"/>
      <c r="L194" s="16"/>
      <c r="M194" s="16"/>
      <c r="N194" s="16"/>
      <c r="O194" s="19"/>
      <c r="P194" s="19"/>
      <c r="Q194" s="19"/>
      <c r="R194" s="19"/>
      <c r="S194" s="19"/>
    </row>
    <row r="195" spans="1:19" x14ac:dyDescent="0.2">
      <c r="A195" s="16">
        <f t="shared" si="14"/>
        <v>36.700000000000578</v>
      </c>
      <c r="B195" s="16">
        <f t="shared" si="12"/>
        <v>1.3971297974936475E-3</v>
      </c>
      <c r="C195" s="18">
        <f t="shared" si="17"/>
        <v>2.7508682476427553E-5</v>
      </c>
      <c r="D195" s="16">
        <f t="shared" si="15"/>
        <v>36.69000000000058</v>
      </c>
      <c r="E195" s="16">
        <f t="shared" si="13"/>
        <v>0</v>
      </c>
      <c r="F195" s="18">
        <f t="shared" si="16"/>
        <v>0</v>
      </c>
      <c r="K195" s="16"/>
      <c r="L195" s="16"/>
      <c r="M195" s="16"/>
      <c r="N195" s="16"/>
      <c r="O195" s="19"/>
      <c r="P195" s="19"/>
      <c r="Q195" s="19"/>
      <c r="R195" s="19"/>
      <c r="S195" s="19"/>
    </row>
    <row r="196" spans="1:19" x14ac:dyDescent="0.2">
      <c r="A196" s="16">
        <f t="shared" si="14"/>
        <v>36.720000000000582</v>
      </c>
      <c r="B196" s="16">
        <f t="shared" si="12"/>
        <v>1.4417677827077385E-3</v>
      </c>
      <c r="C196" s="18">
        <f t="shared" si="17"/>
        <v>2.8388975802018296E-5</v>
      </c>
      <c r="D196" s="16">
        <f t="shared" si="15"/>
        <v>36.710000000000576</v>
      </c>
      <c r="E196" s="16">
        <f t="shared" si="13"/>
        <v>0</v>
      </c>
      <c r="F196" s="18">
        <f t="shared" si="16"/>
        <v>0</v>
      </c>
      <c r="K196" s="16"/>
      <c r="L196" s="16"/>
      <c r="M196" s="16"/>
      <c r="N196" s="16"/>
      <c r="O196" s="19"/>
      <c r="P196" s="19"/>
      <c r="Q196" s="19"/>
      <c r="R196" s="19"/>
      <c r="S196" s="19"/>
    </row>
    <row r="197" spans="1:19" x14ac:dyDescent="0.2">
      <c r="A197" s="16">
        <f t="shared" si="14"/>
        <v>36.740000000000585</v>
      </c>
      <c r="B197" s="16">
        <f t="shared" si="12"/>
        <v>1.4876831658317269E-3</v>
      </c>
      <c r="C197" s="18">
        <f t="shared" si="17"/>
        <v>2.9294509485399234E-5</v>
      </c>
      <c r="D197" s="16">
        <f t="shared" si="15"/>
        <v>36.730000000000587</v>
      </c>
      <c r="E197" s="16">
        <f t="shared" si="13"/>
        <v>0</v>
      </c>
      <c r="F197" s="18">
        <f t="shared" si="16"/>
        <v>0</v>
      </c>
      <c r="K197" s="16"/>
      <c r="L197" s="16"/>
      <c r="M197" s="16"/>
      <c r="N197" s="16"/>
      <c r="O197" s="19"/>
      <c r="P197" s="19"/>
      <c r="Q197" s="19"/>
      <c r="R197" s="19"/>
      <c r="S197" s="19"/>
    </row>
    <row r="198" spans="1:19" x14ac:dyDescent="0.2">
      <c r="A198" s="16">
        <f t="shared" si="14"/>
        <v>36.760000000000588</v>
      </c>
      <c r="B198" s="16">
        <f t="shared" si="12"/>
        <v>1.5349072987942813E-3</v>
      </c>
      <c r="C198" s="18">
        <f t="shared" si="17"/>
        <v>3.0225904646264806E-5</v>
      </c>
      <c r="D198" s="16">
        <f t="shared" si="15"/>
        <v>36.750000000000583</v>
      </c>
      <c r="E198" s="16">
        <f t="shared" si="13"/>
        <v>0</v>
      </c>
      <c r="F198" s="18">
        <f t="shared" si="16"/>
        <v>0</v>
      </c>
      <c r="K198" s="16"/>
      <c r="L198" s="16"/>
      <c r="M198" s="16"/>
      <c r="N198" s="16"/>
      <c r="O198" s="19"/>
      <c r="P198" s="19"/>
      <c r="Q198" s="19"/>
      <c r="R198" s="19"/>
      <c r="S198" s="19"/>
    </row>
    <row r="199" spans="1:19" x14ac:dyDescent="0.2">
      <c r="A199" s="16">
        <f t="shared" si="14"/>
        <v>36.780000000000591</v>
      </c>
      <c r="B199" s="16">
        <f t="shared" si="12"/>
        <v>1.5834721315224813E-3</v>
      </c>
      <c r="C199" s="18">
        <f t="shared" si="17"/>
        <v>3.11837943031725E-5</v>
      </c>
      <c r="D199" s="16">
        <f t="shared" si="15"/>
        <v>36.770000000000593</v>
      </c>
      <c r="E199" s="16">
        <f t="shared" si="13"/>
        <v>0</v>
      </c>
      <c r="F199" s="18">
        <f t="shared" si="16"/>
        <v>0</v>
      </c>
      <c r="K199" s="16"/>
      <c r="L199" s="16"/>
      <c r="M199" s="16"/>
      <c r="N199" s="16"/>
      <c r="O199" s="19"/>
      <c r="P199" s="19"/>
      <c r="Q199" s="19"/>
      <c r="R199" s="19"/>
      <c r="S199" s="19"/>
    </row>
    <row r="200" spans="1:19" x14ac:dyDescent="0.2">
      <c r="A200" s="16">
        <f t="shared" si="14"/>
        <v>36.800000000000594</v>
      </c>
      <c r="B200" s="16">
        <f t="shared" si="12"/>
        <v>1.6334102179429036E-3</v>
      </c>
      <c r="C200" s="18">
        <f t="shared" si="17"/>
        <v>3.2168823494658878E-5</v>
      </c>
      <c r="D200" s="16">
        <f t="shared" si="15"/>
        <v>36.790000000000589</v>
      </c>
      <c r="E200" s="16">
        <f t="shared" si="13"/>
        <v>0</v>
      </c>
      <c r="F200" s="18">
        <f t="shared" si="16"/>
        <v>0</v>
      </c>
      <c r="K200" s="16"/>
      <c r="L200" s="16"/>
      <c r="M200" s="16"/>
      <c r="N200" s="16"/>
      <c r="O200" s="19"/>
      <c r="P200" s="19"/>
      <c r="Q200" s="19"/>
      <c r="R200" s="19"/>
      <c r="S200" s="19"/>
    </row>
    <row r="201" spans="1:19" x14ac:dyDescent="0.2">
      <c r="A201" s="16">
        <f t="shared" si="14"/>
        <v>36.820000000000597</v>
      </c>
      <c r="B201" s="16">
        <f t="shared" si="12"/>
        <v>1.6847547218661631E-3</v>
      </c>
      <c r="C201" s="18">
        <f t="shared" si="17"/>
        <v>3.3181649398095851E-5</v>
      </c>
      <c r="D201" s="16">
        <f t="shared" si="15"/>
        <v>36.810000000000599</v>
      </c>
      <c r="E201" s="16">
        <f t="shared" si="13"/>
        <v>0</v>
      </c>
      <c r="F201" s="18">
        <f t="shared" si="16"/>
        <v>0</v>
      </c>
      <c r="K201" s="16"/>
      <c r="L201" s="16"/>
      <c r="M201" s="16"/>
      <c r="N201" s="16"/>
      <c r="O201" s="19"/>
      <c r="P201" s="19"/>
      <c r="Q201" s="19"/>
      <c r="R201" s="19"/>
      <c r="S201" s="19"/>
    </row>
    <row r="202" spans="1:19" x14ac:dyDescent="0.2">
      <c r="A202" s="16">
        <f t="shared" si="14"/>
        <v>36.8400000000006</v>
      </c>
      <c r="B202" s="16">
        <f t="shared" ref="B202:B265" si="18">(1/(SQRT(2*3.14159*$B$8^2)))*EXP((-1*(A202-$B$7)^2)/(2*$B$8^2))</f>
        <v>1.7375394227476127E-3</v>
      </c>
      <c r="C202" s="18">
        <f t="shared" si="17"/>
        <v>3.4222941446143108E-5</v>
      </c>
      <c r="D202" s="16">
        <f t="shared" si="15"/>
        <v>36.830000000000595</v>
      </c>
      <c r="E202" s="16">
        <f t="shared" ref="E202:E265" si="19">IF($O$8&gt;=$A202,0,(1/(SQRT(2*3.14159*$B$8^2)))*EXP((-1*($A202-$B$7)^2)/(2*$B$8^2)))</f>
        <v>0</v>
      </c>
      <c r="F202" s="18">
        <f t="shared" si="16"/>
        <v>0</v>
      </c>
      <c r="K202" s="16"/>
      <c r="L202" s="16"/>
      <c r="M202" s="16"/>
      <c r="N202" s="16"/>
      <c r="O202" s="19"/>
      <c r="P202" s="19"/>
      <c r="Q202" s="19"/>
      <c r="R202" s="19"/>
      <c r="S202" s="19"/>
    </row>
    <row r="203" spans="1:19" x14ac:dyDescent="0.2">
      <c r="A203" s="16">
        <f t="shared" ref="A203:A266" si="20">A202+(10*$B$8)/1000</f>
        <v>36.860000000000603</v>
      </c>
      <c r="B203" s="16">
        <f t="shared" si="18"/>
        <v>1.7917987213168154E-3</v>
      </c>
      <c r="C203" s="18">
        <f t="shared" si="17"/>
        <v>3.5293381440649793E-5</v>
      </c>
      <c r="D203" s="16">
        <f t="shared" ref="D203:D266" si="21">A202+(A203-A202)/2</f>
        <v>36.850000000000605</v>
      </c>
      <c r="E203" s="16">
        <f t="shared" si="19"/>
        <v>0</v>
      </c>
      <c r="F203" s="18">
        <f t="shared" ref="F203:F266" si="22">($A203-$A202)*ABS(E202+((E203-E202)/2))</f>
        <v>0</v>
      </c>
      <c r="K203" s="16"/>
      <c r="L203" s="16"/>
      <c r="M203" s="16"/>
      <c r="N203" s="16"/>
      <c r="O203" s="19"/>
      <c r="P203" s="19"/>
      <c r="Q203" s="19"/>
      <c r="R203" s="19"/>
      <c r="S203" s="19"/>
    </row>
    <row r="204" spans="1:19" x14ac:dyDescent="0.2">
      <c r="A204" s="16">
        <f t="shared" si="20"/>
        <v>36.880000000000607</v>
      </c>
      <c r="B204" s="16">
        <f t="shared" si="18"/>
        <v>1.8475676450682111E-3</v>
      </c>
      <c r="C204" s="18">
        <f t="shared" ref="C204:C267" si="23">(A204-A203)*ABS(B203+((B204-B203)/2))</f>
        <v>3.6393663663855949E-5</v>
      </c>
      <c r="D204" s="16">
        <f t="shared" si="21"/>
        <v>36.870000000000601</v>
      </c>
      <c r="E204" s="16">
        <f t="shared" si="19"/>
        <v>0</v>
      </c>
      <c r="F204" s="18">
        <f t="shared" si="22"/>
        <v>0</v>
      </c>
      <c r="K204" s="16"/>
      <c r="L204" s="16"/>
      <c r="M204" s="16"/>
      <c r="N204" s="16"/>
      <c r="O204" s="19"/>
      <c r="P204" s="19"/>
      <c r="Q204" s="19"/>
      <c r="R204" s="19"/>
      <c r="S204" s="19"/>
    </row>
    <row r="205" spans="1:19" x14ac:dyDescent="0.2">
      <c r="A205" s="16">
        <f t="shared" si="20"/>
        <v>36.90000000000061</v>
      </c>
      <c r="B205" s="16">
        <f t="shared" si="18"/>
        <v>1.9048818536052793E-3</v>
      </c>
      <c r="C205" s="18">
        <f t="shared" si="23"/>
        <v>3.7524494986740766E-5</v>
      </c>
      <c r="D205" s="16">
        <f t="shared" si="21"/>
        <v>36.890000000000612</v>
      </c>
      <c r="E205" s="16">
        <f t="shared" si="19"/>
        <v>0</v>
      </c>
      <c r="F205" s="18">
        <f t="shared" si="22"/>
        <v>0</v>
      </c>
      <c r="K205" s="16"/>
      <c r="L205" s="16"/>
      <c r="M205" s="16"/>
      <c r="N205" s="16"/>
      <c r="O205" s="19"/>
      <c r="P205" s="19"/>
      <c r="Q205" s="19"/>
      <c r="R205" s="19"/>
      <c r="S205" s="19"/>
    </row>
    <row r="206" spans="1:19" x14ac:dyDescent="0.2">
      <c r="A206" s="16">
        <f t="shared" si="20"/>
        <v>36.920000000000613</v>
      </c>
      <c r="B206" s="16">
        <f t="shared" si="18"/>
        <v>1.9637776438304021E-3</v>
      </c>
      <c r="C206" s="18">
        <f t="shared" si="23"/>
        <v>3.8686594974362857E-5</v>
      </c>
      <c r="D206" s="16">
        <f t="shared" si="21"/>
        <v>36.910000000000608</v>
      </c>
      <c r="E206" s="16">
        <f t="shared" si="19"/>
        <v>0</v>
      </c>
      <c r="F206" s="18">
        <f t="shared" si="22"/>
        <v>0</v>
      </c>
      <c r="K206" s="16"/>
      <c r="L206" s="16"/>
      <c r="M206" s="16"/>
      <c r="N206" s="16"/>
      <c r="O206" s="19"/>
      <c r="P206" s="19"/>
      <c r="Q206" s="19"/>
      <c r="R206" s="19"/>
      <c r="S206" s="19"/>
    </row>
    <row r="207" spans="1:19" x14ac:dyDescent="0.2">
      <c r="A207" s="16">
        <f t="shared" si="20"/>
        <v>36.940000000000616</v>
      </c>
      <c r="B207" s="16">
        <f t="shared" si="18"/>
        <v>2.0242919549724164E-3</v>
      </c>
      <c r="C207" s="18">
        <f t="shared" si="23"/>
        <v>3.9880695988034421E-5</v>
      </c>
      <c r="D207" s="16">
        <f t="shared" si="21"/>
        <v>36.930000000000618</v>
      </c>
      <c r="E207" s="16">
        <f t="shared" si="19"/>
        <v>0</v>
      </c>
      <c r="F207" s="18">
        <f t="shared" si="22"/>
        <v>0</v>
      </c>
      <c r="K207" s="16"/>
      <c r="L207" s="16"/>
      <c r="M207" s="16"/>
      <c r="N207" s="16"/>
      <c r="O207" s="19"/>
      <c r="P207" s="19"/>
      <c r="Q207" s="19"/>
      <c r="R207" s="19"/>
      <c r="S207" s="19"/>
    </row>
    <row r="208" spans="1:19" x14ac:dyDescent="0.2">
      <c r="A208" s="16">
        <f t="shared" si="20"/>
        <v>36.960000000000619</v>
      </c>
      <c r="B208" s="16">
        <f t="shared" si="18"/>
        <v>2.0864623734438031E-3</v>
      </c>
      <c r="C208" s="18">
        <f t="shared" si="23"/>
        <v>4.1107543284168614E-5</v>
      </c>
      <c r="D208" s="16">
        <f t="shared" si="21"/>
        <v>36.950000000000614</v>
      </c>
      <c r="E208" s="16">
        <f t="shared" si="19"/>
        <v>0</v>
      </c>
      <c r="F208" s="18">
        <f t="shared" si="22"/>
        <v>0</v>
      </c>
      <c r="K208" s="16"/>
      <c r="L208" s="16"/>
      <c r="M208" s="16"/>
      <c r="N208" s="16"/>
      <c r="O208" s="19"/>
      <c r="P208" s="19"/>
      <c r="Q208" s="19"/>
      <c r="R208" s="19"/>
      <c r="S208" s="19"/>
    </row>
    <row r="209" spans="1:19" x14ac:dyDescent="0.2">
      <c r="A209" s="16">
        <f t="shared" si="20"/>
        <v>36.980000000000622</v>
      </c>
      <c r="B209" s="16">
        <f t="shared" si="18"/>
        <v>2.1503271375192434E-3</v>
      </c>
      <c r="C209" s="18">
        <f t="shared" si="23"/>
        <v>4.236789510963709E-5</v>
      </c>
      <c r="D209" s="16">
        <f t="shared" si="21"/>
        <v>36.970000000000624</v>
      </c>
      <c r="E209" s="16">
        <f t="shared" si="19"/>
        <v>0</v>
      </c>
      <c r="F209" s="18">
        <f t="shared" si="22"/>
        <v>0</v>
      </c>
      <c r="K209" s="16"/>
      <c r="L209" s="16"/>
      <c r="M209" s="16"/>
      <c r="N209" s="16"/>
      <c r="O209" s="19"/>
      <c r="P209" s="19"/>
      <c r="Q209" s="19"/>
      <c r="R209" s="19"/>
      <c r="S209" s="19"/>
    </row>
    <row r="210" spans="1:19" x14ac:dyDescent="0.2">
      <c r="A210" s="16">
        <f t="shared" si="20"/>
        <v>37.000000000000625</v>
      </c>
      <c r="B210" s="16">
        <f t="shared" si="18"/>
        <v>2.2159251418272276E-3</v>
      </c>
      <c r="C210" s="18">
        <f t="shared" si="23"/>
        <v>4.3662522793471528E-5</v>
      </c>
      <c r="D210" s="16">
        <f t="shared" si="21"/>
        <v>36.99000000000062</v>
      </c>
      <c r="E210" s="16">
        <f t="shared" si="19"/>
        <v>0</v>
      </c>
      <c r="F210" s="18">
        <f t="shared" si="22"/>
        <v>0</v>
      </c>
      <c r="K210" s="16"/>
      <c r="L210" s="16"/>
      <c r="M210" s="16"/>
      <c r="N210" s="16"/>
      <c r="O210" s="19"/>
      <c r="P210" s="19"/>
      <c r="Q210" s="19"/>
      <c r="R210" s="19"/>
      <c r="S210" s="19"/>
    </row>
    <row r="211" spans="1:19" x14ac:dyDescent="0.2">
      <c r="A211" s="16">
        <f t="shared" si="20"/>
        <v>37.020000000000628</v>
      </c>
      <c r="B211" s="16">
        <f t="shared" si="18"/>
        <v>2.2832959416462096E-3</v>
      </c>
      <c r="C211" s="18">
        <f t="shared" si="23"/>
        <v>4.4992210834741408E-5</v>
      </c>
      <c r="D211" s="16">
        <f t="shared" si="21"/>
        <v>37.01000000000063</v>
      </c>
      <c r="E211" s="16">
        <f t="shared" si="19"/>
        <v>0</v>
      </c>
      <c r="F211" s="18">
        <f t="shared" si="22"/>
        <v>0</v>
      </c>
      <c r="K211" s="16"/>
      <c r="L211" s="16"/>
      <c r="M211" s="16"/>
      <c r="N211" s="16"/>
      <c r="O211" s="19"/>
      <c r="P211" s="19"/>
      <c r="Q211" s="19"/>
      <c r="R211" s="19"/>
      <c r="S211" s="19"/>
    </row>
    <row r="212" spans="1:19" x14ac:dyDescent="0.2">
      <c r="A212" s="16">
        <f t="shared" si="20"/>
        <v>37.040000000000632</v>
      </c>
      <c r="B212" s="16">
        <f t="shared" si="18"/>
        <v>2.3524797569967346E-3</v>
      </c>
      <c r="C212" s="18">
        <f t="shared" si="23"/>
        <v>4.6357756986436686E-5</v>
      </c>
      <c r="D212" s="16">
        <f t="shared" si="21"/>
        <v>37.030000000000626</v>
      </c>
      <c r="E212" s="16">
        <f t="shared" si="19"/>
        <v>0</v>
      </c>
      <c r="F212" s="18">
        <f t="shared" si="22"/>
        <v>0</v>
      </c>
      <c r="K212" s="16"/>
      <c r="L212" s="16"/>
      <c r="M212" s="16"/>
      <c r="N212" s="16"/>
      <c r="O212" s="19"/>
      <c r="P212" s="19"/>
      <c r="Q212" s="19"/>
      <c r="R212" s="19"/>
      <c r="S212" s="19"/>
    </row>
    <row r="213" spans="1:19" x14ac:dyDescent="0.2">
      <c r="A213" s="16">
        <f t="shared" si="20"/>
        <v>37.060000000000635</v>
      </c>
      <c r="B213" s="16">
        <f t="shared" si="18"/>
        <v>2.4235174765207938E-3</v>
      </c>
      <c r="C213" s="18">
        <f t="shared" si="23"/>
        <v>4.7759972335182755E-5</v>
      </c>
      <c r="D213" s="16">
        <f t="shared" si="21"/>
        <v>37.050000000000637</v>
      </c>
      <c r="E213" s="16">
        <f t="shared" si="19"/>
        <v>0</v>
      </c>
      <c r="F213" s="18">
        <f t="shared" si="22"/>
        <v>0</v>
      </c>
      <c r="K213" s="16"/>
      <c r="L213" s="16"/>
      <c r="M213" s="16"/>
      <c r="N213" s="16"/>
      <c r="O213" s="19"/>
      <c r="P213" s="19"/>
      <c r="Q213" s="19"/>
      <c r="R213" s="19"/>
      <c r="S213" s="19"/>
    </row>
    <row r="214" spans="1:19" x14ac:dyDescent="0.2">
      <c r="A214" s="16">
        <f t="shared" si="20"/>
        <v>37.080000000000638</v>
      </c>
      <c r="B214" s="16">
        <f t="shared" si="18"/>
        <v>2.4964506611396E-3</v>
      </c>
      <c r="C214" s="18">
        <f t="shared" si="23"/>
        <v>4.9199681376611628E-5</v>
      </c>
      <c r="D214" s="16">
        <f t="shared" si="21"/>
        <v>37.070000000000633</v>
      </c>
      <c r="E214" s="16">
        <f t="shared" si="19"/>
        <v>0</v>
      </c>
      <c r="F214" s="18">
        <f t="shared" si="22"/>
        <v>0</v>
      </c>
      <c r="K214" s="16"/>
      <c r="L214" s="16"/>
      <c r="M214" s="16"/>
      <c r="N214" s="16"/>
      <c r="O214" s="19"/>
      <c r="P214" s="19"/>
      <c r="Q214" s="19"/>
      <c r="R214" s="19"/>
      <c r="S214" s="19"/>
    </row>
    <row r="215" spans="1:19" x14ac:dyDescent="0.2">
      <c r="A215" s="16">
        <f t="shared" si="20"/>
        <v>37.100000000000641</v>
      </c>
      <c r="B215" s="16">
        <f t="shared" si="18"/>
        <v>2.5713215474808299E-3</v>
      </c>
      <c r="C215" s="18">
        <f t="shared" si="23"/>
        <v>5.0677722086212217E-5</v>
      </c>
      <c r="D215" s="16">
        <f t="shared" si="21"/>
        <v>37.090000000000643</v>
      </c>
      <c r="E215" s="16">
        <f t="shared" si="19"/>
        <v>0</v>
      </c>
      <c r="F215" s="18">
        <f t="shared" si="22"/>
        <v>0</v>
      </c>
      <c r="K215" s="16"/>
      <c r="L215" s="16"/>
      <c r="M215" s="16"/>
      <c r="N215" s="16"/>
      <c r="O215" s="19"/>
      <c r="P215" s="19"/>
      <c r="Q215" s="19"/>
      <c r="R215" s="19"/>
      <c r="S215" s="19"/>
    </row>
    <row r="216" spans="1:19" x14ac:dyDescent="0.2">
      <c r="A216" s="16">
        <f t="shared" si="20"/>
        <v>37.120000000000644</v>
      </c>
      <c r="B216" s="16">
        <f t="shared" si="18"/>
        <v>2.6481730510662959E-3</v>
      </c>
      <c r="C216" s="18">
        <f t="shared" si="23"/>
        <v>5.2194945985479419E-5</v>
      </c>
      <c r="D216" s="16">
        <f t="shared" si="21"/>
        <v>37.110000000000639</v>
      </c>
      <c r="E216" s="16">
        <f t="shared" si="19"/>
        <v>0</v>
      </c>
      <c r="F216" s="18">
        <f t="shared" si="22"/>
        <v>0</v>
      </c>
      <c r="K216" s="16"/>
      <c r="L216" s="16"/>
      <c r="M216" s="16"/>
      <c r="N216" s="16"/>
      <c r="O216" s="19"/>
      <c r="P216" s="19"/>
      <c r="Q216" s="19"/>
      <c r="R216" s="19"/>
      <c r="S216" s="19"/>
    </row>
    <row r="217" spans="1:19" x14ac:dyDescent="0.2">
      <c r="A217" s="16">
        <f t="shared" si="20"/>
        <v>37.140000000000647</v>
      </c>
      <c r="B217" s="16">
        <f t="shared" si="18"/>
        <v>2.7270487692508797E-3</v>
      </c>
      <c r="C217" s="18">
        <f t="shared" si="23"/>
        <v>5.3752218203180157E-5</v>
      </c>
      <c r="D217" s="16">
        <f t="shared" si="21"/>
        <v>37.130000000000649</v>
      </c>
      <c r="E217" s="16">
        <f t="shared" si="19"/>
        <v>0</v>
      </c>
      <c r="F217" s="18">
        <f t="shared" si="22"/>
        <v>0</v>
      </c>
      <c r="K217" s="16"/>
      <c r="L217" s="16"/>
      <c r="M217" s="16"/>
      <c r="N217" s="16"/>
      <c r="O217" s="19"/>
      <c r="P217" s="19"/>
      <c r="Q217" s="19"/>
      <c r="R217" s="19"/>
      <c r="S217" s="19"/>
    </row>
    <row r="218" spans="1:19" x14ac:dyDescent="0.2">
      <c r="A218" s="16">
        <f t="shared" si="20"/>
        <v>37.16000000000065</v>
      </c>
      <c r="B218" s="16">
        <f t="shared" si="18"/>
        <v>2.8079929839035021E-3</v>
      </c>
      <c r="C218" s="18">
        <f t="shared" si="23"/>
        <v>5.5350417531552468E-5</v>
      </c>
      <c r="D218" s="16">
        <f t="shared" si="21"/>
        <v>37.150000000000645</v>
      </c>
      <c r="E218" s="16">
        <f t="shared" si="19"/>
        <v>0</v>
      </c>
      <c r="F218" s="18">
        <f t="shared" si="22"/>
        <v>0</v>
      </c>
      <c r="K218" s="16"/>
      <c r="L218" s="16"/>
      <c r="M218" s="16"/>
      <c r="N218" s="16"/>
      <c r="O218" s="19"/>
      <c r="P218" s="19"/>
      <c r="Q218" s="19"/>
      <c r="R218" s="19"/>
      <c r="S218" s="19"/>
    </row>
    <row r="219" spans="1:19" x14ac:dyDescent="0.2">
      <c r="A219" s="16">
        <f t="shared" si="20"/>
        <v>37.180000000000653</v>
      </c>
      <c r="B219" s="16">
        <f t="shared" si="18"/>
        <v>2.891050663820758E-3</v>
      </c>
      <c r="C219" s="18">
        <f t="shared" si="23"/>
        <v>5.6990436477251513E-5</v>
      </c>
      <c r="D219" s="16">
        <f t="shared" si="21"/>
        <v>37.170000000000655</v>
      </c>
      <c r="E219" s="16">
        <f t="shared" si="19"/>
        <v>0</v>
      </c>
      <c r="F219" s="18">
        <f t="shared" si="22"/>
        <v>0</v>
      </c>
      <c r="K219" s="16"/>
      <c r="L219" s="16"/>
      <c r="M219" s="16"/>
      <c r="N219" s="16"/>
      <c r="O219" s="19"/>
      <c r="P219" s="19"/>
      <c r="Q219" s="19"/>
      <c r="R219" s="19"/>
      <c r="S219" s="19"/>
    </row>
    <row r="220" spans="1:19" x14ac:dyDescent="0.2">
      <c r="A220" s="16">
        <f t="shared" si="20"/>
        <v>37.200000000000657</v>
      </c>
      <c r="B220" s="16">
        <f t="shared" si="18"/>
        <v>2.976267466863817E-3</v>
      </c>
      <c r="C220" s="18">
        <f t="shared" si="23"/>
        <v>5.8673181306854925E-5</v>
      </c>
      <c r="D220" s="16">
        <f t="shared" si="21"/>
        <v>37.190000000000651</v>
      </c>
      <c r="E220" s="16">
        <f t="shared" si="19"/>
        <v>0</v>
      </c>
      <c r="F220" s="18">
        <f t="shared" si="22"/>
        <v>0</v>
      </c>
      <c r="K220" s="16"/>
      <c r="L220" s="16"/>
      <c r="M220" s="16"/>
      <c r="N220" s="16"/>
      <c r="O220" s="19"/>
      <c r="P220" s="19"/>
      <c r="Q220" s="19"/>
      <c r="R220" s="19"/>
      <c r="S220" s="19"/>
    </row>
    <row r="221" spans="1:19" x14ac:dyDescent="0.2">
      <c r="A221" s="16">
        <f t="shared" si="20"/>
        <v>37.22000000000066</v>
      </c>
      <c r="B221" s="16">
        <f t="shared" si="18"/>
        <v>3.0636897418090461E-3</v>
      </c>
      <c r="C221" s="18">
        <f t="shared" si="23"/>
        <v>6.0399572086738071E-5</v>
      </c>
      <c r="D221" s="16">
        <f t="shared" si="21"/>
        <v>37.210000000000662</v>
      </c>
      <c r="E221" s="16">
        <f t="shared" si="19"/>
        <v>0</v>
      </c>
      <c r="F221" s="18">
        <f t="shared" si="22"/>
        <v>0</v>
      </c>
      <c r="K221" s="16"/>
      <c r="L221" s="16"/>
      <c r="M221" s="16"/>
      <c r="N221" s="16"/>
      <c r="O221" s="19"/>
      <c r="P221" s="19"/>
      <c r="Q221" s="19"/>
      <c r="R221" s="19"/>
      <c r="S221" s="19"/>
    </row>
    <row r="222" spans="1:19" x14ac:dyDescent="0.2">
      <c r="A222" s="16">
        <f t="shared" si="20"/>
        <v>37.240000000000663</v>
      </c>
      <c r="B222" s="16">
        <f t="shared" si="18"/>
        <v>3.1533645299027893E-3</v>
      </c>
      <c r="C222" s="18">
        <f t="shared" si="23"/>
        <v>6.217054271712807E-5</v>
      </c>
      <c r="D222" s="16">
        <f t="shared" si="21"/>
        <v>37.230000000000658</v>
      </c>
      <c r="E222" s="16">
        <f t="shared" si="19"/>
        <v>0</v>
      </c>
      <c r="F222" s="18">
        <f t="shared" si="22"/>
        <v>0</v>
      </c>
      <c r="K222" s="16"/>
      <c r="L222" s="16"/>
      <c r="M222" s="16"/>
      <c r="N222" s="16"/>
      <c r="O222" s="19"/>
      <c r="P222" s="19"/>
      <c r="Q222" s="19"/>
      <c r="R222" s="19"/>
      <c r="S222" s="19"/>
    </row>
    <row r="223" spans="1:19" x14ac:dyDescent="0.2">
      <c r="A223" s="16">
        <f t="shared" si="20"/>
        <v>37.260000000000666</v>
      </c>
      <c r="B223" s="16">
        <f t="shared" si="18"/>
        <v>3.2453395661106036E-3</v>
      </c>
      <c r="C223" s="18">
        <f t="shared" si="23"/>
        <v>6.3987040960143937E-5</v>
      </c>
      <c r="D223" s="16">
        <f t="shared" si="21"/>
        <v>37.250000000000668</v>
      </c>
      <c r="E223" s="16">
        <f t="shared" si="19"/>
        <v>0</v>
      </c>
      <c r="F223" s="18">
        <f t="shared" si="22"/>
        <v>0</v>
      </c>
      <c r="K223" s="16"/>
      <c r="L223" s="16"/>
      <c r="M223" s="16"/>
      <c r="N223" s="16"/>
      <c r="O223" s="19"/>
      <c r="P223" s="19"/>
      <c r="Q223" s="19"/>
      <c r="R223" s="19"/>
      <c r="S223" s="19"/>
    </row>
    <row r="224" spans="1:19" x14ac:dyDescent="0.2">
      <c r="A224" s="16">
        <f t="shared" si="20"/>
        <v>37.280000000000669</v>
      </c>
      <c r="B224" s="16">
        <f t="shared" si="18"/>
        <v>3.3396632800512496E-3</v>
      </c>
      <c r="C224" s="18">
        <f t="shared" si="23"/>
        <v>6.5850028461628834E-5</v>
      </c>
      <c r="D224" s="16">
        <f t="shared" si="21"/>
        <v>37.270000000000664</v>
      </c>
      <c r="E224" s="16">
        <f t="shared" si="19"/>
        <v>0</v>
      </c>
      <c r="F224" s="18">
        <f t="shared" si="22"/>
        <v>0</v>
      </c>
      <c r="K224" s="16"/>
      <c r="L224" s="16"/>
      <c r="M224" s="16"/>
      <c r="N224" s="16"/>
      <c r="O224" s="19"/>
      <c r="P224" s="19"/>
      <c r="Q224" s="19"/>
      <c r="R224" s="19"/>
      <c r="S224" s="19"/>
    </row>
    <row r="225" spans="1:19" x14ac:dyDescent="0.2">
      <c r="A225" s="16">
        <f t="shared" si="20"/>
        <v>37.300000000000672</v>
      </c>
      <c r="B225" s="16">
        <f t="shared" si="18"/>
        <v>3.4363847966056176E-3</v>
      </c>
      <c r="C225" s="18">
        <f t="shared" si="23"/>
        <v>6.7760480766579259E-5</v>
      </c>
      <c r="D225" s="16">
        <f t="shared" si="21"/>
        <v>37.290000000000674</v>
      </c>
      <c r="E225" s="16">
        <f t="shared" si="19"/>
        <v>0</v>
      </c>
      <c r="F225" s="18">
        <f t="shared" si="22"/>
        <v>0</v>
      </c>
      <c r="K225" s="16"/>
      <c r="L225" s="16"/>
      <c r="M225" s="16"/>
      <c r="N225" s="16"/>
      <c r="O225" s="19"/>
      <c r="P225" s="19"/>
      <c r="Q225" s="19"/>
      <c r="R225" s="19"/>
      <c r="S225" s="19"/>
    </row>
    <row r="226" spans="1:19" x14ac:dyDescent="0.2">
      <c r="A226" s="16">
        <f t="shared" si="20"/>
        <v>37.320000000000675</v>
      </c>
      <c r="B226" s="16">
        <f t="shared" si="18"/>
        <v>3.535553936190758E-3</v>
      </c>
      <c r="C226" s="18">
        <f t="shared" si="23"/>
        <v>6.9719387327974653E-5</v>
      </c>
      <c r="D226" s="16">
        <f t="shared" si="21"/>
        <v>37.31000000000067</v>
      </c>
      <c r="E226" s="16">
        <f t="shared" si="19"/>
        <v>0</v>
      </c>
      <c r="F226" s="18">
        <f t="shared" si="22"/>
        <v>0</v>
      </c>
      <c r="K226" s="16"/>
      <c r="L226" s="16"/>
      <c r="M226" s="16"/>
      <c r="N226" s="16"/>
      <c r="O226" s="19"/>
      <c r="P226" s="19"/>
      <c r="Q226" s="19"/>
      <c r="R226" s="19"/>
      <c r="S226" s="19"/>
    </row>
    <row r="227" spans="1:19" x14ac:dyDescent="0.2">
      <c r="A227" s="16">
        <f t="shared" si="20"/>
        <v>37.340000000000678</v>
      </c>
      <c r="B227" s="16">
        <f t="shared" si="18"/>
        <v>3.6372212146890902E-3</v>
      </c>
      <c r="C227" s="18">
        <f t="shared" si="23"/>
        <v>7.172775150880969E-5</v>
      </c>
      <c r="D227" s="16">
        <f t="shared" si="21"/>
        <v>37.33000000000068</v>
      </c>
      <c r="E227" s="16">
        <f t="shared" si="19"/>
        <v>0</v>
      </c>
      <c r="F227" s="18">
        <f t="shared" si="22"/>
        <v>0</v>
      </c>
      <c r="K227" s="16"/>
      <c r="L227" s="16"/>
      <c r="M227" s="16"/>
      <c r="N227" s="16"/>
      <c r="O227" s="19"/>
      <c r="P227" s="19"/>
      <c r="Q227" s="19"/>
      <c r="R227" s="19"/>
      <c r="S227" s="19"/>
    </row>
    <row r="228" spans="1:19" x14ac:dyDescent="0.2">
      <c r="A228" s="16">
        <f t="shared" si="20"/>
        <v>37.360000000000682</v>
      </c>
      <c r="B228" s="16">
        <f t="shared" si="18"/>
        <v>3.7414378430228844E-3</v>
      </c>
      <c r="C228" s="18">
        <f t="shared" si="23"/>
        <v>7.3786590577131281E-5</v>
      </c>
      <c r="D228" s="16">
        <f t="shared" si="21"/>
        <v>37.350000000000676</v>
      </c>
      <c r="E228" s="16">
        <f t="shared" si="19"/>
        <v>0</v>
      </c>
      <c r="F228" s="18">
        <f t="shared" si="22"/>
        <v>0</v>
      </c>
      <c r="K228" s="16"/>
      <c r="L228" s="16"/>
      <c r="M228" s="16"/>
      <c r="N228" s="16"/>
      <c r="O228" s="19"/>
      <c r="P228" s="19"/>
      <c r="Q228" s="19"/>
      <c r="R228" s="19"/>
      <c r="S228" s="19"/>
    </row>
    <row r="229" spans="1:19" x14ac:dyDescent="0.2">
      <c r="A229" s="16">
        <f t="shared" si="20"/>
        <v>37.380000000000685</v>
      </c>
      <c r="B229" s="16">
        <f t="shared" si="18"/>
        <v>3.8482557263639851E-3</v>
      </c>
      <c r="C229" s="18">
        <f t="shared" si="23"/>
        <v>7.5896935693880552E-5</v>
      </c>
      <c r="D229" s="16">
        <f t="shared" si="21"/>
        <v>37.370000000000687</v>
      </c>
      <c r="E229" s="16">
        <f t="shared" si="19"/>
        <v>0</v>
      </c>
      <c r="F229" s="18">
        <f t="shared" si="22"/>
        <v>0</v>
      </c>
      <c r="K229" s="16"/>
      <c r="L229" s="16"/>
      <c r="M229" s="16"/>
      <c r="N229" s="16"/>
      <c r="O229" s="19"/>
      <c r="P229" s="19"/>
      <c r="Q229" s="19"/>
      <c r="R229" s="19"/>
      <c r="S229" s="19"/>
    </row>
    <row r="230" spans="1:19" x14ac:dyDescent="0.2">
      <c r="A230" s="16">
        <f t="shared" si="20"/>
        <v>37.400000000000688</v>
      </c>
      <c r="B230" s="16">
        <f t="shared" si="18"/>
        <v>3.9577274629688337E-3</v>
      </c>
      <c r="C230" s="18">
        <f t="shared" si="23"/>
        <v>7.8059831893340393E-5</v>
      </c>
      <c r="D230" s="16">
        <f t="shared" si="21"/>
        <v>37.390000000000683</v>
      </c>
      <c r="E230" s="16">
        <f t="shared" si="19"/>
        <v>0</v>
      </c>
      <c r="F230" s="18">
        <f t="shared" si="22"/>
        <v>0</v>
      </c>
      <c r="K230" s="16"/>
      <c r="L230" s="16"/>
      <c r="M230" s="16"/>
      <c r="N230" s="16"/>
      <c r="O230" s="19"/>
      <c r="P230" s="19"/>
      <c r="Q230" s="19"/>
      <c r="R230" s="19"/>
      <c r="S230" s="19"/>
    </row>
    <row r="231" spans="1:19" x14ac:dyDescent="0.2">
      <c r="A231" s="16">
        <f t="shared" si="20"/>
        <v>37.420000000000691</v>
      </c>
      <c r="B231" s="16">
        <f t="shared" si="18"/>
        <v>4.0699063426287091E-3</v>
      </c>
      <c r="C231" s="18">
        <f t="shared" si="23"/>
        <v>8.0276338055987976E-5</v>
      </c>
      <c r="D231" s="16">
        <f t="shared" si="21"/>
        <v>37.410000000000693</v>
      </c>
      <c r="E231" s="16">
        <f t="shared" si="19"/>
        <v>0</v>
      </c>
      <c r="F231" s="18">
        <f t="shared" si="22"/>
        <v>0</v>
      </c>
      <c r="K231" s="16"/>
      <c r="L231" s="16"/>
      <c r="M231" s="16"/>
      <c r="N231" s="16"/>
      <c r="O231" s="19"/>
      <c r="P231" s="19"/>
      <c r="Q231" s="19"/>
      <c r="R231" s="19"/>
      <c r="S231" s="19"/>
    </row>
    <row r="232" spans="1:19" x14ac:dyDescent="0.2">
      <c r="A232" s="16">
        <f t="shared" si="20"/>
        <v>37.440000000000694</v>
      </c>
      <c r="B232" s="16">
        <f t="shared" si="18"/>
        <v>4.1848463447251693E-3</v>
      </c>
      <c r="C232" s="18">
        <f t="shared" si="23"/>
        <v>8.2547526873551699E-5</v>
      </c>
      <c r="D232" s="16">
        <f t="shared" si="21"/>
        <v>37.430000000000689</v>
      </c>
      <c r="E232" s="16">
        <f t="shared" si="19"/>
        <v>0</v>
      </c>
      <c r="F232" s="18">
        <f t="shared" si="22"/>
        <v>0</v>
      </c>
      <c r="K232" s="16"/>
      <c r="L232" s="16"/>
      <c r="M232" s="16"/>
      <c r="N232" s="16"/>
      <c r="O232" s="19"/>
      <c r="P232" s="19"/>
      <c r="Q232" s="19"/>
      <c r="R232" s="19"/>
      <c r="S232" s="19"/>
    </row>
    <row r="233" spans="1:19" x14ac:dyDescent="0.2">
      <c r="A233" s="16">
        <f t="shared" si="20"/>
        <v>37.460000000000697</v>
      </c>
      <c r="B233" s="16">
        <f t="shared" si="18"/>
        <v>4.3026021358806513E-3</v>
      </c>
      <c r="C233" s="18">
        <f t="shared" si="23"/>
        <v>8.4874484806071469E-5</v>
      </c>
      <c r="D233" s="16">
        <f t="shared" si="21"/>
        <v>37.450000000000699</v>
      </c>
      <c r="E233" s="16">
        <f t="shared" si="19"/>
        <v>0</v>
      </c>
      <c r="F233" s="18">
        <f t="shared" si="22"/>
        <v>0</v>
      </c>
      <c r="K233" s="16"/>
      <c r="L233" s="16"/>
      <c r="M233" s="16"/>
      <c r="N233" s="16"/>
      <c r="O233" s="19"/>
      <c r="P233" s="19"/>
      <c r="Q233" s="19"/>
      <c r="R233" s="19"/>
      <c r="S233" s="19"/>
    </row>
    <row r="234" spans="1:19" x14ac:dyDescent="0.2">
      <c r="A234" s="16">
        <f t="shared" si="20"/>
        <v>37.4800000000007</v>
      </c>
      <c r="B234" s="16">
        <f t="shared" si="18"/>
        <v>4.4232290671941624E-3</v>
      </c>
      <c r="C234" s="18">
        <f t="shared" si="23"/>
        <v>8.7258312030761781E-5</v>
      </c>
      <c r="D234" s="16">
        <f t="shared" si="21"/>
        <v>37.470000000000695</v>
      </c>
      <c r="E234" s="16">
        <f t="shared" si="19"/>
        <v>0</v>
      </c>
      <c r="F234" s="18">
        <f t="shared" si="22"/>
        <v>0</v>
      </c>
      <c r="K234" s="16"/>
      <c r="L234" s="16"/>
      <c r="M234" s="16"/>
      <c r="N234" s="16"/>
      <c r="O234" s="19"/>
      <c r="P234" s="19"/>
      <c r="Q234" s="19"/>
      <c r="R234" s="19"/>
      <c r="S234" s="19"/>
    </row>
    <row r="235" spans="1:19" x14ac:dyDescent="0.2">
      <c r="A235" s="16">
        <f t="shared" si="20"/>
        <v>37.500000000000703</v>
      </c>
      <c r="B235" s="16">
        <f t="shared" si="18"/>
        <v>4.546783171052054E-3</v>
      </c>
      <c r="C235" s="18">
        <f t="shared" si="23"/>
        <v>8.9700122382476195E-5</v>
      </c>
      <c r="D235" s="16">
        <f t="shared" si="21"/>
        <v>37.490000000000705</v>
      </c>
      <c r="E235" s="16">
        <f t="shared" si="19"/>
        <v>0</v>
      </c>
      <c r="F235" s="18">
        <f t="shared" si="22"/>
        <v>0</v>
      </c>
      <c r="K235" s="16"/>
      <c r="L235" s="16"/>
      <c r="M235" s="16"/>
      <c r="N235" s="16"/>
      <c r="O235" s="19"/>
      <c r="P235" s="19"/>
      <c r="Q235" s="19"/>
      <c r="R235" s="19"/>
      <c r="S235" s="19"/>
    </row>
    <row r="236" spans="1:19" x14ac:dyDescent="0.2">
      <c r="A236" s="16">
        <f t="shared" si="20"/>
        <v>37.520000000000707</v>
      </c>
      <c r="B236" s="16">
        <f t="shared" si="18"/>
        <v>4.6733211575038409E-3</v>
      </c>
      <c r="C236" s="18">
        <f t="shared" si="23"/>
        <v>9.2201043285573348E-5</v>
      </c>
      <c r="D236" s="16">
        <f t="shared" si="21"/>
        <v>37.510000000000701</v>
      </c>
      <c r="E236" s="16">
        <f t="shared" si="19"/>
        <v>0</v>
      </c>
      <c r="F236" s="18">
        <f t="shared" si="22"/>
        <v>0</v>
      </c>
      <c r="K236" s="16"/>
      <c r="L236" s="16"/>
      <c r="M236" s="16"/>
      <c r="N236" s="16"/>
      <c r="O236" s="19"/>
      <c r="P236" s="19"/>
      <c r="Q236" s="19"/>
      <c r="R236" s="19"/>
      <c r="S236" s="19"/>
    </row>
    <row r="237" spans="1:19" x14ac:dyDescent="0.2">
      <c r="A237" s="16">
        <f t="shared" si="20"/>
        <v>37.54000000000071</v>
      </c>
      <c r="B237" s="16">
        <f t="shared" si="18"/>
        <v>4.8029004101930867E-3</v>
      </c>
      <c r="C237" s="18">
        <f t="shared" si="23"/>
        <v>9.4762215676984083E-5</v>
      </c>
      <c r="D237" s="16">
        <f t="shared" si="21"/>
        <v>37.530000000000712</v>
      </c>
      <c r="E237" s="16">
        <f t="shared" si="19"/>
        <v>0</v>
      </c>
      <c r="F237" s="18">
        <f t="shared" si="22"/>
        <v>0</v>
      </c>
      <c r="K237" s="16"/>
      <c r="L237" s="16"/>
      <c r="M237" s="16"/>
      <c r="N237" s="16"/>
      <c r="O237" s="19"/>
      <c r="P237" s="19"/>
      <c r="Q237" s="19"/>
      <c r="R237" s="19"/>
      <c r="S237" s="19"/>
    </row>
    <row r="238" spans="1:19" x14ac:dyDescent="0.2">
      <c r="A238" s="16">
        <f t="shared" si="20"/>
        <v>37.560000000000713</v>
      </c>
      <c r="B238" s="16">
        <f t="shared" si="18"/>
        <v>4.9355789818334049E-3</v>
      </c>
      <c r="C238" s="18">
        <f t="shared" si="23"/>
        <v>9.7384793920280146E-5</v>
      </c>
      <c r="D238" s="16">
        <f t="shared" si="21"/>
        <v>37.550000000000708</v>
      </c>
      <c r="E238" s="16">
        <f t="shared" si="19"/>
        <v>0</v>
      </c>
      <c r="F238" s="18">
        <f t="shared" si="22"/>
        <v>0</v>
      </c>
      <c r="K238" s="16"/>
      <c r="L238" s="16"/>
      <c r="M238" s="16"/>
      <c r="N238" s="16"/>
      <c r="O238" s="19"/>
      <c r="P238" s="19"/>
      <c r="Q238" s="19"/>
      <c r="R238" s="19"/>
      <c r="S238" s="19"/>
    </row>
    <row r="239" spans="1:19" x14ac:dyDescent="0.2">
      <c r="A239" s="16">
        <f t="shared" si="20"/>
        <v>37.580000000000716</v>
      </c>
      <c r="B239" s="16">
        <f t="shared" si="18"/>
        <v>5.0714155892196584E-3</v>
      </c>
      <c r="C239" s="18">
        <f t="shared" si="23"/>
        <v>1.0006994571054629E-4</v>
      </c>
      <c r="D239" s="16">
        <f t="shared" si="21"/>
        <v>37.570000000000718</v>
      </c>
      <c r="E239" s="16">
        <f t="shared" si="19"/>
        <v>0</v>
      </c>
      <c r="F239" s="18">
        <f t="shared" si="22"/>
        <v>0</v>
      </c>
      <c r="K239" s="16"/>
      <c r="L239" s="16"/>
      <c r="M239" s="16"/>
      <c r="N239" s="16"/>
      <c r="O239" s="19"/>
      <c r="P239" s="19"/>
      <c r="Q239" s="19"/>
      <c r="R239" s="19"/>
      <c r="S239" s="19"/>
    </row>
    <row r="240" spans="1:19" x14ac:dyDescent="0.2">
      <c r="A240" s="16">
        <f t="shared" si="20"/>
        <v>37.600000000000719</v>
      </c>
      <c r="B240" s="16">
        <f t="shared" si="18"/>
        <v>5.2104696077645198E-3</v>
      </c>
      <c r="C240" s="18">
        <f t="shared" si="23"/>
        <v>1.0281885196985785E-4</v>
      </c>
      <c r="D240" s="16">
        <f t="shared" si="21"/>
        <v>37.590000000000714</v>
      </c>
      <c r="E240" s="16">
        <f t="shared" si="19"/>
        <v>0</v>
      </c>
      <c r="F240" s="18">
        <f t="shared" si="22"/>
        <v>0</v>
      </c>
      <c r="K240" s="16"/>
      <c r="L240" s="16"/>
      <c r="M240" s="16"/>
      <c r="N240" s="16"/>
      <c r="O240" s="19"/>
      <c r="P240" s="19"/>
      <c r="Q240" s="19"/>
      <c r="R240" s="19"/>
      <c r="S240" s="19"/>
    </row>
    <row r="241" spans="1:19" x14ac:dyDescent="0.2">
      <c r="A241" s="16">
        <f t="shared" si="20"/>
        <v>37.620000000000722</v>
      </c>
      <c r="B241" s="16">
        <f t="shared" si="18"/>
        <v>5.3528010655505883E-3</v>
      </c>
      <c r="C241" s="18">
        <f t="shared" si="23"/>
        <v>1.0563270673316759E-4</v>
      </c>
      <c r="D241" s="16">
        <f t="shared" si="21"/>
        <v>37.610000000000724</v>
      </c>
      <c r="E241" s="16">
        <f t="shared" si="19"/>
        <v>0</v>
      </c>
      <c r="F241" s="18">
        <f t="shared" si="22"/>
        <v>0</v>
      </c>
      <c r="K241" s="16"/>
      <c r="L241" s="16"/>
      <c r="M241" s="16"/>
      <c r="N241" s="16"/>
      <c r="O241" s="19"/>
      <c r="P241" s="19"/>
      <c r="Q241" s="19"/>
      <c r="R241" s="19"/>
      <c r="S241" s="19"/>
    </row>
    <row r="242" spans="1:19" x14ac:dyDescent="0.2">
      <c r="A242" s="16">
        <f t="shared" si="20"/>
        <v>37.640000000000725</v>
      </c>
      <c r="B242" s="16">
        <f t="shared" si="18"/>
        <v>5.4984706368883546E-3</v>
      </c>
      <c r="C242" s="18">
        <f t="shared" si="23"/>
        <v>1.085127170244064E-4</v>
      </c>
      <c r="D242" s="16">
        <f t="shared" si="21"/>
        <v>37.63000000000072</v>
      </c>
      <c r="E242" s="16">
        <f t="shared" si="19"/>
        <v>0</v>
      </c>
      <c r="F242" s="18">
        <f t="shared" si="22"/>
        <v>0</v>
      </c>
      <c r="K242" s="16"/>
      <c r="L242" s="16"/>
      <c r="M242" s="16"/>
      <c r="N242" s="16"/>
      <c r="O242" s="19"/>
      <c r="P242" s="19"/>
      <c r="Q242" s="19"/>
      <c r="R242" s="19"/>
      <c r="S242" s="19"/>
    </row>
    <row r="243" spans="1:19" x14ac:dyDescent="0.2">
      <c r="A243" s="16">
        <f t="shared" si="20"/>
        <v>37.660000000000728</v>
      </c>
      <c r="B243" s="16">
        <f t="shared" si="18"/>
        <v>5.6475396353703926E-3</v>
      </c>
      <c r="C243" s="18">
        <f t="shared" si="23"/>
        <v>1.1146010272260491E-4</v>
      </c>
      <c r="D243" s="16">
        <f t="shared" si="21"/>
        <v>37.65000000000073</v>
      </c>
      <c r="E243" s="16">
        <f t="shared" si="19"/>
        <v>0</v>
      </c>
      <c r="F243" s="18">
        <f t="shared" si="22"/>
        <v>0</v>
      </c>
      <c r="K243" s="16"/>
      <c r="L243" s="16"/>
      <c r="M243" s="16"/>
      <c r="N243" s="16"/>
      <c r="O243" s="19"/>
      <c r="P243" s="19"/>
      <c r="Q243" s="19"/>
      <c r="R243" s="19"/>
      <c r="S243" s="19"/>
    </row>
    <row r="244" spans="1:19" x14ac:dyDescent="0.2">
      <c r="A244" s="16">
        <f t="shared" si="20"/>
        <v>37.680000000000732</v>
      </c>
      <c r="B244" s="16">
        <f t="shared" si="18"/>
        <v>5.8000700064122189E-3</v>
      </c>
      <c r="C244" s="18">
        <f t="shared" si="23"/>
        <v>1.14476096417844E-4</v>
      </c>
      <c r="D244" s="16">
        <f t="shared" si="21"/>
        <v>37.670000000000726</v>
      </c>
      <c r="E244" s="16">
        <f t="shared" si="19"/>
        <v>0</v>
      </c>
      <c r="F244" s="18">
        <f t="shared" si="22"/>
        <v>0</v>
      </c>
      <c r="K244" s="16"/>
      <c r="L244" s="16"/>
      <c r="M244" s="16"/>
      <c r="N244" s="16"/>
      <c r="O244" s="19"/>
      <c r="P244" s="19"/>
      <c r="Q244" s="19"/>
      <c r="R244" s="19"/>
      <c r="S244" s="19"/>
    </row>
    <row r="245" spans="1:19" x14ac:dyDescent="0.2">
      <c r="A245" s="16">
        <f t="shared" si="20"/>
        <v>37.700000000000735</v>
      </c>
      <c r="B245" s="16">
        <f t="shared" si="18"/>
        <v>5.9561243192704132E-3</v>
      </c>
      <c r="C245" s="18">
        <f t="shared" si="23"/>
        <v>1.1756194325684468E-4</v>
      </c>
      <c r="D245" s="16">
        <f t="shared" si="21"/>
        <v>37.690000000000737</v>
      </c>
      <c r="E245" s="16">
        <f t="shared" si="19"/>
        <v>0</v>
      </c>
      <c r="F245" s="18">
        <f t="shared" si="22"/>
        <v>0</v>
      </c>
      <c r="K245" s="16"/>
      <c r="L245" s="16"/>
      <c r="M245" s="16"/>
      <c r="N245" s="16"/>
      <c r="O245" s="19"/>
      <c r="P245" s="19"/>
      <c r="Q245" s="19"/>
      <c r="R245" s="19"/>
      <c r="S245" s="19"/>
    </row>
    <row r="246" spans="1:19" x14ac:dyDescent="0.2">
      <c r="A246" s="16">
        <f t="shared" si="20"/>
        <v>37.720000000000738</v>
      </c>
      <c r="B246" s="16">
        <f t="shared" si="18"/>
        <v>6.1157657585286613E-3</v>
      </c>
      <c r="C246" s="18">
        <f t="shared" si="23"/>
        <v>1.2071890077800962E-4</v>
      </c>
      <c r="D246" s="16">
        <f t="shared" si="21"/>
        <v>37.710000000000733</v>
      </c>
      <c r="E246" s="16">
        <f t="shared" si="19"/>
        <v>0</v>
      </c>
      <c r="F246" s="18">
        <f t="shared" si="22"/>
        <v>0</v>
      </c>
      <c r="K246" s="16"/>
      <c r="L246" s="16"/>
      <c r="M246" s="16"/>
      <c r="N246" s="16"/>
      <c r="O246" s="19"/>
      <c r="P246" s="19"/>
      <c r="Q246" s="19"/>
      <c r="R246" s="19"/>
      <c r="S246" s="19"/>
    </row>
    <row r="247" spans="1:19" x14ac:dyDescent="0.2">
      <c r="A247" s="16">
        <f t="shared" si="20"/>
        <v>37.740000000000741</v>
      </c>
      <c r="B247" s="16">
        <f t="shared" si="18"/>
        <v>6.279058115042529E-3</v>
      </c>
      <c r="C247" s="18">
        <f t="shared" si="23"/>
        <v>1.2394823873573127E-4</v>
      </c>
      <c r="D247" s="16">
        <f t="shared" si="21"/>
        <v>37.730000000000743</v>
      </c>
      <c r="E247" s="16">
        <f t="shared" si="19"/>
        <v>0</v>
      </c>
      <c r="F247" s="18">
        <f t="shared" si="22"/>
        <v>0</v>
      </c>
      <c r="K247" s="16"/>
      <c r="L247" s="16"/>
      <c r="M247" s="16"/>
      <c r="N247" s="16"/>
      <c r="O247" s="19"/>
      <c r="P247" s="19"/>
      <c r="Q247" s="19"/>
      <c r="R247" s="19"/>
      <c r="S247" s="19"/>
    </row>
    <row r="248" spans="1:19" x14ac:dyDescent="0.2">
      <c r="A248" s="16">
        <f t="shared" si="20"/>
        <v>37.760000000000744</v>
      </c>
      <c r="B248" s="16">
        <f t="shared" si="18"/>
        <v>6.4460657763339303E-3</v>
      </c>
      <c r="C248" s="18">
        <f t="shared" si="23"/>
        <v>1.272512389137845E-4</v>
      </c>
      <c r="D248" s="16">
        <f t="shared" si="21"/>
        <v>37.750000000000739</v>
      </c>
      <c r="E248" s="16">
        <f t="shared" si="19"/>
        <v>0</v>
      </c>
      <c r="F248" s="18">
        <f t="shared" si="22"/>
        <v>0</v>
      </c>
      <c r="K248" s="16"/>
      <c r="L248" s="16"/>
      <c r="M248" s="16"/>
      <c r="N248" s="16"/>
      <c r="O248" s="19"/>
      <c r="P248" s="19"/>
      <c r="Q248" s="19"/>
      <c r="R248" s="19"/>
      <c r="S248" s="19"/>
    </row>
    <row r="249" spans="1:19" x14ac:dyDescent="0.2">
      <c r="A249" s="16">
        <f t="shared" si="20"/>
        <v>37.780000000000747</v>
      </c>
      <c r="B249" s="16">
        <f t="shared" si="18"/>
        <v>6.6168537164263451E-3</v>
      </c>
      <c r="C249" s="18">
        <f t="shared" si="23"/>
        <v>1.306291949276232E-4</v>
      </c>
      <c r="D249" s="16">
        <f t="shared" si="21"/>
        <v>37.770000000000749</v>
      </c>
      <c r="E249" s="16">
        <f t="shared" si="19"/>
        <v>0</v>
      </c>
      <c r="F249" s="18">
        <f t="shared" si="22"/>
        <v>0</v>
      </c>
      <c r="K249" s="16"/>
      <c r="L249" s="16"/>
      <c r="M249" s="16"/>
      <c r="N249" s="16"/>
      <c r="O249" s="19"/>
      <c r="P249" s="19"/>
      <c r="Q249" s="19"/>
      <c r="R249" s="19"/>
      <c r="S249" s="19"/>
    </row>
    <row r="250" spans="1:19" x14ac:dyDescent="0.2">
      <c r="A250" s="16">
        <f t="shared" si="20"/>
        <v>37.80000000000075</v>
      </c>
      <c r="B250" s="16">
        <f t="shared" si="18"/>
        <v>6.7914874851120735E-3</v>
      </c>
      <c r="C250" s="18">
        <f t="shared" si="23"/>
        <v>1.3408341201540515E-4</v>
      </c>
      <c r="D250" s="16">
        <f t="shared" si="21"/>
        <v>37.790000000000745</v>
      </c>
      <c r="E250" s="16">
        <f t="shared" si="19"/>
        <v>0</v>
      </c>
      <c r="F250" s="18">
        <f t="shared" si="22"/>
        <v>0</v>
      </c>
      <c r="K250" s="16"/>
      <c r="L250" s="16"/>
      <c r="M250" s="16"/>
      <c r="N250" s="16"/>
      <c r="O250" s="19"/>
      <c r="P250" s="19"/>
      <c r="Q250" s="19"/>
      <c r="R250" s="19"/>
      <c r="S250" s="19"/>
    </row>
    <row r="251" spans="1:19" x14ac:dyDescent="0.2">
      <c r="A251" s="16">
        <f t="shared" si="20"/>
        <v>37.820000000000753</v>
      </c>
      <c r="B251" s="16">
        <f t="shared" si="18"/>
        <v>6.970033196642922E-3</v>
      </c>
      <c r="C251" s="18">
        <f t="shared" si="23"/>
        <v>1.3761520681757145E-4</v>
      </c>
      <c r="D251" s="16">
        <f t="shared" si="21"/>
        <v>37.810000000000755</v>
      </c>
      <c r="E251" s="16">
        <f t="shared" si="19"/>
        <v>0</v>
      </c>
      <c r="F251" s="18">
        <f t="shared" si="22"/>
        <v>0</v>
      </c>
      <c r="K251" s="16"/>
      <c r="L251" s="16"/>
      <c r="M251" s="16"/>
      <c r="N251" s="16"/>
      <c r="O251" s="19"/>
      <c r="P251" s="19"/>
      <c r="Q251" s="19"/>
      <c r="R251" s="19"/>
      <c r="S251" s="19"/>
    </row>
    <row r="252" spans="1:19" x14ac:dyDescent="0.2">
      <c r="A252" s="16">
        <f t="shared" si="20"/>
        <v>37.840000000000757</v>
      </c>
      <c r="B252" s="16">
        <f t="shared" si="18"/>
        <v>7.1525575178359039E-3</v>
      </c>
      <c r="C252" s="18">
        <f t="shared" si="23"/>
        <v>1.4122590714481034E-4</v>
      </c>
      <c r="D252" s="16">
        <f t="shared" si="21"/>
        <v>37.830000000000751</v>
      </c>
      <c r="E252" s="16">
        <f t="shared" si="19"/>
        <v>0</v>
      </c>
      <c r="F252" s="18">
        <f t="shared" si="22"/>
        <v>0</v>
      </c>
      <c r="K252" s="16"/>
      <c r="L252" s="16"/>
      <c r="M252" s="16"/>
      <c r="N252" s="16"/>
      <c r="O252" s="19"/>
      <c r="P252" s="19"/>
      <c r="Q252" s="19"/>
      <c r="R252" s="19"/>
      <c r="S252" s="19"/>
    </row>
    <row r="253" spans="1:19" x14ac:dyDescent="0.2">
      <c r="A253" s="16">
        <f t="shared" si="20"/>
        <v>37.86000000000076</v>
      </c>
      <c r="B253" s="16">
        <f t="shared" si="18"/>
        <v>7.3391276555858035E-3</v>
      </c>
      <c r="C253" s="18">
        <f t="shared" si="23"/>
        <v>1.4491685173423973E-4</v>
      </c>
      <c r="D253" s="16">
        <f t="shared" si="21"/>
        <v>37.850000000000762</v>
      </c>
      <c r="E253" s="16">
        <f t="shared" si="19"/>
        <v>0</v>
      </c>
      <c r="F253" s="18">
        <f t="shared" si="22"/>
        <v>0</v>
      </c>
      <c r="K253" s="16"/>
      <c r="L253" s="16"/>
      <c r="M253" s="16"/>
      <c r="N253" s="16"/>
      <c r="O253" s="19"/>
      <c r="P253" s="19"/>
      <c r="Q253" s="19"/>
      <c r="R253" s="19"/>
      <c r="S253" s="19"/>
    </row>
    <row r="254" spans="1:19" x14ac:dyDescent="0.2">
      <c r="A254" s="16">
        <f t="shared" si="20"/>
        <v>37.880000000000763</v>
      </c>
      <c r="B254" s="16">
        <f t="shared" si="18"/>
        <v>7.5298113437765272E-3</v>
      </c>
      <c r="C254" s="18">
        <f t="shared" si="23"/>
        <v>1.4868938999364656E-4</v>
      </c>
      <c r="D254" s="16">
        <f t="shared" si="21"/>
        <v>37.870000000000758</v>
      </c>
      <c r="E254" s="16">
        <f t="shared" si="19"/>
        <v>0</v>
      </c>
      <c r="F254" s="18">
        <f t="shared" si="22"/>
        <v>0</v>
      </c>
      <c r="K254" s="16"/>
      <c r="L254" s="16"/>
      <c r="M254" s="16"/>
      <c r="N254" s="16"/>
      <c r="O254" s="19"/>
      <c r="P254" s="19"/>
      <c r="Q254" s="19"/>
      <c r="R254" s="19"/>
      <c r="S254" s="19"/>
    </row>
    <row r="255" spans="1:19" x14ac:dyDescent="0.2">
      <c r="A255" s="16">
        <f t="shared" si="20"/>
        <v>37.900000000000766</v>
      </c>
      <c r="B255" s="16">
        <f t="shared" si="18"/>
        <v>7.7246768295835136E-3</v>
      </c>
      <c r="C255" s="18">
        <f t="shared" si="23"/>
        <v>1.5254488173362427E-4</v>
      </c>
      <c r="D255" s="16">
        <f t="shared" si="21"/>
        <v>37.890000000000768</v>
      </c>
      <c r="E255" s="16">
        <f t="shared" si="19"/>
        <v>0</v>
      </c>
      <c r="F255" s="18">
        <f t="shared" si="22"/>
        <v>0</v>
      </c>
      <c r="K255" s="16"/>
      <c r="L255" s="16"/>
      <c r="M255" s="16"/>
      <c r="N255" s="16"/>
      <c r="O255" s="19"/>
      <c r="P255" s="19"/>
      <c r="Q255" s="19"/>
      <c r="R255" s="19"/>
      <c r="S255" s="19"/>
    </row>
    <row r="256" spans="1:19" x14ac:dyDescent="0.2">
      <c r="A256" s="16">
        <f t="shared" si="20"/>
        <v>37.920000000000769</v>
      </c>
      <c r="B256" s="16">
        <f t="shared" si="18"/>
        <v>7.9237928591596053E-3</v>
      </c>
      <c r="C256" s="18">
        <f t="shared" si="23"/>
        <v>1.5648469688745565E-4</v>
      </c>
      <c r="D256" s="16">
        <f t="shared" si="21"/>
        <v>37.910000000000764</v>
      </c>
      <c r="E256" s="16">
        <f t="shared" si="19"/>
        <v>0</v>
      </c>
      <c r="F256" s="18">
        <f t="shared" si="22"/>
        <v>0</v>
      </c>
      <c r="K256" s="16"/>
      <c r="L256" s="16"/>
      <c r="M256" s="16"/>
      <c r="N256" s="16"/>
      <c r="O256" s="19"/>
      <c r="P256" s="19"/>
      <c r="Q256" s="19"/>
      <c r="R256" s="19"/>
      <c r="S256" s="19"/>
    </row>
    <row r="257" spans="1:19" x14ac:dyDescent="0.2">
      <c r="A257" s="16">
        <f t="shared" si="20"/>
        <v>37.940000000000772</v>
      </c>
      <c r="B257" s="16">
        <f t="shared" si="18"/>
        <v>8.1272286626971023E-3</v>
      </c>
      <c r="C257" s="18">
        <f t="shared" si="23"/>
        <v>1.6051021521859218E-4</v>
      </c>
      <c r="D257" s="16">
        <f t="shared" si="21"/>
        <v>37.930000000000774</v>
      </c>
      <c r="E257" s="16">
        <f t="shared" si="19"/>
        <v>0</v>
      </c>
      <c r="F257" s="18">
        <f t="shared" si="22"/>
        <v>0</v>
      </c>
      <c r="K257" s="16"/>
      <c r="L257" s="16"/>
      <c r="M257" s="16"/>
      <c r="N257" s="16"/>
      <c r="O257" s="19"/>
      <c r="P257" s="19"/>
      <c r="Q257" s="19"/>
      <c r="R257" s="19"/>
      <c r="S257" s="19"/>
    </row>
    <row r="258" spans="1:19" x14ac:dyDescent="0.2">
      <c r="A258" s="16">
        <f t="shared" si="20"/>
        <v>37.960000000000775</v>
      </c>
      <c r="B258" s="16">
        <f t="shared" si="18"/>
        <v>8.3350539388588538E-3</v>
      </c>
      <c r="C258" s="18">
        <f t="shared" si="23"/>
        <v>1.6462282601558529E-4</v>
      </c>
      <c r="D258" s="16">
        <f t="shared" si="21"/>
        <v>37.95000000000077</v>
      </c>
      <c r="E258" s="16">
        <f t="shared" si="19"/>
        <v>0</v>
      </c>
      <c r="F258" s="18">
        <f t="shared" si="22"/>
        <v>0</v>
      </c>
      <c r="K258" s="16"/>
      <c r="L258" s="16"/>
      <c r="M258" s="16"/>
      <c r="N258" s="16"/>
      <c r="O258" s="19"/>
      <c r="P258" s="19"/>
      <c r="Q258" s="19"/>
      <c r="R258" s="19"/>
      <c r="S258" s="19"/>
    </row>
    <row r="259" spans="1:19" x14ac:dyDescent="0.2">
      <c r="A259" s="16">
        <f t="shared" si="20"/>
        <v>37.980000000000778</v>
      </c>
      <c r="B259" s="16">
        <f t="shared" si="18"/>
        <v>8.5473388385717153E-3</v>
      </c>
      <c r="C259" s="18">
        <f t="shared" si="23"/>
        <v>1.6882392777433207E-4</v>
      </c>
      <c r="D259" s="16">
        <f t="shared" si="21"/>
        <v>37.97000000000078</v>
      </c>
      <c r="E259" s="16">
        <f t="shared" si="19"/>
        <v>0</v>
      </c>
      <c r="F259" s="18">
        <f t="shared" si="22"/>
        <v>0</v>
      </c>
      <c r="K259" s="16"/>
      <c r="L259" s="16"/>
      <c r="M259" s="16"/>
      <c r="N259" s="16"/>
      <c r="O259" s="19"/>
      <c r="P259" s="19"/>
      <c r="Q259" s="19"/>
      <c r="R259" s="19"/>
      <c r="S259" s="19"/>
    </row>
    <row r="260" spans="1:19" x14ac:dyDescent="0.2">
      <c r="A260" s="16">
        <f t="shared" si="20"/>
        <v>38.000000000000782</v>
      </c>
      <c r="B260" s="16">
        <f t="shared" si="18"/>
        <v>8.7641539481756875E-3</v>
      </c>
      <c r="C260" s="18">
        <f t="shared" si="23"/>
        <v>1.7311492786750108E-4</v>
      </c>
      <c r="D260" s="16">
        <f t="shared" si="21"/>
        <v>37.990000000000776</v>
      </c>
      <c r="E260" s="16">
        <f t="shared" si="19"/>
        <v>0</v>
      </c>
      <c r="F260" s="18">
        <f t="shared" si="22"/>
        <v>0</v>
      </c>
      <c r="K260" s="16"/>
      <c r="L260" s="16"/>
      <c r="M260" s="16"/>
      <c r="N260" s="16"/>
      <c r="O260" s="19"/>
      <c r="P260" s="19"/>
      <c r="Q260" s="19"/>
      <c r="R260" s="19"/>
      <c r="S260" s="19"/>
    </row>
    <row r="261" spans="1:19" x14ac:dyDescent="0.2">
      <c r="A261" s="16">
        <f t="shared" si="20"/>
        <v>38.020000000000785</v>
      </c>
      <c r="B261" s="16">
        <f t="shared" si="18"/>
        <v>8.985570271922658E-3</v>
      </c>
      <c r="C261" s="18">
        <f t="shared" si="23"/>
        <v>1.7749724220101118E-4</v>
      </c>
      <c r="D261" s="16">
        <f t="shared" si="21"/>
        <v>38.010000000000787</v>
      </c>
      <c r="E261" s="16">
        <f t="shared" si="19"/>
        <v>0</v>
      </c>
      <c r="F261" s="18">
        <f t="shared" si="22"/>
        <v>0</v>
      </c>
      <c r="K261" s="16"/>
      <c r="L261" s="16"/>
      <c r="M261" s="16"/>
      <c r="N261" s="16"/>
      <c r="O261" s="19"/>
      <c r="P261" s="19"/>
      <c r="Q261" s="19"/>
      <c r="R261" s="19"/>
      <c r="S261" s="19"/>
    </row>
    <row r="262" spans="1:19" x14ac:dyDescent="0.2">
      <c r="A262" s="16">
        <f t="shared" si="20"/>
        <v>38.040000000000788</v>
      </c>
      <c r="B262" s="16">
        <f t="shared" si="18"/>
        <v>9.211659213818682E-3</v>
      </c>
      <c r="C262" s="18">
        <f t="shared" si="23"/>
        <v>1.8197229485744182E-4</v>
      </c>
      <c r="D262" s="16">
        <f t="shared" si="21"/>
        <v>38.030000000000783</v>
      </c>
      <c r="E262" s="16">
        <f t="shared" si="19"/>
        <v>0</v>
      </c>
      <c r="F262" s="18">
        <f t="shared" si="22"/>
        <v>0</v>
      </c>
      <c r="K262" s="16"/>
      <c r="L262" s="16"/>
      <c r="M262" s="16"/>
      <c r="N262" s="16"/>
      <c r="O262" s="19"/>
      <c r="P262" s="19"/>
      <c r="Q262" s="19"/>
      <c r="R262" s="19"/>
      <c r="S262" s="19"/>
    </row>
    <row r="263" spans="1:19" x14ac:dyDescent="0.2">
      <c r="A263" s="16">
        <f t="shared" si="20"/>
        <v>38.060000000000791</v>
      </c>
      <c r="B263" s="16">
        <f t="shared" si="18"/>
        <v>9.4424925588042843E-3</v>
      </c>
      <c r="C263" s="18">
        <f t="shared" si="23"/>
        <v>1.8654151772625881E-4</v>
      </c>
      <c r="D263" s="16">
        <f t="shared" si="21"/>
        <v>38.050000000000793</v>
      </c>
      <c r="E263" s="16">
        <f t="shared" si="19"/>
        <v>0</v>
      </c>
      <c r="F263" s="18">
        <f t="shared" si="22"/>
        <v>0</v>
      </c>
      <c r="K263" s="16"/>
      <c r="L263" s="16"/>
      <c r="M263" s="16"/>
      <c r="N263" s="16"/>
      <c r="O263" s="19"/>
      <c r="P263" s="19"/>
      <c r="Q263" s="19"/>
      <c r="R263" s="19"/>
      <c r="S263" s="19"/>
    </row>
    <row r="264" spans="1:19" x14ac:dyDescent="0.2">
      <c r="A264" s="16">
        <f t="shared" si="20"/>
        <v>38.080000000000794</v>
      </c>
      <c r="B264" s="16">
        <f t="shared" si="18"/>
        <v>9.6781424532674017E-3</v>
      </c>
      <c r="C264" s="18">
        <f t="shared" si="23"/>
        <v>1.9120635012074677E-4</v>
      </c>
      <c r="D264" s="16">
        <f t="shared" si="21"/>
        <v>38.070000000000789</v>
      </c>
      <c r="E264" s="16">
        <f t="shared" si="19"/>
        <v>0</v>
      </c>
      <c r="F264" s="18">
        <f t="shared" si="22"/>
        <v>0</v>
      </c>
      <c r="K264" s="16"/>
      <c r="L264" s="16"/>
      <c r="M264" s="16"/>
      <c r="N264" s="16"/>
      <c r="O264" s="19"/>
      <c r="P264" s="19"/>
      <c r="Q264" s="19"/>
      <c r="R264" s="19"/>
      <c r="S264" s="19"/>
    </row>
    <row r="265" spans="1:19" x14ac:dyDescent="0.2">
      <c r="A265" s="16">
        <f t="shared" si="20"/>
        <v>38.100000000000797</v>
      </c>
      <c r="B265" s="16">
        <f t="shared" si="18"/>
        <v>9.9186813848841128E-3</v>
      </c>
      <c r="C265" s="18">
        <f t="shared" si="23"/>
        <v>1.9596823838154576E-4</v>
      </c>
      <c r="D265" s="16">
        <f t="shared" si="21"/>
        <v>38.090000000000799</v>
      </c>
      <c r="E265" s="16">
        <f t="shared" si="19"/>
        <v>0</v>
      </c>
      <c r="F265" s="18">
        <f t="shared" si="22"/>
        <v>0</v>
      </c>
      <c r="K265" s="16"/>
      <c r="L265" s="16"/>
      <c r="M265" s="16"/>
      <c r="N265" s="16"/>
      <c r="O265" s="19"/>
      <c r="P265" s="19"/>
      <c r="Q265" s="19"/>
      <c r="R265" s="19"/>
      <c r="S265" s="19"/>
    </row>
    <row r="266" spans="1:19" x14ac:dyDescent="0.2">
      <c r="A266" s="16">
        <f t="shared" si="20"/>
        <v>38.1200000000008</v>
      </c>
      <c r="B266" s="16">
        <f t="shared" ref="B266:B329" si="24">(1/(SQRT(2*3.14159*$B$8^2)))*EXP((-1*(A266-$B$7)^2)/(2*$B$8^2))</f>
        <v>1.0164182161782442E-2</v>
      </c>
      <c r="C266" s="18">
        <f t="shared" si="23"/>
        <v>2.0082863546669693E-4</v>
      </c>
      <c r="D266" s="16">
        <f t="shared" si="21"/>
        <v>38.110000000000795</v>
      </c>
      <c r="E266" s="16">
        <f t="shared" ref="E266:E329" si="25">IF($O$8&gt;=$A266,0,(1/(SQRT(2*3.14159*$B$8^2)))*EXP((-1*($A266-$B$7)^2)/(2*$B$8^2)))</f>
        <v>0</v>
      </c>
      <c r="F266" s="18">
        <f t="shared" si="22"/>
        <v>0</v>
      </c>
      <c r="K266" s="16"/>
      <c r="L266" s="16"/>
      <c r="M266" s="16"/>
      <c r="N266" s="16"/>
      <c r="O266" s="19"/>
      <c r="P266" s="19"/>
      <c r="Q266" s="19"/>
      <c r="R266" s="19"/>
      <c r="S266" s="19"/>
    </row>
    <row r="267" spans="1:19" x14ac:dyDescent="0.2">
      <c r="A267" s="16">
        <f t="shared" ref="A267:A330" si="26">A266+(10*$B$8)/1000</f>
        <v>38.140000000000803</v>
      </c>
      <c r="B267" s="16">
        <f t="shared" si="24"/>
        <v>1.0414717891025126E-2</v>
      </c>
      <c r="C267" s="18">
        <f t="shared" si="23"/>
        <v>2.0578900052810784E-4</v>
      </c>
      <c r="D267" s="16">
        <f t="shared" ref="D267:D330" si="27">A266+(A267-A266)/2</f>
        <v>38.130000000000805</v>
      </c>
      <c r="E267" s="16">
        <f t="shared" si="25"/>
        <v>0</v>
      </c>
      <c r="F267" s="18">
        <f t="shared" ref="F267:F330" si="28">($A267-$A266)*ABS(E266+((E267-E266)/2))</f>
        <v>0</v>
      </c>
      <c r="K267" s="16"/>
      <c r="L267" s="16"/>
      <c r="M267" s="16"/>
      <c r="N267" s="16"/>
      <c r="O267" s="19"/>
      <c r="P267" s="19"/>
      <c r="Q267" s="19"/>
      <c r="R267" s="19"/>
      <c r="S267" s="19"/>
    </row>
    <row r="268" spans="1:19" x14ac:dyDescent="0.2">
      <c r="A268" s="16">
        <f t="shared" si="26"/>
        <v>38.160000000000807</v>
      </c>
      <c r="B268" s="16">
        <f t="shared" si="24"/>
        <v>1.0670361956407345E-2</v>
      </c>
      <c r="C268" s="18">
        <f t="shared" ref="C268:C331" si="29">(A268-A267)*ABS(B267+((B268-B267)/2))</f>
        <v>2.1085079847435768E-4</v>
      </c>
      <c r="D268" s="16">
        <f t="shared" si="27"/>
        <v>38.150000000000801</v>
      </c>
      <c r="E268" s="16">
        <f t="shared" si="25"/>
        <v>0</v>
      </c>
      <c r="F268" s="18">
        <f t="shared" si="28"/>
        <v>0</v>
      </c>
      <c r="K268" s="16"/>
      <c r="L268" s="16"/>
      <c r="M268" s="16"/>
      <c r="N268" s="16"/>
      <c r="O268" s="19"/>
      <c r="P268" s="19"/>
      <c r="Q268" s="19"/>
      <c r="R268" s="19"/>
      <c r="S268" s="19"/>
    </row>
    <row r="269" spans="1:19" x14ac:dyDescent="0.2">
      <c r="A269" s="16">
        <f t="shared" si="26"/>
        <v>38.18000000000081</v>
      </c>
      <c r="B269" s="16">
        <f t="shared" si="24"/>
        <v>1.093118799556609E-2</v>
      </c>
      <c r="C269" s="18">
        <f t="shared" si="29"/>
        <v>2.1601549951976812E-4</v>
      </c>
      <c r="D269" s="16">
        <f t="shared" si="27"/>
        <v>38.170000000000812</v>
      </c>
      <c r="E269" s="16">
        <f t="shared" si="25"/>
        <v>0</v>
      </c>
      <c r="F269" s="18">
        <f t="shared" si="28"/>
        <v>0</v>
      </c>
      <c r="K269" s="16"/>
      <c r="L269" s="16"/>
      <c r="M269" s="16"/>
      <c r="N269" s="16"/>
      <c r="O269" s="19"/>
      <c r="P269" s="19"/>
      <c r="Q269" s="19"/>
      <c r="R269" s="19"/>
      <c r="S269" s="19"/>
    </row>
    <row r="270" spans="1:19" x14ac:dyDescent="0.2">
      <c r="A270" s="16">
        <f t="shared" si="26"/>
        <v>38.200000000000813</v>
      </c>
      <c r="B270" s="16">
        <f t="shared" si="24"/>
        <v>1.1197269876397995E-2</v>
      </c>
      <c r="C270" s="18">
        <f t="shared" si="29"/>
        <v>2.2128457871967543E-4</v>
      </c>
      <c r="D270" s="16">
        <f t="shared" si="27"/>
        <v>38.190000000000808</v>
      </c>
      <c r="E270" s="16">
        <f t="shared" si="25"/>
        <v>0</v>
      </c>
      <c r="F270" s="18">
        <f t="shared" si="28"/>
        <v>0</v>
      </c>
      <c r="K270" s="16"/>
      <c r="L270" s="16"/>
      <c r="M270" s="16"/>
      <c r="N270" s="16"/>
      <c r="O270" s="19"/>
      <c r="P270" s="19"/>
      <c r="Q270" s="19"/>
      <c r="R270" s="19"/>
      <c r="S270" s="19"/>
    </row>
    <row r="271" spans="1:19" x14ac:dyDescent="0.2">
      <c r="A271" s="16">
        <f t="shared" si="26"/>
        <v>38.220000000000816</v>
      </c>
      <c r="B271" s="16">
        <f t="shared" si="24"/>
        <v>1.1468681672783049E-2</v>
      </c>
      <c r="C271" s="18">
        <f t="shared" si="29"/>
        <v>2.2665951549184586E-4</v>
      </c>
      <c r="D271" s="16">
        <f t="shared" si="27"/>
        <v>38.210000000000818</v>
      </c>
      <c r="E271" s="16">
        <f t="shared" si="25"/>
        <v>0</v>
      </c>
      <c r="F271" s="18">
        <f t="shared" si="28"/>
        <v>0</v>
      </c>
      <c r="K271" s="16"/>
      <c r="L271" s="16"/>
      <c r="M271" s="16"/>
      <c r="N271" s="16"/>
      <c r="O271" s="19"/>
      <c r="P271" s="19"/>
      <c r="Q271" s="19"/>
      <c r="R271" s="19"/>
      <c r="S271" s="19"/>
    </row>
    <row r="272" spans="1:19" x14ac:dyDescent="0.2">
      <c r="A272" s="16">
        <f t="shared" si="26"/>
        <v>38.240000000000819</v>
      </c>
      <c r="B272" s="16">
        <f t="shared" si="24"/>
        <v>1.1745497639611897E-2</v>
      </c>
      <c r="C272" s="18">
        <f t="shared" si="29"/>
        <v>2.3214179312398573E-4</v>
      </c>
      <c r="D272" s="16">
        <f t="shared" si="27"/>
        <v>38.230000000000814</v>
      </c>
      <c r="E272" s="16">
        <f t="shared" si="25"/>
        <v>0</v>
      </c>
      <c r="F272" s="18">
        <f t="shared" si="28"/>
        <v>0</v>
      </c>
      <c r="K272" s="16"/>
      <c r="L272" s="16"/>
      <c r="M272" s="16"/>
      <c r="N272" s="16"/>
      <c r="O272" s="19"/>
      <c r="P272" s="19"/>
      <c r="Q272" s="19"/>
      <c r="R272" s="19"/>
      <c r="S272" s="19"/>
    </row>
    <row r="273" spans="1:19" x14ac:dyDescent="0.2">
      <c r="A273" s="16">
        <f t="shared" si="26"/>
        <v>38.260000000000822</v>
      </c>
      <c r="B273" s="16">
        <f t="shared" si="24"/>
        <v>1.2027792187114998E-2</v>
      </c>
      <c r="C273" s="18">
        <f t="shared" si="29"/>
        <v>2.377328982673061E-4</v>
      </c>
      <c r="D273" s="16">
        <f t="shared" si="27"/>
        <v>38.250000000000824</v>
      </c>
      <c r="E273" s="16">
        <f t="shared" si="25"/>
        <v>0</v>
      </c>
      <c r="F273" s="18">
        <f t="shared" si="28"/>
        <v>0</v>
      </c>
      <c r="K273" s="16"/>
      <c r="L273" s="16"/>
      <c r="M273" s="16"/>
      <c r="N273" s="16"/>
      <c r="O273" s="19"/>
      <c r="P273" s="19"/>
      <c r="Q273" s="19"/>
      <c r="R273" s="19"/>
      <c r="S273" s="19"/>
    </row>
    <row r="274" spans="1:19" x14ac:dyDescent="0.2">
      <c r="A274" s="16">
        <f t="shared" si="26"/>
        <v>38.280000000000825</v>
      </c>
      <c r="B274" s="16">
        <f t="shared" si="24"/>
        <v>1.2315639854492322E-2</v>
      </c>
      <c r="C274" s="18">
        <f t="shared" si="29"/>
        <v>2.4343432041611126E-4</v>
      </c>
      <c r="D274" s="16">
        <f t="shared" si="27"/>
        <v>38.27000000000082</v>
      </c>
      <c r="E274" s="16">
        <f t="shared" si="25"/>
        <v>0</v>
      </c>
      <c r="F274" s="18">
        <f t="shared" si="28"/>
        <v>0</v>
      </c>
      <c r="K274" s="16"/>
      <c r="L274" s="16"/>
      <c r="M274" s="16"/>
      <c r="N274" s="16"/>
      <c r="O274" s="19"/>
      <c r="P274" s="19"/>
      <c r="Q274" s="19"/>
      <c r="R274" s="19"/>
      <c r="S274" s="19"/>
    </row>
    <row r="275" spans="1:19" x14ac:dyDescent="0.2">
      <c r="A275" s="16">
        <f t="shared" si="26"/>
        <v>38.300000000000828</v>
      </c>
      <c r="B275" s="16">
        <f t="shared" si="24"/>
        <v>1.2609115282842621E-2</v>
      </c>
      <c r="C275" s="18">
        <f t="shared" si="29"/>
        <v>2.4924755137338837E-4</v>
      </c>
      <c r="D275" s="16">
        <f t="shared" si="27"/>
        <v>38.29000000000083</v>
      </c>
      <c r="E275" s="16">
        <f t="shared" si="25"/>
        <v>0</v>
      </c>
      <c r="F275" s="18">
        <f t="shared" si="28"/>
        <v>0</v>
      </c>
      <c r="K275" s="16"/>
      <c r="L275" s="16"/>
      <c r="M275" s="16"/>
      <c r="N275" s="16"/>
      <c r="O275" s="19"/>
      <c r="P275" s="19"/>
      <c r="Q275" s="19"/>
      <c r="R275" s="19"/>
      <c r="S275" s="19"/>
    </row>
    <row r="276" spans="1:19" x14ac:dyDescent="0.2">
      <c r="A276" s="16">
        <f t="shared" si="26"/>
        <v>38.320000000000832</v>
      </c>
      <c r="B276" s="16">
        <f t="shared" si="24"/>
        <v>1.2908293187391963E-2</v>
      </c>
      <c r="C276" s="18">
        <f t="shared" si="29"/>
        <v>2.5517408470238572E-4</v>
      </c>
      <c r="D276" s="16">
        <f t="shared" si="27"/>
        <v>38.310000000000827</v>
      </c>
      <c r="E276" s="16">
        <f t="shared" si="25"/>
        <v>0</v>
      </c>
      <c r="F276" s="18">
        <f t="shared" si="28"/>
        <v>0</v>
      </c>
      <c r="K276" s="16"/>
      <c r="L276" s="16"/>
      <c r="M276" s="16"/>
      <c r="N276" s="16"/>
      <c r="O276" s="19"/>
      <c r="P276" s="19"/>
      <c r="Q276" s="19"/>
      <c r="R276" s="19"/>
      <c r="S276" s="19"/>
    </row>
    <row r="277" spans="1:19" x14ac:dyDescent="0.2">
      <c r="A277" s="16">
        <f t="shared" si="26"/>
        <v>38.340000000000835</v>
      </c>
      <c r="B277" s="16">
        <f t="shared" si="24"/>
        <v>1.3213248329021592E-2</v>
      </c>
      <c r="C277" s="18">
        <f t="shared" si="29"/>
        <v>2.6121541516417639E-4</v>
      </c>
      <c r="D277" s="16">
        <f t="shared" si="27"/>
        <v>38.330000000000837</v>
      </c>
      <c r="E277" s="16">
        <f t="shared" si="25"/>
        <v>0</v>
      </c>
      <c r="F277" s="18">
        <f t="shared" si="28"/>
        <v>0</v>
      </c>
      <c r="K277" s="16"/>
      <c r="L277" s="16"/>
      <c r="M277" s="16"/>
      <c r="N277" s="16"/>
      <c r="O277" s="19"/>
      <c r="P277" s="19"/>
      <c r="Q277" s="19"/>
      <c r="R277" s="19"/>
      <c r="S277" s="19"/>
    </row>
    <row r="278" spans="1:19" x14ac:dyDescent="0.2">
      <c r="A278" s="16">
        <f t="shared" si="26"/>
        <v>38.360000000000838</v>
      </c>
      <c r="B278" s="16">
        <f t="shared" si="24"/>
        <v>1.3524055485095731E-2</v>
      </c>
      <c r="C278" s="18">
        <f t="shared" si="29"/>
        <v>2.6737303814121502E-4</v>
      </c>
      <c r="D278" s="16">
        <f t="shared" si="27"/>
        <v>38.350000000000833</v>
      </c>
      <c r="E278" s="16">
        <f t="shared" si="25"/>
        <v>0</v>
      </c>
      <c r="F278" s="18">
        <f t="shared" si="28"/>
        <v>0</v>
      </c>
      <c r="K278" s="16"/>
      <c r="L278" s="16"/>
      <c r="M278" s="16"/>
      <c r="N278" s="16"/>
      <c r="O278" s="19"/>
      <c r="P278" s="19"/>
      <c r="Q278" s="19"/>
      <c r="R278" s="19"/>
      <c r="S278" s="19"/>
    </row>
    <row r="279" spans="1:19" x14ac:dyDescent="0.2">
      <c r="A279" s="16">
        <f t="shared" si="26"/>
        <v>38.380000000000841</v>
      </c>
      <c r="B279" s="16">
        <f t="shared" si="24"/>
        <v>1.3840789419590306E-2</v>
      </c>
      <c r="C279" s="18">
        <f t="shared" si="29"/>
        <v>2.7364844904690316E-4</v>
      </c>
      <c r="D279" s="16">
        <f t="shared" si="27"/>
        <v>38.370000000000843</v>
      </c>
      <c r="E279" s="16">
        <f t="shared" si="25"/>
        <v>0</v>
      </c>
      <c r="F279" s="18">
        <f t="shared" si="28"/>
        <v>0</v>
      </c>
      <c r="K279" s="16"/>
      <c r="L279" s="16"/>
      <c r="M279" s="16"/>
      <c r="N279" s="16"/>
      <c r="O279" s="19"/>
      <c r="P279" s="19"/>
      <c r="Q279" s="19"/>
      <c r="R279" s="19"/>
      <c r="S279" s="19"/>
    </row>
    <row r="280" spans="1:19" x14ac:dyDescent="0.2">
      <c r="A280" s="16">
        <f t="shared" si="26"/>
        <v>38.400000000000844</v>
      </c>
      <c r="B280" s="16">
        <f t="shared" si="24"/>
        <v>1.4163524852524425E-2</v>
      </c>
      <c r="C280" s="18">
        <f t="shared" si="29"/>
        <v>2.8004314272119104E-4</v>
      </c>
      <c r="D280" s="16">
        <f t="shared" si="27"/>
        <v>38.390000000000839</v>
      </c>
      <c r="E280" s="16">
        <f t="shared" si="25"/>
        <v>0</v>
      </c>
      <c r="F280" s="18">
        <f t="shared" si="28"/>
        <v>0</v>
      </c>
      <c r="K280" s="16"/>
      <c r="L280" s="16"/>
      <c r="M280" s="16"/>
      <c r="N280" s="16"/>
      <c r="O280" s="19"/>
      <c r="P280" s="19"/>
      <c r="Q280" s="19"/>
      <c r="R280" s="19"/>
      <c r="S280" s="19"/>
    </row>
    <row r="281" spans="1:19" x14ac:dyDescent="0.2">
      <c r="A281" s="16">
        <f t="shared" si="26"/>
        <v>38.420000000000847</v>
      </c>
      <c r="B281" s="16">
        <f t="shared" si="24"/>
        <v>1.4492336428696514E-2</v>
      </c>
      <c r="C281" s="18">
        <f t="shared" si="29"/>
        <v>2.8655861281225419E-4</v>
      </c>
      <c r="D281" s="16">
        <f t="shared" si="27"/>
        <v>38.410000000000849</v>
      </c>
      <c r="E281" s="16">
        <f t="shared" si="25"/>
        <v>0</v>
      </c>
      <c r="F281" s="18">
        <f t="shared" si="28"/>
        <v>0</v>
      </c>
      <c r="K281" s="16"/>
      <c r="L281" s="16"/>
      <c r="M281" s="16"/>
      <c r="N281" s="16"/>
      <c r="O281" s="19"/>
      <c r="P281" s="19"/>
      <c r="Q281" s="19"/>
      <c r="R281" s="19"/>
      <c r="S281" s="19"/>
    </row>
    <row r="282" spans="1:19" x14ac:dyDescent="0.2">
      <c r="A282" s="16">
        <f t="shared" si="26"/>
        <v>38.44000000000085</v>
      </c>
      <c r="B282" s="16">
        <f t="shared" si="24"/>
        <v>1.4827298685728038E-2</v>
      </c>
      <c r="C282" s="18">
        <f t="shared" si="29"/>
        <v>2.9319635114429134E-4</v>
      </c>
      <c r="D282" s="16">
        <f t="shared" si="27"/>
        <v>38.430000000000845</v>
      </c>
      <c r="E282" s="16">
        <f t="shared" si="25"/>
        <v>0</v>
      </c>
      <c r="F282" s="18">
        <f t="shared" si="28"/>
        <v>0</v>
      </c>
      <c r="K282" s="16"/>
      <c r="L282" s="16"/>
      <c r="M282" s="16"/>
      <c r="N282" s="16"/>
      <c r="O282" s="19"/>
      <c r="P282" s="19"/>
      <c r="Q282" s="19"/>
      <c r="R282" s="19"/>
      <c r="S282" s="19"/>
    </row>
    <row r="283" spans="1:19" x14ac:dyDescent="0.2">
      <c r="A283" s="16">
        <f t="shared" si="26"/>
        <v>38.460000000000854</v>
      </c>
      <c r="B283" s="16">
        <f t="shared" si="24"/>
        <v>1.5168486021417881E-2</v>
      </c>
      <c r="C283" s="18">
        <f t="shared" si="29"/>
        <v>2.9995784707150609E-4</v>
      </c>
      <c r="D283" s="16">
        <f t="shared" si="27"/>
        <v>38.450000000000855</v>
      </c>
      <c r="E283" s="16">
        <f t="shared" si="25"/>
        <v>0</v>
      </c>
      <c r="F283" s="18">
        <f t="shared" si="28"/>
        <v>0</v>
      </c>
      <c r="K283" s="16"/>
      <c r="L283" s="16"/>
      <c r="M283" s="16"/>
      <c r="N283" s="16"/>
      <c r="O283" s="19"/>
      <c r="P283" s="19"/>
      <c r="Q283" s="19"/>
      <c r="R283" s="19"/>
      <c r="S283" s="19"/>
    </row>
    <row r="284" spans="1:19" x14ac:dyDescent="0.2">
      <c r="A284" s="16">
        <f t="shared" si="26"/>
        <v>38.480000000000857</v>
      </c>
      <c r="B284" s="16">
        <f t="shared" si="24"/>
        <v>1.5515972660411249E-2</v>
      </c>
      <c r="C284" s="18">
        <f t="shared" si="29"/>
        <v>3.0684458681833927E-4</v>
      </c>
      <c r="D284" s="16">
        <f t="shared" si="27"/>
        <v>38.470000000000852</v>
      </c>
      <c r="E284" s="16">
        <f t="shared" si="25"/>
        <v>0</v>
      </c>
      <c r="F284" s="18">
        <f t="shared" si="28"/>
        <v>0</v>
      </c>
      <c r="K284" s="16"/>
      <c r="L284" s="16"/>
      <c r="M284" s="16"/>
      <c r="N284" s="16"/>
      <c r="O284" s="19"/>
      <c r="P284" s="19"/>
      <c r="Q284" s="19"/>
      <c r="R284" s="19"/>
      <c r="S284" s="19"/>
    </row>
    <row r="285" spans="1:19" x14ac:dyDescent="0.2">
      <c r="A285" s="16">
        <f t="shared" si="26"/>
        <v>38.50000000000086</v>
      </c>
      <c r="B285" s="16">
        <f t="shared" si="24"/>
        <v>1.5869832620187554E-2</v>
      </c>
      <c r="C285" s="18">
        <f t="shared" si="29"/>
        <v>3.1385805280603708E-4</v>
      </c>
      <c r="D285" s="16">
        <f t="shared" si="27"/>
        <v>38.490000000000862</v>
      </c>
      <c r="E285" s="16">
        <f t="shared" si="25"/>
        <v>0</v>
      </c>
      <c r="F285" s="18">
        <f t="shared" si="28"/>
        <v>0</v>
      </c>
      <c r="K285" s="16"/>
      <c r="L285" s="16"/>
      <c r="M285" s="16"/>
      <c r="N285" s="16"/>
      <c r="O285" s="19"/>
      <c r="P285" s="19"/>
      <c r="Q285" s="19"/>
      <c r="R285" s="19"/>
      <c r="S285" s="19"/>
    </row>
    <row r="286" spans="1:19" x14ac:dyDescent="0.2">
      <c r="A286" s="16">
        <f t="shared" si="26"/>
        <v>38.520000000000863</v>
      </c>
      <c r="B286" s="16">
        <f t="shared" si="24"/>
        <v>1.6230139676372116E-2</v>
      </c>
      <c r="C286" s="18">
        <f t="shared" si="29"/>
        <v>3.2099972296564686E-4</v>
      </c>
      <c r="D286" s="16">
        <f t="shared" si="27"/>
        <v>38.510000000000858</v>
      </c>
      <c r="E286" s="16">
        <f t="shared" si="25"/>
        <v>0</v>
      </c>
      <c r="F286" s="18">
        <f t="shared" si="28"/>
        <v>0</v>
      </c>
      <c r="K286" s="16"/>
      <c r="L286" s="16"/>
      <c r="M286" s="16"/>
      <c r="N286" s="16"/>
      <c r="O286" s="19"/>
      <c r="P286" s="19"/>
      <c r="Q286" s="19"/>
      <c r="R286" s="19"/>
      <c r="S286" s="19"/>
    </row>
    <row r="287" spans="1:19" x14ac:dyDescent="0.2">
      <c r="A287" s="16">
        <f t="shared" si="26"/>
        <v>38.540000000000866</v>
      </c>
      <c r="B287" s="16">
        <f t="shared" si="24"/>
        <v>1.6596967327377352E-2</v>
      </c>
      <c r="C287" s="18">
        <f t="shared" si="29"/>
        <v>3.2827107003754601E-4</v>
      </c>
      <c r="D287" s="16">
        <f t="shared" si="27"/>
        <v>38.530000000000868</v>
      </c>
      <c r="E287" s="16">
        <f t="shared" si="25"/>
        <v>0</v>
      </c>
      <c r="F287" s="18">
        <f t="shared" si="28"/>
        <v>0</v>
      </c>
      <c r="K287" s="16"/>
      <c r="L287" s="16"/>
      <c r="M287" s="16"/>
      <c r="N287" s="16"/>
      <c r="O287" s="19"/>
      <c r="P287" s="19"/>
      <c r="Q287" s="19"/>
      <c r="R287" s="19"/>
      <c r="S287" s="19"/>
    </row>
    <row r="288" spans="1:19" x14ac:dyDescent="0.2">
      <c r="A288" s="16">
        <f t="shared" si="26"/>
        <v>38.560000000000869</v>
      </c>
      <c r="B288" s="16">
        <f t="shared" si="24"/>
        <v>1.697038875837956E-2</v>
      </c>
      <c r="C288" s="18">
        <f t="shared" si="29"/>
        <v>3.3567356085762156E-4</v>
      </c>
      <c r="D288" s="16">
        <f t="shared" si="27"/>
        <v>38.550000000000864</v>
      </c>
      <c r="E288" s="16">
        <f t="shared" si="25"/>
        <v>0</v>
      </c>
      <c r="F288" s="18">
        <f t="shared" si="28"/>
        <v>0</v>
      </c>
      <c r="K288" s="16"/>
      <c r="L288" s="16"/>
      <c r="M288" s="16"/>
      <c r="N288" s="16"/>
      <c r="O288" s="19"/>
      <c r="P288" s="19"/>
      <c r="Q288" s="19"/>
      <c r="R288" s="19"/>
      <c r="S288" s="19"/>
    </row>
    <row r="289" spans="1:19" x14ac:dyDescent="0.2">
      <c r="A289" s="16">
        <f t="shared" si="26"/>
        <v>38.580000000000872</v>
      </c>
      <c r="B289" s="16">
        <f t="shared" si="24"/>
        <v>1.7350476804638085E-2</v>
      </c>
      <c r="C289" s="18">
        <f t="shared" si="29"/>
        <v>3.4320865563023013E-4</v>
      </c>
      <c r="D289" s="16">
        <f t="shared" si="27"/>
        <v>38.570000000000874</v>
      </c>
      <c r="E289" s="16">
        <f t="shared" si="25"/>
        <v>0</v>
      </c>
      <c r="F289" s="18">
        <f t="shared" si="28"/>
        <v>0</v>
      </c>
      <c r="K289" s="16"/>
      <c r="L289" s="16"/>
      <c r="M289" s="16"/>
      <c r="N289" s="16"/>
      <c r="O289" s="19"/>
      <c r="P289" s="19"/>
      <c r="Q289" s="19"/>
      <c r="R289" s="19"/>
      <c r="S289" s="19"/>
    </row>
    <row r="290" spans="1:19" x14ac:dyDescent="0.2">
      <c r="A290" s="16">
        <f t="shared" si="26"/>
        <v>38.600000000000875</v>
      </c>
      <c r="B290" s="16">
        <f t="shared" si="24"/>
        <v>1.7737303914164219E-2</v>
      </c>
      <c r="C290" s="18">
        <f t="shared" si="29"/>
        <v>3.5087780718807792E-4</v>
      </c>
      <c r="D290" s="16">
        <f t="shared" si="27"/>
        <v>38.59000000000087</v>
      </c>
      <c r="E290" s="16">
        <f t="shared" si="25"/>
        <v>0</v>
      </c>
      <c r="F290" s="18">
        <f t="shared" si="28"/>
        <v>0</v>
      </c>
      <c r="K290" s="16"/>
      <c r="L290" s="16"/>
      <c r="M290" s="16"/>
      <c r="N290" s="16"/>
      <c r="O290" s="19"/>
      <c r="P290" s="19"/>
      <c r="Q290" s="19"/>
      <c r="R290" s="19"/>
      <c r="S290" s="19"/>
    </row>
    <row r="291" spans="1:19" x14ac:dyDescent="0.2">
      <c r="A291" s="16">
        <f t="shared" si="26"/>
        <v>38.620000000000879</v>
      </c>
      <c r="B291" s="16">
        <f t="shared" si="24"/>
        <v>1.8130942109747989E-2</v>
      </c>
      <c r="C291" s="18">
        <f t="shared" si="29"/>
        <v>3.5868246023917818E-4</v>
      </c>
      <c r="D291" s="16">
        <f t="shared" si="27"/>
        <v>38.610000000000881</v>
      </c>
      <c r="E291" s="16">
        <f t="shared" si="25"/>
        <v>0</v>
      </c>
      <c r="F291" s="18">
        <f t="shared" si="28"/>
        <v>0</v>
      </c>
      <c r="K291" s="16"/>
      <c r="L291" s="16"/>
      <c r="M291" s="16"/>
      <c r="N291" s="16"/>
      <c r="O291" s="19"/>
      <c r="P291" s="19"/>
      <c r="Q291" s="19"/>
      <c r="R291" s="19"/>
      <c r="S291" s="19"/>
    </row>
    <row r="292" spans="1:19" x14ac:dyDescent="0.2">
      <c r="A292" s="16">
        <f t="shared" si="26"/>
        <v>38.640000000000882</v>
      </c>
      <c r="B292" s="16">
        <f t="shared" si="24"/>
        <v>1.8531462950351265E-2</v>
      </c>
      <c r="C292" s="18">
        <f t="shared" si="29"/>
        <v>3.6662405060104984E-4</v>
      </c>
      <c r="D292" s="16">
        <f t="shared" si="27"/>
        <v>38.630000000000877</v>
      </c>
      <c r="E292" s="16">
        <f t="shared" si="25"/>
        <v>0</v>
      </c>
      <c r="F292" s="18">
        <f t="shared" si="28"/>
        <v>0</v>
      </c>
      <c r="K292" s="16"/>
      <c r="L292" s="16"/>
      <c r="M292" s="16"/>
      <c r="N292" s="16"/>
      <c r="O292" s="19"/>
      <c r="P292" s="19"/>
      <c r="Q292" s="19"/>
      <c r="R292" s="19"/>
      <c r="S292" s="19"/>
    </row>
    <row r="293" spans="1:19" x14ac:dyDescent="0.2">
      <c r="A293" s="16">
        <f t="shared" si="26"/>
        <v>38.660000000000885</v>
      </c>
      <c r="B293" s="16">
        <f t="shared" si="24"/>
        <v>1.8938937491876685E-2</v>
      </c>
      <c r="C293" s="18">
        <f t="shared" si="29"/>
        <v>3.7470400442233805E-4</v>
      </c>
      <c r="D293" s="16">
        <f t="shared" si="27"/>
        <v>38.650000000000887</v>
      </c>
      <c r="E293" s="16">
        <f t="shared" si="25"/>
        <v>0</v>
      </c>
      <c r="F293" s="18">
        <f t="shared" si="28"/>
        <v>0</v>
      </c>
      <c r="K293" s="16"/>
      <c r="L293" s="16"/>
      <c r="M293" s="16"/>
      <c r="N293" s="16"/>
      <c r="O293" s="19"/>
      <c r="P293" s="19"/>
      <c r="Q293" s="19"/>
      <c r="R293" s="19"/>
      <c r="S293" s="19"/>
    </row>
    <row r="294" spans="1:19" x14ac:dyDescent="0.2">
      <c r="A294" s="16">
        <f t="shared" si="26"/>
        <v>38.680000000000888</v>
      </c>
      <c r="B294" s="16">
        <f t="shared" si="24"/>
        <v>1.935343624732223E-2</v>
      </c>
      <c r="C294" s="18">
        <f t="shared" si="29"/>
        <v>3.8292373739204903E-4</v>
      </c>
      <c r="D294" s="16">
        <f t="shared" si="27"/>
        <v>38.670000000000883</v>
      </c>
      <c r="E294" s="16">
        <f t="shared" si="25"/>
        <v>0</v>
      </c>
      <c r="F294" s="18">
        <f t="shared" si="28"/>
        <v>0</v>
      </c>
      <c r="K294" s="16"/>
      <c r="L294" s="16"/>
      <c r="M294" s="16"/>
      <c r="N294" s="16"/>
      <c r="O294" s="19"/>
      <c r="P294" s="19"/>
      <c r="Q294" s="19"/>
      <c r="R294" s="19"/>
      <c r="S294" s="19"/>
    </row>
    <row r="295" spans="1:19" x14ac:dyDescent="0.2">
      <c r="A295" s="16">
        <f t="shared" si="26"/>
        <v>38.700000000000891</v>
      </c>
      <c r="B295" s="16">
        <f t="shared" si="24"/>
        <v>1.9775029146332085E-2</v>
      </c>
      <c r="C295" s="18">
        <f t="shared" si="29"/>
        <v>3.9128465393660435E-4</v>
      </c>
      <c r="D295" s="16">
        <f t="shared" si="27"/>
        <v>38.690000000000893</v>
      </c>
      <c r="E295" s="16">
        <f t="shared" si="25"/>
        <v>0</v>
      </c>
      <c r="F295" s="18">
        <f t="shared" si="28"/>
        <v>0</v>
      </c>
      <c r="K295" s="16"/>
      <c r="L295" s="16"/>
      <c r="M295" s="16"/>
      <c r="N295" s="16"/>
      <c r="O295" s="19"/>
      <c r="P295" s="19"/>
      <c r="Q295" s="19"/>
      <c r="R295" s="19"/>
      <c r="S295" s="19"/>
    </row>
    <row r="296" spans="1:19" x14ac:dyDescent="0.2">
      <c r="A296" s="16">
        <f t="shared" si="26"/>
        <v>38.720000000000894</v>
      </c>
      <c r="B296" s="16">
        <f t="shared" si="24"/>
        <v>2.0203785494155066E-2</v>
      </c>
      <c r="C296" s="18">
        <f t="shared" si="29"/>
        <v>3.9978814640493401E-4</v>
      </c>
      <c r="D296" s="16">
        <f t="shared" si="27"/>
        <v>38.710000000000889</v>
      </c>
      <c r="E296" s="16">
        <f t="shared" si="25"/>
        <v>0</v>
      </c>
      <c r="F296" s="18">
        <f t="shared" si="28"/>
        <v>0</v>
      </c>
      <c r="K296" s="16"/>
      <c r="L296" s="16"/>
      <c r="M296" s="16"/>
      <c r="N296" s="16"/>
      <c r="O296" s="19"/>
      <c r="P296" s="19"/>
      <c r="Q296" s="19"/>
      <c r="R296" s="19"/>
      <c r="S296" s="19"/>
    </row>
    <row r="297" spans="1:19" x14ac:dyDescent="0.2">
      <c r="A297" s="16">
        <f t="shared" si="26"/>
        <v>38.740000000000897</v>
      </c>
      <c r="B297" s="16">
        <f t="shared" si="24"/>
        <v>2.0639773930022379E-2</v>
      </c>
      <c r="C297" s="18">
        <f t="shared" si="29"/>
        <v>4.0843559424183831E-4</v>
      </c>
      <c r="D297" s="16">
        <f t="shared" si="27"/>
        <v>38.730000000000899</v>
      </c>
      <c r="E297" s="16">
        <f t="shared" si="25"/>
        <v>0</v>
      </c>
      <c r="F297" s="18">
        <f t="shared" si="28"/>
        <v>0</v>
      </c>
      <c r="K297" s="16"/>
      <c r="L297" s="16"/>
      <c r="M297" s="16"/>
      <c r="N297" s="16"/>
      <c r="O297" s="19"/>
      <c r="P297" s="19"/>
      <c r="Q297" s="19"/>
      <c r="R297" s="19"/>
      <c r="S297" s="19"/>
    </row>
    <row r="298" spans="1:19" x14ac:dyDescent="0.2">
      <c r="A298" s="16">
        <f t="shared" si="26"/>
        <v>38.7600000000009</v>
      </c>
      <c r="B298" s="16">
        <f t="shared" si="24"/>
        <v>2.1083062384957645E-2</v>
      </c>
      <c r="C298" s="18">
        <f t="shared" si="29"/>
        <v>4.172283631498655E-4</v>
      </c>
      <c r="D298" s="16">
        <f t="shared" si="27"/>
        <v>38.750000000000895</v>
      </c>
      <c r="E298" s="16">
        <f t="shared" si="25"/>
        <v>0</v>
      </c>
      <c r="F298" s="18">
        <f t="shared" si="28"/>
        <v>0</v>
      </c>
      <c r="K298" s="16"/>
      <c r="L298" s="16"/>
      <c r="M298" s="16"/>
      <c r="N298" s="16"/>
      <c r="O298" s="19"/>
      <c r="P298" s="19"/>
      <c r="Q298" s="19"/>
      <c r="R298" s="19"/>
      <c r="S298" s="19"/>
    </row>
    <row r="299" spans="1:19" x14ac:dyDescent="0.2">
      <c r="A299" s="16">
        <f t="shared" si="26"/>
        <v>38.780000000000904</v>
      </c>
      <c r="B299" s="16">
        <f t="shared" si="24"/>
        <v>2.153371803903207E-2</v>
      </c>
      <c r="C299" s="18">
        <f t="shared" si="29"/>
        <v>4.2616780423996372E-4</v>
      </c>
      <c r="D299" s="16">
        <f t="shared" si="27"/>
        <v>38.770000000000906</v>
      </c>
      <c r="E299" s="16">
        <f t="shared" si="25"/>
        <v>0</v>
      </c>
      <c r="F299" s="18">
        <f t="shared" si="28"/>
        <v>0</v>
      </c>
      <c r="K299" s="16"/>
      <c r="L299" s="16"/>
      <c r="M299" s="16"/>
      <c r="N299" s="16"/>
      <c r="O299" s="19"/>
      <c r="P299" s="19"/>
      <c r="Q299" s="19"/>
      <c r="R299" s="19"/>
      <c r="S299" s="19"/>
    </row>
    <row r="300" spans="1:19" x14ac:dyDescent="0.2">
      <c r="A300" s="16">
        <f t="shared" si="26"/>
        <v>38.800000000000907</v>
      </c>
      <c r="B300" s="16">
        <f t="shared" si="24"/>
        <v>2.1991807278078965E-2</v>
      </c>
      <c r="C300" s="18">
        <f t="shared" si="29"/>
        <v>4.3525525317117836E-4</v>
      </c>
      <c r="D300" s="16">
        <f t="shared" si="27"/>
        <v>38.790000000000902</v>
      </c>
      <c r="E300" s="16">
        <f t="shared" si="25"/>
        <v>0</v>
      </c>
      <c r="F300" s="18">
        <f t="shared" si="28"/>
        <v>0</v>
      </c>
      <c r="K300" s="16"/>
      <c r="L300" s="16"/>
      <c r="M300" s="16"/>
      <c r="N300" s="16"/>
      <c r="O300" s="19"/>
      <c r="P300" s="19"/>
      <c r="Q300" s="19"/>
      <c r="R300" s="19"/>
      <c r="S300" s="19"/>
    </row>
    <row r="301" spans="1:19" x14ac:dyDescent="0.2">
      <c r="A301" s="16">
        <f t="shared" si="26"/>
        <v>38.82000000000091</v>
      </c>
      <c r="B301" s="16">
        <f t="shared" si="24"/>
        <v>2.2457395649882202E-2</v>
      </c>
      <c r="C301" s="18">
        <f t="shared" si="29"/>
        <v>4.4449202927968116E-4</v>
      </c>
      <c r="D301" s="16">
        <f t="shared" si="27"/>
        <v>38.810000000000912</v>
      </c>
      <c r="E301" s="16">
        <f t="shared" si="25"/>
        <v>0</v>
      </c>
      <c r="F301" s="18">
        <f t="shared" si="28"/>
        <v>0</v>
      </c>
      <c r="K301" s="16"/>
      <c r="L301" s="16"/>
      <c r="M301" s="16"/>
      <c r="N301" s="16"/>
      <c r="O301" s="19"/>
      <c r="P301" s="19"/>
      <c r="Q301" s="19"/>
      <c r="R301" s="19"/>
      <c r="S301" s="19"/>
    </row>
    <row r="302" spans="1:19" x14ac:dyDescent="0.2">
      <c r="A302" s="16">
        <f t="shared" si="26"/>
        <v>38.840000000000913</v>
      </c>
      <c r="B302" s="16">
        <f t="shared" si="24"/>
        <v>2.2930547819853837E-2</v>
      </c>
      <c r="C302" s="18">
        <f t="shared" si="29"/>
        <v>4.5387943469743139E-4</v>
      </c>
      <c r="D302" s="16">
        <f t="shared" si="27"/>
        <v>38.830000000000908</v>
      </c>
      <c r="E302" s="16">
        <f t="shared" si="25"/>
        <v>0</v>
      </c>
      <c r="F302" s="18">
        <f t="shared" si="28"/>
        <v>0</v>
      </c>
    </row>
    <row r="303" spans="1:19" x14ac:dyDescent="0.2">
      <c r="A303" s="16">
        <f t="shared" si="26"/>
        <v>38.860000000000916</v>
      </c>
      <c r="B303" s="16">
        <f t="shared" si="24"/>
        <v>2.3411327526217055E-2</v>
      </c>
      <c r="C303" s="18">
        <f t="shared" si="29"/>
        <v>4.6341875346078134E-4</v>
      </c>
      <c r="D303" s="16">
        <f t="shared" si="27"/>
        <v>38.850000000000918</v>
      </c>
      <c r="E303" s="16">
        <f t="shared" si="25"/>
        <v>0</v>
      </c>
      <c r="F303" s="18">
        <f t="shared" si="28"/>
        <v>0</v>
      </c>
    </row>
    <row r="304" spans="1:19" x14ac:dyDescent="0.2">
      <c r="A304" s="16">
        <f t="shared" si="26"/>
        <v>38.880000000000919</v>
      </c>
      <c r="B304" s="16">
        <f t="shared" si="24"/>
        <v>2.3899797534710956E-2</v>
      </c>
      <c r="C304" s="18">
        <f t="shared" si="29"/>
        <v>4.7311125060935403E-4</v>
      </c>
      <c r="D304" s="16">
        <f t="shared" si="27"/>
        <v>38.870000000000914</v>
      </c>
      <c r="E304" s="16">
        <f t="shared" si="25"/>
        <v>0</v>
      </c>
      <c r="F304" s="18">
        <f t="shared" si="28"/>
        <v>0</v>
      </c>
    </row>
    <row r="305" spans="1:6" x14ac:dyDescent="0.2">
      <c r="A305" s="16">
        <f t="shared" si="26"/>
        <v>38.900000000000922</v>
      </c>
      <c r="B305" s="16">
        <f t="shared" si="24"/>
        <v>2.4396019592834717E-2</v>
      </c>
      <c r="C305" s="18">
        <f t="shared" si="29"/>
        <v>4.8295817127553224E-4</v>
      </c>
      <c r="D305" s="16">
        <f t="shared" si="27"/>
        <v>38.890000000000924</v>
      </c>
      <c r="E305" s="16">
        <f t="shared" si="25"/>
        <v>0</v>
      </c>
      <c r="F305" s="18">
        <f t="shared" si="28"/>
        <v>0</v>
      </c>
    </row>
    <row r="306" spans="1:6" x14ac:dyDescent="0.2">
      <c r="A306" s="16">
        <f t="shared" si="26"/>
        <v>38.920000000000925</v>
      </c>
      <c r="B306" s="16">
        <f t="shared" si="24"/>
        <v>2.4900054383649194E-2</v>
      </c>
      <c r="C306" s="18">
        <f t="shared" si="29"/>
        <v>4.9296073976491618E-4</v>
      </c>
      <c r="D306" s="16">
        <f t="shared" si="27"/>
        <v>38.91000000000092</v>
      </c>
      <c r="E306" s="16">
        <f t="shared" si="25"/>
        <v>0</v>
      </c>
      <c r="F306" s="18">
        <f t="shared" si="28"/>
        <v>0</v>
      </c>
    </row>
    <row r="307" spans="1:6" x14ac:dyDescent="0.2">
      <c r="A307" s="16">
        <f t="shared" si="26"/>
        <v>38.940000000000929</v>
      </c>
      <c r="B307" s="16">
        <f t="shared" si="24"/>
        <v>2.5411961479154605E-2</v>
      </c>
      <c r="C307" s="18">
        <f t="shared" si="29"/>
        <v>5.0312015862811663E-4</v>
      </c>
      <c r="D307" s="16">
        <f t="shared" si="27"/>
        <v>38.930000000000931</v>
      </c>
      <c r="E307" s="16">
        <f t="shared" si="25"/>
        <v>0</v>
      </c>
      <c r="F307" s="18">
        <f t="shared" si="28"/>
        <v>0</v>
      </c>
    </row>
    <row r="308" spans="1:6" x14ac:dyDescent="0.2">
      <c r="A308" s="16">
        <f t="shared" si="26"/>
        <v>38.960000000000932</v>
      </c>
      <c r="B308" s="16">
        <f t="shared" si="24"/>
        <v>2.5931799293263905E-2</v>
      </c>
      <c r="C308" s="18">
        <f t="shared" si="29"/>
        <v>5.1343760772426528E-4</v>
      </c>
      <c r="D308" s="16">
        <f t="shared" si="27"/>
        <v>38.950000000000927</v>
      </c>
      <c r="E308" s="16">
        <f t="shared" si="25"/>
        <v>0</v>
      </c>
      <c r="F308" s="18">
        <f t="shared" si="28"/>
        <v>0</v>
      </c>
    </row>
    <row r="309" spans="1:6" x14ac:dyDescent="0.2">
      <c r="A309" s="16">
        <f t="shared" si="26"/>
        <v>38.980000000000935</v>
      </c>
      <c r="B309" s="16">
        <f t="shared" si="24"/>
        <v>2.6459625034391934E-2</v>
      </c>
      <c r="C309" s="18">
        <f t="shared" si="29"/>
        <v>5.2391424327664026E-4</v>
      </c>
      <c r="D309" s="16">
        <f t="shared" si="27"/>
        <v>38.970000000000937</v>
      </c>
      <c r="E309" s="16">
        <f t="shared" si="25"/>
        <v>0</v>
      </c>
      <c r="F309" s="18">
        <f t="shared" si="28"/>
        <v>0</v>
      </c>
    </row>
    <row r="310" spans="1:6" x14ac:dyDescent="0.2">
      <c r="A310" s="16">
        <f t="shared" si="26"/>
        <v>39.000000000000938</v>
      </c>
      <c r="B310" s="16">
        <f t="shared" si="24"/>
        <v>2.6995494657681186E-2</v>
      </c>
      <c r="C310" s="18">
        <f t="shared" si="29"/>
        <v>5.345511969208147E-4</v>
      </c>
      <c r="D310" s="16">
        <f t="shared" si="27"/>
        <v>38.990000000000933</v>
      </c>
      <c r="E310" s="16">
        <f t="shared" si="25"/>
        <v>0</v>
      </c>
      <c r="F310" s="18">
        <f t="shared" si="28"/>
        <v>0</v>
      </c>
    </row>
    <row r="311" spans="1:6" x14ac:dyDescent="0.2">
      <c r="A311" s="16">
        <f t="shared" si="26"/>
        <v>39.020000000000941</v>
      </c>
      <c r="B311" s="16">
        <f t="shared" si="24"/>
        <v>2.7539462816885681E-2</v>
      </c>
      <c r="C311" s="18">
        <f t="shared" si="29"/>
        <v>5.453495747457539E-4</v>
      </c>
      <c r="D311" s="16">
        <f t="shared" si="27"/>
        <v>39.010000000000943</v>
      </c>
      <c r="E311" s="16">
        <f t="shared" si="25"/>
        <v>0</v>
      </c>
      <c r="F311" s="18">
        <f t="shared" si="28"/>
        <v>0</v>
      </c>
    </row>
    <row r="312" spans="1:6" x14ac:dyDescent="0.2">
      <c r="A312" s="16">
        <f t="shared" si="26"/>
        <v>39.040000000000944</v>
      </c>
      <c r="B312" s="16">
        <f t="shared" si="24"/>
        <v>2.8091582815935243E-2</v>
      </c>
      <c r="C312" s="18">
        <f t="shared" si="29"/>
        <v>5.5631045632829619E-4</v>
      </c>
      <c r="D312" s="16">
        <f t="shared" si="27"/>
        <v>39.030000000000939</v>
      </c>
      <c r="E312" s="16">
        <f t="shared" si="25"/>
        <v>0</v>
      </c>
      <c r="F312" s="18">
        <f t="shared" si="28"/>
        <v>0</v>
      </c>
    </row>
    <row r="313" spans="1:6" x14ac:dyDescent="0.2">
      <c r="A313" s="16">
        <f t="shared" si="26"/>
        <v>39.060000000000947</v>
      </c>
      <c r="B313" s="16">
        <f t="shared" si="24"/>
        <v>2.8651906560202927E-2</v>
      </c>
      <c r="C313" s="18">
        <f t="shared" si="29"/>
        <v>5.6743489376147045E-4</v>
      </c>
      <c r="D313" s="16">
        <f t="shared" si="27"/>
        <v>39.050000000000949</v>
      </c>
      <c r="E313" s="16">
        <f t="shared" si="25"/>
        <v>0</v>
      </c>
      <c r="F313" s="18">
        <f t="shared" si="28"/>
        <v>0</v>
      </c>
    </row>
    <row r="314" spans="1:6" x14ac:dyDescent="0.2">
      <c r="A314" s="16">
        <f t="shared" si="26"/>
        <v>39.08000000000095</v>
      </c>
      <c r="B314" s="16">
        <f t="shared" si="24"/>
        <v>2.9220484507499249E-2</v>
      </c>
      <c r="C314" s="18">
        <f t="shared" si="29"/>
        <v>5.7872391067711223E-4</v>
      </c>
      <c r="D314" s="16">
        <f t="shared" si="27"/>
        <v>39.070000000000945</v>
      </c>
      <c r="E314" s="16">
        <f t="shared" si="25"/>
        <v>0</v>
      </c>
      <c r="F314" s="18">
        <f t="shared" si="28"/>
        <v>0</v>
      </c>
    </row>
    <row r="315" spans="1:6" x14ac:dyDescent="0.2">
      <c r="A315" s="16">
        <f t="shared" si="26"/>
        <v>39.100000000000954</v>
      </c>
      <c r="B315" s="16">
        <f t="shared" si="24"/>
        <v>2.9797365618817406E-2</v>
      </c>
      <c r="C315" s="18">
        <f t="shared" si="29"/>
        <v>5.9017850126325878E-4</v>
      </c>
      <c r="D315" s="16">
        <f t="shared" si="27"/>
        <v>39.090000000000956</v>
      </c>
      <c r="E315" s="16">
        <f t="shared" si="25"/>
        <v>0</v>
      </c>
      <c r="F315" s="18">
        <f t="shared" si="28"/>
        <v>0</v>
      </c>
    </row>
    <row r="316" spans="1:6" x14ac:dyDescent="0.2">
      <c r="A316" s="16">
        <f t="shared" si="26"/>
        <v>39.120000000000957</v>
      </c>
      <c r="B316" s="16">
        <f t="shared" si="24"/>
        <v>3.0382597308854335E-2</v>
      </c>
      <c r="C316" s="18">
        <f t="shared" si="29"/>
        <v>6.0179962927681152E-4</v>
      </c>
      <c r="D316" s="16">
        <f t="shared" si="27"/>
        <v>39.110000000000952</v>
      </c>
      <c r="E316" s="16">
        <f t="shared" si="25"/>
        <v>0</v>
      </c>
      <c r="F316" s="18">
        <f t="shared" si="28"/>
        <v>0</v>
      </c>
    </row>
    <row r="317" spans="1:6" x14ac:dyDescent="0.2">
      <c r="A317" s="16">
        <f t="shared" si="26"/>
        <v>39.14000000000096</v>
      </c>
      <c r="B317" s="16">
        <f t="shared" si="24"/>
        <v>3.0976225396333171E-2</v>
      </c>
      <c r="C317" s="18">
        <f t="shared" si="29"/>
        <v>6.1358822705197096E-4</v>
      </c>
      <c r="D317" s="16">
        <f t="shared" si="27"/>
        <v>39.130000000000962</v>
      </c>
      <c r="E317" s="16">
        <f t="shared" si="25"/>
        <v>0</v>
      </c>
      <c r="F317" s="18">
        <f t="shared" si="28"/>
        <v>0</v>
      </c>
    </row>
    <row r="318" spans="1:6" x14ac:dyDescent="0.2">
      <c r="A318" s="16">
        <f t="shared" si="26"/>
        <v>39.160000000000963</v>
      </c>
      <c r="B318" s="16">
        <f t="shared" si="24"/>
        <v>3.1578294054153286E-2</v>
      </c>
      <c r="C318" s="18">
        <f t="shared" si="29"/>
        <v>6.255451945049624E-4</v>
      </c>
      <c r="D318" s="16">
        <f t="shared" si="27"/>
        <v>39.150000000000958</v>
      </c>
      <c r="E318" s="16">
        <f t="shared" si="25"/>
        <v>0</v>
      </c>
      <c r="F318" s="18">
        <f t="shared" si="28"/>
        <v>0</v>
      </c>
    </row>
    <row r="319" spans="1:6" x14ac:dyDescent="0.2">
      <c r="A319" s="16">
        <f t="shared" si="26"/>
        <v>39.180000000000966</v>
      </c>
      <c r="B319" s="16">
        <f t="shared" si="24"/>
        <v>3.218884575939468E-2</v>
      </c>
      <c r="C319" s="18">
        <f t="shared" si="29"/>
        <v>6.3767139813557933E-4</v>
      </c>
      <c r="D319" s="16">
        <f t="shared" si="27"/>
        <v>39.170000000000968</v>
      </c>
      <c r="E319" s="16">
        <f t="shared" si="25"/>
        <v>0</v>
      </c>
      <c r="F319" s="18">
        <f t="shared" si="28"/>
        <v>0</v>
      </c>
    </row>
    <row r="320" spans="1:6" x14ac:dyDescent="0.2">
      <c r="A320" s="16">
        <f t="shared" si="26"/>
        <v>39.200000000000969</v>
      </c>
      <c r="B320" s="16">
        <f t="shared" si="24"/>
        <v>3.2807921243204217E-2</v>
      </c>
      <c r="C320" s="18">
        <f t="shared" si="29"/>
        <v>6.4996767002609059E-4</v>
      </c>
      <c r="D320" s="16">
        <f t="shared" si="27"/>
        <v>39.190000000000964</v>
      </c>
      <c r="E320" s="16">
        <f t="shared" si="25"/>
        <v>0</v>
      </c>
      <c r="F320" s="18">
        <f t="shared" si="28"/>
        <v>0</v>
      </c>
    </row>
    <row r="321" spans="1:6" x14ac:dyDescent="0.2">
      <c r="A321" s="16">
        <f t="shared" si="26"/>
        <v>39.220000000000972</v>
      </c>
      <c r="B321" s="16">
        <f t="shared" si="24"/>
        <v>3.3435559440591719E-2</v>
      </c>
      <c r="C321" s="18">
        <f t="shared" si="29"/>
        <v>6.6243480683806288E-4</v>
      </c>
      <c r="D321" s="16">
        <f t="shared" si="27"/>
        <v>39.210000000000974</v>
      </c>
      <c r="E321" s="16">
        <f t="shared" si="25"/>
        <v>0</v>
      </c>
      <c r="F321" s="18">
        <f t="shared" si="28"/>
        <v>0</v>
      </c>
    </row>
    <row r="322" spans="1:6" x14ac:dyDescent="0.2">
      <c r="A322" s="16">
        <f t="shared" si="26"/>
        <v>39.240000000000975</v>
      </c>
      <c r="B322" s="16">
        <f t="shared" si="24"/>
        <v>3.4071797440164628E-2</v>
      </c>
      <c r="C322" s="18">
        <f t="shared" si="29"/>
        <v>6.7507356880766904E-4</v>
      </c>
      <c r="D322" s="16">
        <f t="shared" si="27"/>
        <v>39.23000000000097</v>
      </c>
      <c r="E322" s="16">
        <f t="shared" si="25"/>
        <v>0</v>
      </c>
      <c r="F322" s="18">
        <f t="shared" si="28"/>
        <v>0</v>
      </c>
    </row>
    <row r="323" spans="1:6" x14ac:dyDescent="0.2">
      <c r="A323" s="16">
        <f t="shared" si="26"/>
        <v>39.260000000000979</v>
      </c>
      <c r="B323" s="16">
        <f t="shared" si="24"/>
        <v>3.4716670433830477E-2</v>
      </c>
      <c r="C323" s="18">
        <f t="shared" si="29"/>
        <v>6.8788467874005856E-4</v>
      </c>
      <c r="D323" s="16">
        <f t="shared" si="27"/>
        <v>39.250000000000981</v>
      </c>
      <c r="E323" s="16">
        <f t="shared" si="25"/>
        <v>0</v>
      </c>
      <c r="F323" s="18">
        <f t="shared" si="28"/>
        <v>0</v>
      </c>
    </row>
    <row r="324" spans="1:6" x14ac:dyDescent="0.2">
      <c r="A324" s="16">
        <f t="shared" si="26"/>
        <v>39.280000000000982</v>
      </c>
      <c r="B324" s="16">
        <f t="shared" si="24"/>
        <v>3.5370211666496988E-2</v>
      </c>
      <c r="C324" s="18">
        <f t="shared" si="29"/>
        <v>7.0086882100338409E-4</v>
      </c>
      <c r="D324" s="16">
        <f t="shared" si="27"/>
        <v>39.270000000000977</v>
      </c>
      <c r="E324" s="16">
        <f t="shared" si="25"/>
        <v>0</v>
      </c>
      <c r="F324" s="18">
        <f t="shared" si="28"/>
        <v>0</v>
      </c>
    </row>
    <row r="325" spans="1:6" x14ac:dyDescent="0.2">
      <c r="A325" s="16">
        <f t="shared" si="26"/>
        <v>39.300000000000985</v>
      </c>
      <c r="B325" s="16">
        <f t="shared" si="24"/>
        <v>3.6032452385800287E-2</v>
      </c>
      <c r="C325" s="18">
        <f t="shared" si="29"/>
        <v>7.1402664052308443E-4</v>
      </c>
      <c r="D325" s="16">
        <f t="shared" si="27"/>
        <v>39.290000000000987</v>
      </c>
      <c r="E325" s="16">
        <f t="shared" si="25"/>
        <v>0</v>
      </c>
      <c r="F325" s="18">
        <f t="shared" si="28"/>
        <v>0</v>
      </c>
    </row>
    <row r="326" spans="1:6" x14ac:dyDescent="0.2">
      <c r="A326" s="16">
        <f t="shared" si="26"/>
        <v>39.320000000000988</v>
      </c>
      <c r="B326" s="16">
        <f t="shared" si="24"/>
        <v>3.6703421791892142E-2</v>
      </c>
      <c r="C326" s="18">
        <f t="shared" si="29"/>
        <v>7.273587417770379E-4</v>
      </c>
      <c r="D326" s="16">
        <f t="shared" si="27"/>
        <v>39.310000000000983</v>
      </c>
      <c r="E326" s="16">
        <f t="shared" si="25"/>
        <v>0</v>
      </c>
      <c r="F326" s="18">
        <f t="shared" si="28"/>
        <v>0</v>
      </c>
    </row>
    <row r="327" spans="1:6" x14ac:dyDescent="0.2">
      <c r="A327" s="16">
        <f t="shared" si="26"/>
        <v>39.340000000000991</v>
      </c>
      <c r="B327" s="16">
        <f t="shared" si="24"/>
        <v>3.7383146987317754E-2</v>
      </c>
      <c r="C327" s="18">
        <f t="shared" si="29"/>
        <v>7.4086568779221473E-4</v>
      </c>
      <c r="D327" s="16">
        <f t="shared" si="27"/>
        <v>39.330000000000993</v>
      </c>
      <c r="E327" s="16">
        <f t="shared" si="25"/>
        <v>0</v>
      </c>
      <c r="F327" s="18">
        <f t="shared" si="28"/>
        <v>0</v>
      </c>
    </row>
    <row r="328" spans="1:6" x14ac:dyDescent="0.2">
      <c r="A328" s="16">
        <f t="shared" si="26"/>
        <v>39.360000000000994</v>
      </c>
      <c r="B328" s="16">
        <f t="shared" si="24"/>
        <v>3.807165292701626E-2</v>
      </c>
      <c r="C328" s="18">
        <f t="shared" si="29"/>
        <v>7.5454799914345813E-4</v>
      </c>
      <c r="D328" s="16">
        <f t="shared" si="27"/>
        <v>39.350000000000989</v>
      </c>
      <c r="E328" s="16">
        <f t="shared" si="25"/>
        <v>0</v>
      </c>
      <c r="F328" s="18">
        <f t="shared" si="28"/>
        <v>0</v>
      </c>
    </row>
    <row r="329" spans="1:6" x14ac:dyDescent="0.2">
      <c r="A329" s="16">
        <f t="shared" si="26"/>
        <v>39.380000000000997</v>
      </c>
      <c r="B329" s="16">
        <f t="shared" si="24"/>
        <v>3.8768962368476247E-2</v>
      </c>
      <c r="C329" s="18">
        <f t="shared" si="29"/>
        <v>7.6840615295504513E-4</v>
      </c>
      <c r="D329" s="16">
        <f t="shared" si="27"/>
        <v>39.370000000000999</v>
      </c>
      <c r="E329" s="16">
        <f t="shared" si="25"/>
        <v>0</v>
      </c>
      <c r="F329" s="18">
        <f t="shared" si="28"/>
        <v>0</v>
      </c>
    </row>
    <row r="330" spans="1:6" x14ac:dyDescent="0.2">
      <c r="A330" s="16">
        <f t="shared" si="26"/>
        <v>39.400000000001</v>
      </c>
      <c r="B330" s="16">
        <f t="shared" ref="B330:B393" si="30">(1/(SQRT(2*3.14159*$B$8^2)))*EXP((-1*(A330-$B$7)^2)/(2*$B$8^2))</f>
        <v>3.9475095822079656E-2</v>
      </c>
      <c r="C330" s="18">
        <f t="shared" si="29"/>
        <v>7.8244058190568143E-4</v>
      </c>
      <c r="D330" s="16">
        <f t="shared" si="27"/>
        <v>39.390000000000995</v>
      </c>
      <c r="E330" s="16">
        <f t="shared" ref="E330:E393" si="31">IF($O$8&gt;=$A330,0,(1/(SQRT(2*3.14159*$B$8^2)))*EXP((-1*($A330-$B$7)^2)/(2*$B$8^2)))</f>
        <v>0</v>
      </c>
      <c r="F330" s="18">
        <f t="shared" si="28"/>
        <v>0</v>
      </c>
    </row>
    <row r="331" spans="1:6" x14ac:dyDescent="0.2">
      <c r="A331" s="16">
        <f t="shared" ref="A331:A394" si="32">A330+(10*$B$8)/1000</f>
        <v>39.420000000001004</v>
      </c>
      <c r="B331" s="16">
        <f t="shared" si="30"/>
        <v>4.0190071501667333E-2</v>
      </c>
      <c r="C331" s="18">
        <f t="shared" si="29"/>
        <v>7.9665167323759436E-4</v>
      </c>
      <c r="D331" s="16">
        <f t="shared" ref="D331:D394" si="33">A330+(A331-A330)/2</f>
        <v>39.410000000001006</v>
      </c>
      <c r="E331" s="16">
        <f t="shared" si="31"/>
        <v>0</v>
      </c>
      <c r="F331" s="18">
        <f t="shared" ref="F331:F394" si="34">($A331-$A330)*ABS(E330+((E331-E330)/2))</f>
        <v>0</v>
      </c>
    </row>
    <row r="332" spans="1:6" x14ac:dyDescent="0.2">
      <c r="A332" s="16">
        <f t="shared" si="32"/>
        <v>39.440000000001007</v>
      </c>
      <c r="B332" s="16">
        <f t="shared" si="30"/>
        <v>4.0913905275360395E-2</v>
      </c>
      <c r="C332" s="18">
        <f t="shared" ref="C332:C395" si="35">(A332-A331)*ABS(B331+((B332-B331)/2))</f>
        <v>8.1103976777040405E-4</v>
      </c>
      <c r="D332" s="16">
        <f t="shared" si="33"/>
        <v>39.430000000001002</v>
      </c>
      <c r="E332" s="16">
        <f t="shared" si="31"/>
        <v>0</v>
      </c>
      <c r="F332" s="18">
        <f t="shared" si="34"/>
        <v>0</v>
      </c>
    </row>
    <row r="333" spans="1:6" x14ac:dyDescent="0.2">
      <c r="A333" s="16">
        <f t="shared" si="32"/>
        <v>39.46000000000101</v>
      </c>
      <c r="B333" s="16">
        <f t="shared" si="30"/>
        <v>4.1646610616671714E-2</v>
      </c>
      <c r="C333" s="18">
        <f t="shared" si="35"/>
        <v>8.2560515892045024E-4</v>
      </c>
      <c r="D333" s="16">
        <f t="shared" si="33"/>
        <v>39.450000000001012</v>
      </c>
      <c r="E333" s="16">
        <f t="shared" si="31"/>
        <v>0</v>
      </c>
      <c r="F333" s="18">
        <f t="shared" si="34"/>
        <v>0</v>
      </c>
    </row>
    <row r="334" spans="1:6" x14ac:dyDescent="0.2">
      <c r="A334" s="16">
        <f t="shared" si="32"/>
        <v>39.480000000001013</v>
      </c>
      <c r="B334" s="16">
        <f t="shared" si="30"/>
        <v>4.2388198555942495E-2</v>
      </c>
      <c r="C334" s="18">
        <f t="shared" si="35"/>
        <v>8.4034809172627348E-4</v>
      </c>
      <c r="D334" s="16">
        <f t="shared" si="33"/>
        <v>39.470000000001008</v>
      </c>
      <c r="E334" s="16">
        <f t="shared" si="31"/>
        <v>0</v>
      </c>
      <c r="F334" s="18">
        <f t="shared" si="34"/>
        <v>0</v>
      </c>
    </row>
    <row r="335" spans="1:6" x14ac:dyDescent="0.2">
      <c r="A335" s="16">
        <f t="shared" si="32"/>
        <v>39.500000000001016</v>
      </c>
      <c r="B335" s="16">
        <f t="shared" si="30"/>
        <v>4.3138677632139057E-2</v>
      </c>
      <c r="C335" s="18">
        <f t="shared" si="35"/>
        <v>8.5526876188094924E-4</v>
      </c>
      <c r="D335" s="16">
        <f t="shared" si="33"/>
        <v>39.490000000001018</v>
      </c>
      <c r="E335" s="16">
        <f t="shared" si="31"/>
        <v>0</v>
      </c>
      <c r="F335" s="18">
        <f t="shared" si="34"/>
        <v>0</v>
      </c>
    </row>
    <row r="336" spans="1:6" x14ac:dyDescent="0.2">
      <c r="A336" s="16">
        <f t="shared" si="32"/>
        <v>39.520000000001019</v>
      </c>
      <c r="B336" s="16">
        <f t="shared" si="30"/>
        <v>4.3898053845045575E-2</v>
      </c>
      <c r="C336" s="18">
        <f t="shared" si="35"/>
        <v>8.7036731477198239E-4</v>
      </c>
      <c r="D336" s="16">
        <f t="shared" si="33"/>
        <v>39.510000000001014</v>
      </c>
      <c r="E336" s="16">
        <f t="shared" si="31"/>
        <v>0</v>
      </c>
      <c r="F336" s="18">
        <f t="shared" si="34"/>
        <v>0</v>
      </c>
    </row>
    <row r="337" spans="1:6" x14ac:dyDescent="0.2">
      <c r="A337" s="16">
        <f t="shared" si="32"/>
        <v>39.540000000001022</v>
      </c>
      <c r="B337" s="16">
        <f t="shared" si="30"/>
        <v>4.4666330607888709E-2</v>
      </c>
      <c r="C337" s="18">
        <f t="shared" si="35"/>
        <v>8.8564384452948126E-4</v>
      </c>
      <c r="D337" s="16">
        <f t="shared" si="33"/>
        <v>39.530000000001024</v>
      </c>
      <c r="E337" s="16">
        <f t="shared" si="31"/>
        <v>0</v>
      </c>
      <c r="F337" s="18">
        <f t="shared" si="34"/>
        <v>0</v>
      </c>
    </row>
    <row r="338" spans="1:6" x14ac:dyDescent="0.2">
      <c r="A338" s="16">
        <f t="shared" si="32"/>
        <v>39.560000000001025</v>
      </c>
      <c r="B338" s="16">
        <f t="shared" si="30"/>
        <v>4.5443508700430409E-2</v>
      </c>
      <c r="C338" s="18">
        <f t="shared" si="35"/>
        <v>9.0109839308333208E-4</v>
      </c>
      <c r="D338" s="16">
        <f t="shared" si="33"/>
        <v>39.55000000000102</v>
      </c>
      <c r="E338" s="16">
        <f t="shared" si="31"/>
        <v>0</v>
      </c>
      <c r="F338" s="18">
        <f t="shared" si="34"/>
        <v>0</v>
      </c>
    </row>
    <row r="339" spans="1:6" x14ac:dyDescent="0.2">
      <c r="A339" s="16">
        <f t="shared" si="32"/>
        <v>39.580000000001029</v>
      </c>
      <c r="B339" s="16">
        <f t="shared" si="30"/>
        <v>4.6229586222565608E-2</v>
      </c>
      <c r="C339" s="18">
        <f t="shared" si="35"/>
        <v>9.1673094923010352E-4</v>
      </c>
      <c r="D339" s="16">
        <f t="shared" si="33"/>
        <v>39.570000000001031</v>
      </c>
      <c r="E339" s="16">
        <f t="shared" si="31"/>
        <v>0</v>
      </c>
      <c r="F339" s="18">
        <f t="shared" si="34"/>
        <v>0</v>
      </c>
    </row>
    <row r="340" spans="1:6" x14ac:dyDescent="0.2">
      <c r="A340" s="16">
        <f t="shared" si="32"/>
        <v>39.600000000001032</v>
      </c>
      <c r="B340" s="16">
        <f t="shared" si="30"/>
        <v>4.702455854846159E-2</v>
      </c>
      <c r="C340" s="18">
        <f t="shared" si="35"/>
        <v>9.3254144771041773E-4</v>
      </c>
      <c r="D340" s="16">
        <f t="shared" si="33"/>
        <v>39.590000000001027</v>
      </c>
      <c r="E340" s="16">
        <f t="shared" si="31"/>
        <v>0</v>
      </c>
      <c r="F340" s="18">
        <f t="shared" si="34"/>
        <v>0</v>
      </c>
    </row>
    <row r="341" spans="1:6" x14ac:dyDescent="0.2">
      <c r="A341" s="16">
        <f t="shared" si="32"/>
        <v>39.620000000001035</v>
      </c>
      <c r="B341" s="16">
        <f t="shared" si="30"/>
        <v>4.7828418281276409E-2</v>
      </c>
      <c r="C341" s="18">
        <f t="shared" si="35"/>
        <v>9.4852976829752828E-4</v>
      </c>
      <c r="D341" s="16">
        <f t="shared" si="33"/>
        <v>39.610000000001037</v>
      </c>
      <c r="E341" s="16">
        <f t="shared" si="31"/>
        <v>0</v>
      </c>
      <c r="F341" s="18">
        <f t="shared" si="34"/>
        <v>0</v>
      </c>
    </row>
    <row r="342" spans="1:6" x14ac:dyDescent="0.2">
      <c r="A342" s="16">
        <f t="shared" si="32"/>
        <v>39.640000000001038</v>
      </c>
      <c r="B342" s="16">
        <f t="shared" si="30"/>
        <v>4.8641155208493582E-2</v>
      </c>
      <c r="C342" s="18">
        <f t="shared" si="35"/>
        <v>9.646957348978507E-4</v>
      </c>
      <c r="D342" s="16">
        <f t="shared" si="33"/>
        <v>39.630000000001033</v>
      </c>
      <c r="E342" s="16">
        <f t="shared" si="31"/>
        <v>0</v>
      </c>
      <c r="F342" s="18">
        <f t="shared" si="34"/>
        <v>0</v>
      </c>
    </row>
    <row r="343" spans="1:6" x14ac:dyDescent="0.2">
      <c r="A343" s="16">
        <f t="shared" si="32"/>
        <v>39.660000000001041</v>
      </c>
      <c r="B343" s="16">
        <f t="shared" si="30"/>
        <v>4.946275625791071E-2</v>
      </c>
      <c r="C343" s="18">
        <f t="shared" si="35"/>
        <v>9.8103911466419628E-4</v>
      </c>
      <c r="D343" s="16">
        <f t="shared" si="33"/>
        <v>39.650000000001043</v>
      </c>
      <c r="E343" s="16">
        <f t="shared" si="31"/>
        <v>0</v>
      </c>
      <c r="F343" s="18">
        <f t="shared" si="34"/>
        <v>0</v>
      </c>
    </row>
    <row r="344" spans="1:6" x14ac:dyDescent="0.2">
      <c r="A344" s="16">
        <f t="shared" si="32"/>
        <v>39.680000000001044</v>
      </c>
      <c r="B344" s="16">
        <f t="shared" si="30"/>
        <v>5.0293205454320013E-2</v>
      </c>
      <c r="C344" s="18">
        <f t="shared" si="35"/>
        <v>9.9755961712246323E-4</v>
      </c>
      <c r="D344" s="16">
        <f t="shared" si="33"/>
        <v>39.670000000001039</v>
      </c>
      <c r="E344" s="16">
        <f t="shared" si="31"/>
        <v>0</v>
      </c>
      <c r="F344" s="18">
        <f t="shared" si="34"/>
        <v>0</v>
      </c>
    </row>
    <row r="345" spans="1:6" x14ac:dyDescent="0.2">
      <c r="A345" s="16">
        <f t="shared" si="32"/>
        <v>39.700000000001047</v>
      </c>
      <c r="B345" s="16">
        <f t="shared" si="30"/>
        <v>5.1132483876918482E-2</v>
      </c>
      <c r="C345" s="18">
        <f t="shared" si="35"/>
        <v>1.0142568933125436E-3</v>
      </c>
      <c r="D345" s="16">
        <f t="shared" si="33"/>
        <v>39.690000000001049</v>
      </c>
      <c r="E345" s="16">
        <f t="shared" si="31"/>
        <v>0</v>
      </c>
      <c r="F345" s="18">
        <f t="shared" si="34"/>
        <v>0</v>
      </c>
    </row>
    <row r="346" spans="1:6" x14ac:dyDescent="0.2">
      <c r="A346" s="16">
        <f t="shared" si="32"/>
        <v>39.72000000000105</v>
      </c>
      <c r="B346" s="16">
        <f t="shared" si="30"/>
        <v>5.1980569617485935E-2</v>
      </c>
      <c r="C346" s="18">
        <f t="shared" si="35"/>
        <v>1.0311305349442054E-3</v>
      </c>
      <c r="D346" s="16">
        <f t="shared" si="33"/>
        <v>39.710000000001045</v>
      </c>
      <c r="E346" s="16">
        <f t="shared" si="31"/>
        <v>0</v>
      </c>
      <c r="F346" s="18">
        <f t="shared" si="34"/>
        <v>0</v>
      </c>
    </row>
    <row r="347" spans="1:6" x14ac:dyDescent="0.2">
      <c r="A347" s="16">
        <f t="shared" si="32"/>
        <v>39.740000000001054</v>
      </c>
      <c r="B347" s="16">
        <f t="shared" si="30"/>
        <v>5.2837437739369088E-2</v>
      </c>
      <c r="C347" s="18">
        <f t="shared" si="35"/>
        <v>1.0481800735687142E-3</v>
      </c>
      <c r="D347" s="16">
        <f t="shared" si="33"/>
        <v>39.730000000001056</v>
      </c>
      <c r="E347" s="16">
        <f t="shared" si="31"/>
        <v>0</v>
      </c>
      <c r="F347" s="18">
        <f t="shared" si="34"/>
        <v>0</v>
      </c>
    </row>
    <row r="348" spans="1:6" x14ac:dyDescent="0.2">
      <c r="A348" s="16">
        <f t="shared" si="32"/>
        <v>39.760000000001057</v>
      </c>
      <c r="B348" s="16">
        <f t="shared" si="30"/>
        <v>5.3703060237309884E-2</v>
      </c>
      <c r="C348" s="18">
        <f t="shared" si="35"/>
        <v>1.0654049797669562E-3</v>
      </c>
      <c r="D348" s="16">
        <f t="shared" si="33"/>
        <v>39.750000000001052</v>
      </c>
      <c r="E348" s="16">
        <f t="shared" si="31"/>
        <v>0</v>
      </c>
      <c r="F348" s="18">
        <f t="shared" si="34"/>
        <v>0</v>
      </c>
    </row>
    <row r="349" spans="1:6" x14ac:dyDescent="0.2">
      <c r="A349" s="16">
        <f t="shared" si="32"/>
        <v>39.78000000000106</v>
      </c>
      <c r="B349" s="16">
        <f t="shared" si="30"/>
        <v>5.457740599815647E-2</v>
      </c>
      <c r="C349" s="18">
        <f t="shared" si="35"/>
        <v>1.0828046623548328E-3</v>
      </c>
      <c r="D349" s="16">
        <f t="shared" si="33"/>
        <v>39.770000000001062</v>
      </c>
      <c r="E349" s="16">
        <f t="shared" si="31"/>
        <v>0</v>
      </c>
      <c r="F349" s="18">
        <f t="shared" si="34"/>
        <v>0</v>
      </c>
    </row>
    <row r="350" spans="1:6" x14ac:dyDescent="0.2">
      <c r="A350" s="16">
        <f t="shared" si="32"/>
        <v>39.800000000001063</v>
      </c>
      <c r="B350" s="16">
        <f t="shared" si="30"/>
        <v>5.5460440762495018E-2</v>
      </c>
      <c r="C350" s="18">
        <f t="shared" si="35"/>
        <v>1.1003784676066868E-3</v>
      </c>
      <c r="D350" s="16">
        <f t="shared" si="33"/>
        <v>39.790000000001058</v>
      </c>
      <c r="E350" s="16">
        <f t="shared" si="31"/>
        <v>0</v>
      </c>
      <c r="F350" s="18">
        <f t="shared" si="34"/>
        <v>0</v>
      </c>
    </row>
    <row r="351" spans="1:6" x14ac:dyDescent="0.2">
      <c r="A351" s="16">
        <f t="shared" si="32"/>
        <v>39.820000000001066</v>
      </c>
      <c r="B351" s="16">
        <f t="shared" si="30"/>
        <v>5.6352127087240814E-2</v>
      </c>
      <c r="C351" s="18">
        <f t="shared" si="35"/>
        <v>1.1181256784975331E-3</v>
      </c>
      <c r="D351" s="16">
        <f t="shared" si="33"/>
        <v>39.810000000001068</v>
      </c>
      <c r="E351" s="16">
        <f t="shared" si="31"/>
        <v>0</v>
      </c>
      <c r="F351" s="18">
        <f t="shared" si="34"/>
        <v>0</v>
      </c>
    </row>
    <row r="352" spans="1:6" x14ac:dyDescent="0.2">
      <c r="A352" s="16">
        <f t="shared" si="32"/>
        <v>39.840000000001069</v>
      </c>
      <c r="B352" s="16">
        <f t="shared" si="30"/>
        <v>5.7252424309226661E-2</v>
      </c>
      <c r="C352" s="18">
        <f t="shared" si="35"/>
        <v>1.1360455139648523E-3</v>
      </c>
      <c r="D352" s="16">
        <f t="shared" si="33"/>
        <v>39.830000000001064</v>
      </c>
      <c r="E352" s="16">
        <f t="shared" si="31"/>
        <v>0</v>
      </c>
      <c r="F352" s="18">
        <f t="shared" si="34"/>
        <v>0</v>
      </c>
    </row>
    <row r="353" spans="1:6" x14ac:dyDescent="0.2">
      <c r="A353" s="16">
        <f t="shared" si="32"/>
        <v>39.860000000001072</v>
      </c>
      <c r="B353" s="16">
        <f t="shared" si="30"/>
        <v>5.8161288509827061E-2</v>
      </c>
      <c r="C353" s="18">
        <f t="shared" si="35"/>
        <v>1.1541371281907175E-3</v>
      </c>
      <c r="D353" s="16">
        <f t="shared" si="33"/>
        <v>39.850000000001074</v>
      </c>
      <c r="E353" s="16">
        <f t="shared" si="31"/>
        <v>0</v>
      </c>
      <c r="F353" s="18">
        <f t="shared" si="34"/>
        <v>0</v>
      </c>
    </row>
    <row r="354" spans="1:6" x14ac:dyDescent="0.2">
      <c r="A354" s="16">
        <f t="shared" si="32"/>
        <v>39.880000000001075</v>
      </c>
      <c r="B354" s="16">
        <f t="shared" si="30"/>
        <v>5.9078672480655889E-2</v>
      </c>
      <c r="C354" s="18">
        <f t="shared" si="35"/>
        <v>1.1723996099050127E-3</v>
      </c>
      <c r="D354" s="16">
        <f t="shared" si="33"/>
        <v>39.87000000000107</v>
      </c>
      <c r="E354" s="16">
        <f t="shared" si="31"/>
        <v>0</v>
      </c>
      <c r="F354" s="18">
        <f t="shared" si="34"/>
        <v>0</v>
      </c>
    </row>
    <row r="355" spans="1:6" x14ac:dyDescent="0.2">
      <c r="A355" s="16">
        <f t="shared" si="32"/>
        <v>39.900000000001079</v>
      </c>
      <c r="B355" s="16">
        <f t="shared" si="30"/>
        <v>6.00045256903756E-2</v>
      </c>
      <c r="C355" s="18">
        <f t="shared" si="35"/>
        <v>1.1908319817105011E-3</v>
      </c>
      <c r="D355" s="16">
        <f t="shared" si="33"/>
        <v>39.890000000001081</v>
      </c>
      <c r="E355" s="16">
        <f t="shared" si="31"/>
        <v>0</v>
      </c>
      <c r="F355" s="18">
        <f t="shared" si="34"/>
        <v>0</v>
      </c>
    </row>
    <row r="356" spans="1:6" x14ac:dyDescent="0.2">
      <c r="A356" s="16">
        <f t="shared" si="32"/>
        <v>39.920000000001082</v>
      </c>
      <c r="B356" s="16">
        <f t="shared" si="30"/>
        <v>6.0938794252655831E-2</v>
      </c>
      <c r="C356" s="18">
        <f t="shared" si="35"/>
        <v>1.2094331994305034E-3</v>
      </c>
      <c r="D356" s="16">
        <f t="shared" si="33"/>
        <v>39.910000000001077</v>
      </c>
      <c r="E356" s="16">
        <f t="shared" si="31"/>
        <v>0</v>
      </c>
      <c r="F356" s="18">
        <f t="shared" si="34"/>
        <v>0</v>
      </c>
    </row>
    <row r="357" spans="1:6" x14ac:dyDescent="0.2">
      <c r="A357" s="16">
        <f t="shared" si="32"/>
        <v>39.940000000001085</v>
      </c>
      <c r="B357" s="16">
        <f t="shared" si="30"/>
        <v>6.188142089531852E-2</v>
      </c>
      <c r="C357" s="18">
        <f t="shared" si="35"/>
        <v>1.2282021514799354E-3</v>
      </c>
      <c r="D357" s="16">
        <f t="shared" si="33"/>
        <v>39.930000000001087</v>
      </c>
      <c r="E357" s="16">
        <f t="shared" si="31"/>
        <v>0</v>
      </c>
      <c r="F357" s="18">
        <f t="shared" si="34"/>
        <v>0</v>
      </c>
    </row>
    <row r="358" spans="1:6" x14ac:dyDescent="0.2">
      <c r="A358" s="16">
        <f t="shared" si="32"/>
        <v>39.960000000001088</v>
      </c>
      <c r="B358" s="16">
        <f t="shared" si="30"/>
        <v>6.2832344930707287E-2</v>
      </c>
      <c r="C358" s="18">
        <f t="shared" si="35"/>
        <v>1.247137658260453E-3</v>
      </c>
      <c r="D358" s="16">
        <f t="shared" si="33"/>
        <v>39.950000000001083</v>
      </c>
      <c r="E358" s="16">
        <f t="shared" si="31"/>
        <v>0</v>
      </c>
      <c r="F358" s="18">
        <f t="shared" si="34"/>
        <v>0</v>
      </c>
    </row>
    <row r="359" spans="1:6" x14ac:dyDescent="0.2">
      <c r="A359" s="16">
        <f t="shared" si="32"/>
        <v>39.980000000001091</v>
      </c>
      <c r="B359" s="16">
        <f t="shared" si="30"/>
        <v>6.3791502227317595E-2</v>
      </c>
      <c r="C359" s="18">
        <f t="shared" si="35"/>
        <v>1.2662384715804468E-3</v>
      </c>
      <c r="D359" s="16">
        <f t="shared" si="33"/>
        <v>39.970000000001093</v>
      </c>
      <c r="E359" s="16">
        <f t="shared" si="31"/>
        <v>0</v>
      </c>
      <c r="F359" s="18">
        <f t="shared" si="34"/>
        <v>0</v>
      </c>
    </row>
    <row r="360" spans="1:6" x14ac:dyDescent="0.2">
      <c r="A360" s="16">
        <f t="shared" si="32"/>
        <v>40.000000000001094</v>
      </c>
      <c r="B360" s="16">
        <f t="shared" si="30"/>
        <v>6.4758825182724578E-2</v>
      </c>
      <c r="C360" s="18">
        <f t="shared" si="35"/>
        <v>1.2855032741006227E-3</v>
      </c>
      <c r="D360" s="16">
        <f t="shared" si="33"/>
        <v>39.990000000001089</v>
      </c>
      <c r="E360" s="16">
        <f t="shared" si="31"/>
        <v>0</v>
      </c>
      <c r="F360" s="18">
        <f t="shared" si="34"/>
        <v>0</v>
      </c>
    </row>
    <row r="361" spans="1:6" x14ac:dyDescent="0.2">
      <c r="A361" s="16">
        <f t="shared" si="32"/>
        <v>40.020000000001097</v>
      </c>
      <c r="B361" s="16">
        <f t="shared" si="30"/>
        <v>6.5734242697844877E-2</v>
      </c>
      <c r="C361" s="18">
        <f t="shared" si="35"/>
        <v>1.3049306788058986E-3</v>
      </c>
      <c r="D361" s="16">
        <f t="shared" si="33"/>
        <v>40.010000000001099</v>
      </c>
      <c r="E361" s="16">
        <f t="shared" si="31"/>
        <v>0</v>
      </c>
      <c r="F361" s="18">
        <f t="shared" si="34"/>
        <v>0</v>
      </c>
    </row>
    <row r="362" spans="1:6" x14ac:dyDescent="0.2">
      <c r="A362" s="16">
        <f t="shared" si="32"/>
        <v>40.0400000000011</v>
      </c>
      <c r="B362" s="16">
        <f t="shared" si="30"/>
        <v>6.6717680152568237E-2</v>
      </c>
      <c r="C362" s="18">
        <f t="shared" si="35"/>
        <v>1.3245192285043384E-3</v>
      </c>
      <c r="D362" s="16">
        <f t="shared" si="33"/>
        <v>40.030000000001095</v>
      </c>
      <c r="E362" s="16">
        <f t="shared" si="31"/>
        <v>0</v>
      </c>
      <c r="F362" s="18">
        <f t="shared" si="34"/>
        <v>0</v>
      </c>
    </row>
    <row r="363" spans="1:6" x14ac:dyDescent="0.2">
      <c r="A363" s="16">
        <f t="shared" si="32"/>
        <v>40.060000000001104</v>
      </c>
      <c r="B363" s="16">
        <f t="shared" si="30"/>
        <v>6.770905938279452E-2</v>
      </c>
      <c r="C363" s="18">
        <f t="shared" si="35"/>
        <v>1.3442673953538379E-3</v>
      </c>
      <c r="D363" s="16">
        <f t="shared" si="33"/>
        <v>40.050000000001106</v>
      </c>
      <c r="E363" s="16">
        <f t="shared" si="31"/>
        <v>0</v>
      </c>
      <c r="F363" s="18">
        <f t="shared" si="34"/>
        <v>0</v>
      </c>
    </row>
    <row r="364" spans="1:6" x14ac:dyDescent="0.2">
      <c r="A364" s="16">
        <f t="shared" si="32"/>
        <v>40.080000000001107</v>
      </c>
      <c r="B364" s="16">
        <f t="shared" si="30"/>
        <v>6.8708298658911079E-2</v>
      </c>
      <c r="C364" s="18">
        <f t="shared" si="35"/>
        <v>1.3641735804172691E-3</v>
      </c>
      <c r="D364" s="16">
        <f t="shared" si="33"/>
        <v>40.070000000001102</v>
      </c>
      <c r="E364" s="16">
        <f t="shared" si="31"/>
        <v>0</v>
      </c>
      <c r="F364" s="18">
        <f t="shared" si="34"/>
        <v>0</v>
      </c>
    </row>
    <row r="365" spans="1:6" x14ac:dyDescent="0.2">
      <c r="A365" s="16">
        <f t="shared" si="32"/>
        <v>40.10000000000111</v>
      </c>
      <c r="B365" s="16">
        <f t="shared" si="30"/>
        <v>6.9715312665745183E-2</v>
      </c>
      <c r="C365" s="18">
        <f t="shared" si="35"/>
        <v>1.3842361132467788E-3</v>
      </c>
      <c r="D365" s="16">
        <f t="shared" si="33"/>
        <v>40.090000000001112</v>
      </c>
      <c r="E365" s="16">
        <f t="shared" si="31"/>
        <v>0</v>
      </c>
      <c r="F365" s="18">
        <f t="shared" si="34"/>
        <v>0</v>
      </c>
    </row>
    <row r="366" spans="1:6" x14ac:dyDescent="0.2">
      <c r="A366" s="16">
        <f t="shared" si="32"/>
        <v>40.120000000001113</v>
      </c>
      <c r="B366" s="16">
        <f t="shared" si="30"/>
        <v>7.0730012484025245E-2</v>
      </c>
      <c r="C366" s="18">
        <f t="shared" si="35"/>
        <v>1.4044532514979238E-3</v>
      </c>
      <c r="D366" s="16">
        <f t="shared" si="33"/>
        <v>40.110000000001108</v>
      </c>
      <c r="E366" s="16">
        <f t="shared" si="31"/>
        <v>0</v>
      </c>
      <c r="F366" s="18">
        <f t="shared" si="34"/>
        <v>0</v>
      </c>
    </row>
    <row r="367" spans="1:6" x14ac:dyDescent="0.2">
      <c r="A367" s="16">
        <f t="shared" si="32"/>
        <v>40.140000000001116</v>
      </c>
      <c r="B367" s="16">
        <f t="shared" si="30"/>
        <v>7.1752305573384731E-2</v>
      </c>
      <c r="C367" s="18">
        <f t="shared" si="35"/>
        <v>1.4248231805743224E-3</v>
      </c>
      <c r="D367" s="16">
        <f t="shared" si="33"/>
        <v>40.130000000001118</v>
      </c>
      <c r="E367" s="16">
        <f t="shared" si="31"/>
        <v>0</v>
      </c>
      <c r="F367" s="18">
        <f t="shared" si="34"/>
        <v>0</v>
      </c>
    </row>
    <row r="368" spans="1:6" x14ac:dyDescent="0.2">
      <c r="A368" s="16">
        <f t="shared" si="32"/>
        <v>40.160000000001119</v>
      </c>
      <c r="B368" s="16">
        <f t="shared" si="30"/>
        <v>7.2782095756941292E-2</v>
      </c>
      <c r="C368" s="18">
        <f t="shared" si="35"/>
        <v>1.4453440133034862E-3</v>
      </c>
      <c r="D368" s="16">
        <f t="shared" si="33"/>
        <v>40.150000000001114</v>
      </c>
      <c r="E368" s="16">
        <f t="shared" si="31"/>
        <v>0</v>
      </c>
      <c r="F368" s="18">
        <f t="shared" si="34"/>
        <v>0</v>
      </c>
    </row>
    <row r="369" spans="1:6" x14ac:dyDescent="0.2">
      <c r="A369" s="16">
        <f t="shared" si="32"/>
        <v>40.180000000001122</v>
      </c>
      <c r="B369" s="16">
        <f t="shared" si="30"/>
        <v>7.3819283207483405E-2</v>
      </c>
      <c r="C369" s="18">
        <f t="shared" si="35"/>
        <v>1.4660137896444763E-3</v>
      </c>
      <c r="D369" s="16">
        <f t="shared" si="33"/>
        <v>40.170000000001124</v>
      </c>
      <c r="E369" s="16">
        <f t="shared" si="31"/>
        <v>0</v>
      </c>
      <c r="F369" s="18">
        <f t="shared" si="34"/>
        <v>0</v>
      </c>
    </row>
    <row r="370" spans="1:6" x14ac:dyDescent="0.2">
      <c r="A370" s="16">
        <f t="shared" si="32"/>
        <v>40.200000000001125</v>
      </c>
      <c r="B370" s="16">
        <f t="shared" si="30"/>
        <v>7.4863764435296409E-2</v>
      </c>
      <c r="C370" s="18">
        <f t="shared" si="35"/>
        <v>1.4868304764280305E-3</v>
      </c>
      <c r="D370" s="16">
        <f t="shared" si="33"/>
        <v>40.19000000000112</v>
      </c>
      <c r="E370" s="16">
        <f t="shared" si="31"/>
        <v>0</v>
      </c>
      <c r="F370" s="18">
        <f t="shared" si="34"/>
        <v>0</v>
      </c>
    </row>
    <row r="371" spans="1:6" x14ac:dyDescent="0.2">
      <c r="A371" s="16">
        <f t="shared" si="32"/>
        <v>40.220000000001129</v>
      </c>
      <c r="B371" s="16">
        <f t="shared" si="30"/>
        <v>7.5915432277658387E-2</v>
      </c>
      <c r="C371" s="18">
        <f t="shared" si="35"/>
        <v>1.5077919671297839E-3</v>
      </c>
      <c r="D371" s="16">
        <f t="shared" si="33"/>
        <v>40.210000000001131</v>
      </c>
      <c r="E371" s="16">
        <f t="shared" si="31"/>
        <v>0</v>
      </c>
      <c r="F371" s="18">
        <f t="shared" si="34"/>
        <v>0</v>
      </c>
    </row>
    <row r="372" spans="1:6" x14ac:dyDescent="0.2">
      <c r="A372" s="16">
        <f t="shared" si="32"/>
        <v>40.240000000001132</v>
      </c>
      <c r="B372" s="16">
        <f t="shared" si="30"/>
        <v>7.6974175890036287E-2</v>
      </c>
      <c r="C372" s="18">
        <f t="shared" si="35"/>
        <v>1.5288960816771857E-3</v>
      </c>
      <c r="D372" s="16">
        <f t="shared" si="33"/>
        <v>40.230000000001127</v>
      </c>
      <c r="E372" s="16">
        <f t="shared" si="31"/>
        <v>0</v>
      </c>
      <c r="F372" s="18">
        <f t="shared" si="34"/>
        <v>0</v>
      </c>
    </row>
    <row r="373" spans="1:6" x14ac:dyDescent="0.2">
      <c r="A373" s="16">
        <f t="shared" si="32"/>
        <v>40.260000000001135</v>
      </c>
      <c r="B373" s="16">
        <f t="shared" si="30"/>
        <v>7.8039880739011705E-2</v>
      </c>
      <c r="C373" s="18">
        <f t="shared" si="35"/>
        <v>1.5501405662907222E-3</v>
      </c>
      <c r="D373" s="16">
        <f t="shared" si="33"/>
        <v>40.250000000001137</v>
      </c>
      <c r="E373" s="16">
        <f t="shared" si="31"/>
        <v>0</v>
      </c>
      <c r="F373" s="18">
        <f t="shared" si="34"/>
        <v>0</v>
      </c>
    </row>
    <row r="374" spans="1:6" x14ac:dyDescent="0.2">
      <c r="A374" s="16">
        <f t="shared" si="32"/>
        <v>40.280000000001138</v>
      </c>
      <c r="B374" s="16">
        <f t="shared" si="30"/>
        <v>7.9112428596964671E-2</v>
      </c>
      <c r="C374" s="18">
        <f t="shared" si="35"/>
        <v>1.5715230933600094E-3</v>
      </c>
      <c r="D374" s="16">
        <f t="shared" si="33"/>
        <v>40.270000000001133</v>
      </c>
      <c r="E374" s="16">
        <f t="shared" si="31"/>
        <v>0</v>
      </c>
      <c r="F374" s="18">
        <f t="shared" si="34"/>
        <v>0</v>
      </c>
    </row>
    <row r="375" spans="1:6" x14ac:dyDescent="0.2">
      <c r="A375" s="16">
        <f t="shared" si="32"/>
        <v>40.300000000001141</v>
      </c>
      <c r="B375" s="16">
        <f t="shared" si="30"/>
        <v>8.0191697538543327E-2</v>
      </c>
      <c r="C375" s="18">
        <f t="shared" si="35"/>
        <v>1.5930412613553288E-3</v>
      </c>
      <c r="D375" s="16">
        <f t="shared" si="33"/>
        <v>40.290000000001143</v>
      </c>
      <c r="E375" s="16">
        <f t="shared" si="31"/>
        <v>0</v>
      </c>
      <c r="F375" s="18">
        <f t="shared" si="34"/>
        <v>0</v>
      </c>
    </row>
    <row r="376" spans="1:6" x14ac:dyDescent="0.2">
      <c r="A376" s="16">
        <f t="shared" si="32"/>
        <v>40.320000000001144</v>
      </c>
      <c r="B376" s="16">
        <f t="shared" si="30"/>
        <v>8.1277561938946447E-2</v>
      </c>
      <c r="C376" s="18">
        <f t="shared" si="35"/>
        <v>1.6146925947751502E-3</v>
      </c>
      <c r="D376" s="16">
        <f t="shared" si="33"/>
        <v>40.310000000001139</v>
      </c>
      <c r="E376" s="16">
        <f t="shared" si="31"/>
        <v>0</v>
      </c>
      <c r="F376" s="18">
        <f t="shared" si="34"/>
        <v>0</v>
      </c>
    </row>
    <row r="377" spans="1:6" x14ac:dyDescent="0.2">
      <c r="A377" s="16">
        <f t="shared" si="32"/>
        <v>40.340000000001147</v>
      </c>
      <c r="B377" s="16">
        <f t="shared" si="30"/>
        <v>8.2369892474044484E-2</v>
      </c>
      <c r="C377" s="18">
        <f t="shared" si="35"/>
        <v>1.6364745441301654E-3</v>
      </c>
      <c r="D377" s="16">
        <f t="shared" si="33"/>
        <v>40.330000000001149</v>
      </c>
      <c r="E377" s="16">
        <f t="shared" si="31"/>
        <v>0</v>
      </c>
      <c r="F377" s="18">
        <f t="shared" si="34"/>
        <v>0</v>
      </c>
    </row>
    <row r="378" spans="1:6" x14ac:dyDescent="0.2">
      <c r="A378" s="16">
        <f t="shared" si="32"/>
        <v>40.360000000001151</v>
      </c>
      <c r="B378" s="16">
        <f t="shared" si="30"/>
        <v>8.3468556122364354E-2</v>
      </c>
      <c r="C378" s="18">
        <f t="shared" si="35"/>
        <v>1.6583844859643477E-3</v>
      </c>
      <c r="D378" s="16">
        <f t="shared" si="33"/>
        <v>40.350000000001145</v>
      </c>
      <c r="E378" s="16">
        <f t="shared" si="31"/>
        <v>0</v>
      </c>
      <c r="F378" s="18">
        <f t="shared" si="34"/>
        <v>0</v>
      </c>
    </row>
    <row r="379" spans="1:6" x14ac:dyDescent="0.2">
      <c r="A379" s="16">
        <f t="shared" si="32"/>
        <v>40.380000000001154</v>
      </c>
      <c r="B379" s="16">
        <f t="shared" si="30"/>
        <v>8.4573416168961954E-2</v>
      </c>
      <c r="C379" s="18">
        <f t="shared" si="35"/>
        <v>1.6804197229135258E-3</v>
      </c>
      <c r="D379" s="16">
        <f t="shared" si="33"/>
        <v>40.370000000001156</v>
      </c>
      <c r="E379" s="16">
        <f t="shared" si="31"/>
        <v>0</v>
      </c>
      <c r="F379" s="18">
        <f t="shared" si="34"/>
        <v>0</v>
      </c>
    </row>
    <row r="380" spans="1:6" x14ac:dyDescent="0.2">
      <c r="A380" s="16">
        <f t="shared" si="32"/>
        <v>40.400000000001157</v>
      </c>
      <c r="B380" s="16">
        <f t="shared" si="30"/>
        <v>8.5684332211205361E-2</v>
      </c>
      <c r="C380" s="18">
        <f t="shared" si="35"/>
        <v>1.7025774838019395E-3</v>
      </c>
      <c r="D380" s="16">
        <f t="shared" si="33"/>
        <v>40.390000000001152</v>
      </c>
      <c r="E380" s="16">
        <f t="shared" si="31"/>
        <v>0</v>
      </c>
      <c r="F380" s="18">
        <f t="shared" si="34"/>
        <v>0</v>
      </c>
    </row>
    <row r="381" spans="1:6" x14ac:dyDescent="0.2">
      <c r="A381" s="16">
        <f t="shared" si="32"/>
        <v>40.42000000000116</v>
      </c>
      <c r="B381" s="16">
        <f t="shared" si="30"/>
        <v>8.6801160166490893E-2</v>
      </c>
      <c r="C381" s="18">
        <f t="shared" si="35"/>
        <v>1.7248549237772321E-3</v>
      </c>
      <c r="D381" s="16">
        <f t="shared" si="33"/>
        <v>40.410000000001162</v>
      </c>
      <c r="E381" s="16">
        <f t="shared" si="31"/>
        <v>0</v>
      </c>
      <c r="F381" s="18">
        <f t="shared" si="34"/>
        <v>0</v>
      </c>
    </row>
    <row r="382" spans="1:6" x14ac:dyDescent="0.2">
      <c r="A382" s="16">
        <f t="shared" si="32"/>
        <v>40.440000000001163</v>
      </c>
      <c r="B382" s="16">
        <f t="shared" si="30"/>
        <v>8.7923752281912695E-2</v>
      </c>
      <c r="C382" s="18">
        <f t="shared" si="35"/>
        <v>1.7472491244843091E-3</v>
      </c>
      <c r="D382" s="16">
        <f t="shared" si="33"/>
        <v>40.430000000001158</v>
      </c>
      <c r="E382" s="16">
        <f t="shared" si="31"/>
        <v>0</v>
      </c>
      <c r="F382" s="18">
        <f t="shared" si="34"/>
        <v>0</v>
      </c>
    </row>
    <row r="383" spans="1:6" x14ac:dyDescent="0.2">
      <c r="A383" s="16">
        <f t="shared" si="32"/>
        <v>40.460000000001166</v>
      </c>
      <c r="B383" s="16">
        <f t="shared" si="30"/>
        <v>8.9051957145905844E-2</v>
      </c>
      <c r="C383" s="18">
        <f t="shared" si="35"/>
        <v>1.769757094278462E-3</v>
      </c>
      <c r="D383" s="16">
        <f t="shared" si="33"/>
        <v>40.450000000001168</v>
      </c>
      <c r="E383" s="16">
        <f t="shared" si="31"/>
        <v>0</v>
      </c>
      <c r="F383" s="18">
        <f t="shared" si="34"/>
        <v>0</v>
      </c>
    </row>
    <row r="384" spans="1:6" x14ac:dyDescent="0.2">
      <c r="A384" s="16">
        <f t="shared" si="32"/>
        <v>40.480000000001169</v>
      </c>
      <c r="B384" s="16">
        <f t="shared" si="30"/>
        <v>9.0185619701881714E-2</v>
      </c>
      <c r="C384" s="18">
        <f t="shared" si="35"/>
        <v>1.7923757684781558E-3</v>
      </c>
      <c r="D384" s="16">
        <f t="shared" si="33"/>
        <v>40.470000000001164</v>
      </c>
      <c r="E384" s="16">
        <f t="shared" si="31"/>
        <v>0</v>
      </c>
      <c r="F384" s="18">
        <f t="shared" si="34"/>
        <v>0</v>
      </c>
    </row>
    <row r="385" spans="1:6" x14ac:dyDescent="0.2">
      <c r="A385" s="16">
        <f t="shared" si="32"/>
        <v>40.500000000001172</v>
      </c>
      <c r="B385" s="16">
        <f t="shared" si="30"/>
        <v>9.1324581263872912E-2</v>
      </c>
      <c r="C385" s="18">
        <f t="shared" si="35"/>
        <v>1.81510200965783E-3</v>
      </c>
      <c r="D385" s="16">
        <f t="shared" si="33"/>
        <v>40.490000000001174</v>
      </c>
      <c r="E385" s="16">
        <f t="shared" si="31"/>
        <v>0</v>
      </c>
      <c r="F385" s="18">
        <f t="shared" si="34"/>
        <v>0</v>
      </c>
    </row>
    <row r="386" spans="1:6" x14ac:dyDescent="0.2">
      <c r="A386" s="16">
        <f t="shared" si="32"/>
        <v>40.520000000001176</v>
      </c>
      <c r="B386" s="16">
        <f t="shared" si="30"/>
        <v>9.2468679534204429E-2</v>
      </c>
      <c r="C386" s="18">
        <f t="shared" si="35"/>
        <v>1.8379326079810607E-3</v>
      </c>
      <c r="D386" s="16">
        <f t="shared" si="33"/>
        <v>40.51000000000117</v>
      </c>
      <c r="E386" s="16">
        <f t="shared" si="31"/>
        <v>0</v>
      </c>
      <c r="F386" s="18">
        <f t="shared" si="34"/>
        <v>0</v>
      </c>
    </row>
    <row r="387" spans="1:6" x14ac:dyDescent="0.2">
      <c r="A387" s="16">
        <f t="shared" si="32"/>
        <v>40.540000000001179</v>
      </c>
      <c r="B387" s="16">
        <f t="shared" si="30"/>
        <v>9.3617748623205682E-2</v>
      </c>
      <c r="C387" s="18">
        <f t="shared" si="35"/>
        <v>1.8608642815743919E-3</v>
      </c>
      <c r="D387" s="16">
        <f t="shared" si="33"/>
        <v>40.530000000001181</v>
      </c>
      <c r="E387" s="16">
        <f t="shared" si="31"/>
        <v>0</v>
      </c>
      <c r="F387" s="18">
        <f t="shared" si="34"/>
        <v>0</v>
      </c>
    </row>
    <row r="388" spans="1:6" x14ac:dyDescent="0.2">
      <c r="A388" s="16">
        <f t="shared" si="32"/>
        <v>40.560000000001182</v>
      </c>
      <c r="B388" s="16">
        <f t="shared" si="30"/>
        <v>9.4771619070977919E-2</v>
      </c>
      <c r="C388" s="18">
        <f t="shared" si="35"/>
        <v>1.8838936769421306E-3</v>
      </c>
      <c r="D388" s="16">
        <f t="shared" si="33"/>
        <v>40.550000000001177</v>
      </c>
      <c r="E388" s="16">
        <f t="shared" si="31"/>
        <v>0</v>
      </c>
      <c r="F388" s="18">
        <f t="shared" si="34"/>
        <v>0</v>
      </c>
    </row>
    <row r="389" spans="1:6" x14ac:dyDescent="0.2">
      <c r="A389" s="16">
        <f t="shared" si="32"/>
        <v>40.580000000001185</v>
      </c>
      <c r="B389" s="16">
        <f t="shared" si="30"/>
        <v>9.5930117871229084E-2</v>
      </c>
      <c r="C389" s="18">
        <f t="shared" si="35"/>
        <v>1.9070173694223679E-3</v>
      </c>
      <c r="D389" s="16">
        <f t="shared" si="33"/>
        <v>40.570000000001187</v>
      </c>
      <c r="E389" s="16">
        <f t="shared" si="31"/>
        <v>0</v>
      </c>
      <c r="F389" s="18">
        <f t="shared" si="34"/>
        <v>0</v>
      </c>
    </row>
    <row r="390" spans="1:6" x14ac:dyDescent="0.2">
      <c r="A390" s="16">
        <f t="shared" si="32"/>
        <v>40.600000000001188</v>
      </c>
      <c r="B390" s="16">
        <f t="shared" si="30"/>
        <v>9.7093068497187601E-2</v>
      </c>
      <c r="C390" s="18">
        <f t="shared" si="35"/>
        <v>1.9302318636844687E-3</v>
      </c>
      <c r="D390" s="16">
        <f t="shared" si="33"/>
        <v>40.590000000001183</v>
      </c>
      <c r="E390" s="16">
        <f t="shared" si="31"/>
        <v>0</v>
      </c>
      <c r="F390" s="18">
        <f t="shared" si="34"/>
        <v>0</v>
      </c>
    </row>
    <row r="391" spans="1:6" x14ac:dyDescent="0.2">
      <c r="A391" s="16">
        <f t="shared" si="32"/>
        <v>40.620000000001191</v>
      </c>
      <c r="B391" s="16">
        <f t="shared" si="30"/>
        <v>9.826029092960524E-2</v>
      </c>
      <c r="C391" s="18">
        <f t="shared" si="35"/>
        <v>1.9535335942682335E-3</v>
      </c>
      <c r="D391" s="16">
        <f t="shared" si="33"/>
        <v>40.610000000001193</v>
      </c>
      <c r="E391" s="16">
        <f t="shared" si="31"/>
        <v>0</v>
      </c>
      <c r="F391" s="18">
        <f t="shared" si="34"/>
        <v>0</v>
      </c>
    </row>
    <row r="392" spans="1:6" x14ac:dyDescent="0.2">
      <c r="A392" s="16">
        <f t="shared" si="32"/>
        <v>40.640000000001194</v>
      </c>
      <c r="B392" s="16">
        <f t="shared" si="30"/>
        <v>9.9431601686857385E-2</v>
      </c>
      <c r="C392" s="18">
        <f t="shared" si="35"/>
        <v>1.9769189261649354E-3</v>
      </c>
      <c r="D392" s="16">
        <f t="shared" si="33"/>
        <v>40.630000000001189</v>
      </c>
      <c r="E392" s="16">
        <f t="shared" si="31"/>
        <v>0</v>
      </c>
      <c r="F392" s="18">
        <f t="shared" si="34"/>
        <v>0</v>
      </c>
    </row>
    <row r="393" spans="1:6" x14ac:dyDescent="0.2">
      <c r="A393" s="16">
        <f t="shared" si="32"/>
        <v>40.660000000001197</v>
      </c>
      <c r="B393" s="16">
        <f t="shared" si="30"/>
        <v>0.10060681385714824</v>
      </c>
      <c r="C393" s="18">
        <f t="shared" si="35"/>
        <v>2.0003841554403689E-3</v>
      </c>
      <c r="D393" s="16">
        <f t="shared" si="33"/>
        <v>40.650000000001199</v>
      </c>
      <c r="E393" s="16">
        <f t="shared" si="31"/>
        <v>0</v>
      </c>
      <c r="F393" s="18">
        <f t="shared" si="34"/>
        <v>0</v>
      </c>
    </row>
    <row r="394" spans="1:6" x14ac:dyDescent="0.2">
      <c r="A394" s="16">
        <f t="shared" si="32"/>
        <v>40.680000000001201</v>
      </c>
      <c r="B394" s="16">
        <f t="shared" ref="B394:B457" si="36">(1/(SQRT(2*3.14159*$B$8^2)))*EXP((-1*(A394-$B$7)^2)/(2*$B$8^2))</f>
        <v>0.10178573713282674</v>
      </c>
      <c r="C394" s="18">
        <f t="shared" si="35"/>
        <v>2.0239255099000664E-3</v>
      </c>
      <c r="D394" s="16">
        <f t="shared" si="33"/>
        <v>40.670000000001195</v>
      </c>
      <c r="E394" s="16">
        <f t="shared" ref="E394:E457" si="37">IF($O$8&gt;=$A394,0,(1/(SQRT(2*3.14159*$B$8^2)))*EXP((-1*($A394-$B$7)^2)/(2*$B$8^2)))</f>
        <v>0</v>
      </c>
      <c r="F394" s="18">
        <f t="shared" si="34"/>
        <v>0</v>
      </c>
    </row>
    <row r="395" spans="1:6" x14ac:dyDescent="0.2">
      <c r="A395" s="16">
        <f t="shared" ref="A395:A458" si="38">A394+(10*$B$8)/1000</f>
        <v>40.700000000001204</v>
      </c>
      <c r="B395" s="16">
        <f t="shared" si="36"/>
        <v>0.10296817784681736</v>
      </c>
      <c r="C395" s="18">
        <f t="shared" si="35"/>
        <v>2.0475391497967611E-3</v>
      </c>
      <c r="D395" s="16">
        <f t="shared" ref="D395:D458" si="39">A394+(A395-A394)/2</f>
        <v>40.690000000001206</v>
      </c>
      <c r="E395" s="16">
        <f t="shared" si="37"/>
        <v>0</v>
      </c>
      <c r="F395" s="18">
        <f t="shared" ref="F395:F458" si="40">($A395-$A394)*ABS(E394+((E395-E394)/2))</f>
        <v>0</v>
      </c>
    </row>
    <row r="396" spans="1:6" x14ac:dyDescent="0.2">
      <c r="A396" s="16">
        <f t="shared" si="38"/>
        <v>40.720000000001207</v>
      </c>
      <c r="B396" s="16">
        <f t="shared" si="36"/>
        <v>0.10415393901116946</v>
      </c>
      <c r="C396" s="18">
        <f t="shared" ref="C396:C459" si="41">(A396-A395)*ABS(B395+((B396-B395)/2))</f>
        <v>2.0712211685801917E-3</v>
      </c>
      <c r="D396" s="16">
        <f t="shared" si="39"/>
        <v>40.710000000001202</v>
      </c>
      <c r="E396" s="16">
        <f t="shared" si="37"/>
        <v>0</v>
      </c>
      <c r="F396" s="18">
        <f t="shared" si="40"/>
        <v>0</v>
      </c>
    </row>
    <row r="397" spans="1:6" x14ac:dyDescent="0.2">
      <c r="A397" s="16">
        <f t="shared" si="38"/>
        <v>40.74000000000121</v>
      </c>
      <c r="B397" s="16">
        <f t="shared" si="36"/>
        <v>0.10534282035772596</v>
      </c>
      <c r="C397" s="18">
        <f t="shared" si="41"/>
        <v>2.0949675936892819E-3</v>
      </c>
      <c r="D397" s="16">
        <f t="shared" si="39"/>
        <v>40.730000000001212</v>
      </c>
      <c r="E397" s="16">
        <f t="shared" si="37"/>
        <v>0</v>
      </c>
      <c r="F397" s="18">
        <f t="shared" si="40"/>
        <v>0</v>
      </c>
    </row>
    <row r="398" spans="1:6" x14ac:dyDescent="0.2">
      <c r="A398" s="16">
        <f t="shared" si="38"/>
        <v>40.760000000001213</v>
      </c>
      <c r="B398" s="16">
        <f t="shared" si="36"/>
        <v>0.10653461838091209</v>
      </c>
      <c r="C398" s="18">
        <f t="shared" si="41"/>
        <v>2.118774387386712E-3</v>
      </c>
      <c r="D398" s="16">
        <f t="shared" si="39"/>
        <v>40.750000000001208</v>
      </c>
      <c r="E398" s="16">
        <f t="shared" si="37"/>
        <v>0</v>
      </c>
      <c r="F398" s="18">
        <f t="shared" si="40"/>
        <v>0</v>
      </c>
    </row>
    <row r="399" spans="1:6" x14ac:dyDescent="0.2">
      <c r="A399" s="16">
        <f t="shared" si="38"/>
        <v>40.780000000001216</v>
      </c>
      <c r="B399" s="16">
        <f t="shared" si="36"/>
        <v>0.10772912638264232</v>
      </c>
      <c r="C399" s="18">
        <f t="shared" si="41"/>
        <v>2.1426374476358791E-3</v>
      </c>
      <c r="D399" s="16">
        <f t="shared" si="39"/>
        <v>40.770000000001218</v>
      </c>
      <c r="E399" s="16">
        <f t="shared" si="37"/>
        <v>0</v>
      </c>
      <c r="F399" s="18">
        <f t="shared" si="40"/>
        <v>0</v>
      </c>
    </row>
    <row r="400" spans="1:6" x14ac:dyDescent="0.2">
      <c r="A400" s="16">
        <f t="shared" si="38"/>
        <v>40.800000000001219</v>
      </c>
      <c r="B400" s="16">
        <f t="shared" si="36"/>
        <v>0.10892613451934295</v>
      </c>
      <c r="C400" s="18">
        <f t="shared" si="41"/>
        <v>2.1665526090201915E-3</v>
      </c>
      <c r="D400" s="16">
        <f t="shared" si="39"/>
        <v>40.790000000001214</v>
      </c>
      <c r="E400" s="16">
        <f t="shared" si="37"/>
        <v>0</v>
      </c>
      <c r="F400" s="18">
        <f t="shared" si="40"/>
        <v>0</v>
      </c>
    </row>
    <row r="401" spans="1:6" x14ac:dyDescent="0.2">
      <c r="A401" s="16">
        <f t="shared" si="38"/>
        <v>40.820000000001222</v>
      </c>
      <c r="B401" s="16">
        <f t="shared" si="36"/>
        <v>0.11012542985108546</v>
      </c>
      <c r="C401" s="18">
        <f t="shared" si="41"/>
        <v>2.1905156437046266E-3</v>
      </c>
      <c r="D401" s="16">
        <f t="shared" si="39"/>
        <v>40.810000000001224</v>
      </c>
      <c r="E401" s="16">
        <f t="shared" si="37"/>
        <v>0</v>
      </c>
      <c r="F401" s="18">
        <f t="shared" si="40"/>
        <v>0</v>
      </c>
    </row>
    <row r="402" spans="1:6" x14ac:dyDescent="0.2">
      <c r="A402" s="16">
        <f t="shared" si="38"/>
        <v>40.840000000001226</v>
      </c>
      <c r="B402" s="16">
        <f t="shared" si="36"/>
        <v>0.11132679639282525</v>
      </c>
      <c r="C402" s="18">
        <f t="shared" si="41"/>
        <v>2.214522262439453E-3</v>
      </c>
      <c r="D402" s="16">
        <f t="shared" si="39"/>
        <v>40.83000000000122</v>
      </c>
      <c r="E402" s="16">
        <f t="shared" si="37"/>
        <v>0</v>
      </c>
      <c r="F402" s="18">
        <f t="shared" si="40"/>
        <v>0</v>
      </c>
    </row>
    <row r="403" spans="1:6" x14ac:dyDescent="0.2">
      <c r="A403" s="16">
        <f t="shared" si="38"/>
        <v>40.860000000001229</v>
      </c>
      <c r="B403" s="16">
        <f t="shared" si="36"/>
        <v>0.11253001516773761</v>
      </c>
      <c r="C403" s="18">
        <f t="shared" si="41"/>
        <v>2.2385681156059786E-3</v>
      </c>
      <c r="D403" s="16">
        <f t="shared" si="39"/>
        <v>40.850000000001231</v>
      </c>
      <c r="E403" s="16">
        <f t="shared" si="37"/>
        <v>0</v>
      </c>
      <c r="F403" s="18">
        <f t="shared" si="40"/>
        <v>0</v>
      </c>
    </row>
    <row r="404" spans="1:6" x14ac:dyDescent="0.2">
      <c r="A404" s="16">
        <f t="shared" si="38"/>
        <v>40.880000000001232</v>
      </c>
      <c r="B404" s="16">
        <f t="shared" si="36"/>
        <v>0.11373486426264237</v>
      </c>
      <c r="C404" s="18">
        <f t="shared" si="41"/>
        <v>2.2626487943041536E-3</v>
      </c>
      <c r="D404" s="16">
        <f t="shared" si="39"/>
        <v>40.870000000001227</v>
      </c>
      <c r="E404" s="16">
        <f t="shared" si="37"/>
        <v>0</v>
      </c>
      <c r="F404" s="18">
        <f t="shared" si="40"/>
        <v>0</v>
      </c>
    </row>
    <row r="405" spans="1:6" x14ac:dyDescent="0.2">
      <c r="A405" s="16">
        <f t="shared" si="38"/>
        <v>40.900000000001235</v>
      </c>
      <c r="B405" s="16">
        <f t="shared" si="36"/>
        <v>0.11494111888550618</v>
      </c>
      <c r="C405" s="18">
        <f t="shared" si="41"/>
        <v>2.2867598314818428E-3</v>
      </c>
      <c r="D405" s="16">
        <f t="shared" si="39"/>
        <v>40.890000000001237</v>
      </c>
      <c r="E405" s="16">
        <f t="shared" si="37"/>
        <v>0</v>
      </c>
      <c r="F405" s="18">
        <f t="shared" si="40"/>
        <v>0</v>
      </c>
    </row>
    <row r="406" spans="1:6" x14ac:dyDescent="0.2">
      <c r="A406" s="16">
        <f t="shared" si="38"/>
        <v>40.920000000001238</v>
      </c>
      <c r="B406" s="16">
        <f t="shared" si="36"/>
        <v>0.11614855142501043</v>
      </c>
      <c r="C406" s="18">
        <f t="shared" si="41"/>
        <v>2.3108967031055271E-3</v>
      </c>
      <c r="D406" s="16">
        <f t="shared" si="39"/>
        <v>40.910000000001233</v>
      </c>
      <c r="E406" s="16">
        <f t="shared" si="37"/>
        <v>0</v>
      </c>
      <c r="F406" s="18">
        <f t="shared" si="40"/>
        <v>0</v>
      </c>
    </row>
    <row r="407" spans="1:6" x14ac:dyDescent="0.2">
      <c r="A407" s="16">
        <f t="shared" si="38"/>
        <v>40.940000000001241</v>
      </c>
      <c r="B407" s="16">
        <f t="shared" si="36"/>
        <v>0.11735693151217108</v>
      </c>
      <c r="C407" s="18">
        <f t="shared" si="41"/>
        <v>2.3350548293721803E-3</v>
      </c>
      <c r="D407" s="16">
        <f t="shared" si="39"/>
        <v>40.930000000001243</v>
      </c>
      <c r="E407" s="16">
        <f t="shared" si="37"/>
        <v>0</v>
      </c>
      <c r="F407" s="18">
        <f t="shared" si="40"/>
        <v>0</v>
      </c>
    </row>
    <row r="408" spans="1:6" x14ac:dyDescent="0.2">
      <c r="A408" s="16">
        <f t="shared" si="38"/>
        <v>40.960000000001244</v>
      </c>
      <c r="B408" s="16">
        <f t="shared" si="36"/>
        <v>0.11856602608399454</v>
      </c>
      <c r="C408" s="18">
        <f t="shared" si="41"/>
        <v>2.359229575962025E-3</v>
      </c>
      <c r="D408" s="16">
        <f t="shared" si="39"/>
        <v>40.950000000001239</v>
      </c>
      <c r="E408" s="16">
        <f t="shared" si="37"/>
        <v>0</v>
      </c>
      <c r="F408" s="18">
        <f t="shared" si="40"/>
        <v>0</v>
      </c>
    </row>
    <row r="409" spans="1:6" x14ac:dyDescent="0.2">
      <c r="A409" s="16">
        <f t="shared" si="38"/>
        <v>40.980000000001247</v>
      </c>
      <c r="B409" s="16">
        <f t="shared" si="36"/>
        <v>0.11977559944915321</v>
      </c>
      <c r="C409" s="18">
        <f t="shared" si="41"/>
        <v>2.38341625533185E-3</v>
      </c>
      <c r="D409" s="16">
        <f t="shared" si="39"/>
        <v>40.970000000001249</v>
      </c>
      <c r="E409" s="16">
        <f t="shared" si="37"/>
        <v>0</v>
      </c>
      <c r="F409" s="18">
        <f t="shared" si="40"/>
        <v>0</v>
      </c>
    </row>
    <row r="410" spans="1:6" x14ac:dyDescent="0.2">
      <c r="A410" s="16">
        <f t="shared" si="38"/>
        <v>41.000000000001251</v>
      </c>
      <c r="B410" s="16">
        <f t="shared" si="36"/>
        <v>0.12098541335566156</v>
      </c>
      <c r="C410" s="18">
        <f t="shared" si="41"/>
        <v>2.4076101280485242E-3</v>
      </c>
      <c r="D410" s="16">
        <f t="shared" si="39"/>
        <v>40.990000000001245</v>
      </c>
      <c r="E410" s="16">
        <f t="shared" si="37"/>
        <v>0.12098541335566156</v>
      </c>
      <c r="F410" s="18">
        <f t="shared" si="40"/>
        <v>1.2098541335568047E-3</v>
      </c>
    </row>
    <row r="411" spans="1:6" x14ac:dyDescent="0.2">
      <c r="A411" s="16">
        <f t="shared" si="38"/>
        <v>41.020000000001254</v>
      </c>
      <c r="B411" s="16">
        <f t="shared" si="36"/>
        <v>0.12219522706053292</v>
      </c>
      <c r="C411" s="18">
        <f t="shared" si="41"/>
        <v>2.431806404162325E-3</v>
      </c>
      <c r="D411" s="16">
        <f t="shared" si="39"/>
        <v>41.010000000001256</v>
      </c>
      <c r="E411" s="16">
        <f t="shared" si="37"/>
        <v>0.12219522706053292</v>
      </c>
      <c r="F411" s="18">
        <f t="shared" si="40"/>
        <v>2.431806404162325E-3</v>
      </c>
    </row>
    <row r="412" spans="1:6" x14ac:dyDescent="0.2">
      <c r="A412" s="16">
        <f t="shared" si="38"/>
        <v>41.040000000001257</v>
      </c>
      <c r="B412" s="16">
        <f t="shared" si="36"/>
        <v>0.12340479740139493</v>
      </c>
      <c r="C412" s="18">
        <f t="shared" si="41"/>
        <v>2.4560002446196625E-3</v>
      </c>
      <c r="D412" s="16">
        <f t="shared" si="39"/>
        <v>41.030000000001252</v>
      </c>
      <c r="E412" s="16">
        <f t="shared" si="37"/>
        <v>0.12340479740139493</v>
      </c>
      <c r="F412" s="18">
        <f t="shared" si="40"/>
        <v>2.4560002446196625E-3</v>
      </c>
    </row>
    <row r="413" spans="1:6" x14ac:dyDescent="0.2">
      <c r="A413" s="16">
        <f t="shared" si="38"/>
        <v>41.06000000000126</v>
      </c>
      <c r="B413" s="16">
        <f t="shared" si="36"/>
        <v>0.12461387887004051</v>
      </c>
      <c r="C413" s="18">
        <f t="shared" si="41"/>
        <v>2.4801867627147417E-3</v>
      </c>
      <c r="D413" s="16">
        <f t="shared" si="39"/>
        <v>41.050000000001262</v>
      </c>
      <c r="E413" s="16">
        <f t="shared" si="37"/>
        <v>0.12461387887004051</v>
      </c>
      <c r="F413" s="18">
        <f t="shared" si="40"/>
        <v>2.4801867627147417E-3</v>
      </c>
    </row>
    <row r="414" spans="1:6" x14ac:dyDescent="0.2">
      <c r="A414" s="16">
        <f t="shared" si="38"/>
        <v>41.080000000001263</v>
      </c>
      <c r="B414" s="16">
        <f t="shared" si="36"/>
        <v>0.12582222368788895</v>
      </c>
      <c r="C414" s="18">
        <f t="shared" si="41"/>
        <v>2.504361025579686E-3</v>
      </c>
      <c r="D414" s="16">
        <f t="shared" si="39"/>
        <v>41.070000000001258</v>
      </c>
      <c r="E414" s="16">
        <f t="shared" si="37"/>
        <v>0.12582222368788895</v>
      </c>
      <c r="F414" s="18">
        <f t="shared" si="40"/>
        <v>2.504361025579686E-3</v>
      </c>
    </row>
    <row r="415" spans="1:6" x14ac:dyDescent="0.2">
      <c r="A415" s="16">
        <f t="shared" si="38"/>
        <v>41.100000000001266</v>
      </c>
      <c r="B415" s="16">
        <f t="shared" si="36"/>
        <v>0.12702958188333105</v>
      </c>
      <c r="C415" s="18">
        <f t="shared" si="41"/>
        <v>2.5285180557125951E-3</v>
      </c>
      <c r="D415" s="16">
        <f t="shared" si="39"/>
        <v>41.090000000001268</v>
      </c>
      <c r="E415" s="16">
        <f t="shared" si="37"/>
        <v>0.12702958188333105</v>
      </c>
      <c r="F415" s="18">
        <f t="shared" si="40"/>
        <v>2.5285180557125951E-3</v>
      </c>
    </row>
    <row r="416" spans="1:6" x14ac:dyDescent="0.2">
      <c r="A416" s="16">
        <f t="shared" si="38"/>
        <v>41.120000000001269</v>
      </c>
      <c r="B416" s="16">
        <f t="shared" si="36"/>
        <v>0.12823570137092971</v>
      </c>
      <c r="C416" s="18">
        <f t="shared" si="41"/>
        <v>2.5526528325430071E-3</v>
      </c>
      <c r="D416" s="16">
        <f t="shared" si="39"/>
        <v>41.110000000001264</v>
      </c>
      <c r="E416" s="16">
        <f t="shared" si="37"/>
        <v>0.12823570137092971</v>
      </c>
      <c r="F416" s="18">
        <f t="shared" si="40"/>
        <v>2.5526528325430071E-3</v>
      </c>
    </row>
    <row r="417" spans="1:6" x14ac:dyDescent="0.2">
      <c r="A417" s="16">
        <f t="shared" si="38"/>
        <v>41.140000000001272</v>
      </c>
      <c r="B417" s="16">
        <f t="shared" si="36"/>
        <v>0.12944032803244646</v>
      </c>
      <c r="C417" s="18">
        <f t="shared" si="41"/>
        <v>2.5767602940341646E-3</v>
      </c>
      <c r="D417" s="16">
        <f t="shared" si="39"/>
        <v>41.130000000001274</v>
      </c>
      <c r="E417" s="16">
        <f t="shared" si="37"/>
        <v>0.12944032803244646</v>
      </c>
      <c r="F417" s="18">
        <f t="shared" si="40"/>
        <v>2.5767602940341646E-3</v>
      </c>
    </row>
    <row r="418" spans="1:6" x14ac:dyDescent="0.2">
      <c r="A418" s="16">
        <f t="shared" si="38"/>
        <v>41.160000000001276</v>
      </c>
      <c r="B418" s="16">
        <f t="shared" si="36"/>
        <v>0.13064320579966246</v>
      </c>
      <c r="C418" s="18">
        <f t="shared" si="41"/>
        <v>2.6008353383214955E-3</v>
      </c>
      <c r="D418" s="16">
        <f t="shared" si="39"/>
        <v>41.15000000000127</v>
      </c>
      <c r="E418" s="16">
        <f t="shared" si="37"/>
        <v>0.13064320579966246</v>
      </c>
      <c r="F418" s="18">
        <f t="shared" si="40"/>
        <v>2.6008353383214955E-3</v>
      </c>
    </row>
    <row r="419" spans="1:6" x14ac:dyDescent="0.2">
      <c r="A419" s="16">
        <f t="shared" si="38"/>
        <v>41.180000000001279</v>
      </c>
      <c r="B419" s="16">
        <f t="shared" si="36"/>
        <v>0.13184407673896129</v>
      </c>
      <c r="C419" s="18">
        <f t="shared" si="41"/>
        <v>2.6248728253866478E-3</v>
      </c>
      <c r="D419" s="16">
        <f t="shared" si="39"/>
        <v>41.170000000001281</v>
      </c>
      <c r="E419" s="16">
        <f t="shared" si="37"/>
        <v>0.13184407673896129</v>
      </c>
      <c r="F419" s="18">
        <f t="shared" si="40"/>
        <v>2.6248728253866478E-3</v>
      </c>
    </row>
    <row r="420" spans="1:6" x14ac:dyDescent="0.2">
      <c r="A420" s="16">
        <f t="shared" si="38"/>
        <v>41.200000000001282</v>
      </c>
      <c r="B420" s="16">
        <f t="shared" si="36"/>
        <v>0.13304268113763867</v>
      </c>
      <c r="C420" s="18">
        <f t="shared" si="41"/>
        <v>2.6488675787664138E-3</v>
      </c>
      <c r="D420" s="16">
        <f t="shared" si="39"/>
        <v>41.190000000001277</v>
      </c>
      <c r="E420" s="16">
        <f t="shared" si="37"/>
        <v>0.13304268113763867</v>
      </c>
      <c r="F420" s="18">
        <f t="shared" si="40"/>
        <v>2.6488675787664138E-3</v>
      </c>
    </row>
    <row r="421" spans="1:6" x14ac:dyDescent="0.2">
      <c r="A421" s="16">
        <f t="shared" si="38"/>
        <v>41.220000000001285</v>
      </c>
      <c r="B421" s="16">
        <f t="shared" si="36"/>
        <v>0.13423875759190385</v>
      </c>
      <c r="C421" s="18">
        <f t="shared" si="41"/>
        <v>2.6728143872958429E-3</v>
      </c>
      <c r="D421" s="16">
        <f t="shared" si="39"/>
        <v>41.210000000001287</v>
      </c>
      <c r="E421" s="16">
        <f t="shared" si="37"/>
        <v>0.13423875759190385</v>
      </c>
      <c r="F421" s="18">
        <f t="shared" si="40"/>
        <v>2.6728143872958429E-3</v>
      </c>
    </row>
    <row r="422" spans="1:6" x14ac:dyDescent="0.2">
      <c r="A422" s="16">
        <f t="shared" si="38"/>
        <v>41.240000000001288</v>
      </c>
      <c r="B422" s="16">
        <f t="shared" si="36"/>
        <v>0.13543204309653434</v>
      </c>
      <c r="C422" s="18">
        <f t="shared" si="41"/>
        <v>2.6967080068848034E-3</v>
      </c>
      <c r="D422" s="16">
        <f t="shared" si="39"/>
        <v>41.230000000001283</v>
      </c>
      <c r="E422" s="16">
        <f t="shared" si="37"/>
        <v>0.13543204309653434</v>
      </c>
      <c r="F422" s="18">
        <f t="shared" si="40"/>
        <v>2.6967080068848034E-3</v>
      </c>
    </row>
    <row r="423" spans="1:6" x14ac:dyDescent="0.2">
      <c r="A423" s="16">
        <f t="shared" si="38"/>
        <v>41.260000000001291</v>
      </c>
      <c r="B423" s="16">
        <f t="shared" si="36"/>
        <v>0.13662227313614569</v>
      </c>
      <c r="C423" s="18">
        <f t="shared" si="41"/>
        <v>2.7205431623272261E-3</v>
      </c>
      <c r="D423" s="16">
        <f t="shared" si="39"/>
        <v>41.250000000001293</v>
      </c>
      <c r="E423" s="16">
        <f t="shared" si="37"/>
        <v>0.13662227313614569</v>
      </c>
      <c r="F423" s="18">
        <f t="shared" si="40"/>
        <v>2.7205431623272261E-3</v>
      </c>
    </row>
    <row r="424" spans="1:6" x14ac:dyDescent="0.2">
      <c r="A424" s="16">
        <f t="shared" si="38"/>
        <v>41.280000000001294</v>
      </c>
      <c r="B424" s="16">
        <f t="shared" si="36"/>
        <v>0.13780918177803539</v>
      </c>
      <c r="C424" s="18">
        <f t="shared" si="41"/>
        <v>2.7443145491422398E-3</v>
      </c>
      <c r="D424" s="16">
        <f t="shared" si="39"/>
        <v>41.270000000001289</v>
      </c>
      <c r="E424" s="16">
        <f t="shared" si="37"/>
        <v>0.13780918177803539</v>
      </c>
      <c r="F424" s="18">
        <f t="shared" si="40"/>
        <v>2.7443145491422398E-3</v>
      </c>
    </row>
    <row r="425" spans="1:6" x14ac:dyDescent="0.2">
      <c r="A425" s="16">
        <f t="shared" si="38"/>
        <v>41.300000000001297</v>
      </c>
      <c r="B425" s="16">
        <f t="shared" si="36"/>
        <v>0.13899250176655917</v>
      </c>
      <c r="C425" s="18">
        <f t="shared" si="41"/>
        <v>2.7680168354463782E-3</v>
      </c>
      <c r="D425" s="16">
        <f t="shared" si="39"/>
        <v>41.290000000001299</v>
      </c>
      <c r="E425" s="16">
        <f t="shared" si="37"/>
        <v>0.13899250176655917</v>
      </c>
      <c r="F425" s="18">
        <f t="shared" si="40"/>
        <v>2.7680168354463782E-3</v>
      </c>
    </row>
    <row r="426" spans="1:6" x14ac:dyDescent="0.2">
      <c r="A426" s="16">
        <f t="shared" si="38"/>
        <v>41.320000000001301</v>
      </c>
      <c r="B426" s="16">
        <f t="shared" si="36"/>
        <v>0.14017196461899609</v>
      </c>
      <c r="C426" s="18">
        <f t="shared" si="41"/>
        <v>2.7916446638559891E-3</v>
      </c>
      <c r="D426" s="16">
        <f t="shared" si="39"/>
        <v>41.310000000001295</v>
      </c>
      <c r="E426" s="16">
        <f t="shared" si="37"/>
        <v>0.14017196461899609</v>
      </c>
      <c r="F426" s="18">
        <f t="shared" si="40"/>
        <v>2.7916446638559891E-3</v>
      </c>
    </row>
    <row r="427" spans="1:6" x14ac:dyDescent="0.2">
      <c r="A427" s="16">
        <f t="shared" si="38"/>
        <v>41.340000000001304</v>
      </c>
      <c r="B427" s="16">
        <f t="shared" si="36"/>
        <v>0.14134730072285787</v>
      </c>
      <c r="C427" s="18">
        <f t="shared" si="41"/>
        <v>2.8151926534189797E-3</v>
      </c>
      <c r="D427" s="16">
        <f t="shared" si="39"/>
        <v>41.330000000001306</v>
      </c>
      <c r="E427" s="16">
        <f t="shared" si="37"/>
        <v>0.14134730072285787</v>
      </c>
      <c r="F427" s="18">
        <f t="shared" si="40"/>
        <v>2.8151926534189797E-3</v>
      </c>
    </row>
    <row r="428" spans="1:6" x14ac:dyDescent="0.2">
      <c r="A428" s="16">
        <f t="shared" si="38"/>
        <v>41.360000000001307</v>
      </c>
      <c r="B428" s="16">
        <f t="shared" si="36"/>
        <v>0.14251823943459616</v>
      </c>
      <c r="C428" s="18">
        <f t="shared" si="41"/>
        <v>2.838655401574984E-3</v>
      </c>
      <c r="D428" s="16">
        <f t="shared" si="39"/>
        <v>41.350000000001302</v>
      </c>
      <c r="E428" s="16">
        <f t="shared" si="37"/>
        <v>0.14251823943459616</v>
      </c>
      <c r="F428" s="18">
        <f t="shared" si="40"/>
        <v>2.838655401574984E-3</v>
      </c>
    </row>
    <row r="429" spans="1:6" x14ac:dyDescent="0.2">
      <c r="A429" s="16">
        <f t="shared" si="38"/>
        <v>41.38000000000131</v>
      </c>
      <c r="B429" s="16">
        <f t="shared" si="36"/>
        <v>0.14368450917965966</v>
      </c>
      <c r="C429" s="18">
        <f t="shared" si="41"/>
        <v>2.8620274861430057E-3</v>
      </c>
      <c r="D429" s="16">
        <f t="shared" si="39"/>
        <v>41.370000000001312</v>
      </c>
      <c r="E429" s="16">
        <f t="shared" si="37"/>
        <v>0.14368450917965966</v>
      </c>
      <c r="F429" s="18">
        <f t="shared" si="40"/>
        <v>2.8620274861430057E-3</v>
      </c>
    </row>
    <row r="430" spans="1:6" x14ac:dyDescent="0.2">
      <c r="A430" s="16">
        <f t="shared" si="38"/>
        <v>41.400000000001313</v>
      </c>
      <c r="B430" s="16">
        <f t="shared" si="36"/>
        <v>0.14484583755385289</v>
      </c>
      <c r="C430" s="18">
        <f t="shared" si="41"/>
        <v>2.8853034673355761E-3</v>
      </c>
      <c r="D430" s="16">
        <f t="shared" si="39"/>
        <v>41.390000000001308</v>
      </c>
      <c r="E430" s="16">
        <f t="shared" si="37"/>
        <v>0.14484583755385289</v>
      </c>
      <c r="F430" s="18">
        <f t="shared" si="40"/>
        <v>2.8853034673355761E-3</v>
      </c>
    </row>
    <row r="431" spans="1:6" x14ac:dyDescent="0.2">
      <c r="A431" s="16">
        <f t="shared" si="38"/>
        <v>41.420000000001316</v>
      </c>
      <c r="B431" s="16">
        <f t="shared" si="36"/>
        <v>0.14600195142594599</v>
      </c>
      <c r="C431" s="18">
        <f t="shared" si="41"/>
        <v>2.9084778897984437E-3</v>
      </c>
      <c r="D431" s="16">
        <f t="shared" si="39"/>
        <v>41.410000000001318</v>
      </c>
      <c r="E431" s="16">
        <f t="shared" si="37"/>
        <v>0.14600195142594599</v>
      </c>
      <c r="F431" s="18">
        <f t="shared" si="40"/>
        <v>2.9084778897984437E-3</v>
      </c>
    </row>
    <row r="432" spans="1:6" x14ac:dyDescent="0.2">
      <c r="A432" s="16">
        <f t="shared" si="38"/>
        <v>41.440000000001319</v>
      </c>
      <c r="B432" s="16">
        <f t="shared" si="36"/>
        <v>0.14715257704148366</v>
      </c>
      <c r="C432" s="18">
        <f t="shared" si="41"/>
        <v>2.9315452846747545E-3</v>
      </c>
      <c r="D432" s="16">
        <f t="shared" si="39"/>
        <v>41.430000000001314</v>
      </c>
      <c r="E432" s="16">
        <f t="shared" si="37"/>
        <v>0.14715257704148366</v>
      </c>
      <c r="F432" s="18">
        <f t="shared" si="40"/>
        <v>2.9315452846747545E-3</v>
      </c>
    </row>
    <row r="433" spans="1:6" x14ac:dyDescent="0.2">
      <c r="A433" s="16">
        <f t="shared" si="38"/>
        <v>41.460000000001322</v>
      </c>
      <c r="B433" s="16">
        <f t="shared" si="36"/>
        <v>0.1482974401277411</v>
      </c>
      <c r="C433" s="18">
        <f t="shared" si="41"/>
        <v>2.9545001716927092E-3</v>
      </c>
      <c r="D433" s="16">
        <f t="shared" si="39"/>
        <v>41.450000000001324</v>
      </c>
      <c r="E433" s="16">
        <f t="shared" si="37"/>
        <v>0.1482974401277411</v>
      </c>
      <c r="F433" s="18">
        <f t="shared" si="40"/>
        <v>2.9545001716927092E-3</v>
      </c>
    </row>
    <row r="434" spans="1:6" x14ac:dyDescent="0.2">
      <c r="A434" s="16">
        <f t="shared" si="38"/>
        <v>41.480000000001326</v>
      </c>
      <c r="B434" s="16">
        <f t="shared" si="36"/>
        <v>0.149436265999772</v>
      </c>
      <c r="C434" s="18">
        <f t="shared" si="41"/>
        <v>2.9773370612755962E-3</v>
      </c>
      <c r="D434" s="16">
        <f t="shared" si="39"/>
        <v>41.47000000000132</v>
      </c>
      <c r="E434" s="16">
        <f t="shared" si="37"/>
        <v>0.149436265999772</v>
      </c>
      <c r="F434" s="18">
        <f t="shared" si="40"/>
        <v>2.9773370612755962E-3</v>
      </c>
    </row>
    <row r="435" spans="1:6" x14ac:dyDescent="0.2">
      <c r="A435" s="16">
        <f t="shared" si="38"/>
        <v>41.500000000001329</v>
      </c>
      <c r="B435" s="16">
        <f t="shared" si="36"/>
        <v>0.15056877966749438</v>
      </c>
      <c r="C435" s="18">
        <f t="shared" si="41"/>
        <v>3.0000504566731327E-3</v>
      </c>
      <c r="D435" s="16">
        <f t="shared" si="39"/>
        <v>41.490000000001331</v>
      </c>
      <c r="E435" s="16">
        <f t="shared" si="37"/>
        <v>0.15056877966749438</v>
      </c>
      <c r="F435" s="18">
        <f t="shared" si="40"/>
        <v>3.0000504566731327E-3</v>
      </c>
    </row>
    <row r="436" spans="1:6" x14ac:dyDescent="0.2">
      <c r="A436" s="16">
        <f t="shared" si="38"/>
        <v>41.520000000001332</v>
      </c>
      <c r="B436" s="16">
        <f t="shared" si="36"/>
        <v>0.15169470594375667</v>
      </c>
      <c r="C436" s="18">
        <f t="shared" si="41"/>
        <v>3.0226348561129832E-3</v>
      </c>
      <c r="D436" s="16">
        <f t="shared" si="39"/>
        <v>41.510000000001327</v>
      </c>
      <c r="E436" s="16">
        <f t="shared" si="37"/>
        <v>0.15169470594375667</v>
      </c>
      <c r="F436" s="18">
        <f t="shared" si="40"/>
        <v>3.0226348561129832E-3</v>
      </c>
    </row>
    <row r="437" spans="1:6" x14ac:dyDescent="0.2">
      <c r="A437" s="16">
        <f t="shared" si="38"/>
        <v>41.540000000001335</v>
      </c>
      <c r="B437" s="16">
        <f t="shared" si="36"/>
        <v>0.15281376955332765</v>
      </c>
      <c r="C437" s="18">
        <f t="shared" si="41"/>
        <v>3.0450847549713194E-3</v>
      </c>
      <c r="D437" s="16">
        <f t="shared" si="39"/>
        <v>41.530000000001337</v>
      </c>
      <c r="E437" s="16">
        <f t="shared" si="37"/>
        <v>0.15281376955332765</v>
      </c>
      <c r="F437" s="18">
        <f t="shared" si="40"/>
        <v>3.0450847549713194E-3</v>
      </c>
    </row>
    <row r="438" spans="1:6" x14ac:dyDescent="0.2">
      <c r="A438" s="16">
        <f t="shared" si="38"/>
        <v>41.560000000001338</v>
      </c>
      <c r="B438" s="16">
        <f t="shared" si="36"/>
        <v>0.15392569524275071</v>
      </c>
      <c r="C438" s="18">
        <f t="shared" si="41"/>
        <v>3.0673946479612634E-3</v>
      </c>
      <c r="D438" s="16">
        <f t="shared" si="39"/>
        <v>41.550000000001333</v>
      </c>
      <c r="E438" s="16">
        <f t="shared" si="37"/>
        <v>0.15392569524275071</v>
      </c>
      <c r="F438" s="18">
        <f t="shared" si="40"/>
        <v>3.0673946479612634E-3</v>
      </c>
    </row>
    <row r="439" spans="1:6" x14ac:dyDescent="0.2">
      <c r="A439" s="16">
        <f t="shared" si="38"/>
        <v>41.580000000001341</v>
      </c>
      <c r="B439" s="16">
        <f t="shared" si="36"/>
        <v>0.15503020789100302</v>
      </c>
      <c r="C439" s="18">
        <f t="shared" si="41"/>
        <v>3.0895590313380207E-3</v>
      </c>
      <c r="D439" s="16">
        <f t="shared" si="39"/>
        <v>41.570000000001343</v>
      </c>
      <c r="E439" s="16">
        <f t="shared" si="37"/>
        <v>0.15503020789100302</v>
      </c>
      <c r="F439" s="18">
        <f t="shared" si="40"/>
        <v>3.0895590313380207E-3</v>
      </c>
    </row>
    <row r="440" spans="1:6" x14ac:dyDescent="0.2">
      <c r="A440" s="16">
        <f t="shared" si="38"/>
        <v>41.600000000001344</v>
      </c>
      <c r="B440" s="16">
        <f t="shared" si="36"/>
        <v>0.15612703262089944</v>
      </c>
      <c r="C440" s="18">
        <f t="shared" si="41"/>
        <v>3.1115724051195112E-3</v>
      </c>
      <c r="D440" s="16">
        <f t="shared" si="39"/>
        <v>41.590000000001339</v>
      </c>
      <c r="E440" s="16">
        <f t="shared" si="37"/>
        <v>0.15612703262089944</v>
      </c>
      <c r="F440" s="18">
        <f t="shared" si="40"/>
        <v>3.1115724051195112E-3</v>
      </c>
    </row>
    <row r="441" spans="1:6" x14ac:dyDescent="0.2">
      <c r="A441" s="16">
        <f t="shared" si="38"/>
        <v>41.620000000001347</v>
      </c>
      <c r="B441" s="16">
        <f t="shared" si="36"/>
        <v>0.15721589491117849</v>
      </c>
      <c r="C441" s="18">
        <f t="shared" si="41"/>
        <v>3.1334292753212693E-3</v>
      </c>
      <c r="D441" s="16">
        <f t="shared" si="39"/>
        <v>41.610000000001349</v>
      </c>
      <c r="E441" s="16">
        <f t="shared" si="37"/>
        <v>0.15721589491117849</v>
      </c>
      <c r="F441" s="18">
        <f t="shared" si="40"/>
        <v>3.1334292753212693E-3</v>
      </c>
    </row>
    <row r="442" spans="1:6" x14ac:dyDescent="0.2">
      <c r="A442" s="16">
        <f t="shared" si="38"/>
        <v>41.640000000001351</v>
      </c>
      <c r="B442" s="16">
        <f t="shared" si="36"/>
        <v>0.15829652070920872</v>
      </c>
      <c r="C442" s="18">
        <f t="shared" si="41"/>
        <v>3.1551241562043655E-3</v>
      </c>
      <c r="D442" s="16">
        <f t="shared" si="39"/>
        <v>41.630000000001345</v>
      </c>
      <c r="E442" s="16">
        <f t="shared" si="37"/>
        <v>0.15829652070920872</v>
      </c>
      <c r="F442" s="18">
        <f t="shared" si="40"/>
        <v>3.1551241562043655E-3</v>
      </c>
    </row>
    <row r="443" spans="1:6" x14ac:dyDescent="0.2">
      <c r="A443" s="16">
        <f t="shared" si="38"/>
        <v>41.660000000001354</v>
      </c>
      <c r="B443" s="16">
        <f t="shared" si="36"/>
        <v>0.15936863654425151</v>
      </c>
      <c r="C443" s="18">
        <f t="shared" si="41"/>
        <v>3.1766515725350987E-3</v>
      </c>
      <c r="D443" s="16">
        <f t="shared" si="39"/>
        <v>41.650000000001356</v>
      </c>
      <c r="E443" s="16">
        <f t="shared" si="37"/>
        <v>0.15936863654425151</v>
      </c>
      <c r="F443" s="18">
        <f t="shared" si="40"/>
        <v>3.1766515725350987E-3</v>
      </c>
    </row>
    <row r="444" spans="1:6" x14ac:dyDescent="0.2">
      <c r="A444" s="16">
        <f t="shared" si="38"/>
        <v>41.680000000001357</v>
      </c>
      <c r="B444" s="16">
        <f t="shared" si="36"/>
        <v>0.1604319696412162</v>
      </c>
      <c r="C444" s="18">
        <f t="shared" si="41"/>
        <v>3.1980060618551766E-3</v>
      </c>
      <c r="D444" s="16">
        <f t="shared" si="39"/>
        <v>41.670000000001352</v>
      </c>
      <c r="E444" s="16">
        <f t="shared" si="37"/>
        <v>0.1604319696412162</v>
      </c>
      <c r="F444" s="18">
        <f t="shared" si="40"/>
        <v>3.1980060618551766E-3</v>
      </c>
    </row>
    <row r="445" spans="1:6" x14ac:dyDescent="0.2">
      <c r="A445" s="16">
        <f t="shared" si="38"/>
        <v>41.70000000000136</v>
      </c>
      <c r="B445" s="16">
        <f t="shared" si="36"/>
        <v>0.16148624803484216</v>
      </c>
      <c r="C445" s="18">
        <f t="shared" si="41"/>
        <v>3.2191821767610864E-3</v>
      </c>
      <c r="D445" s="16">
        <f t="shared" si="39"/>
        <v>41.690000000001362</v>
      </c>
      <c r="E445" s="16">
        <f t="shared" si="37"/>
        <v>0.16148624803484216</v>
      </c>
      <c r="F445" s="18">
        <f t="shared" si="40"/>
        <v>3.2191821767610864E-3</v>
      </c>
    </row>
    <row r="446" spans="1:6" x14ac:dyDescent="0.2">
      <c r="A446" s="16">
        <f t="shared" si="38"/>
        <v>41.720000000001363</v>
      </c>
      <c r="B446" s="16">
        <f t="shared" si="36"/>
        <v>0.16253120068424254</v>
      </c>
      <c r="C446" s="18">
        <f t="shared" si="41"/>
        <v>3.240174487191353E-3</v>
      </c>
      <c r="D446" s="16">
        <f t="shared" si="39"/>
        <v>41.710000000001358</v>
      </c>
      <c r="E446" s="16">
        <f t="shared" si="37"/>
        <v>0.16253120068424254</v>
      </c>
      <c r="F446" s="18">
        <f t="shared" si="40"/>
        <v>3.240174487191353E-3</v>
      </c>
    </row>
    <row r="447" spans="1:6" x14ac:dyDescent="0.2">
      <c r="A447" s="16">
        <f t="shared" si="38"/>
        <v>41.740000000001366</v>
      </c>
      <c r="B447" s="16">
        <f t="shared" si="36"/>
        <v>0.16356655758774258</v>
      </c>
      <c r="C447" s="18">
        <f t="shared" si="41"/>
        <v>3.2609775827203611E-3</v>
      </c>
      <c r="D447" s="16">
        <f t="shared" si="39"/>
        <v>41.730000000001368</v>
      </c>
      <c r="E447" s="16">
        <f t="shared" si="37"/>
        <v>0.16356655758774258</v>
      </c>
      <c r="F447" s="18">
        <f t="shared" si="40"/>
        <v>3.2609775827203611E-3</v>
      </c>
    </row>
    <row r="448" spans="1:6" x14ac:dyDescent="0.2">
      <c r="A448" s="16">
        <f t="shared" si="38"/>
        <v>41.760000000001369</v>
      </c>
      <c r="B448" s="16">
        <f t="shared" si="36"/>
        <v>0.16459204989794546</v>
      </c>
      <c r="C448" s="18">
        <f t="shared" si="41"/>
        <v>3.2815860748573933E-3</v>
      </c>
      <c r="D448" s="16">
        <f t="shared" si="39"/>
        <v>41.750000000001364</v>
      </c>
      <c r="E448" s="16">
        <f t="shared" si="37"/>
        <v>0.16459204989794546</v>
      </c>
      <c r="F448" s="18">
        <f t="shared" si="40"/>
        <v>3.2815860748573933E-3</v>
      </c>
    </row>
    <row r="449" spans="1:6" x14ac:dyDescent="0.2">
      <c r="A449" s="16">
        <f t="shared" si="38"/>
        <v>41.780000000001372</v>
      </c>
      <c r="B449" s="16">
        <f t="shared" si="36"/>
        <v>0.16560741003695811</v>
      </c>
      <c r="C449" s="18">
        <f t="shared" si="41"/>
        <v>3.3019945993495517E-3</v>
      </c>
      <c r="D449" s="16">
        <f t="shared" si="39"/>
        <v>41.770000000001374</v>
      </c>
      <c r="E449" s="16">
        <f t="shared" si="37"/>
        <v>0.16560741003695811</v>
      </c>
      <c r="F449" s="18">
        <f t="shared" si="40"/>
        <v>3.3019945993495517E-3</v>
      </c>
    </row>
    <row r="450" spans="1:6" x14ac:dyDescent="0.2">
      <c r="A450" s="16">
        <f t="shared" si="38"/>
        <v>41.800000000001376</v>
      </c>
      <c r="B450" s="16">
        <f t="shared" si="36"/>
        <v>0.16661237181170843</v>
      </c>
      <c r="C450" s="18">
        <f t="shared" si="41"/>
        <v>3.3221978184871845E-3</v>
      </c>
      <c r="D450" s="16">
        <f t="shared" si="39"/>
        <v>41.79000000000137</v>
      </c>
      <c r="E450" s="16">
        <f t="shared" si="37"/>
        <v>0.16661237181170843</v>
      </c>
      <c r="F450" s="18">
        <f t="shared" si="40"/>
        <v>3.3221978184871845E-3</v>
      </c>
    </row>
    <row r="451" spans="1:6" x14ac:dyDescent="0.2">
      <c r="A451" s="16">
        <f t="shared" si="38"/>
        <v>41.820000000001379</v>
      </c>
      <c r="B451" s="16">
        <f t="shared" si="36"/>
        <v>0.16760667052928524</v>
      </c>
      <c r="C451" s="18">
        <f t="shared" si="41"/>
        <v>3.3421904234104587E-3</v>
      </c>
      <c r="D451" s="16">
        <f t="shared" si="39"/>
        <v>41.810000000001381</v>
      </c>
      <c r="E451" s="16">
        <f t="shared" si="37"/>
        <v>0.16760667052928524</v>
      </c>
      <c r="F451" s="18">
        <f t="shared" si="40"/>
        <v>3.3421904234104587E-3</v>
      </c>
    </row>
    <row r="452" spans="1:6" x14ac:dyDescent="0.2">
      <c r="A452" s="16">
        <f t="shared" si="38"/>
        <v>41.840000000001382</v>
      </c>
      <c r="B452" s="16">
        <f t="shared" si="36"/>
        <v>0.16859004311223161</v>
      </c>
      <c r="C452" s="18">
        <f t="shared" si="41"/>
        <v>3.3619671364156938E-3</v>
      </c>
      <c r="D452" s="16">
        <f t="shared" si="39"/>
        <v>41.830000000001377</v>
      </c>
      <c r="E452" s="16">
        <f t="shared" si="37"/>
        <v>0.16859004311223161</v>
      </c>
      <c r="F452" s="18">
        <f t="shared" si="40"/>
        <v>3.3619671364156938E-3</v>
      </c>
    </row>
    <row r="453" spans="1:6" x14ac:dyDescent="0.2">
      <c r="A453" s="16">
        <f t="shared" si="38"/>
        <v>41.860000000001385</v>
      </c>
      <c r="B453" s="16">
        <f t="shared" si="36"/>
        <v>0.16956222821372169</v>
      </c>
      <c r="C453" s="18">
        <f t="shared" si="41"/>
        <v>3.3815227132600613E-3</v>
      </c>
      <c r="D453" s="16">
        <f t="shared" si="39"/>
        <v>41.850000000001387</v>
      </c>
      <c r="E453" s="16">
        <f t="shared" si="37"/>
        <v>0.16956222821372169</v>
      </c>
      <c r="F453" s="18">
        <f t="shared" si="40"/>
        <v>3.3815227132600613E-3</v>
      </c>
    </row>
    <row r="454" spans="1:6" x14ac:dyDescent="0.2">
      <c r="A454" s="16">
        <f t="shared" si="38"/>
        <v>41.880000000001388</v>
      </c>
      <c r="B454" s="16">
        <f t="shared" si="36"/>
        <v>0.17052296633255171</v>
      </c>
      <c r="C454" s="18">
        <f t="shared" si="41"/>
        <v>3.4008519454632657E-3</v>
      </c>
      <c r="D454" s="16">
        <f t="shared" si="39"/>
        <v>41.870000000001383</v>
      </c>
      <c r="E454" s="16">
        <f t="shared" si="37"/>
        <v>0.17052296633255171</v>
      </c>
      <c r="F454" s="18">
        <f t="shared" si="40"/>
        <v>3.4008519454632657E-3</v>
      </c>
    </row>
    <row r="455" spans="1:6" x14ac:dyDescent="0.2">
      <c r="A455" s="16">
        <f t="shared" si="38"/>
        <v>41.900000000001391</v>
      </c>
      <c r="B455" s="16">
        <f t="shared" si="36"/>
        <v>0.17147199992787396</v>
      </c>
      <c r="C455" s="18">
        <f t="shared" si="41"/>
        <v>3.4199496626047916E-3</v>
      </c>
      <c r="D455" s="16">
        <f t="shared" si="39"/>
        <v>41.890000000001393</v>
      </c>
      <c r="E455" s="16">
        <f t="shared" si="37"/>
        <v>0.17147199992787396</v>
      </c>
      <c r="F455" s="18">
        <f t="shared" si="40"/>
        <v>3.4199496626047916E-3</v>
      </c>
    </row>
    <row r="456" spans="1:6" x14ac:dyDescent="0.2">
      <c r="A456" s="16">
        <f t="shared" si="38"/>
        <v>41.920000000001394</v>
      </c>
      <c r="B456" s="16">
        <f t="shared" si="36"/>
        <v>0.17240907353360418</v>
      </c>
      <c r="C456" s="18">
        <f t="shared" si="41"/>
        <v>3.4388107346153187E-3</v>
      </c>
      <c r="D456" s="16">
        <f t="shared" si="39"/>
        <v>41.910000000001389</v>
      </c>
      <c r="E456" s="16">
        <f t="shared" si="37"/>
        <v>0.17240907353360418</v>
      </c>
      <c r="F456" s="18">
        <f t="shared" si="40"/>
        <v>3.4388107346153187E-3</v>
      </c>
    </row>
    <row r="457" spans="1:6" x14ac:dyDescent="0.2">
      <c r="A457" s="16">
        <f t="shared" si="38"/>
        <v>41.940000000001397</v>
      </c>
      <c r="B457" s="16">
        <f t="shared" si="36"/>
        <v>0.17333393387243073</v>
      </c>
      <c r="C457" s="18">
        <f t="shared" si="41"/>
        <v>3.4574300740608899E-3</v>
      </c>
      <c r="D457" s="16">
        <f t="shared" si="39"/>
        <v>41.930000000001399</v>
      </c>
      <c r="E457" s="16">
        <f t="shared" si="37"/>
        <v>0.17333393387243073</v>
      </c>
      <c r="F457" s="18">
        <f t="shared" si="40"/>
        <v>3.4574300740608899E-3</v>
      </c>
    </row>
    <row r="458" spans="1:6" x14ac:dyDescent="0.2">
      <c r="A458" s="16">
        <f t="shared" si="38"/>
        <v>41.960000000001401</v>
      </c>
      <c r="B458" s="16">
        <f t="shared" ref="B458:B521" si="42">(1/(SQRT(2*3.14159*$B$8^2)))*EXP((-1*(A458-$B$7)^2)/(2*$B$8^2))</f>
        <v>0.17424632996935555</v>
      </c>
      <c r="C458" s="18">
        <f t="shared" si="41"/>
        <v>3.4758026384184063E-3</v>
      </c>
      <c r="D458" s="16">
        <f t="shared" si="39"/>
        <v>41.950000000001396</v>
      </c>
      <c r="E458" s="16">
        <f t="shared" ref="E458:E510" si="43">IF($O$8&gt;=$A458,0,(1/(SQRT(2*3.14159*$B$8^2)))*EXP((-1*($A458-$B$7)^2)/(2*$B$8^2)))</f>
        <v>0.17424632996935555</v>
      </c>
      <c r="F458" s="18">
        <f t="shared" si="40"/>
        <v>3.4758026384184063E-3</v>
      </c>
    </row>
    <row r="459" spans="1:6" x14ac:dyDescent="0.2">
      <c r="A459" s="16">
        <f t="shared" ref="A459:A522" si="44">A458+(10*$B$8)/1000</f>
        <v>41.980000000001404</v>
      </c>
      <c r="B459" s="16">
        <f t="shared" si="42"/>
        <v>0.1751460132646955</v>
      </c>
      <c r="C459" s="18">
        <f t="shared" si="41"/>
        <v>3.4939234323410565E-3</v>
      </c>
      <c r="D459" s="16">
        <f t="shared" ref="D459:D522" si="45">A458+(A459-A458)/2</f>
        <v>41.970000000001406</v>
      </c>
      <c r="E459" s="16">
        <f t="shared" si="43"/>
        <v>0.1751460132646955</v>
      </c>
      <c r="F459" s="18">
        <f t="shared" ref="F459:F522" si="46">($A459-$A458)*ABS(E458+((E459-E458)/2))</f>
        <v>3.4939234323410565E-3</v>
      </c>
    </row>
    <row r="460" spans="1:6" x14ac:dyDescent="0.2">
      <c r="A460" s="16">
        <f t="shared" si="44"/>
        <v>42.000000000001407</v>
      </c>
      <c r="B460" s="16">
        <f t="shared" si="42"/>
        <v>0.17603273772647368</v>
      </c>
      <c r="C460" s="18">
        <f t="shared" ref="C460:C523" si="47">(A460-A459)*ABS(B459+((B460-B459)/2))</f>
        <v>3.5117875099122406E-3</v>
      </c>
      <c r="D460" s="16">
        <f t="shared" si="45"/>
        <v>41.990000000001402</v>
      </c>
      <c r="E460" s="16">
        <f t="shared" si="43"/>
        <v>0.17603273772647368</v>
      </c>
      <c r="F460" s="18">
        <f t="shared" si="46"/>
        <v>3.5117875099122406E-3</v>
      </c>
    </row>
    <row r="461" spans="1:6" x14ac:dyDescent="0.2">
      <c r="A461" s="16">
        <f t="shared" si="44"/>
        <v>42.02000000000141</v>
      </c>
      <c r="B461" s="16">
        <f t="shared" si="42"/>
        <v>0.17690625996212939</v>
      </c>
      <c r="C461" s="18">
        <f t="shared" si="47"/>
        <v>3.529389976886582E-3</v>
      </c>
      <c r="D461" s="16">
        <f t="shared" si="45"/>
        <v>42.010000000001412</v>
      </c>
      <c r="E461" s="16">
        <f t="shared" si="43"/>
        <v>0.17690625996212939</v>
      </c>
      <c r="F461" s="18">
        <f t="shared" si="46"/>
        <v>3.529389976886582E-3</v>
      </c>
    </row>
    <row r="462" spans="1:6" x14ac:dyDescent="0.2">
      <c r="A462" s="16">
        <f t="shared" si="44"/>
        <v>42.040000000001413</v>
      </c>
      <c r="B462" s="16">
        <f t="shared" si="42"/>
        <v>0.17776633932947633</v>
      </c>
      <c r="C462" s="18">
        <f t="shared" si="47"/>
        <v>3.5467259929166115E-3</v>
      </c>
      <c r="D462" s="16">
        <f t="shared" si="45"/>
        <v>42.030000000001408</v>
      </c>
      <c r="E462" s="16">
        <f t="shared" si="43"/>
        <v>0.17776633932947633</v>
      </c>
      <c r="F462" s="18">
        <f t="shared" si="46"/>
        <v>3.5467259929166115E-3</v>
      </c>
    </row>
    <row r="463" spans="1:6" x14ac:dyDescent="0.2">
      <c r="A463" s="16">
        <f t="shared" si="44"/>
        <v>42.060000000001416</v>
      </c>
      <c r="B463" s="16">
        <f t="shared" si="42"/>
        <v>0.17861273804683864</v>
      </c>
      <c r="C463" s="18">
        <f t="shared" si="47"/>
        <v>3.5637907737637066E-3</v>
      </c>
      <c r="D463" s="16">
        <f t="shared" si="45"/>
        <v>42.050000000001418</v>
      </c>
      <c r="E463" s="16">
        <f t="shared" si="43"/>
        <v>0.17861273804683864</v>
      </c>
      <c r="F463" s="18">
        <f t="shared" si="46"/>
        <v>3.5637907737637066E-3</v>
      </c>
    </row>
    <row r="464" spans="1:6" x14ac:dyDescent="0.2">
      <c r="A464" s="16">
        <f t="shared" si="44"/>
        <v>42.080000000001419</v>
      </c>
      <c r="B464" s="16">
        <f t="shared" si="42"/>
        <v>0.17944522130229398</v>
      </c>
      <c r="C464" s="18">
        <f t="shared" si="47"/>
        <v>3.5805795934918862E-3</v>
      </c>
      <c r="D464" s="16">
        <f t="shared" si="45"/>
        <v>42.070000000001414</v>
      </c>
      <c r="E464" s="16">
        <f t="shared" si="43"/>
        <v>0.17944522130229398</v>
      </c>
      <c r="F464" s="18">
        <f t="shared" si="46"/>
        <v>3.5805795934918862E-3</v>
      </c>
    </row>
    <row r="465" spans="1:6" x14ac:dyDescent="0.2">
      <c r="A465" s="16">
        <f t="shared" si="44"/>
        <v>42.100000000001423</v>
      </c>
      <c r="B465" s="16">
        <f t="shared" si="42"/>
        <v>0.18026355736195429</v>
      </c>
      <c r="C465" s="18">
        <f t="shared" si="47"/>
        <v>3.5970877866430451E-3</v>
      </c>
      <c r="D465" s="16">
        <f t="shared" si="45"/>
        <v>42.090000000001424</v>
      </c>
      <c r="E465" s="16">
        <f t="shared" si="43"/>
        <v>0.18026355736195429</v>
      </c>
      <c r="F465" s="18">
        <f t="shared" si="46"/>
        <v>3.5970877866430451E-3</v>
      </c>
    </row>
    <row r="466" spans="1:6" x14ac:dyDescent="0.2">
      <c r="A466" s="16">
        <f t="shared" si="44"/>
        <v>42.120000000001426</v>
      </c>
      <c r="B466" s="16">
        <f t="shared" si="42"/>
        <v>0.18106751767721371</v>
      </c>
      <c r="C466" s="18">
        <f t="shared" si="47"/>
        <v>3.6133107503922447E-3</v>
      </c>
      <c r="D466" s="16">
        <f t="shared" si="45"/>
        <v>42.110000000001421</v>
      </c>
      <c r="E466" s="16">
        <f t="shared" si="43"/>
        <v>0.18106751767721371</v>
      </c>
      <c r="F466" s="18">
        <f t="shared" si="46"/>
        <v>3.6133107503922447E-3</v>
      </c>
    </row>
    <row r="467" spans="1:6" x14ac:dyDescent="0.2">
      <c r="A467" s="16">
        <f t="shared" si="44"/>
        <v>42.140000000001429</v>
      </c>
      <c r="B467" s="16">
        <f t="shared" si="42"/>
        <v>0.18185687699089512</v>
      </c>
      <c r="C467" s="18">
        <f t="shared" si="47"/>
        <v>3.6292439466816557E-3</v>
      </c>
      <c r="D467" s="16">
        <f t="shared" si="45"/>
        <v>42.130000000001431</v>
      </c>
      <c r="E467" s="16">
        <f t="shared" si="43"/>
        <v>0.18185687699089512</v>
      </c>
      <c r="F467" s="18">
        <f t="shared" si="46"/>
        <v>3.6292439466816557E-3</v>
      </c>
    </row>
    <row r="468" spans="1:6" x14ac:dyDescent="0.2">
      <c r="A468" s="16">
        <f t="shared" si="44"/>
        <v>42.160000000001432</v>
      </c>
      <c r="B468" s="16">
        <f t="shared" si="42"/>
        <v>0.18263141344222594</v>
      </c>
      <c r="C468" s="18">
        <f t="shared" si="47"/>
        <v>3.6448829043317799E-3</v>
      </c>
      <c r="D468" s="16">
        <f t="shared" si="45"/>
        <v>42.150000000001427</v>
      </c>
      <c r="E468" s="16">
        <f t="shared" si="43"/>
        <v>0.18263141344222594</v>
      </c>
      <c r="F468" s="18">
        <f t="shared" si="46"/>
        <v>3.6448829043317799E-3</v>
      </c>
    </row>
    <row r="469" spans="1:6" x14ac:dyDescent="0.2">
      <c r="A469" s="16">
        <f t="shared" si="44"/>
        <v>42.180000000001435</v>
      </c>
      <c r="B469" s="16">
        <f t="shared" si="42"/>
        <v>0.18339090867057525</v>
      </c>
      <c r="C469" s="18">
        <f t="shared" si="47"/>
        <v>3.660223221128584E-3</v>
      </c>
      <c r="D469" s="16">
        <f t="shared" si="45"/>
        <v>42.170000000001437</v>
      </c>
      <c r="E469" s="16">
        <f t="shared" si="43"/>
        <v>0.18339090867057525</v>
      </c>
      <c r="F469" s="18">
        <f t="shared" si="46"/>
        <v>3.660223221128584E-3</v>
      </c>
    </row>
    <row r="470" spans="1:6" x14ac:dyDescent="0.2">
      <c r="A470" s="16">
        <f t="shared" si="44"/>
        <v>42.200000000001438</v>
      </c>
      <c r="B470" s="16">
        <f t="shared" si="42"/>
        <v>0.18413514791788393</v>
      </c>
      <c r="C470" s="18">
        <f t="shared" si="47"/>
        <v>3.6752605658851661E-3</v>
      </c>
      <c r="D470" s="16">
        <f t="shared" si="45"/>
        <v>42.190000000001433</v>
      </c>
      <c r="E470" s="16">
        <f t="shared" si="43"/>
        <v>0.18413514791788393</v>
      </c>
      <c r="F470" s="18">
        <f t="shared" si="46"/>
        <v>3.6752605658851661E-3</v>
      </c>
    </row>
    <row r="471" spans="1:6" x14ac:dyDescent="0.2">
      <c r="A471" s="16">
        <f t="shared" si="44"/>
        <v>42.220000000001441</v>
      </c>
      <c r="B471" s="16">
        <f t="shared" si="42"/>
        <v>0.18486392012972128</v>
      </c>
      <c r="C471" s="18">
        <f t="shared" si="47"/>
        <v>3.6899906804766288E-3</v>
      </c>
      <c r="D471" s="16">
        <f t="shared" si="45"/>
        <v>42.210000000001443</v>
      </c>
      <c r="E471" s="16">
        <f t="shared" si="43"/>
        <v>0.18486392012972128</v>
      </c>
      <c r="F471" s="18">
        <f t="shared" si="46"/>
        <v>3.6899906804766288E-3</v>
      </c>
    </row>
    <row r="472" spans="1:6" x14ac:dyDescent="0.2">
      <c r="A472" s="16">
        <f t="shared" si="44"/>
        <v>42.240000000001444</v>
      </c>
      <c r="B472" s="16">
        <f t="shared" si="42"/>
        <v>0.18557701805490118</v>
      </c>
      <c r="C472" s="18">
        <f t="shared" si="47"/>
        <v>3.7044093818468034E-3</v>
      </c>
      <c r="D472" s="16">
        <f t="shared" si="45"/>
        <v>42.230000000001439</v>
      </c>
      <c r="E472" s="16">
        <f t="shared" si="43"/>
        <v>0.18557701805490118</v>
      </c>
      <c r="F472" s="18">
        <f t="shared" si="46"/>
        <v>3.7044093818468034E-3</v>
      </c>
    </row>
    <row r="473" spans="1:6" x14ac:dyDescent="0.2">
      <c r="A473" s="16">
        <f t="shared" si="44"/>
        <v>42.260000000001448</v>
      </c>
      <c r="B473" s="16">
        <f t="shared" si="42"/>
        <v>0.18627423834359227</v>
      </c>
      <c r="C473" s="18">
        <f t="shared" si="47"/>
        <v>3.718512563985516E-3</v>
      </c>
      <c r="D473" s="16">
        <f t="shared" si="45"/>
        <v>42.25000000000145</v>
      </c>
      <c r="E473" s="16">
        <f t="shared" si="43"/>
        <v>0.18627423834359227</v>
      </c>
      <c r="F473" s="18">
        <f t="shared" si="46"/>
        <v>3.718512563985516E-3</v>
      </c>
    </row>
    <row r="474" spans="1:6" x14ac:dyDescent="0.2">
      <c r="A474" s="16">
        <f t="shared" si="44"/>
        <v>42.280000000001451</v>
      </c>
      <c r="B474" s="16">
        <f t="shared" si="42"/>
        <v>0.18695538164385733</v>
      </c>
      <c r="C474" s="18">
        <f t="shared" si="47"/>
        <v>3.7322961998750796E-3</v>
      </c>
      <c r="D474" s="16">
        <f t="shared" si="45"/>
        <v>42.270000000001446</v>
      </c>
      <c r="E474" s="16">
        <f t="shared" si="43"/>
        <v>0.18695538164385733</v>
      </c>
      <c r="F474" s="18">
        <f t="shared" si="46"/>
        <v>3.7322961998750796E-3</v>
      </c>
    </row>
    <row r="475" spans="1:6" x14ac:dyDescent="0.2">
      <c r="A475" s="16">
        <f t="shared" si="44"/>
        <v>42.300000000001454</v>
      </c>
      <c r="B475" s="16">
        <f t="shared" si="42"/>
        <v>0.18762025269655733</v>
      </c>
      <c r="C475" s="18">
        <f t="shared" si="47"/>
        <v>3.745756343404732E-3</v>
      </c>
      <c r="D475" s="16">
        <f t="shared" si="45"/>
        <v>42.290000000001456</v>
      </c>
      <c r="E475" s="16">
        <f t="shared" si="43"/>
        <v>0.18762025269655733</v>
      </c>
      <c r="F475" s="18">
        <f t="shared" si="46"/>
        <v>3.745756343404732E-3</v>
      </c>
    </row>
    <row r="476" spans="1:6" x14ac:dyDescent="0.2">
      <c r="A476" s="16">
        <f t="shared" si="44"/>
        <v>42.320000000001457</v>
      </c>
      <c r="B476" s="16">
        <f t="shared" si="42"/>
        <v>0.18826866042855761</v>
      </c>
      <c r="C476" s="18">
        <f t="shared" si="47"/>
        <v>3.7588891312517374E-3</v>
      </c>
      <c r="D476" s="16">
        <f t="shared" si="45"/>
        <v>42.310000000001452</v>
      </c>
      <c r="E476" s="16">
        <f t="shared" si="43"/>
        <v>0.18826866042855761</v>
      </c>
      <c r="F476" s="18">
        <f t="shared" si="46"/>
        <v>3.7588891312517374E-3</v>
      </c>
    </row>
    <row r="477" spans="1:6" x14ac:dyDescent="0.2">
      <c r="A477" s="16">
        <f t="shared" si="44"/>
        <v>42.34000000000146</v>
      </c>
      <c r="B477" s="16">
        <f t="shared" si="42"/>
        <v>0.18890041804417326</v>
      </c>
      <c r="C477" s="18">
        <f t="shared" si="47"/>
        <v>3.771690784727898E-3</v>
      </c>
      <c r="D477" s="16">
        <f t="shared" si="45"/>
        <v>42.330000000001462</v>
      </c>
      <c r="E477" s="16">
        <f t="shared" si="43"/>
        <v>0.18890041804417326</v>
      </c>
      <c r="F477" s="18">
        <f t="shared" si="46"/>
        <v>3.771690784727898E-3</v>
      </c>
    </row>
    <row r="478" spans="1:6" x14ac:dyDescent="0.2">
      <c r="A478" s="16">
        <f t="shared" si="44"/>
        <v>42.360000000001463</v>
      </c>
      <c r="B478" s="16">
        <f t="shared" si="42"/>
        <v>0.18951534311479321</v>
      </c>
      <c r="C478" s="18">
        <f t="shared" si="47"/>
        <v>3.7841576115902561E-3</v>
      </c>
      <c r="D478" s="16">
        <f t="shared" si="45"/>
        <v>42.350000000001458</v>
      </c>
      <c r="E478" s="16">
        <f t="shared" si="43"/>
        <v>0.18951534311479321</v>
      </c>
      <c r="F478" s="18">
        <f t="shared" si="46"/>
        <v>3.7841576115902561E-3</v>
      </c>
    </row>
    <row r="479" spans="1:6" x14ac:dyDescent="0.2">
      <c r="A479" s="16">
        <f t="shared" si="44"/>
        <v>42.380000000001466</v>
      </c>
      <c r="B479" s="16">
        <f t="shared" si="42"/>
        <v>0.19011325766662215</v>
      </c>
      <c r="C479" s="18">
        <f t="shared" si="47"/>
        <v>3.796286007814747E-3</v>
      </c>
      <c r="D479" s="16">
        <f t="shared" si="45"/>
        <v>42.370000000001468</v>
      </c>
      <c r="E479" s="16">
        <f t="shared" si="43"/>
        <v>0.19011325766662215</v>
      </c>
      <c r="F479" s="18">
        <f t="shared" si="46"/>
        <v>3.796286007814747E-3</v>
      </c>
    </row>
    <row r="480" spans="1:6" x14ac:dyDescent="0.2">
      <c r="A480" s="16">
        <f t="shared" si="44"/>
        <v>42.400000000001469</v>
      </c>
      <c r="B480" s="16">
        <f t="shared" si="42"/>
        <v>0.19069398826648168</v>
      </c>
      <c r="C480" s="18">
        <f t="shared" si="47"/>
        <v>3.8080724593316335E-3</v>
      </c>
      <c r="D480" s="16">
        <f t="shared" si="45"/>
        <v>42.390000000001464</v>
      </c>
      <c r="E480" s="16">
        <f t="shared" si="43"/>
        <v>0.19069398826648168</v>
      </c>
      <c r="F480" s="18">
        <f t="shared" si="46"/>
        <v>3.8080724593316335E-3</v>
      </c>
    </row>
    <row r="481" spans="1:6" x14ac:dyDescent="0.2">
      <c r="A481" s="16">
        <f t="shared" si="44"/>
        <v>42.420000000001473</v>
      </c>
      <c r="B481" s="16">
        <f t="shared" si="42"/>
        <v>0.19125736610561297</v>
      </c>
      <c r="C481" s="18">
        <f t="shared" si="47"/>
        <v>3.8195135437215436E-3</v>
      </c>
      <c r="D481" s="16">
        <f t="shared" si="45"/>
        <v>42.410000000001475</v>
      </c>
      <c r="E481" s="16">
        <f t="shared" si="43"/>
        <v>0.19125736610561297</v>
      </c>
      <c r="F481" s="18">
        <f t="shared" si="46"/>
        <v>3.8195135437215436E-3</v>
      </c>
    </row>
    <row r="482" spans="1:6" x14ac:dyDescent="0.2">
      <c r="A482" s="16">
        <f t="shared" si="44"/>
        <v>42.440000000001476</v>
      </c>
      <c r="B482" s="16">
        <f t="shared" si="42"/>
        <v>0.19180322708142358</v>
      </c>
      <c r="C482" s="18">
        <f t="shared" si="47"/>
        <v>3.8306059318709645E-3</v>
      </c>
      <c r="D482" s="16">
        <f t="shared" si="45"/>
        <v>42.430000000001471</v>
      </c>
      <c r="E482" s="16">
        <f t="shared" si="43"/>
        <v>0.19180322708142358</v>
      </c>
      <c r="F482" s="18">
        <f t="shared" si="46"/>
        <v>3.8306059318709645E-3</v>
      </c>
    </row>
    <row r="483" spans="1:6" x14ac:dyDescent="0.2">
      <c r="A483" s="16">
        <f t="shared" si="44"/>
        <v>42.460000000001479</v>
      </c>
      <c r="B483" s="16">
        <f t="shared" si="42"/>
        <v>0.19233141187712383</v>
      </c>
      <c r="C483" s="18">
        <f t="shared" si="47"/>
        <v>3.8413463895860742E-3</v>
      </c>
      <c r="D483" s="16">
        <f t="shared" si="45"/>
        <v>42.450000000001481</v>
      </c>
      <c r="E483" s="16">
        <f t="shared" si="43"/>
        <v>0.19233141187712383</v>
      </c>
      <c r="F483" s="18">
        <f t="shared" si="46"/>
        <v>3.8413463895860742E-3</v>
      </c>
    </row>
    <row r="484" spans="1:6" x14ac:dyDescent="0.2">
      <c r="A484" s="16">
        <f t="shared" si="44"/>
        <v>42.480000000001482</v>
      </c>
      <c r="B484" s="16">
        <f t="shared" si="42"/>
        <v>0.19284176603919811</v>
      </c>
      <c r="C484" s="18">
        <f t="shared" si="47"/>
        <v>3.8517317791638213E-3</v>
      </c>
      <c r="D484" s="16">
        <f t="shared" si="45"/>
        <v>42.470000000001477</v>
      </c>
      <c r="E484" s="16">
        <f t="shared" si="43"/>
        <v>0.19284176603919811</v>
      </c>
      <c r="F484" s="18">
        <f t="shared" si="46"/>
        <v>3.8517317791638213E-3</v>
      </c>
    </row>
    <row r="485" spans="1:6" x14ac:dyDescent="0.2">
      <c r="A485" s="16">
        <f t="shared" si="44"/>
        <v>42.500000000001485</v>
      </c>
      <c r="B485" s="16">
        <f t="shared" si="42"/>
        <v>0.19333414005265875</v>
      </c>
      <c r="C485" s="18">
        <f t="shared" si="47"/>
        <v>3.8617590609191722E-3</v>
      </c>
      <c r="D485" s="16">
        <f t="shared" si="45"/>
        <v>42.490000000001487</v>
      </c>
      <c r="E485" s="16">
        <f t="shared" si="43"/>
        <v>0.19333414005265875</v>
      </c>
      <c r="F485" s="18">
        <f t="shared" si="46"/>
        <v>3.8617590609191722E-3</v>
      </c>
    </row>
    <row r="486" spans="1:6" x14ac:dyDescent="0.2">
      <c r="A486" s="16">
        <f t="shared" si="44"/>
        <v>42.520000000001488</v>
      </c>
      <c r="B486" s="16">
        <f t="shared" si="42"/>
        <v>0.19380838941403064</v>
      </c>
      <c r="C486" s="18">
        <f t="shared" si="47"/>
        <v>3.8714252946674987E-3</v>
      </c>
      <c r="D486" s="16">
        <f t="shared" si="45"/>
        <v>42.510000000001483</v>
      </c>
      <c r="E486" s="16">
        <f t="shared" si="43"/>
        <v>0.19380838941403064</v>
      </c>
      <c r="F486" s="18">
        <f t="shared" si="46"/>
        <v>3.8714252946674987E-3</v>
      </c>
    </row>
    <row r="487" spans="1:6" x14ac:dyDescent="0.2">
      <c r="A487" s="16">
        <f t="shared" si="44"/>
        <v>42.540000000001491</v>
      </c>
      <c r="B487" s="16">
        <f t="shared" si="42"/>
        <v>0.19426437470201741</v>
      </c>
      <c r="C487" s="18">
        <f t="shared" si="47"/>
        <v>3.8807276411610874E-3</v>
      </c>
      <c r="D487" s="16">
        <f t="shared" si="45"/>
        <v>42.530000000001493</v>
      </c>
      <c r="E487" s="16">
        <f t="shared" si="43"/>
        <v>0.19426437470201741</v>
      </c>
      <c r="F487" s="18">
        <f t="shared" si="46"/>
        <v>3.8807276411610874E-3</v>
      </c>
    </row>
    <row r="488" spans="1:6" x14ac:dyDescent="0.2">
      <c r="A488" s="16">
        <f t="shared" si="44"/>
        <v>42.560000000001494</v>
      </c>
      <c r="B488" s="16">
        <f t="shared" si="42"/>
        <v>0.19470196164580031</v>
      </c>
      <c r="C488" s="18">
        <f t="shared" si="47"/>
        <v>3.8896633634787855E-3</v>
      </c>
      <c r="D488" s="16">
        <f t="shared" si="45"/>
        <v>42.550000000001489</v>
      </c>
      <c r="E488" s="16">
        <f t="shared" si="43"/>
        <v>0.19470196164580031</v>
      </c>
      <c r="F488" s="18">
        <f t="shared" si="46"/>
        <v>3.8896633634787855E-3</v>
      </c>
    </row>
    <row r="489" spans="1:6" x14ac:dyDescent="0.2">
      <c r="A489" s="16">
        <f t="shared" si="44"/>
        <v>42.580000000001498</v>
      </c>
      <c r="B489" s="16">
        <f t="shared" si="42"/>
        <v>0.1951210211909232</v>
      </c>
      <c r="C489" s="18">
        <f t="shared" si="47"/>
        <v>3.8982298283678444E-3</v>
      </c>
      <c r="D489" s="16">
        <f t="shared" si="45"/>
        <v>42.5700000000015</v>
      </c>
      <c r="E489" s="16">
        <f t="shared" si="43"/>
        <v>0.1951210211909232</v>
      </c>
      <c r="F489" s="18">
        <f t="shared" si="46"/>
        <v>3.8982298283678444E-3</v>
      </c>
    </row>
    <row r="490" spans="1:6" x14ac:dyDescent="0.2">
      <c r="A490" s="16">
        <f t="shared" si="44"/>
        <v>42.600000000001501</v>
      </c>
      <c r="B490" s="16">
        <f t="shared" si="42"/>
        <v>0.19552142956271792</v>
      </c>
      <c r="C490" s="18">
        <f t="shared" si="47"/>
        <v>3.9064245075370223E-3</v>
      </c>
      <c r="D490" s="16">
        <f t="shared" si="45"/>
        <v>42.590000000001496</v>
      </c>
      <c r="E490" s="16">
        <f t="shared" si="43"/>
        <v>0.19552142956271792</v>
      </c>
      <c r="F490" s="18">
        <f t="shared" si="46"/>
        <v>3.9064245075370223E-3</v>
      </c>
    </row>
    <row r="491" spans="1:6" x14ac:dyDescent="0.2">
      <c r="A491" s="16">
        <f t="shared" si="44"/>
        <v>42.620000000001504</v>
      </c>
      <c r="B491" s="16">
        <f t="shared" si="42"/>
        <v>0.19590306832722745</v>
      </c>
      <c r="C491" s="18">
        <f t="shared" si="47"/>
        <v>3.9142449789000659E-3</v>
      </c>
      <c r="D491" s="16">
        <f t="shared" si="45"/>
        <v>42.610000000001506</v>
      </c>
      <c r="E491" s="16">
        <f t="shared" si="43"/>
        <v>0.19590306832722745</v>
      </c>
      <c r="F491" s="18">
        <f t="shared" si="46"/>
        <v>3.9142449789000659E-3</v>
      </c>
    </row>
    <row r="492" spans="1:6" x14ac:dyDescent="0.2">
      <c r="A492" s="16">
        <f t="shared" si="44"/>
        <v>42.640000000001507</v>
      </c>
      <c r="B492" s="16">
        <f t="shared" si="42"/>
        <v>0.19626582444958351</v>
      </c>
      <c r="C492" s="18">
        <f t="shared" si="47"/>
        <v>3.9216889277687234E-3</v>
      </c>
      <c r="D492" s="16">
        <f t="shared" si="45"/>
        <v>42.630000000001502</v>
      </c>
      <c r="E492" s="16">
        <f t="shared" si="43"/>
        <v>0.19626582444958351</v>
      </c>
      <c r="F492" s="18">
        <f t="shared" si="46"/>
        <v>3.9216889277687234E-3</v>
      </c>
    </row>
    <row r="493" spans="1:6" x14ac:dyDescent="0.2">
      <c r="A493" s="16">
        <f t="shared" si="44"/>
        <v>42.66000000000151</v>
      </c>
      <c r="B493" s="16">
        <f t="shared" si="42"/>
        <v>0.19660959034979963</v>
      </c>
      <c r="C493" s="18">
        <f t="shared" si="47"/>
        <v>3.9287541479944453E-3</v>
      </c>
      <c r="D493" s="16">
        <f t="shared" si="45"/>
        <v>42.650000000001512</v>
      </c>
      <c r="E493" s="16">
        <f t="shared" si="43"/>
        <v>0.19660959034979963</v>
      </c>
      <c r="F493" s="18">
        <f t="shared" si="46"/>
        <v>3.9287541479944453E-3</v>
      </c>
    </row>
    <row r="494" spans="1:6" x14ac:dyDescent="0.2">
      <c r="A494" s="16">
        <f t="shared" si="44"/>
        <v>42.680000000001513</v>
      </c>
      <c r="B494" s="16">
        <f t="shared" si="42"/>
        <v>0.19693426395594013</v>
      </c>
      <c r="C494" s="18">
        <f t="shared" si="47"/>
        <v>3.9354385430580129E-3</v>
      </c>
      <c r="D494" s="16">
        <f t="shared" si="45"/>
        <v>42.670000000001508</v>
      </c>
      <c r="E494" s="16">
        <f t="shared" si="43"/>
        <v>0.19693426395594013</v>
      </c>
      <c r="F494" s="18">
        <f t="shared" si="46"/>
        <v>3.9354385430580129E-3</v>
      </c>
    </row>
    <row r="495" spans="1:6" x14ac:dyDescent="0.2">
      <c r="A495" s="16">
        <f t="shared" si="44"/>
        <v>42.700000000001516</v>
      </c>
      <c r="B495" s="16">
        <f t="shared" si="42"/>
        <v>0.19723974875462874</v>
      </c>
      <c r="C495" s="18">
        <f t="shared" si="47"/>
        <v>3.9417401271063046E-3</v>
      </c>
      <c r="D495" s="16">
        <f t="shared" si="45"/>
        <v>42.690000000001518</v>
      </c>
      <c r="E495" s="16">
        <f t="shared" si="43"/>
        <v>0.19723974875462874</v>
      </c>
      <c r="F495" s="18">
        <f t="shared" si="46"/>
        <v>3.9417401271063046E-3</v>
      </c>
    </row>
    <row r="496" spans="1:6" x14ac:dyDescent="0.2">
      <c r="A496" s="16">
        <f t="shared" si="44"/>
        <v>42.720000000001519</v>
      </c>
      <c r="B496" s="16">
        <f t="shared" si="42"/>
        <v>0.19752595383886207</v>
      </c>
      <c r="C496" s="18">
        <f t="shared" si="47"/>
        <v>3.9476570259355248E-3</v>
      </c>
      <c r="D496" s="16">
        <f t="shared" si="45"/>
        <v>42.710000000001514</v>
      </c>
      <c r="E496" s="16">
        <f t="shared" si="43"/>
        <v>0.19752595383886207</v>
      </c>
      <c r="F496" s="18">
        <f t="shared" si="46"/>
        <v>3.9476570259355248E-3</v>
      </c>
    </row>
    <row r="497" spans="1:6" x14ac:dyDescent="0.2">
      <c r="A497" s="16">
        <f t="shared" si="44"/>
        <v>42.740000000001523</v>
      </c>
      <c r="B497" s="16">
        <f t="shared" si="42"/>
        <v>0.19779279395309385</v>
      </c>
      <c r="C497" s="18">
        <f t="shared" si="47"/>
        <v>3.9531874779201769E-3</v>
      </c>
      <c r="D497" s="16">
        <f t="shared" si="45"/>
        <v>42.730000000001525</v>
      </c>
      <c r="E497" s="16">
        <f t="shared" si="43"/>
        <v>0.19779279395309385</v>
      </c>
      <c r="F497" s="18">
        <f t="shared" si="46"/>
        <v>3.9531874779201769E-3</v>
      </c>
    </row>
    <row r="498" spans="1:6" x14ac:dyDescent="0.2">
      <c r="A498" s="16">
        <f t="shared" si="44"/>
        <v>42.760000000001526</v>
      </c>
      <c r="B498" s="16">
        <f t="shared" si="42"/>
        <v>0.1980401895355598</v>
      </c>
      <c r="C498" s="18">
        <f t="shared" si="47"/>
        <v>3.9583298348871551E-3</v>
      </c>
      <c r="D498" s="16">
        <f t="shared" si="45"/>
        <v>42.750000000001521</v>
      </c>
      <c r="E498" s="16">
        <f t="shared" si="43"/>
        <v>0.1980401895355598</v>
      </c>
      <c r="F498" s="18">
        <f t="shared" si="46"/>
        <v>3.9583298348871551E-3</v>
      </c>
    </row>
    <row r="499" spans="1:6" x14ac:dyDescent="0.2">
      <c r="A499" s="16">
        <f t="shared" si="44"/>
        <v>42.780000000001529</v>
      </c>
      <c r="B499" s="16">
        <f t="shared" si="42"/>
        <v>0.19826806675781306</v>
      </c>
      <c r="C499" s="18">
        <f t="shared" si="47"/>
        <v>3.9630825629343482E-3</v>
      </c>
      <c r="D499" s="16">
        <f t="shared" si="45"/>
        <v>42.770000000001531</v>
      </c>
      <c r="E499" s="16">
        <f t="shared" si="43"/>
        <v>0.19826806675781306</v>
      </c>
      <c r="F499" s="18">
        <f t="shared" si="46"/>
        <v>3.9630825629343482E-3</v>
      </c>
    </row>
    <row r="500" spans="1:6" x14ac:dyDescent="0.2">
      <c r="A500" s="16">
        <f t="shared" si="44"/>
        <v>42.800000000001532</v>
      </c>
      <c r="B500" s="16">
        <f t="shared" si="42"/>
        <v>0.19847635756144244</v>
      </c>
      <c r="C500" s="18">
        <f t="shared" si="47"/>
        <v>3.9674442431931753E-3</v>
      </c>
      <c r="D500" s="16">
        <f t="shared" si="45"/>
        <v>42.790000000001527</v>
      </c>
      <c r="E500" s="16">
        <f t="shared" si="43"/>
        <v>0.19847635756144244</v>
      </c>
      <c r="F500" s="18">
        <f t="shared" si="46"/>
        <v>3.9674442431931753E-3</v>
      </c>
    </row>
    <row r="501" spans="1:6" x14ac:dyDescent="0.2">
      <c r="A501" s="16">
        <f t="shared" si="44"/>
        <v>42.820000000001535</v>
      </c>
      <c r="B501" s="16">
        <f t="shared" si="42"/>
        <v>0.19866499969194887</v>
      </c>
      <c r="C501" s="18">
        <f t="shared" si="47"/>
        <v>3.9714135725345337E-3</v>
      </c>
      <c r="D501" s="16">
        <f t="shared" si="45"/>
        <v>42.810000000001537</v>
      </c>
      <c r="E501" s="16">
        <f t="shared" si="43"/>
        <v>0.19866499969194887</v>
      </c>
      <c r="F501" s="18">
        <f t="shared" si="46"/>
        <v>3.9714135725345337E-3</v>
      </c>
    </row>
    <row r="502" spans="1:6" x14ac:dyDescent="0.2">
      <c r="A502" s="16">
        <f t="shared" si="44"/>
        <v>42.840000000001538</v>
      </c>
      <c r="B502" s="16">
        <f t="shared" si="42"/>
        <v>0.19883393672975519</v>
      </c>
      <c r="C502" s="18">
        <f t="shared" si="47"/>
        <v>3.9749893642176621E-3</v>
      </c>
      <c r="D502" s="16">
        <f t="shared" si="45"/>
        <v>42.830000000001533</v>
      </c>
      <c r="E502" s="16">
        <f t="shared" si="43"/>
        <v>0.19883393672975519</v>
      </c>
      <c r="F502" s="18">
        <f t="shared" si="46"/>
        <v>3.9749893642176621E-3</v>
      </c>
    </row>
    <row r="503" spans="1:6" x14ac:dyDescent="0.2">
      <c r="A503" s="16">
        <f t="shared" si="44"/>
        <v>42.860000000001541</v>
      </c>
      <c r="B503" s="16">
        <f t="shared" si="42"/>
        <v>0.19898311811832883</v>
      </c>
      <c r="C503" s="18">
        <f t="shared" si="47"/>
        <v>3.9781705484814621E-3</v>
      </c>
      <c r="D503" s="16">
        <f t="shared" si="45"/>
        <v>42.850000000001543</v>
      </c>
      <c r="E503" s="16">
        <f t="shared" si="43"/>
        <v>0.19898311811832883</v>
      </c>
      <c r="F503" s="18">
        <f t="shared" si="46"/>
        <v>3.9781705484814621E-3</v>
      </c>
    </row>
    <row r="504" spans="1:6" x14ac:dyDescent="0.2">
      <c r="A504" s="16">
        <f t="shared" si="44"/>
        <v>42.880000000001544</v>
      </c>
      <c r="B504" s="16">
        <f t="shared" si="42"/>
        <v>0.19911249918939702</v>
      </c>
      <c r="C504" s="18">
        <f t="shared" si="47"/>
        <v>3.9809561730778809E-3</v>
      </c>
      <c r="D504" s="16">
        <f t="shared" si="45"/>
        <v>42.870000000001539</v>
      </c>
      <c r="E504" s="16">
        <f t="shared" si="43"/>
        <v>0.19911249918939702</v>
      </c>
      <c r="F504" s="18">
        <f t="shared" si="46"/>
        <v>3.9809561730778809E-3</v>
      </c>
    </row>
    <row r="505" spans="1:6" x14ac:dyDescent="0.2">
      <c r="A505" s="16">
        <f t="shared" si="44"/>
        <v>42.900000000001548</v>
      </c>
      <c r="B505" s="16">
        <f t="shared" si="42"/>
        <v>0.19922204118523718</v>
      </c>
      <c r="C505" s="18">
        <f t="shared" si="47"/>
        <v>3.9833454037469648E-3</v>
      </c>
      <c r="D505" s="16">
        <f t="shared" si="45"/>
        <v>42.89000000000155</v>
      </c>
      <c r="E505" s="16">
        <f t="shared" si="43"/>
        <v>0.19922204118523718</v>
      </c>
      <c r="F505" s="18">
        <f t="shared" si="46"/>
        <v>3.9833454037469648E-3</v>
      </c>
    </row>
    <row r="506" spans="1:6" x14ac:dyDescent="0.2">
      <c r="A506" s="16">
        <f t="shared" si="44"/>
        <v>42.920000000001551</v>
      </c>
      <c r="B506" s="16">
        <f t="shared" si="42"/>
        <v>0.19931171127802669</v>
      </c>
      <c r="C506" s="18">
        <f t="shared" si="47"/>
        <v>3.9853375246332616E-3</v>
      </c>
      <c r="D506" s="16">
        <f t="shared" si="45"/>
        <v>42.910000000001546</v>
      </c>
      <c r="E506" s="16">
        <f t="shared" si="43"/>
        <v>0.19931171127802669</v>
      </c>
      <c r="F506" s="18">
        <f t="shared" si="46"/>
        <v>3.9853375246332616E-3</v>
      </c>
    </row>
    <row r="507" spans="1:6" x14ac:dyDescent="0.2">
      <c r="A507" s="16">
        <f t="shared" si="44"/>
        <v>42.940000000001554</v>
      </c>
      <c r="B507" s="16">
        <f t="shared" si="42"/>
        <v>0.19938148258623914</v>
      </c>
      <c r="C507" s="18">
        <f t="shared" si="47"/>
        <v>3.9869319386432811E-3</v>
      </c>
      <c r="D507" s="16">
        <f t="shared" si="45"/>
        <v>42.930000000001556</v>
      </c>
      <c r="E507" s="16">
        <f t="shared" si="43"/>
        <v>0.19938148258623914</v>
      </c>
      <c r="F507" s="18">
        <f t="shared" si="46"/>
        <v>3.9869319386432811E-3</v>
      </c>
    </row>
    <row r="508" spans="1:6" x14ac:dyDescent="0.2">
      <c r="A508" s="16">
        <f t="shared" si="44"/>
        <v>42.960000000001557</v>
      </c>
      <c r="B508" s="16">
        <f t="shared" si="42"/>
        <v>0.19943133418807474</v>
      </c>
      <c r="C508" s="18">
        <f t="shared" si="47"/>
        <v>3.9881281677437621E-3</v>
      </c>
      <c r="D508" s="16">
        <f t="shared" si="45"/>
        <v>42.950000000001552</v>
      </c>
      <c r="E508" s="16">
        <f t="shared" si="43"/>
        <v>0.19943133418807474</v>
      </c>
      <c r="F508" s="18">
        <f t="shared" si="46"/>
        <v>3.9881281677437621E-3</v>
      </c>
    </row>
    <row r="509" spans="1:6" x14ac:dyDescent="0.2">
      <c r="A509" s="16">
        <f t="shared" si="44"/>
        <v>42.98000000000156</v>
      </c>
      <c r="B509" s="16">
        <f t="shared" si="42"/>
        <v>0.1994612511319161</v>
      </c>
      <c r="C509" s="18">
        <f t="shared" si="47"/>
        <v>3.9889258532005319E-3</v>
      </c>
      <c r="D509" s="16">
        <f t="shared" si="45"/>
        <v>42.970000000001562</v>
      </c>
      <c r="E509" s="16">
        <f t="shared" si="43"/>
        <v>0.1994612511319161</v>
      </c>
      <c r="F509" s="18">
        <f t="shared" si="46"/>
        <v>3.9889258532005319E-3</v>
      </c>
    </row>
    <row r="510" spans="1:6" x14ac:dyDescent="0.2">
      <c r="A510" s="16">
        <f t="shared" si="44"/>
        <v>43.000000000001563</v>
      </c>
      <c r="B510" s="16">
        <f t="shared" si="42"/>
        <v>0.19947122444380186</v>
      </c>
      <c r="C510" s="18">
        <f t="shared" si="47"/>
        <v>3.9893247557578034E-3</v>
      </c>
      <c r="D510" s="16">
        <f t="shared" si="45"/>
        <v>42.990000000001558</v>
      </c>
      <c r="E510" s="16">
        <f t="shared" si="43"/>
        <v>0.19947122444380186</v>
      </c>
      <c r="F510" s="18">
        <f t="shared" si="46"/>
        <v>3.9893247557578034E-3</v>
      </c>
    </row>
    <row r="511" spans="1:6" x14ac:dyDescent="0.2">
      <c r="A511" s="16">
        <f t="shared" si="44"/>
        <v>43.020000000001566</v>
      </c>
      <c r="B511" s="16">
        <f t="shared" si="42"/>
        <v>0.19946125113191299</v>
      </c>
      <c r="C511" s="18">
        <f t="shared" si="47"/>
        <v>3.9893247557577722E-3</v>
      </c>
      <c r="D511" s="16">
        <f t="shared" si="45"/>
        <v>43.010000000001568</v>
      </c>
      <c r="E511" s="16">
        <f t="shared" ref="E511:E574" si="48">IF($O$9&lt;=$A511,0,(1/(SQRT(2*3.14159*$B$8^2)))*EXP((-1*($A511-$B$7)^2)/(2*$B$8^2)))</f>
        <v>0.19946125113191299</v>
      </c>
      <c r="F511" s="18">
        <f t="shared" si="46"/>
        <v>3.9893247557577722E-3</v>
      </c>
    </row>
    <row r="512" spans="1:6" x14ac:dyDescent="0.2">
      <c r="A512" s="16">
        <f t="shared" si="44"/>
        <v>43.040000000001569</v>
      </c>
      <c r="B512" s="16">
        <f t="shared" si="42"/>
        <v>0.19943133418806852</v>
      </c>
      <c r="C512" s="18">
        <f t="shared" si="47"/>
        <v>3.9889258532004382E-3</v>
      </c>
      <c r="D512" s="16">
        <f t="shared" si="45"/>
        <v>43.030000000001564</v>
      </c>
      <c r="E512" s="16">
        <f t="shared" si="48"/>
        <v>0.19943133418806852</v>
      </c>
      <c r="F512" s="18">
        <f t="shared" si="46"/>
        <v>3.9889258532004382E-3</v>
      </c>
    </row>
    <row r="513" spans="1:6" x14ac:dyDescent="0.2">
      <c r="A513" s="16">
        <f t="shared" si="44"/>
        <v>43.060000000001573</v>
      </c>
      <c r="B513" s="16">
        <f t="shared" si="42"/>
        <v>0.19938148258622979</v>
      </c>
      <c r="C513" s="18">
        <f t="shared" si="47"/>
        <v>3.9881281677436068E-3</v>
      </c>
      <c r="D513" s="16">
        <f t="shared" si="45"/>
        <v>43.050000000001575</v>
      </c>
      <c r="E513" s="16">
        <f t="shared" si="48"/>
        <v>0.19938148258622979</v>
      </c>
      <c r="F513" s="18">
        <f t="shared" si="46"/>
        <v>3.9881281677436068E-3</v>
      </c>
    </row>
    <row r="514" spans="1:6" x14ac:dyDescent="0.2">
      <c r="A514" s="16">
        <f t="shared" si="44"/>
        <v>43.080000000001576</v>
      </c>
      <c r="B514" s="16">
        <f t="shared" si="42"/>
        <v>0.1993117112780142</v>
      </c>
      <c r="C514" s="18">
        <f t="shared" si="47"/>
        <v>3.9869319386430626E-3</v>
      </c>
      <c r="D514" s="16">
        <f t="shared" si="45"/>
        <v>43.070000000001571</v>
      </c>
      <c r="E514" s="16">
        <f t="shared" si="48"/>
        <v>0.1993117112780142</v>
      </c>
      <c r="F514" s="18">
        <f t="shared" si="46"/>
        <v>3.9869319386430626E-3</v>
      </c>
    </row>
    <row r="515" spans="1:6" x14ac:dyDescent="0.2">
      <c r="A515" s="16">
        <f t="shared" si="44"/>
        <v>43.100000000001579</v>
      </c>
      <c r="B515" s="16">
        <f t="shared" si="42"/>
        <v>0.19922204118522158</v>
      </c>
      <c r="C515" s="18">
        <f t="shared" si="47"/>
        <v>3.9853375246329805E-3</v>
      </c>
      <c r="D515" s="16">
        <f t="shared" si="45"/>
        <v>43.090000000001581</v>
      </c>
      <c r="E515" s="16">
        <f t="shared" si="48"/>
        <v>0.19922204118522158</v>
      </c>
      <c r="F515" s="18">
        <f t="shared" si="46"/>
        <v>3.9853375246329805E-3</v>
      </c>
    </row>
    <row r="516" spans="1:6" x14ac:dyDescent="0.2">
      <c r="A516" s="16">
        <f t="shared" si="44"/>
        <v>43.120000000001582</v>
      </c>
      <c r="B516" s="16">
        <f t="shared" si="42"/>
        <v>0.19911249918937834</v>
      </c>
      <c r="C516" s="18">
        <f t="shared" si="47"/>
        <v>3.9833454037466222E-3</v>
      </c>
      <c r="D516" s="16">
        <f t="shared" si="45"/>
        <v>43.110000000001577</v>
      </c>
      <c r="E516" s="16">
        <f t="shared" si="48"/>
        <v>0.19911249918937834</v>
      </c>
      <c r="F516" s="18">
        <f t="shared" si="46"/>
        <v>3.9833454037466222E-3</v>
      </c>
    </row>
    <row r="517" spans="1:6" x14ac:dyDescent="0.2">
      <c r="A517" s="16">
        <f t="shared" si="44"/>
        <v>43.140000000001585</v>
      </c>
      <c r="B517" s="16">
        <f t="shared" si="42"/>
        <v>0.19898311811830705</v>
      </c>
      <c r="C517" s="18">
        <f t="shared" si="47"/>
        <v>3.9809561730774759E-3</v>
      </c>
      <c r="D517" s="16">
        <f t="shared" si="45"/>
        <v>43.130000000001587</v>
      </c>
      <c r="E517" s="16">
        <f t="shared" si="48"/>
        <v>0.19898311811830705</v>
      </c>
      <c r="F517" s="18">
        <f t="shared" si="46"/>
        <v>3.9809561730774759E-3</v>
      </c>
    </row>
    <row r="518" spans="1:6" x14ac:dyDescent="0.2">
      <c r="A518" s="16">
        <f t="shared" si="44"/>
        <v>43.160000000001588</v>
      </c>
      <c r="B518" s="16">
        <f t="shared" si="42"/>
        <v>0.19883393672973032</v>
      </c>
      <c r="C518" s="18">
        <f t="shared" si="47"/>
        <v>3.9781705484809955E-3</v>
      </c>
      <c r="D518" s="16">
        <f t="shared" si="45"/>
        <v>43.150000000001583</v>
      </c>
      <c r="E518" s="16">
        <f t="shared" si="48"/>
        <v>0.19883393672973032</v>
      </c>
      <c r="F518" s="18">
        <f t="shared" si="46"/>
        <v>3.9781705484809955E-3</v>
      </c>
    </row>
    <row r="519" spans="1:6" x14ac:dyDescent="0.2">
      <c r="A519" s="16">
        <f t="shared" si="44"/>
        <v>43.180000000001591</v>
      </c>
      <c r="B519" s="16">
        <f t="shared" si="42"/>
        <v>0.19866499969192092</v>
      </c>
      <c r="C519" s="18">
        <f t="shared" si="47"/>
        <v>3.9749893642171338E-3</v>
      </c>
      <c r="D519" s="16">
        <f t="shared" si="45"/>
        <v>43.170000000001593</v>
      </c>
      <c r="E519" s="16">
        <f t="shared" si="48"/>
        <v>0.19866499969192092</v>
      </c>
      <c r="F519" s="18">
        <f t="shared" si="46"/>
        <v>3.9749893642171338E-3</v>
      </c>
    </row>
    <row r="520" spans="1:6" x14ac:dyDescent="0.2">
      <c r="A520" s="16">
        <f t="shared" si="44"/>
        <v>43.200000000001594</v>
      </c>
      <c r="B520" s="16">
        <f t="shared" si="42"/>
        <v>0.19847635756141144</v>
      </c>
      <c r="C520" s="18">
        <f t="shared" si="47"/>
        <v>3.9714135725339439E-3</v>
      </c>
      <c r="D520" s="16">
        <f t="shared" si="45"/>
        <v>43.190000000001589</v>
      </c>
      <c r="E520" s="16">
        <f t="shared" si="48"/>
        <v>0.19847635756141144</v>
      </c>
      <c r="F520" s="18">
        <f t="shared" si="46"/>
        <v>3.9714135725339439E-3</v>
      </c>
    </row>
    <row r="521" spans="1:6" x14ac:dyDescent="0.2">
      <c r="A521" s="16">
        <f t="shared" si="44"/>
        <v>43.220000000001598</v>
      </c>
      <c r="B521" s="16">
        <f t="shared" si="42"/>
        <v>0.19826806675777897</v>
      </c>
      <c r="C521" s="18">
        <f t="shared" si="47"/>
        <v>3.9674442431925248E-3</v>
      </c>
      <c r="D521" s="16">
        <f t="shared" si="45"/>
        <v>43.2100000000016</v>
      </c>
      <c r="E521" s="16">
        <f t="shared" si="48"/>
        <v>0.19826806675777897</v>
      </c>
      <c r="F521" s="18">
        <f t="shared" si="46"/>
        <v>3.9674442431925248E-3</v>
      </c>
    </row>
    <row r="522" spans="1:6" x14ac:dyDescent="0.2">
      <c r="A522" s="16">
        <f t="shared" si="44"/>
        <v>43.240000000001601</v>
      </c>
      <c r="B522" s="16">
        <f t="shared" ref="B522:B585" si="49">(1/(SQRT(2*3.14159*$B$8^2)))*EXP((-1*(A522-$B$7)^2)/(2*$B$8^2))</f>
        <v>0.19804018953552266</v>
      </c>
      <c r="C522" s="18">
        <f t="shared" si="47"/>
        <v>3.9630825629336361E-3</v>
      </c>
      <c r="D522" s="16">
        <f t="shared" si="45"/>
        <v>43.230000000001596</v>
      </c>
      <c r="E522" s="16">
        <f t="shared" si="48"/>
        <v>0.19804018953552266</v>
      </c>
      <c r="F522" s="18">
        <f t="shared" si="46"/>
        <v>3.9630825629336361E-3</v>
      </c>
    </row>
    <row r="523" spans="1:6" x14ac:dyDescent="0.2">
      <c r="A523" s="16">
        <f t="shared" ref="A523:A586" si="50">A522+(10*$B$8)/1000</f>
        <v>43.260000000001604</v>
      </c>
      <c r="B523" s="16">
        <f t="shared" si="49"/>
        <v>0.19779279395305363</v>
      </c>
      <c r="C523" s="18">
        <f t="shared" si="47"/>
        <v>3.9583298348863823E-3</v>
      </c>
      <c r="D523" s="16">
        <f t="shared" ref="D523:D586" si="51">A522+(A523-A522)/2</f>
        <v>43.250000000001606</v>
      </c>
      <c r="E523" s="16">
        <f t="shared" si="48"/>
        <v>0.19779279395305363</v>
      </c>
      <c r="F523" s="18">
        <f t="shared" ref="F523:F586" si="52">($A523-$A522)*ABS(E522+((E523-E522)/2))</f>
        <v>3.9583298348863823E-3</v>
      </c>
    </row>
    <row r="524" spans="1:6" x14ac:dyDescent="0.2">
      <c r="A524" s="16">
        <f t="shared" si="50"/>
        <v>43.280000000001607</v>
      </c>
      <c r="B524" s="16">
        <f t="shared" si="49"/>
        <v>0.19752595383881885</v>
      </c>
      <c r="C524" s="18">
        <f t="shared" ref="C524:C587" si="53">(A524-A523)*ABS(B523+((B524-B523)/2))</f>
        <v>3.9531874779193425E-3</v>
      </c>
      <c r="D524" s="16">
        <f t="shared" si="51"/>
        <v>43.270000000001602</v>
      </c>
      <c r="E524" s="16">
        <f t="shared" si="48"/>
        <v>0.19752595383881885</v>
      </c>
      <c r="F524" s="18">
        <f t="shared" si="52"/>
        <v>3.9531874779193425E-3</v>
      </c>
    </row>
    <row r="525" spans="1:6" x14ac:dyDescent="0.2">
      <c r="A525" s="16">
        <f t="shared" si="50"/>
        <v>43.30000000000161</v>
      </c>
      <c r="B525" s="16">
        <f t="shared" si="49"/>
        <v>0.1972397487545825</v>
      </c>
      <c r="C525" s="18">
        <f t="shared" si="53"/>
        <v>3.9476570259346306E-3</v>
      </c>
      <c r="D525" s="16">
        <f t="shared" si="51"/>
        <v>43.290000000001612</v>
      </c>
      <c r="E525" s="16">
        <f t="shared" si="48"/>
        <v>0.1972397487545825</v>
      </c>
      <c r="F525" s="18">
        <f t="shared" si="52"/>
        <v>3.9476570259346306E-3</v>
      </c>
    </row>
    <row r="526" spans="1:6" x14ac:dyDescent="0.2">
      <c r="A526" s="16">
        <f t="shared" si="50"/>
        <v>43.320000000001613</v>
      </c>
      <c r="B526" s="16">
        <f t="shared" si="49"/>
        <v>0.19693426395589084</v>
      </c>
      <c r="C526" s="18">
        <f t="shared" si="53"/>
        <v>3.9417401271053497E-3</v>
      </c>
      <c r="D526" s="16">
        <f t="shared" si="51"/>
        <v>43.310000000001608</v>
      </c>
      <c r="E526" s="16">
        <f t="shared" si="48"/>
        <v>0.19693426395589084</v>
      </c>
      <c r="F526" s="18">
        <f t="shared" si="52"/>
        <v>3.9417401271053497E-3</v>
      </c>
    </row>
    <row r="527" spans="1:6" x14ac:dyDescent="0.2">
      <c r="A527" s="16">
        <f t="shared" si="50"/>
        <v>43.340000000001616</v>
      </c>
      <c r="B527" s="16">
        <f t="shared" si="49"/>
        <v>0.1966095903497474</v>
      </c>
      <c r="C527" s="18">
        <f t="shared" si="53"/>
        <v>3.9354385430569972E-3</v>
      </c>
      <c r="D527" s="16">
        <f t="shared" si="51"/>
        <v>43.330000000001618</v>
      </c>
      <c r="E527" s="16">
        <f t="shared" si="48"/>
        <v>0.1966095903497474</v>
      </c>
      <c r="F527" s="18">
        <f t="shared" si="52"/>
        <v>3.9354385430569972E-3</v>
      </c>
    </row>
    <row r="528" spans="1:6" x14ac:dyDescent="0.2">
      <c r="A528" s="16">
        <f t="shared" si="50"/>
        <v>43.360000000001619</v>
      </c>
      <c r="B528" s="16">
        <f t="shared" si="49"/>
        <v>0.19626582444952831</v>
      </c>
      <c r="C528" s="18">
        <f t="shared" si="53"/>
        <v>3.9287541479933706E-3</v>
      </c>
      <c r="D528" s="16">
        <f t="shared" si="51"/>
        <v>43.350000000001614</v>
      </c>
      <c r="E528" s="16">
        <f t="shared" si="48"/>
        <v>0.19626582444952831</v>
      </c>
      <c r="F528" s="18">
        <f t="shared" si="52"/>
        <v>3.9287541479933706E-3</v>
      </c>
    </row>
    <row r="529" spans="1:6" x14ac:dyDescent="0.2">
      <c r="A529" s="16">
        <f t="shared" si="50"/>
        <v>43.380000000001623</v>
      </c>
      <c r="B529" s="16">
        <f t="shared" si="49"/>
        <v>0.19590306832716928</v>
      </c>
      <c r="C529" s="18">
        <f t="shared" si="53"/>
        <v>3.9216889277675889E-3</v>
      </c>
      <c r="D529" s="16">
        <f t="shared" si="51"/>
        <v>43.370000000001625</v>
      </c>
      <c r="E529" s="16">
        <f t="shared" si="48"/>
        <v>0.19590306832716928</v>
      </c>
      <c r="F529" s="18">
        <f t="shared" si="52"/>
        <v>3.9216889277675889E-3</v>
      </c>
    </row>
    <row r="530" spans="1:6" x14ac:dyDescent="0.2">
      <c r="A530" s="16">
        <f t="shared" si="50"/>
        <v>43.400000000001626</v>
      </c>
      <c r="B530" s="16">
        <f t="shared" si="49"/>
        <v>0.19552142956265681</v>
      </c>
      <c r="C530" s="18">
        <f t="shared" si="53"/>
        <v>3.9142449788988724E-3</v>
      </c>
      <c r="D530" s="16">
        <f t="shared" si="51"/>
        <v>43.390000000001621</v>
      </c>
      <c r="E530" s="16">
        <f t="shared" si="48"/>
        <v>0.19552142956265681</v>
      </c>
      <c r="F530" s="18">
        <f t="shared" si="52"/>
        <v>3.9142449788988724E-3</v>
      </c>
    </row>
    <row r="531" spans="1:6" x14ac:dyDescent="0.2">
      <c r="A531" s="16">
        <f t="shared" si="50"/>
        <v>43.420000000001629</v>
      </c>
      <c r="B531" s="16">
        <f t="shared" si="49"/>
        <v>0.19512102119085914</v>
      </c>
      <c r="C531" s="18">
        <f t="shared" si="53"/>
        <v>3.9064245075357698E-3</v>
      </c>
      <c r="D531" s="16">
        <f t="shared" si="51"/>
        <v>43.410000000001631</v>
      </c>
      <c r="E531" s="16">
        <f t="shared" si="48"/>
        <v>0.19512102119085914</v>
      </c>
      <c r="F531" s="18">
        <f t="shared" si="52"/>
        <v>3.9064245075357698E-3</v>
      </c>
    </row>
    <row r="532" spans="1:6" x14ac:dyDescent="0.2">
      <c r="A532" s="16">
        <f t="shared" si="50"/>
        <v>43.440000000001632</v>
      </c>
      <c r="B532" s="16">
        <f t="shared" si="49"/>
        <v>0.19470196164573336</v>
      </c>
      <c r="C532" s="18">
        <f t="shared" si="53"/>
        <v>3.8982298283665342E-3</v>
      </c>
      <c r="D532" s="16">
        <f t="shared" si="51"/>
        <v>43.430000000001627</v>
      </c>
      <c r="E532" s="16">
        <f t="shared" si="48"/>
        <v>0.19470196164573336</v>
      </c>
      <c r="F532" s="18">
        <f t="shared" si="52"/>
        <v>3.8982298283665342E-3</v>
      </c>
    </row>
    <row r="533" spans="1:6" x14ac:dyDescent="0.2">
      <c r="A533" s="16">
        <f t="shared" si="50"/>
        <v>43.460000000001635</v>
      </c>
      <c r="B533" s="16">
        <f t="shared" si="49"/>
        <v>0.19426437470194755</v>
      </c>
      <c r="C533" s="18">
        <f t="shared" si="53"/>
        <v>3.8896633634774172E-3</v>
      </c>
      <c r="D533" s="16">
        <f t="shared" si="51"/>
        <v>43.450000000001637</v>
      </c>
      <c r="E533" s="16">
        <f t="shared" si="48"/>
        <v>0.19426437470194755</v>
      </c>
      <c r="F533" s="18">
        <f t="shared" si="52"/>
        <v>3.8896633634774172E-3</v>
      </c>
    </row>
    <row r="534" spans="1:6" x14ac:dyDescent="0.2">
      <c r="A534" s="16">
        <f t="shared" si="50"/>
        <v>43.480000000001638</v>
      </c>
      <c r="B534" s="16">
        <f t="shared" si="49"/>
        <v>0.19380838941395792</v>
      </c>
      <c r="C534" s="18">
        <f t="shared" si="53"/>
        <v>3.8807276411596614E-3</v>
      </c>
      <c r="D534" s="16">
        <f t="shared" si="51"/>
        <v>43.470000000001633</v>
      </c>
      <c r="E534" s="16">
        <f t="shared" si="48"/>
        <v>0.19380838941395792</v>
      </c>
      <c r="F534" s="18">
        <f t="shared" si="52"/>
        <v>3.8807276411596614E-3</v>
      </c>
    </row>
    <row r="535" spans="1:6" x14ac:dyDescent="0.2">
      <c r="A535" s="16">
        <f t="shared" si="50"/>
        <v>43.500000000001641</v>
      </c>
      <c r="B535" s="16">
        <f t="shared" si="49"/>
        <v>0.19333414005258318</v>
      </c>
      <c r="C535" s="18">
        <f t="shared" si="53"/>
        <v>3.8714252946660159E-3</v>
      </c>
      <c r="D535" s="16">
        <f t="shared" si="51"/>
        <v>43.490000000001643</v>
      </c>
      <c r="E535" s="16">
        <f t="shared" si="48"/>
        <v>0.19333414005258318</v>
      </c>
      <c r="F535" s="18">
        <f t="shared" si="52"/>
        <v>3.8714252946660159E-3</v>
      </c>
    </row>
    <row r="536" spans="1:6" x14ac:dyDescent="0.2">
      <c r="A536" s="16">
        <f t="shared" si="50"/>
        <v>43.520000000001644</v>
      </c>
      <c r="B536" s="16">
        <f t="shared" si="49"/>
        <v>0.19284176603911976</v>
      </c>
      <c r="C536" s="18">
        <f t="shared" si="53"/>
        <v>3.8617590609176331E-3</v>
      </c>
      <c r="D536" s="16">
        <f t="shared" si="51"/>
        <v>43.510000000001639</v>
      </c>
      <c r="E536" s="16">
        <f t="shared" si="48"/>
        <v>0.19284176603911976</v>
      </c>
      <c r="F536" s="18">
        <f t="shared" si="52"/>
        <v>3.8617590609176331E-3</v>
      </c>
    </row>
    <row r="537" spans="1:6" x14ac:dyDescent="0.2">
      <c r="A537" s="16">
        <f t="shared" si="50"/>
        <v>43.540000000001648</v>
      </c>
      <c r="B537" s="16">
        <f t="shared" si="49"/>
        <v>0.19233141187704264</v>
      </c>
      <c r="C537" s="18">
        <f t="shared" si="53"/>
        <v>3.8517317791622262E-3</v>
      </c>
      <c r="D537" s="16">
        <f t="shared" si="51"/>
        <v>43.53000000000165</v>
      </c>
      <c r="E537" s="16">
        <f t="shared" si="48"/>
        <v>0.19233141187704264</v>
      </c>
      <c r="F537" s="18">
        <f t="shared" si="52"/>
        <v>3.8517317791622262E-3</v>
      </c>
    </row>
    <row r="538" spans="1:6" x14ac:dyDescent="0.2">
      <c r="A538" s="16">
        <f t="shared" si="50"/>
        <v>43.560000000001651</v>
      </c>
      <c r="B538" s="16">
        <f t="shared" si="49"/>
        <v>0.19180322708133962</v>
      </c>
      <c r="C538" s="18">
        <f t="shared" si="53"/>
        <v>3.8413463895844236E-3</v>
      </c>
      <c r="D538" s="16">
        <f t="shared" si="51"/>
        <v>43.550000000001646</v>
      </c>
      <c r="E538" s="16">
        <f t="shared" si="48"/>
        <v>0.19180322708133962</v>
      </c>
      <c r="F538" s="18">
        <f t="shared" si="52"/>
        <v>3.8413463895844236E-3</v>
      </c>
    </row>
    <row r="539" spans="1:6" x14ac:dyDescent="0.2">
      <c r="A539" s="16">
        <f t="shared" si="50"/>
        <v>43.580000000001654</v>
      </c>
      <c r="B539" s="16">
        <f t="shared" si="49"/>
        <v>0.19125736610552627</v>
      </c>
      <c r="C539" s="18">
        <f t="shared" si="53"/>
        <v>3.8306059318692579E-3</v>
      </c>
      <c r="D539" s="16">
        <f t="shared" si="51"/>
        <v>43.570000000001656</v>
      </c>
      <c r="E539" s="16">
        <f t="shared" si="48"/>
        <v>0.19125736610552627</v>
      </c>
      <c r="F539" s="18">
        <f t="shared" si="52"/>
        <v>3.8306059318692579E-3</v>
      </c>
    </row>
    <row r="540" spans="1:6" x14ac:dyDescent="0.2">
      <c r="A540" s="16">
        <f t="shared" si="50"/>
        <v>43.600000000001657</v>
      </c>
      <c r="B540" s="16">
        <f t="shared" si="49"/>
        <v>0.19069398826639225</v>
      </c>
      <c r="C540" s="18">
        <f t="shared" si="53"/>
        <v>3.8195135437197824E-3</v>
      </c>
      <c r="D540" s="16">
        <f t="shared" si="51"/>
        <v>43.590000000001652</v>
      </c>
      <c r="E540" s="16">
        <f t="shared" si="48"/>
        <v>0.19069398826639225</v>
      </c>
      <c r="F540" s="18">
        <f t="shared" si="52"/>
        <v>3.8195135437197824E-3</v>
      </c>
    </row>
    <row r="541" spans="1:6" x14ac:dyDescent="0.2">
      <c r="A541" s="16">
        <f t="shared" si="50"/>
        <v>43.62000000000166</v>
      </c>
      <c r="B541" s="16">
        <f t="shared" si="49"/>
        <v>0.19011325766653001</v>
      </c>
      <c r="C541" s="18">
        <f t="shared" si="53"/>
        <v>3.8080724593298177E-3</v>
      </c>
      <c r="D541" s="16">
        <f t="shared" si="51"/>
        <v>43.610000000001662</v>
      </c>
      <c r="E541" s="16">
        <f t="shared" si="48"/>
        <v>0.19011325766653001</v>
      </c>
      <c r="F541" s="18">
        <f t="shared" si="52"/>
        <v>3.8080724593298177E-3</v>
      </c>
    </row>
    <row r="542" spans="1:6" x14ac:dyDescent="0.2">
      <c r="A542" s="16">
        <f t="shared" si="50"/>
        <v>43.640000000001663</v>
      </c>
      <c r="B542" s="16">
        <f t="shared" si="49"/>
        <v>0.18951534311469842</v>
      </c>
      <c r="C542" s="18">
        <f t="shared" si="53"/>
        <v>3.7962860078128774E-3</v>
      </c>
      <c r="D542" s="16">
        <f t="shared" si="51"/>
        <v>43.630000000001658</v>
      </c>
      <c r="E542" s="16">
        <f t="shared" si="48"/>
        <v>0.18951534311469842</v>
      </c>
      <c r="F542" s="18">
        <f t="shared" si="52"/>
        <v>3.7962860078128774E-3</v>
      </c>
    </row>
    <row r="543" spans="1:6" x14ac:dyDescent="0.2">
      <c r="A543" s="16">
        <f t="shared" si="50"/>
        <v>43.660000000001666</v>
      </c>
      <c r="B543" s="16">
        <f t="shared" si="49"/>
        <v>0.18890041804407584</v>
      </c>
      <c r="C543" s="18">
        <f t="shared" si="53"/>
        <v>3.7841576115883345E-3</v>
      </c>
      <c r="D543" s="16">
        <f t="shared" si="51"/>
        <v>43.650000000001668</v>
      </c>
      <c r="E543" s="16">
        <f t="shared" si="48"/>
        <v>0.18890041804407584</v>
      </c>
      <c r="F543" s="18">
        <f t="shared" si="52"/>
        <v>3.7841576115883345E-3</v>
      </c>
    </row>
    <row r="544" spans="1:6" x14ac:dyDescent="0.2">
      <c r="A544" s="16">
        <f t="shared" si="50"/>
        <v>43.680000000001669</v>
      </c>
      <c r="B544" s="16">
        <f t="shared" si="49"/>
        <v>0.18826866042845752</v>
      </c>
      <c r="C544" s="18">
        <f t="shared" si="53"/>
        <v>3.771690784725923E-3</v>
      </c>
      <c r="D544" s="16">
        <f t="shared" si="51"/>
        <v>43.670000000001664</v>
      </c>
      <c r="E544" s="16">
        <f t="shared" si="48"/>
        <v>0.18826866042845752</v>
      </c>
      <c r="F544" s="18">
        <f t="shared" si="52"/>
        <v>3.771690784725923E-3</v>
      </c>
    </row>
    <row r="545" spans="1:6" x14ac:dyDescent="0.2">
      <c r="A545" s="16">
        <f t="shared" si="50"/>
        <v>43.700000000001673</v>
      </c>
      <c r="B545" s="16">
        <f t="shared" si="49"/>
        <v>0.18762025269645469</v>
      </c>
      <c r="C545" s="18">
        <f t="shared" si="53"/>
        <v>3.75888913124971E-3</v>
      </c>
      <c r="D545" s="16">
        <f t="shared" si="51"/>
        <v>43.690000000001675</v>
      </c>
      <c r="E545" s="16">
        <f t="shared" si="48"/>
        <v>0.18762025269645469</v>
      </c>
      <c r="F545" s="18">
        <f t="shared" si="52"/>
        <v>3.75888913124971E-3</v>
      </c>
    </row>
    <row r="546" spans="1:6" x14ac:dyDescent="0.2">
      <c r="A546" s="16">
        <f t="shared" si="50"/>
        <v>43.720000000001676</v>
      </c>
      <c r="B546" s="16">
        <f t="shared" si="49"/>
        <v>0.18695538164375211</v>
      </c>
      <c r="C546" s="18">
        <f t="shared" si="53"/>
        <v>3.7457563434026534E-3</v>
      </c>
      <c r="D546" s="16">
        <f t="shared" si="51"/>
        <v>43.710000000001671</v>
      </c>
      <c r="E546" s="16">
        <f t="shared" si="48"/>
        <v>0.18695538164375211</v>
      </c>
      <c r="F546" s="18">
        <f t="shared" si="52"/>
        <v>3.7457563434026534E-3</v>
      </c>
    </row>
    <row r="547" spans="1:6" x14ac:dyDescent="0.2">
      <c r="A547" s="16">
        <f t="shared" si="50"/>
        <v>43.740000000001679</v>
      </c>
      <c r="B547" s="16">
        <f t="shared" si="49"/>
        <v>0.18627423834348456</v>
      </c>
      <c r="C547" s="18">
        <f t="shared" si="53"/>
        <v>3.7322961998729502E-3</v>
      </c>
      <c r="D547" s="16">
        <f t="shared" si="51"/>
        <v>43.730000000001681</v>
      </c>
      <c r="E547" s="16">
        <f t="shared" si="48"/>
        <v>0.18627423834348456</v>
      </c>
      <c r="F547" s="18">
        <f t="shared" si="52"/>
        <v>3.7322961998729502E-3</v>
      </c>
    </row>
    <row r="548" spans="1:6" x14ac:dyDescent="0.2">
      <c r="A548" s="16">
        <f t="shared" si="50"/>
        <v>43.760000000001682</v>
      </c>
      <c r="B548" s="16">
        <f t="shared" si="49"/>
        <v>0.18557701805479093</v>
      </c>
      <c r="C548" s="18">
        <f t="shared" si="53"/>
        <v>3.7185125639833359E-3</v>
      </c>
      <c r="D548" s="16">
        <f t="shared" si="51"/>
        <v>43.750000000001677</v>
      </c>
      <c r="E548" s="16">
        <f t="shared" si="48"/>
        <v>0.18557701805479093</v>
      </c>
      <c r="F548" s="18">
        <f t="shared" si="52"/>
        <v>3.7185125639833359E-3</v>
      </c>
    </row>
    <row r="549" spans="1:6" x14ac:dyDescent="0.2">
      <c r="A549" s="16">
        <f t="shared" si="50"/>
        <v>43.780000000001685</v>
      </c>
      <c r="B549" s="16">
        <f t="shared" si="49"/>
        <v>0.18486392012960859</v>
      </c>
      <c r="C549" s="18">
        <f t="shared" si="53"/>
        <v>3.7044093818445738E-3</v>
      </c>
      <c r="D549" s="16">
        <f t="shared" si="51"/>
        <v>43.770000000001687</v>
      </c>
      <c r="E549" s="16">
        <f t="shared" si="48"/>
        <v>0.18486392012960859</v>
      </c>
      <c r="F549" s="18">
        <f t="shared" si="52"/>
        <v>3.7044093818445738E-3</v>
      </c>
    </row>
    <row r="550" spans="1:6" x14ac:dyDescent="0.2">
      <c r="A550" s="16">
        <f t="shared" si="50"/>
        <v>43.800000000001688</v>
      </c>
      <c r="B550" s="16">
        <f t="shared" si="49"/>
        <v>0.1841351479177688</v>
      </c>
      <c r="C550" s="18">
        <f t="shared" si="53"/>
        <v>3.6899906804743507E-3</v>
      </c>
      <c r="D550" s="16">
        <f t="shared" si="51"/>
        <v>43.790000000001683</v>
      </c>
      <c r="E550" s="16">
        <f t="shared" si="48"/>
        <v>0.1841351479177688</v>
      </c>
      <c r="F550" s="18">
        <f t="shared" si="52"/>
        <v>3.6899906804743507E-3</v>
      </c>
    </row>
    <row r="551" spans="1:6" x14ac:dyDescent="0.2">
      <c r="A551" s="16">
        <f t="shared" si="50"/>
        <v>43.820000000001691</v>
      </c>
      <c r="B551" s="16">
        <f t="shared" si="49"/>
        <v>0.18339090867045771</v>
      </c>
      <c r="C551" s="18">
        <f t="shared" si="53"/>
        <v>3.6752605658828398E-3</v>
      </c>
      <c r="D551" s="16">
        <f t="shared" si="51"/>
        <v>43.810000000001693</v>
      </c>
      <c r="E551" s="16">
        <f t="shared" si="48"/>
        <v>0.18339090867045771</v>
      </c>
      <c r="F551" s="18">
        <f t="shared" si="52"/>
        <v>3.6752605658828398E-3</v>
      </c>
    </row>
    <row r="552" spans="1:6" x14ac:dyDescent="0.2">
      <c r="A552" s="16">
        <f t="shared" si="50"/>
        <v>43.840000000001695</v>
      </c>
      <c r="B552" s="16">
        <f t="shared" si="49"/>
        <v>0.18263141344210604</v>
      </c>
      <c r="C552" s="18">
        <f t="shared" si="53"/>
        <v>3.6602232211262096E-3</v>
      </c>
      <c r="D552" s="16">
        <f t="shared" si="51"/>
        <v>43.830000000001689</v>
      </c>
      <c r="E552" s="16">
        <f t="shared" si="48"/>
        <v>0.18263141344210604</v>
      </c>
      <c r="F552" s="18">
        <f t="shared" si="52"/>
        <v>3.6602232211262096E-3</v>
      </c>
    </row>
    <row r="553" spans="1:6" x14ac:dyDescent="0.2">
      <c r="A553" s="16">
        <f t="shared" si="50"/>
        <v>43.860000000001698</v>
      </c>
      <c r="B553" s="16">
        <f t="shared" si="49"/>
        <v>0.18185687699077288</v>
      </c>
      <c r="C553" s="18">
        <f t="shared" si="53"/>
        <v>3.6448829043293587E-3</v>
      </c>
      <c r="D553" s="16">
        <f t="shared" si="51"/>
        <v>43.8500000000017</v>
      </c>
      <c r="E553" s="16">
        <f t="shared" si="48"/>
        <v>0.18185687699077288</v>
      </c>
      <c r="F553" s="18">
        <f t="shared" si="52"/>
        <v>3.6448829043293587E-3</v>
      </c>
    </row>
    <row r="554" spans="1:6" x14ac:dyDescent="0.2">
      <c r="A554" s="16">
        <f t="shared" si="50"/>
        <v>43.880000000001701</v>
      </c>
      <c r="B554" s="16">
        <f t="shared" si="49"/>
        <v>0.1810675176770892</v>
      </c>
      <c r="C554" s="18">
        <f t="shared" si="53"/>
        <v>3.629243946679188E-3</v>
      </c>
      <c r="D554" s="16">
        <f t="shared" si="51"/>
        <v>43.870000000001696</v>
      </c>
      <c r="E554" s="16">
        <f t="shared" si="48"/>
        <v>0.1810675176770892</v>
      </c>
      <c r="F554" s="18">
        <f t="shared" si="52"/>
        <v>3.629243946679188E-3</v>
      </c>
    </row>
    <row r="555" spans="1:6" x14ac:dyDescent="0.2">
      <c r="A555" s="16">
        <f t="shared" si="50"/>
        <v>43.900000000001704</v>
      </c>
      <c r="B555" s="16">
        <f t="shared" si="49"/>
        <v>0.18026355736182753</v>
      </c>
      <c r="C555" s="18">
        <f t="shared" si="53"/>
        <v>3.6133107503897319E-3</v>
      </c>
      <c r="D555" s="16">
        <f t="shared" si="51"/>
        <v>43.890000000001706</v>
      </c>
      <c r="E555" s="16">
        <f t="shared" si="48"/>
        <v>0.18026355736182753</v>
      </c>
      <c r="F555" s="18">
        <f t="shared" si="52"/>
        <v>3.6133107503897319E-3</v>
      </c>
    </row>
    <row r="556" spans="1:6" x14ac:dyDescent="0.2">
      <c r="A556" s="16">
        <f t="shared" si="50"/>
        <v>43.920000000001707</v>
      </c>
      <c r="B556" s="16">
        <f t="shared" si="49"/>
        <v>0.17944522130216498</v>
      </c>
      <c r="C556" s="18">
        <f t="shared" si="53"/>
        <v>3.5970877866404877E-3</v>
      </c>
      <c r="D556" s="16">
        <f t="shared" si="51"/>
        <v>43.910000000001702</v>
      </c>
      <c r="E556" s="16">
        <f t="shared" si="48"/>
        <v>0.17944522130216498</v>
      </c>
      <c r="F556" s="18">
        <f t="shared" si="52"/>
        <v>3.5970877866404877E-3</v>
      </c>
    </row>
    <row r="557" spans="1:6" x14ac:dyDescent="0.2">
      <c r="A557" s="16">
        <f t="shared" si="50"/>
        <v>43.94000000000171</v>
      </c>
      <c r="B557" s="16">
        <f t="shared" si="49"/>
        <v>0.17861273804670741</v>
      </c>
      <c r="C557" s="18">
        <f t="shared" si="53"/>
        <v>3.5805795934892837E-3</v>
      </c>
      <c r="D557" s="16">
        <f t="shared" si="51"/>
        <v>43.930000000001712</v>
      </c>
      <c r="E557" s="16">
        <f t="shared" si="48"/>
        <v>0.17861273804670741</v>
      </c>
      <c r="F557" s="18">
        <f t="shared" si="52"/>
        <v>3.5805795934892837E-3</v>
      </c>
    </row>
    <row r="558" spans="1:6" x14ac:dyDescent="0.2">
      <c r="A558" s="16">
        <f t="shared" si="50"/>
        <v>43.960000000001713</v>
      </c>
      <c r="B558" s="16">
        <f t="shared" si="49"/>
        <v>0.17776633932934297</v>
      </c>
      <c r="C558" s="18">
        <f t="shared" si="53"/>
        <v>3.5637907737610607E-3</v>
      </c>
      <c r="D558" s="16">
        <f t="shared" si="51"/>
        <v>43.950000000001708</v>
      </c>
      <c r="E558" s="16">
        <f t="shared" si="48"/>
        <v>0.17776633932934297</v>
      </c>
      <c r="F558" s="18">
        <f t="shared" si="52"/>
        <v>3.5637907737610607E-3</v>
      </c>
    </row>
    <row r="559" spans="1:6" x14ac:dyDescent="0.2">
      <c r="A559" s="16">
        <f t="shared" si="50"/>
        <v>43.980000000001716</v>
      </c>
      <c r="B559" s="16">
        <f t="shared" si="49"/>
        <v>0.17690625996199388</v>
      </c>
      <c r="C559" s="18">
        <f t="shared" si="53"/>
        <v>3.5467259929139231E-3</v>
      </c>
      <c r="D559" s="16">
        <f t="shared" si="51"/>
        <v>43.970000000001718</v>
      </c>
      <c r="E559" s="16">
        <f t="shared" si="48"/>
        <v>0.17690625996199388</v>
      </c>
      <c r="F559" s="18">
        <f t="shared" si="52"/>
        <v>3.5467259929139231E-3</v>
      </c>
    </row>
    <row r="560" spans="1:6" x14ac:dyDescent="0.2">
      <c r="A560" s="16">
        <f t="shared" si="50"/>
        <v>44.00000000000172</v>
      </c>
      <c r="B560" s="16">
        <f t="shared" si="49"/>
        <v>0.17603273772633612</v>
      </c>
      <c r="C560" s="18">
        <f t="shared" si="53"/>
        <v>3.529389976883852E-3</v>
      </c>
      <c r="D560" s="16">
        <f t="shared" si="51"/>
        <v>43.990000000001714</v>
      </c>
      <c r="E560" s="16">
        <f t="shared" si="48"/>
        <v>0.17603273772633612</v>
      </c>
      <c r="F560" s="18">
        <f t="shared" si="52"/>
        <v>3.529389976883852E-3</v>
      </c>
    </row>
    <row r="561" spans="1:6" x14ac:dyDescent="0.2">
      <c r="A561" s="16">
        <f t="shared" si="50"/>
        <v>44.020000000001723</v>
      </c>
      <c r="B561" s="16">
        <f t="shared" si="49"/>
        <v>0.17514601326455587</v>
      </c>
      <c r="C561" s="18">
        <f t="shared" si="53"/>
        <v>3.511787509909469E-3</v>
      </c>
      <c r="D561" s="16">
        <f t="shared" si="51"/>
        <v>44.010000000001725</v>
      </c>
      <c r="E561" s="16">
        <f t="shared" si="48"/>
        <v>0.17514601326455587</v>
      </c>
      <c r="F561" s="18">
        <f t="shared" si="52"/>
        <v>3.511787509909469E-3</v>
      </c>
    </row>
    <row r="562" spans="1:6" x14ac:dyDescent="0.2">
      <c r="A562" s="16">
        <f t="shared" si="50"/>
        <v>44.040000000001726</v>
      </c>
      <c r="B562" s="16">
        <f t="shared" si="49"/>
        <v>0.17424632996921391</v>
      </c>
      <c r="C562" s="18">
        <f t="shared" si="53"/>
        <v>3.4939234323382441E-3</v>
      </c>
      <c r="D562" s="16">
        <f t="shared" si="51"/>
        <v>44.030000000001721</v>
      </c>
      <c r="E562" s="16">
        <f t="shared" si="48"/>
        <v>0.17424632996921391</v>
      </c>
      <c r="F562" s="18">
        <f t="shared" si="52"/>
        <v>3.4939234323382441E-3</v>
      </c>
    </row>
    <row r="563" spans="1:6" x14ac:dyDescent="0.2">
      <c r="A563" s="16">
        <f t="shared" si="50"/>
        <v>44.060000000001729</v>
      </c>
      <c r="B563" s="16">
        <f t="shared" si="49"/>
        <v>0.17333393387228713</v>
      </c>
      <c r="C563" s="18">
        <f t="shared" si="53"/>
        <v>3.4758026384155536E-3</v>
      </c>
      <c r="D563" s="16">
        <f t="shared" si="51"/>
        <v>44.050000000001731</v>
      </c>
      <c r="E563" s="16">
        <f t="shared" si="48"/>
        <v>0.17333393387228713</v>
      </c>
      <c r="F563" s="18">
        <f t="shared" si="52"/>
        <v>3.4758026384155536E-3</v>
      </c>
    </row>
    <row r="564" spans="1:6" x14ac:dyDescent="0.2">
      <c r="A564" s="16">
        <f t="shared" si="50"/>
        <v>44.080000000001732</v>
      </c>
      <c r="B564" s="16">
        <f t="shared" si="49"/>
        <v>0.17240907353345866</v>
      </c>
      <c r="C564" s="18">
        <f t="shared" si="53"/>
        <v>3.4574300740579985E-3</v>
      </c>
      <c r="D564" s="16">
        <f t="shared" si="51"/>
        <v>44.070000000001727</v>
      </c>
      <c r="E564" s="16">
        <f t="shared" si="48"/>
        <v>0.17240907353345866</v>
      </c>
      <c r="F564" s="18">
        <f t="shared" si="52"/>
        <v>3.4574300740579985E-3</v>
      </c>
    </row>
    <row r="565" spans="1:6" x14ac:dyDescent="0.2">
      <c r="A565" s="16">
        <f t="shared" si="50"/>
        <v>44.100000000001735</v>
      </c>
      <c r="B565" s="16">
        <f t="shared" si="49"/>
        <v>0.17147199992772655</v>
      </c>
      <c r="C565" s="18">
        <f t="shared" si="53"/>
        <v>3.4388107346123901E-3</v>
      </c>
      <c r="D565" s="16">
        <f t="shared" si="51"/>
        <v>44.090000000001737</v>
      </c>
      <c r="E565" s="16">
        <f t="shared" si="48"/>
        <v>0.17147199992772655</v>
      </c>
      <c r="F565" s="18">
        <f t="shared" si="52"/>
        <v>3.4388107346123901E-3</v>
      </c>
    </row>
    <row r="566" spans="1:6" x14ac:dyDescent="0.2">
      <c r="A566" s="16">
        <f t="shared" si="50"/>
        <v>44.120000000001738</v>
      </c>
      <c r="B566" s="16">
        <f t="shared" si="49"/>
        <v>0.17052296633240241</v>
      </c>
      <c r="C566" s="18">
        <f t="shared" si="53"/>
        <v>3.4199496626018239E-3</v>
      </c>
      <c r="D566" s="16">
        <f t="shared" si="51"/>
        <v>44.110000000001733</v>
      </c>
      <c r="E566" s="16">
        <f t="shared" si="48"/>
        <v>0.17052296633240241</v>
      </c>
      <c r="F566" s="18">
        <f t="shared" si="52"/>
        <v>3.4199496626018239E-3</v>
      </c>
    </row>
    <row r="567" spans="1:6" x14ac:dyDescent="0.2">
      <c r="A567" s="16">
        <f t="shared" si="50"/>
        <v>44.140000000001741</v>
      </c>
      <c r="B567" s="16">
        <f t="shared" si="49"/>
        <v>0.16956222821357061</v>
      </c>
      <c r="C567" s="18">
        <f t="shared" si="53"/>
        <v>3.400851945460262E-3</v>
      </c>
      <c r="D567" s="16">
        <f t="shared" si="51"/>
        <v>44.130000000001743</v>
      </c>
      <c r="E567" s="16">
        <f t="shared" si="48"/>
        <v>0.16956222821357061</v>
      </c>
      <c r="F567" s="18">
        <f t="shared" si="52"/>
        <v>3.400851945460262E-3</v>
      </c>
    </row>
    <row r="568" spans="1:6" x14ac:dyDescent="0.2">
      <c r="A568" s="16">
        <f t="shared" si="50"/>
        <v>44.160000000001745</v>
      </c>
      <c r="B568" s="16">
        <f t="shared" si="49"/>
        <v>0.16859004311207873</v>
      </c>
      <c r="C568" s="18">
        <f t="shared" si="53"/>
        <v>3.3815227132570221E-3</v>
      </c>
      <c r="D568" s="16">
        <f t="shared" si="51"/>
        <v>44.150000000001739</v>
      </c>
      <c r="E568" s="16">
        <f t="shared" si="48"/>
        <v>0.16859004311207873</v>
      </c>
      <c r="F568" s="18">
        <f t="shared" si="52"/>
        <v>3.3815227132570221E-3</v>
      </c>
    </row>
    <row r="569" spans="1:6" x14ac:dyDescent="0.2">
      <c r="A569" s="16">
        <f t="shared" si="50"/>
        <v>44.180000000001748</v>
      </c>
      <c r="B569" s="16">
        <f t="shared" si="49"/>
        <v>0.16760667052913067</v>
      </c>
      <c r="C569" s="18">
        <f t="shared" si="53"/>
        <v>3.3619671364126195E-3</v>
      </c>
      <c r="D569" s="16">
        <f t="shared" si="51"/>
        <v>44.17000000000175</v>
      </c>
      <c r="E569" s="16">
        <f t="shared" si="48"/>
        <v>0.16760667052913067</v>
      </c>
      <c r="F569" s="18">
        <f t="shared" si="52"/>
        <v>3.3619671364126195E-3</v>
      </c>
    </row>
    <row r="570" spans="1:6" x14ac:dyDescent="0.2">
      <c r="A570" s="16">
        <f t="shared" si="50"/>
        <v>44.200000000001751</v>
      </c>
      <c r="B570" s="16">
        <f t="shared" si="49"/>
        <v>0.16661237181155217</v>
      </c>
      <c r="C570" s="18">
        <f t="shared" si="53"/>
        <v>3.3421904234073509E-3</v>
      </c>
      <c r="D570" s="16">
        <f t="shared" si="51"/>
        <v>44.190000000001746</v>
      </c>
      <c r="E570" s="16">
        <f t="shared" si="48"/>
        <v>0.16661237181155217</v>
      </c>
      <c r="F570" s="18">
        <f t="shared" si="52"/>
        <v>3.3421904234073509E-3</v>
      </c>
    </row>
    <row r="571" spans="1:6" x14ac:dyDescent="0.2">
      <c r="A571" s="16">
        <f t="shared" si="50"/>
        <v>44.220000000001754</v>
      </c>
      <c r="B571" s="16">
        <f t="shared" si="49"/>
        <v>0.16560741003680018</v>
      </c>
      <c r="C571" s="18">
        <f t="shared" si="53"/>
        <v>3.3221978184840425E-3</v>
      </c>
      <c r="D571" s="16">
        <f t="shared" si="51"/>
        <v>44.210000000001756</v>
      </c>
      <c r="E571" s="16">
        <f t="shared" si="48"/>
        <v>0.16560741003680018</v>
      </c>
      <c r="F571" s="18">
        <f t="shared" si="52"/>
        <v>3.3221978184840425E-3</v>
      </c>
    </row>
    <row r="572" spans="1:6" x14ac:dyDescent="0.2">
      <c r="A572" s="16">
        <f t="shared" si="50"/>
        <v>44.240000000001757</v>
      </c>
      <c r="B572" s="16">
        <f t="shared" si="49"/>
        <v>0.16459204989778595</v>
      </c>
      <c r="C572" s="18">
        <f t="shared" si="53"/>
        <v>3.3019945993463772E-3</v>
      </c>
      <c r="D572" s="16">
        <f t="shared" si="51"/>
        <v>44.230000000001752</v>
      </c>
      <c r="E572" s="16">
        <f t="shared" si="48"/>
        <v>0.16459204989778595</v>
      </c>
      <c r="F572" s="18">
        <f t="shared" si="52"/>
        <v>3.3019945993463772E-3</v>
      </c>
    </row>
    <row r="573" spans="1:6" x14ac:dyDescent="0.2">
      <c r="A573" s="16">
        <f t="shared" si="50"/>
        <v>44.26000000000176</v>
      </c>
      <c r="B573" s="16">
        <f t="shared" si="49"/>
        <v>0.16356655758758151</v>
      </c>
      <c r="C573" s="18">
        <f t="shared" si="53"/>
        <v>3.2815860748541875E-3</v>
      </c>
      <c r="D573" s="16">
        <f t="shared" si="51"/>
        <v>44.250000000001762</v>
      </c>
      <c r="E573" s="16">
        <f t="shared" si="48"/>
        <v>0.16356655758758151</v>
      </c>
      <c r="F573" s="18">
        <f t="shared" si="52"/>
        <v>3.2815860748541875E-3</v>
      </c>
    </row>
    <row r="574" spans="1:6" x14ac:dyDescent="0.2">
      <c r="A574" s="16">
        <f t="shared" si="50"/>
        <v>44.280000000001763</v>
      </c>
      <c r="B574" s="16">
        <f t="shared" si="49"/>
        <v>0.16253120068407995</v>
      </c>
      <c r="C574" s="18">
        <f t="shared" si="53"/>
        <v>3.2609775827171241E-3</v>
      </c>
      <c r="D574" s="16">
        <f t="shared" si="51"/>
        <v>44.270000000001758</v>
      </c>
      <c r="E574" s="16">
        <f t="shared" si="48"/>
        <v>0.16253120068407995</v>
      </c>
      <c r="F574" s="18">
        <f t="shared" si="52"/>
        <v>3.2609775827171241E-3</v>
      </c>
    </row>
    <row r="575" spans="1:6" x14ac:dyDescent="0.2">
      <c r="A575" s="16">
        <f t="shared" si="50"/>
        <v>44.300000000001766</v>
      </c>
      <c r="B575" s="16">
        <f t="shared" si="49"/>
        <v>0.16148624803467806</v>
      </c>
      <c r="C575" s="18">
        <f t="shared" si="53"/>
        <v>3.2401744871880869E-3</v>
      </c>
      <c r="D575" s="16">
        <f t="shared" si="51"/>
        <v>44.290000000001768</v>
      </c>
      <c r="E575" s="16">
        <f t="shared" ref="E575:E638" si="54">IF($O$9&lt;=$A575,0,(1/(SQRT(2*3.14159*$B$8^2)))*EXP((-1*($A575-$B$7)^2)/(2*$B$8^2)))</f>
        <v>0.16148624803467806</v>
      </c>
      <c r="F575" s="18">
        <f t="shared" si="52"/>
        <v>3.2401744871880869E-3</v>
      </c>
    </row>
    <row r="576" spans="1:6" x14ac:dyDescent="0.2">
      <c r="A576" s="16">
        <f t="shared" si="50"/>
        <v>44.32000000000177</v>
      </c>
      <c r="B576" s="16">
        <f t="shared" si="49"/>
        <v>0.16043196964105069</v>
      </c>
      <c r="C576" s="18">
        <f t="shared" si="53"/>
        <v>3.2191821767577908E-3</v>
      </c>
      <c r="D576" s="16">
        <f t="shared" si="51"/>
        <v>44.310000000001764</v>
      </c>
      <c r="E576" s="16">
        <f t="shared" si="54"/>
        <v>0.16043196964105069</v>
      </c>
      <c r="F576" s="18">
        <f t="shared" si="52"/>
        <v>3.2191821767577908E-3</v>
      </c>
    </row>
    <row r="577" spans="1:6" x14ac:dyDescent="0.2">
      <c r="A577" s="16">
        <f t="shared" si="50"/>
        <v>44.340000000001773</v>
      </c>
      <c r="B577" s="16">
        <f t="shared" si="49"/>
        <v>0.15936863654408462</v>
      </c>
      <c r="C577" s="18">
        <f t="shared" si="53"/>
        <v>3.1980060618518528E-3</v>
      </c>
      <c r="D577" s="16">
        <f t="shared" si="51"/>
        <v>44.330000000001775</v>
      </c>
      <c r="E577" s="16">
        <f t="shared" si="54"/>
        <v>0.15936863654408462</v>
      </c>
      <c r="F577" s="18">
        <f t="shared" si="52"/>
        <v>3.1980060618518528E-3</v>
      </c>
    </row>
    <row r="578" spans="1:6" x14ac:dyDescent="0.2">
      <c r="A578" s="16">
        <f t="shared" si="50"/>
        <v>44.360000000001776</v>
      </c>
      <c r="B578" s="16">
        <f t="shared" si="49"/>
        <v>0.15829652070904046</v>
      </c>
      <c r="C578" s="18">
        <f t="shared" si="53"/>
        <v>3.1766515725317472E-3</v>
      </c>
      <c r="D578" s="16">
        <f t="shared" si="51"/>
        <v>44.350000000001771</v>
      </c>
      <c r="E578" s="16">
        <f t="shared" si="54"/>
        <v>0.15829652070904046</v>
      </c>
      <c r="F578" s="18">
        <f t="shared" si="52"/>
        <v>3.1766515725317472E-3</v>
      </c>
    </row>
    <row r="579" spans="1:6" x14ac:dyDescent="0.2">
      <c r="A579" s="16">
        <f t="shared" si="50"/>
        <v>44.380000000001779</v>
      </c>
      <c r="B579" s="16">
        <f t="shared" si="49"/>
        <v>0.15721589491100893</v>
      </c>
      <c r="C579" s="18">
        <f t="shared" si="53"/>
        <v>3.1551241562009871E-3</v>
      </c>
      <c r="D579" s="16">
        <f t="shared" si="51"/>
        <v>44.370000000001781</v>
      </c>
      <c r="E579" s="16">
        <f t="shared" si="54"/>
        <v>0.15721589491100893</v>
      </c>
      <c r="F579" s="18">
        <f t="shared" si="52"/>
        <v>3.1551241562009871E-3</v>
      </c>
    </row>
    <row r="580" spans="1:6" x14ac:dyDescent="0.2">
      <c r="A580" s="16">
        <f t="shared" si="50"/>
        <v>44.400000000001782</v>
      </c>
      <c r="B580" s="16">
        <f t="shared" si="49"/>
        <v>0.15612703262072861</v>
      </c>
      <c r="C580" s="18">
        <f t="shared" si="53"/>
        <v>3.1334292753178654E-3</v>
      </c>
      <c r="D580" s="16">
        <f t="shared" si="51"/>
        <v>44.390000000001777</v>
      </c>
      <c r="E580" s="16">
        <f t="shared" si="54"/>
        <v>0.15612703262072861</v>
      </c>
      <c r="F580" s="18">
        <f t="shared" si="52"/>
        <v>3.1334292753178654E-3</v>
      </c>
    </row>
    <row r="581" spans="1:6" x14ac:dyDescent="0.2">
      <c r="A581" s="16">
        <f t="shared" si="50"/>
        <v>44.420000000001785</v>
      </c>
      <c r="B581" s="16">
        <f t="shared" si="49"/>
        <v>0.15503020789083097</v>
      </c>
      <c r="C581" s="18">
        <f t="shared" si="53"/>
        <v>3.1115724051160821E-3</v>
      </c>
      <c r="D581" s="16">
        <f t="shared" si="51"/>
        <v>44.410000000001787</v>
      </c>
      <c r="E581" s="16">
        <f t="shared" si="54"/>
        <v>0.15503020789083097</v>
      </c>
      <c r="F581" s="18">
        <f t="shared" si="52"/>
        <v>3.1115724051160821E-3</v>
      </c>
    </row>
    <row r="582" spans="1:6" x14ac:dyDescent="0.2">
      <c r="A582" s="16">
        <f t="shared" si="50"/>
        <v>44.440000000001788</v>
      </c>
      <c r="B582" s="16">
        <f t="shared" si="49"/>
        <v>0.15392569524257746</v>
      </c>
      <c r="C582" s="18">
        <f t="shared" si="53"/>
        <v>3.0895590313345673E-3</v>
      </c>
      <c r="D582" s="16">
        <f t="shared" si="51"/>
        <v>44.430000000001783</v>
      </c>
      <c r="E582" s="16">
        <f t="shared" si="54"/>
        <v>0.15392569524257746</v>
      </c>
      <c r="F582" s="18">
        <f t="shared" si="52"/>
        <v>3.0895590313345673E-3</v>
      </c>
    </row>
    <row r="583" spans="1:6" x14ac:dyDescent="0.2">
      <c r="A583" s="16">
        <f t="shared" si="50"/>
        <v>44.460000000001791</v>
      </c>
      <c r="B583" s="16">
        <f t="shared" si="49"/>
        <v>0.15281376955315329</v>
      </c>
      <c r="C583" s="18">
        <f t="shared" si="53"/>
        <v>3.0673946479577874E-3</v>
      </c>
      <c r="D583" s="16">
        <f t="shared" si="51"/>
        <v>44.450000000001793</v>
      </c>
      <c r="E583" s="16">
        <f t="shared" si="54"/>
        <v>0.15281376955315329</v>
      </c>
      <c r="F583" s="18">
        <f t="shared" si="52"/>
        <v>3.0673946479577874E-3</v>
      </c>
    </row>
    <row r="584" spans="1:6" x14ac:dyDescent="0.2">
      <c r="A584" s="16">
        <f t="shared" si="50"/>
        <v>44.480000000001795</v>
      </c>
      <c r="B584" s="16">
        <f t="shared" si="49"/>
        <v>0.1516947059435812</v>
      </c>
      <c r="C584" s="18">
        <f t="shared" si="53"/>
        <v>3.0450847549678209E-3</v>
      </c>
      <c r="D584" s="16">
        <f t="shared" si="51"/>
        <v>44.470000000001789</v>
      </c>
      <c r="E584" s="16">
        <f t="shared" si="54"/>
        <v>0.1516947059435812</v>
      </c>
      <c r="F584" s="18">
        <f t="shared" si="52"/>
        <v>3.0450847549678209E-3</v>
      </c>
    </row>
    <row r="585" spans="1:6" x14ac:dyDescent="0.2">
      <c r="A585" s="16">
        <f t="shared" si="50"/>
        <v>44.500000000001798</v>
      </c>
      <c r="B585" s="16">
        <f t="shared" si="49"/>
        <v>0.15056877966731785</v>
      </c>
      <c r="C585" s="18">
        <f t="shared" si="53"/>
        <v>3.022634856109463E-3</v>
      </c>
      <c r="D585" s="16">
        <f t="shared" si="51"/>
        <v>44.4900000000018</v>
      </c>
      <c r="E585" s="16">
        <f t="shared" si="54"/>
        <v>0.15056877966731785</v>
      </c>
      <c r="F585" s="18">
        <f t="shared" si="52"/>
        <v>3.022634856109463E-3</v>
      </c>
    </row>
    <row r="586" spans="1:6" x14ac:dyDescent="0.2">
      <c r="A586" s="16">
        <f t="shared" si="50"/>
        <v>44.520000000001801</v>
      </c>
      <c r="B586" s="16">
        <f t="shared" ref="B586:B649" si="55">(1/(SQRT(2*3.14159*$B$8^2)))*EXP((-1*(A586-$B$7)^2)/(2*$B$8^2))</f>
        <v>0.14943626599959448</v>
      </c>
      <c r="C586" s="18">
        <f t="shared" si="53"/>
        <v>3.0000504566695921E-3</v>
      </c>
      <c r="D586" s="16">
        <f t="shared" si="51"/>
        <v>44.510000000001796</v>
      </c>
      <c r="E586" s="16">
        <f t="shared" si="54"/>
        <v>0.14943626599959448</v>
      </c>
      <c r="F586" s="18">
        <f t="shared" si="52"/>
        <v>3.0000504566695921E-3</v>
      </c>
    </row>
    <row r="587" spans="1:6" x14ac:dyDescent="0.2">
      <c r="A587" s="16">
        <f t="shared" ref="A587:A650" si="56">A586+(10*$B$8)/1000</f>
        <v>44.540000000001804</v>
      </c>
      <c r="B587" s="16">
        <f t="shared" si="55"/>
        <v>0.1482974401275626</v>
      </c>
      <c r="C587" s="18">
        <f t="shared" si="53"/>
        <v>2.9773370612720365E-3</v>
      </c>
      <c r="D587" s="16">
        <f t="shared" ref="D587:D650" si="57">A586+(A587-A586)/2</f>
        <v>44.530000000001806</v>
      </c>
      <c r="E587" s="16">
        <f t="shared" si="54"/>
        <v>0.1482974401275626</v>
      </c>
      <c r="F587" s="18">
        <f t="shared" ref="F587:F650" si="58">($A587-$A586)*ABS(E586+((E587-E586)/2))</f>
        <v>2.9773370612720365E-3</v>
      </c>
    </row>
    <row r="588" spans="1:6" x14ac:dyDescent="0.2">
      <c r="A588" s="16">
        <f t="shared" si="56"/>
        <v>44.560000000001807</v>
      </c>
      <c r="B588" s="16">
        <f t="shared" si="55"/>
        <v>0.14715257704130424</v>
      </c>
      <c r="C588" s="18">
        <f t="shared" ref="C588:C651" si="59">(A588-A587)*ABS(B587+((B588-B587)/2))</f>
        <v>2.9545001716891305E-3</v>
      </c>
      <c r="D588" s="16">
        <f t="shared" si="57"/>
        <v>44.550000000001802</v>
      </c>
      <c r="E588" s="16">
        <f t="shared" si="54"/>
        <v>0.14715257704130424</v>
      </c>
      <c r="F588" s="18">
        <f t="shared" si="58"/>
        <v>2.9545001716891305E-3</v>
      </c>
    </row>
    <row r="589" spans="1:6" x14ac:dyDescent="0.2">
      <c r="A589" s="16">
        <f t="shared" si="56"/>
        <v>44.58000000000181</v>
      </c>
      <c r="B589" s="16">
        <f t="shared" si="55"/>
        <v>0.14600195142576566</v>
      </c>
      <c r="C589" s="18">
        <f t="shared" si="59"/>
        <v>2.9315452846711576E-3</v>
      </c>
      <c r="D589" s="16">
        <f t="shared" si="57"/>
        <v>44.570000000001812</v>
      </c>
      <c r="E589" s="16">
        <f t="shared" si="54"/>
        <v>0.14600195142576566</v>
      </c>
      <c r="F589" s="18">
        <f t="shared" si="58"/>
        <v>2.9315452846711576E-3</v>
      </c>
    </row>
    <row r="590" spans="1:6" x14ac:dyDescent="0.2">
      <c r="A590" s="16">
        <f t="shared" si="56"/>
        <v>44.600000000001813</v>
      </c>
      <c r="B590" s="16">
        <f t="shared" si="55"/>
        <v>0.14484583755367175</v>
      </c>
      <c r="C590" s="18">
        <f t="shared" si="59"/>
        <v>2.908477889794829E-3</v>
      </c>
      <c r="D590" s="16">
        <f t="shared" si="57"/>
        <v>44.590000000001808</v>
      </c>
      <c r="E590" s="16">
        <f t="shared" si="54"/>
        <v>0.14484583755367175</v>
      </c>
      <c r="F590" s="18">
        <f t="shared" si="58"/>
        <v>2.908477889794829E-3</v>
      </c>
    </row>
    <row r="591" spans="1:6" x14ac:dyDescent="0.2">
      <c r="A591" s="16">
        <f t="shared" si="56"/>
        <v>44.620000000001816</v>
      </c>
      <c r="B591" s="16">
        <f t="shared" si="55"/>
        <v>0.14368450917947773</v>
      </c>
      <c r="C591" s="18">
        <f t="shared" si="59"/>
        <v>2.8853034673319458E-3</v>
      </c>
      <c r="D591" s="16">
        <f t="shared" si="57"/>
        <v>44.610000000001818</v>
      </c>
      <c r="E591" s="16">
        <f t="shared" si="54"/>
        <v>0.14368450917947773</v>
      </c>
      <c r="F591" s="18">
        <f t="shared" si="58"/>
        <v>2.8853034673319458E-3</v>
      </c>
    </row>
    <row r="592" spans="1:6" x14ac:dyDescent="0.2">
      <c r="A592" s="16">
        <f t="shared" si="56"/>
        <v>44.64000000000182</v>
      </c>
      <c r="B592" s="16">
        <f t="shared" si="55"/>
        <v>0.14251823943441347</v>
      </c>
      <c r="C592" s="18">
        <f t="shared" si="59"/>
        <v>2.8620274861393589E-3</v>
      </c>
      <c r="D592" s="16">
        <f t="shared" si="57"/>
        <v>44.630000000001814</v>
      </c>
      <c r="E592" s="16">
        <f t="shared" si="54"/>
        <v>0.14251823943441347</v>
      </c>
      <c r="F592" s="18">
        <f t="shared" si="58"/>
        <v>2.8620274861393589E-3</v>
      </c>
    </row>
    <row r="593" spans="1:6" x14ac:dyDescent="0.2">
      <c r="A593" s="16">
        <f t="shared" si="56"/>
        <v>44.660000000001823</v>
      </c>
      <c r="B593" s="16">
        <f t="shared" si="55"/>
        <v>0.14134730072267448</v>
      </c>
      <c r="C593" s="18">
        <f t="shared" si="59"/>
        <v>2.8386554015713238E-3</v>
      </c>
      <c r="D593" s="16">
        <f t="shared" si="57"/>
        <v>44.650000000001825</v>
      </c>
      <c r="E593" s="16">
        <f t="shared" si="54"/>
        <v>0.14134730072267448</v>
      </c>
      <c r="F593" s="18">
        <f t="shared" si="58"/>
        <v>2.8386554015713238E-3</v>
      </c>
    </row>
    <row r="594" spans="1:6" x14ac:dyDescent="0.2">
      <c r="A594" s="16">
        <f t="shared" si="56"/>
        <v>44.680000000001826</v>
      </c>
      <c r="B594" s="16">
        <f t="shared" si="55"/>
        <v>0.14017196461881201</v>
      </c>
      <c r="C594" s="18">
        <f t="shared" si="59"/>
        <v>2.8151926534153052E-3</v>
      </c>
      <c r="D594" s="16">
        <f t="shared" si="57"/>
        <v>44.670000000001821</v>
      </c>
      <c r="E594" s="16">
        <f t="shared" si="54"/>
        <v>0.14017196461881201</v>
      </c>
      <c r="F594" s="18">
        <f t="shared" si="58"/>
        <v>2.8151926534153052E-3</v>
      </c>
    </row>
    <row r="595" spans="1:6" x14ac:dyDescent="0.2">
      <c r="A595" s="16">
        <f t="shared" si="56"/>
        <v>44.700000000001829</v>
      </c>
      <c r="B595" s="16">
        <f t="shared" si="55"/>
        <v>0.13899250176637448</v>
      </c>
      <c r="C595" s="18">
        <f t="shared" si="59"/>
        <v>2.7916446638523015E-3</v>
      </c>
      <c r="D595" s="16">
        <f t="shared" si="57"/>
        <v>44.690000000001831</v>
      </c>
      <c r="E595" s="16">
        <f t="shared" si="54"/>
        <v>0.13899250176637448</v>
      </c>
      <c r="F595" s="18">
        <f t="shared" si="58"/>
        <v>2.7916446638523015E-3</v>
      </c>
    </row>
    <row r="596" spans="1:6" x14ac:dyDescent="0.2">
      <c r="A596" s="16">
        <f t="shared" si="56"/>
        <v>44.720000000001832</v>
      </c>
      <c r="B596" s="16">
        <f t="shared" si="55"/>
        <v>0.13780918177785015</v>
      </c>
      <c r="C596" s="18">
        <f t="shared" si="59"/>
        <v>2.7680168354426789E-3</v>
      </c>
      <c r="D596" s="16">
        <f t="shared" si="57"/>
        <v>44.710000000001827</v>
      </c>
      <c r="E596" s="16">
        <f t="shared" si="54"/>
        <v>0.13780918177785015</v>
      </c>
      <c r="F596" s="18">
        <f t="shared" si="58"/>
        <v>2.7680168354426789E-3</v>
      </c>
    </row>
    <row r="597" spans="1:6" x14ac:dyDescent="0.2">
      <c r="A597" s="16">
        <f t="shared" si="56"/>
        <v>44.740000000001835</v>
      </c>
      <c r="B597" s="16">
        <f t="shared" si="55"/>
        <v>0.1366222731359599</v>
      </c>
      <c r="C597" s="18">
        <f t="shared" si="59"/>
        <v>2.7443145491385297E-3</v>
      </c>
      <c r="D597" s="16">
        <f t="shared" si="57"/>
        <v>44.730000000001837</v>
      </c>
      <c r="E597" s="16">
        <f t="shared" si="54"/>
        <v>0.1366222731359599</v>
      </c>
      <c r="F597" s="18">
        <f t="shared" si="58"/>
        <v>2.7443145491385297E-3</v>
      </c>
    </row>
    <row r="598" spans="1:6" x14ac:dyDescent="0.2">
      <c r="A598" s="16">
        <f t="shared" si="56"/>
        <v>44.760000000001838</v>
      </c>
      <c r="B598" s="16">
        <f t="shared" si="55"/>
        <v>0.13543204309634804</v>
      </c>
      <c r="C598" s="18">
        <f t="shared" si="59"/>
        <v>2.7205431623235042E-3</v>
      </c>
      <c r="D598" s="16">
        <f t="shared" si="57"/>
        <v>44.750000000001833</v>
      </c>
      <c r="E598" s="16">
        <f t="shared" si="54"/>
        <v>0.13543204309634804</v>
      </c>
      <c r="F598" s="18">
        <f t="shared" si="58"/>
        <v>2.7205431623235042E-3</v>
      </c>
    </row>
    <row r="599" spans="1:6" x14ac:dyDescent="0.2">
      <c r="A599" s="16">
        <f t="shared" si="56"/>
        <v>44.780000000001841</v>
      </c>
      <c r="B599" s="16">
        <f t="shared" si="55"/>
        <v>0.13423875759171711</v>
      </c>
      <c r="C599" s="18">
        <f t="shared" si="59"/>
        <v>2.6967080068810729E-3</v>
      </c>
      <c r="D599" s="16">
        <f t="shared" si="57"/>
        <v>44.770000000001843</v>
      </c>
      <c r="E599" s="16">
        <f t="shared" si="54"/>
        <v>0.13423875759171711</v>
      </c>
      <c r="F599" s="18">
        <f t="shared" si="58"/>
        <v>2.6967080068810729E-3</v>
      </c>
    </row>
    <row r="600" spans="1:6" x14ac:dyDescent="0.2">
      <c r="A600" s="16">
        <f t="shared" si="56"/>
        <v>44.800000000001845</v>
      </c>
      <c r="B600" s="16">
        <f t="shared" si="55"/>
        <v>0.13304268113745152</v>
      </c>
      <c r="C600" s="18">
        <f t="shared" si="59"/>
        <v>2.6728143872921041E-3</v>
      </c>
      <c r="D600" s="16">
        <f t="shared" si="57"/>
        <v>44.790000000001839</v>
      </c>
      <c r="E600" s="16">
        <f t="shared" si="54"/>
        <v>0.13304268113745152</v>
      </c>
      <c r="F600" s="18">
        <f t="shared" si="58"/>
        <v>2.6728143872921041E-3</v>
      </c>
    </row>
    <row r="601" spans="1:6" x14ac:dyDescent="0.2">
      <c r="A601" s="16">
        <f t="shared" si="56"/>
        <v>44.820000000001848</v>
      </c>
      <c r="B601" s="16">
        <f t="shared" si="55"/>
        <v>0.13184407673877371</v>
      </c>
      <c r="C601" s="18">
        <f t="shared" si="59"/>
        <v>2.6488675787626663E-3</v>
      </c>
      <c r="D601" s="16">
        <f t="shared" si="57"/>
        <v>44.81000000000185</v>
      </c>
      <c r="E601" s="16">
        <f t="shared" si="54"/>
        <v>0.13184407673877371</v>
      </c>
      <c r="F601" s="18">
        <f t="shared" si="58"/>
        <v>2.6488675787626663E-3</v>
      </c>
    </row>
    <row r="602" spans="1:6" x14ac:dyDescent="0.2">
      <c r="A602" s="16">
        <f t="shared" si="56"/>
        <v>44.840000000001851</v>
      </c>
      <c r="B602" s="16">
        <f t="shared" si="55"/>
        <v>0.13064320579947458</v>
      </c>
      <c r="C602" s="18">
        <f t="shared" si="59"/>
        <v>2.624872825382893E-3</v>
      </c>
      <c r="D602" s="16">
        <f t="shared" si="57"/>
        <v>44.830000000001846</v>
      </c>
      <c r="E602" s="16">
        <f t="shared" si="54"/>
        <v>0.13064320579947458</v>
      </c>
      <c r="F602" s="18">
        <f t="shared" si="58"/>
        <v>2.624872825382893E-3</v>
      </c>
    </row>
    <row r="603" spans="1:6" x14ac:dyDescent="0.2">
      <c r="A603" s="16">
        <f t="shared" si="56"/>
        <v>44.860000000001854</v>
      </c>
      <c r="B603" s="16">
        <f t="shared" si="55"/>
        <v>0.12944032803225827</v>
      </c>
      <c r="C603" s="18">
        <f t="shared" si="59"/>
        <v>2.6008353383177355E-3</v>
      </c>
      <c r="D603" s="16">
        <f t="shared" si="57"/>
        <v>44.850000000001856</v>
      </c>
      <c r="E603" s="16">
        <f t="shared" si="54"/>
        <v>0.12944032803225827</v>
      </c>
      <c r="F603" s="18">
        <f t="shared" si="58"/>
        <v>2.6008353383177355E-3</v>
      </c>
    </row>
    <row r="604" spans="1:6" x14ac:dyDescent="0.2">
      <c r="A604" s="16">
        <f t="shared" si="56"/>
        <v>44.880000000001857</v>
      </c>
      <c r="B604" s="16">
        <f t="shared" si="55"/>
        <v>0.12823570137074128</v>
      </c>
      <c r="C604" s="18">
        <f t="shared" si="59"/>
        <v>2.5767602940303981E-3</v>
      </c>
      <c r="D604" s="16">
        <f t="shared" si="57"/>
        <v>44.870000000001852</v>
      </c>
      <c r="E604" s="16">
        <f t="shared" si="54"/>
        <v>0.12823570137074128</v>
      </c>
      <c r="F604" s="18">
        <f t="shared" si="58"/>
        <v>2.5767602940303981E-3</v>
      </c>
    </row>
    <row r="605" spans="1:6" x14ac:dyDescent="0.2">
      <c r="A605" s="16">
        <f t="shared" si="56"/>
        <v>44.90000000000186</v>
      </c>
      <c r="B605" s="16">
        <f t="shared" si="55"/>
        <v>0.1270295818831424</v>
      </c>
      <c r="C605" s="18">
        <f t="shared" si="59"/>
        <v>2.5526528325392353E-3</v>
      </c>
      <c r="D605" s="16">
        <f t="shared" si="57"/>
        <v>44.890000000001862</v>
      </c>
      <c r="E605" s="16">
        <f t="shared" si="54"/>
        <v>0.1270295818831424</v>
      </c>
      <c r="F605" s="18">
        <f t="shared" si="58"/>
        <v>2.5526528325392353E-3</v>
      </c>
    </row>
    <row r="606" spans="1:6" x14ac:dyDescent="0.2">
      <c r="A606" s="16">
        <f t="shared" si="56"/>
        <v>44.920000000001863</v>
      </c>
      <c r="B606" s="16">
        <f t="shared" si="55"/>
        <v>0.12582222368770013</v>
      </c>
      <c r="C606" s="18">
        <f t="shared" si="59"/>
        <v>2.5285180557088204E-3</v>
      </c>
      <c r="D606" s="16">
        <f t="shared" si="57"/>
        <v>44.910000000001858</v>
      </c>
      <c r="E606" s="16">
        <f t="shared" si="54"/>
        <v>0.12582222368770013</v>
      </c>
      <c r="F606" s="18">
        <f t="shared" si="58"/>
        <v>2.5285180557088204E-3</v>
      </c>
    </row>
    <row r="607" spans="1:6" x14ac:dyDescent="0.2">
      <c r="A607" s="16">
        <f t="shared" si="56"/>
        <v>44.940000000001866</v>
      </c>
      <c r="B607" s="16">
        <f t="shared" si="55"/>
        <v>0.12461387886985156</v>
      </c>
      <c r="C607" s="18">
        <f t="shared" si="59"/>
        <v>2.5043610255759082E-3</v>
      </c>
      <c r="D607" s="16">
        <f t="shared" si="57"/>
        <v>44.930000000001868</v>
      </c>
      <c r="E607" s="16">
        <f t="shared" si="54"/>
        <v>0.12461387886985156</v>
      </c>
      <c r="F607" s="18">
        <f t="shared" si="58"/>
        <v>2.5043610255759082E-3</v>
      </c>
    </row>
    <row r="608" spans="1:6" x14ac:dyDescent="0.2">
      <c r="A608" s="16">
        <f t="shared" si="56"/>
        <v>44.96000000000187</v>
      </c>
      <c r="B608" s="16">
        <f t="shared" si="55"/>
        <v>0.1234047974012059</v>
      </c>
      <c r="C608" s="18">
        <f t="shared" si="59"/>
        <v>2.4801867627109622E-3</v>
      </c>
      <c r="D608" s="16">
        <f t="shared" si="57"/>
        <v>44.950000000001864</v>
      </c>
      <c r="E608" s="16">
        <f t="shared" si="54"/>
        <v>0.1234047974012059</v>
      </c>
      <c r="F608" s="18">
        <f t="shared" si="58"/>
        <v>2.4801867627109622E-3</v>
      </c>
    </row>
    <row r="609" spans="1:6" x14ac:dyDescent="0.2">
      <c r="A609" s="16">
        <f t="shared" si="56"/>
        <v>44.980000000001873</v>
      </c>
      <c r="B609" s="16">
        <f t="shared" si="55"/>
        <v>0.1221952270603438</v>
      </c>
      <c r="C609" s="18">
        <f t="shared" si="59"/>
        <v>2.4560002446158812E-3</v>
      </c>
      <c r="D609" s="16">
        <f t="shared" si="57"/>
        <v>44.970000000001875</v>
      </c>
      <c r="E609" s="16">
        <f t="shared" si="54"/>
        <v>0.1221952270603438</v>
      </c>
      <c r="F609" s="18">
        <f t="shared" si="58"/>
        <v>2.4560002446158812E-3</v>
      </c>
    </row>
    <row r="610" spans="1:6" x14ac:dyDescent="0.2">
      <c r="A610" s="16">
        <f t="shared" si="56"/>
        <v>45.000000000001876</v>
      </c>
      <c r="B610" s="16">
        <f t="shared" si="55"/>
        <v>0.12098541335547244</v>
      </c>
      <c r="C610" s="18">
        <f t="shared" si="59"/>
        <v>2.4318064041585425E-3</v>
      </c>
      <c r="D610" s="16">
        <f t="shared" si="57"/>
        <v>44.990000000001871</v>
      </c>
      <c r="E610" s="16">
        <f t="shared" si="54"/>
        <v>0</v>
      </c>
      <c r="F610" s="18">
        <f t="shared" si="58"/>
        <v>1.221952270603629E-3</v>
      </c>
    </row>
    <row r="611" spans="1:6" x14ac:dyDescent="0.2">
      <c r="A611" s="16">
        <f t="shared" si="56"/>
        <v>45.020000000001879</v>
      </c>
      <c r="B611" s="16">
        <f t="shared" si="55"/>
        <v>0.1197755994489641</v>
      </c>
      <c r="C611" s="18">
        <f t="shared" si="59"/>
        <v>2.4076101280447416E-3</v>
      </c>
      <c r="D611" s="16">
        <f t="shared" si="57"/>
        <v>45.010000000001881</v>
      </c>
      <c r="E611" s="16">
        <f t="shared" si="54"/>
        <v>0</v>
      </c>
      <c r="F611" s="18">
        <f t="shared" si="58"/>
        <v>0</v>
      </c>
    </row>
    <row r="612" spans="1:6" x14ac:dyDescent="0.2">
      <c r="A612" s="16">
        <f t="shared" si="56"/>
        <v>45.040000000001882</v>
      </c>
      <c r="B612" s="16">
        <f t="shared" si="55"/>
        <v>0.11856602608380551</v>
      </c>
      <c r="C612" s="18">
        <f t="shared" si="59"/>
        <v>2.3834162553280688E-3</v>
      </c>
      <c r="D612" s="16">
        <f t="shared" si="57"/>
        <v>45.030000000001877</v>
      </c>
      <c r="E612" s="16">
        <f t="shared" si="54"/>
        <v>0</v>
      </c>
      <c r="F612" s="18">
        <f t="shared" si="58"/>
        <v>0</v>
      </c>
    </row>
    <row r="613" spans="1:6" x14ac:dyDescent="0.2">
      <c r="A613" s="16">
        <f t="shared" si="56"/>
        <v>45.060000000001885</v>
      </c>
      <c r="B613" s="16">
        <f t="shared" si="55"/>
        <v>0.11735693151198213</v>
      </c>
      <c r="C613" s="18">
        <f t="shared" si="59"/>
        <v>2.3592295759582451E-3</v>
      </c>
      <c r="D613" s="16">
        <f t="shared" si="57"/>
        <v>45.050000000001887</v>
      </c>
      <c r="E613" s="16">
        <f t="shared" si="54"/>
        <v>0</v>
      </c>
      <c r="F613" s="18">
        <f t="shared" si="58"/>
        <v>0</v>
      </c>
    </row>
    <row r="614" spans="1:6" x14ac:dyDescent="0.2">
      <c r="A614" s="16">
        <f t="shared" si="56"/>
        <v>45.080000000001888</v>
      </c>
      <c r="B614" s="16">
        <f t="shared" si="55"/>
        <v>0.1161485514248216</v>
      </c>
      <c r="C614" s="18">
        <f t="shared" si="59"/>
        <v>2.3350548293684025E-3</v>
      </c>
      <c r="D614" s="16">
        <f t="shared" si="57"/>
        <v>45.070000000001883</v>
      </c>
      <c r="E614" s="16">
        <f t="shared" si="54"/>
        <v>0</v>
      </c>
      <c r="F614" s="18">
        <f t="shared" si="58"/>
        <v>0</v>
      </c>
    </row>
    <row r="615" spans="1:6" x14ac:dyDescent="0.2">
      <c r="A615" s="16">
        <f t="shared" si="56"/>
        <v>45.100000000001891</v>
      </c>
      <c r="B615" s="16">
        <f t="shared" si="55"/>
        <v>0.11494111888531751</v>
      </c>
      <c r="C615" s="18">
        <f t="shared" si="59"/>
        <v>2.3108967031017524E-3</v>
      </c>
      <c r="D615" s="16">
        <f t="shared" si="57"/>
        <v>45.090000000001893</v>
      </c>
      <c r="E615" s="16">
        <f t="shared" si="54"/>
        <v>0</v>
      </c>
      <c r="F615" s="18">
        <f t="shared" si="58"/>
        <v>0</v>
      </c>
    </row>
    <row r="616" spans="1:6" x14ac:dyDescent="0.2">
      <c r="A616" s="16">
        <f t="shared" si="56"/>
        <v>45.120000000001895</v>
      </c>
      <c r="B616" s="16">
        <f t="shared" si="55"/>
        <v>0.11373486426245391</v>
      </c>
      <c r="C616" s="18">
        <f t="shared" si="59"/>
        <v>2.2867598314780719E-3</v>
      </c>
      <c r="D616" s="16">
        <f t="shared" si="57"/>
        <v>45.110000000001889</v>
      </c>
      <c r="E616" s="16">
        <f t="shared" si="54"/>
        <v>0</v>
      </c>
      <c r="F616" s="18">
        <f t="shared" si="58"/>
        <v>0</v>
      </c>
    </row>
    <row r="617" spans="1:6" x14ac:dyDescent="0.2">
      <c r="A617" s="16">
        <f t="shared" si="56"/>
        <v>45.140000000001898</v>
      </c>
      <c r="B617" s="16">
        <f t="shared" si="55"/>
        <v>0.1125300151675494</v>
      </c>
      <c r="C617" s="18">
        <f t="shared" si="59"/>
        <v>2.2626487943003867E-3</v>
      </c>
      <c r="D617" s="16">
        <f t="shared" si="57"/>
        <v>45.1300000000019</v>
      </c>
      <c r="E617" s="16">
        <f t="shared" si="54"/>
        <v>0</v>
      </c>
      <c r="F617" s="18">
        <f t="shared" si="58"/>
        <v>0</v>
      </c>
    </row>
    <row r="618" spans="1:6" x14ac:dyDescent="0.2">
      <c r="A618" s="16">
        <f t="shared" si="56"/>
        <v>45.160000000001901</v>
      </c>
      <c r="B618" s="16">
        <f t="shared" si="55"/>
        <v>0.1113267963926373</v>
      </c>
      <c r="C618" s="18">
        <f t="shared" si="59"/>
        <v>2.2385681156022173E-3</v>
      </c>
      <c r="D618" s="16">
        <f t="shared" si="57"/>
        <v>45.150000000001896</v>
      </c>
      <c r="E618" s="16">
        <f t="shared" si="54"/>
        <v>0</v>
      </c>
      <c r="F618" s="18">
        <f t="shared" si="58"/>
        <v>0</v>
      </c>
    </row>
    <row r="619" spans="1:6" x14ac:dyDescent="0.2">
      <c r="A619" s="16">
        <f t="shared" si="56"/>
        <v>45.180000000001904</v>
      </c>
      <c r="B619" s="16">
        <f t="shared" si="55"/>
        <v>0.11012542985089782</v>
      </c>
      <c r="C619" s="18">
        <f t="shared" si="59"/>
        <v>2.2145222624356973E-3</v>
      </c>
      <c r="D619" s="16">
        <f t="shared" si="57"/>
        <v>45.170000000001906</v>
      </c>
      <c r="E619" s="16">
        <f t="shared" si="54"/>
        <v>0</v>
      </c>
      <c r="F619" s="18">
        <f t="shared" si="58"/>
        <v>0</v>
      </c>
    </row>
    <row r="620" spans="1:6" x14ac:dyDescent="0.2">
      <c r="A620" s="16">
        <f t="shared" si="56"/>
        <v>45.200000000001907</v>
      </c>
      <c r="B620" s="16">
        <f t="shared" si="55"/>
        <v>0.10892613451915564</v>
      </c>
      <c r="C620" s="18">
        <f t="shared" si="59"/>
        <v>2.190515643700877E-3</v>
      </c>
      <c r="D620" s="16">
        <f t="shared" si="57"/>
        <v>45.190000000001902</v>
      </c>
      <c r="E620" s="16">
        <f t="shared" si="54"/>
        <v>0</v>
      </c>
      <c r="F620" s="18">
        <f t="shared" si="58"/>
        <v>0</v>
      </c>
    </row>
    <row r="621" spans="1:6" x14ac:dyDescent="0.2">
      <c r="A621" s="16">
        <f t="shared" si="56"/>
        <v>45.22000000000191</v>
      </c>
      <c r="B621" s="16">
        <f t="shared" si="55"/>
        <v>0.10772912638245541</v>
      </c>
      <c r="C621" s="18">
        <f t="shared" si="59"/>
        <v>2.1665526090164492E-3</v>
      </c>
      <c r="D621" s="16">
        <f t="shared" si="57"/>
        <v>45.210000000001912</v>
      </c>
      <c r="E621" s="16">
        <f t="shared" si="54"/>
        <v>0</v>
      </c>
      <c r="F621" s="18">
        <f t="shared" si="58"/>
        <v>0</v>
      </c>
    </row>
    <row r="622" spans="1:6" x14ac:dyDescent="0.2">
      <c r="A622" s="16">
        <f t="shared" si="56"/>
        <v>45.240000000001913</v>
      </c>
      <c r="B622" s="16">
        <f t="shared" si="55"/>
        <v>0.10653461838072557</v>
      </c>
      <c r="C622" s="18">
        <f t="shared" si="59"/>
        <v>2.1426374476321451E-3</v>
      </c>
      <c r="D622" s="16">
        <f t="shared" si="57"/>
        <v>45.230000000001908</v>
      </c>
      <c r="E622" s="16">
        <f t="shared" si="54"/>
        <v>0</v>
      </c>
      <c r="F622" s="18">
        <f t="shared" si="58"/>
        <v>0</v>
      </c>
    </row>
    <row r="623" spans="1:6" x14ac:dyDescent="0.2">
      <c r="A623" s="16">
        <f t="shared" si="56"/>
        <v>45.260000000001916</v>
      </c>
      <c r="B623" s="16">
        <f t="shared" si="55"/>
        <v>0.10534282035753989</v>
      </c>
      <c r="C623" s="18">
        <f t="shared" si="59"/>
        <v>2.1187743873829858E-3</v>
      </c>
      <c r="D623" s="16">
        <f t="shared" si="57"/>
        <v>45.250000000001918</v>
      </c>
      <c r="E623" s="16">
        <f t="shared" si="54"/>
        <v>0</v>
      </c>
      <c r="F623" s="18">
        <f t="shared" si="58"/>
        <v>0</v>
      </c>
    </row>
    <row r="624" spans="1:6" x14ac:dyDescent="0.2">
      <c r="A624" s="16">
        <f t="shared" si="56"/>
        <v>45.28000000000192</v>
      </c>
      <c r="B624" s="16">
        <f t="shared" si="55"/>
        <v>0.10415393901098385</v>
      </c>
      <c r="C624" s="18">
        <f t="shared" si="59"/>
        <v>2.0949675936855648E-3</v>
      </c>
      <c r="D624" s="16">
        <f t="shared" si="57"/>
        <v>45.270000000001914</v>
      </c>
      <c r="E624" s="16">
        <f t="shared" si="54"/>
        <v>0</v>
      </c>
      <c r="F624" s="18">
        <f t="shared" si="58"/>
        <v>0</v>
      </c>
    </row>
    <row r="625" spans="1:6" x14ac:dyDescent="0.2">
      <c r="A625" s="16">
        <f t="shared" si="56"/>
        <v>45.300000000001923</v>
      </c>
      <c r="B625" s="16">
        <f t="shared" si="55"/>
        <v>0.10296817784663227</v>
      </c>
      <c r="C625" s="18">
        <f t="shared" si="59"/>
        <v>2.0712211685764851E-3</v>
      </c>
      <c r="D625" s="16">
        <f t="shared" si="57"/>
        <v>45.290000000001925</v>
      </c>
      <c r="E625" s="16">
        <f t="shared" si="54"/>
        <v>0</v>
      </c>
      <c r="F625" s="18">
        <f t="shared" si="58"/>
        <v>0</v>
      </c>
    </row>
    <row r="626" spans="1:6" x14ac:dyDescent="0.2">
      <c r="A626" s="16">
        <f t="shared" si="56"/>
        <v>45.320000000001926</v>
      </c>
      <c r="B626" s="16">
        <f t="shared" si="55"/>
        <v>0.10178573713264218</v>
      </c>
      <c r="C626" s="18">
        <f t="shared" si="59"/>
        <v>2.0475391497930644E-3</v>
      </c>
      <c r="D626" s="16">
        <f t="shared" si="57"/>
        <v>45.310000000001921</v>
      </c>
      <c r="E626" s="16">
        <f t="shared" si="54"/>
        <v>0</v>
      </c>
      <c r="F626" s="18">
        <f t="shared" si="58"/>
        <v>0</v>
      </c>
    </row>
    <row r="627" spans="1:6" x14ac:dyDescent="0.2">
      <c r="A627" s="16">
        <f t="shared" si="56"/>
        <v>45.340000000001929</v>
      </c>
      <c r="B627" s="16">
        <f t="shared" si="55"/>
        <v>0.10060681385696427</v>
      </c>
      <c r="C627" s="18">
        <f t="shared" si="59"/>
        <v>2.023925509896381E-3</v>
      </c>
      <c r="D627" s="16">
        <f t="shared" si="57"/>
        <v>45.330000000001931</v>
      </c>
      <c r="E627" s="16">
        <f t="shared" si="54"/>
        <v>0</v>
      </c>
      <c r="F627" s="18">
        <f t="shared" si="58"/>
        <v>0</v>
      </c>
    </row>
    <row r="628" spans="1:6" x14ac:dyDescent="0.2">
      <c r="A628" s="16">
        <f t="shared" si="56"/>
        <v>45.360000000001932</v>
      </c>
      <c r="B628" s="16">
        <f t="shared" si="55"/>
        <v>9.9431601686673976E-2</v>
      </c>
      <c r="C628" s="18">
        <f t="shared" si="59"/>
        <v>2.0003841554366952E-3</v>
      </c>
      <c r="D628" s="16">
        <f t="shared" si="57"/>
        <v>45.350000000001927</v>
      </c>
      <c r="E628" s="16">
        <f t="shared" si="54"/>
        <v>0</v>
      </c>
      <c r="F628" s="18">
        <f t="shared" si="58"/>
        <v>0</v>
      </c>
    </row>
    <row r="629" spans="1:6" x14ac:dyDescent="0.2">
      <c r="A629" s="16">
        <f t="shared" si="56"/>
        <v>45.380000000001935</v>
      </c>
      <c r="B629" s="16">
        <f t="shared" si="55"/>
        <v>9.8260290929422456E-2</v>
      </c>
      <c r="C629" s="18">
        <f t="shared" si="59"/>
        <v>1.9769189261612734E-3</v>
      </c>
      <c r="D629" s="16">
        <f t="shared" si="57"/>
        <v>45.370000000001937</v>
      </c>
      <c r="E629" s="16">
        <f t="shared" si="54"/>
        <v>0</v>
      </c>
      <c r="F629" s="18">
        <f t="shared" si="58"/>
        <v>0</v>
      </c>
    </row>
    <row r="630" spans="1:6" x14ac:dyDescent="0.2">
      <c r="A630" s="16">
        <f t="shared" si="56"/>
        <v>45.400000000001938</v>
      </c>
      <c r="B630" s="16">
        <f t="shared" si="55"/>
        <v>9.7093068497005469E-2</v>
      </c>
      <c r="C630" s="18">
        <f t="shared" si="59"/>
        <v>1.9535335942645845E-3</v>
      </c>
      <c r="D630" s="16">
        <f t="shared" si="57"/>
        <v>45.390000000001933</v>
      </c>
      <c r="E630" s="16">
        <f t="shared" si="54"/>
        <v>0</v>
      </c>
      <c r="F630" s="18">
        <f t="shared" si="58"/>
        <v>0</v>
      </c>
    </row>
    <row r="631" spans="1:6" x14ac:dyDescent="0.2">
      <c r="A631" s="16">
        <f t="shared" si="56"/>
        <v>45.420000000001941</v>
      </c>
      <c r="B631" s="16">
        <f t="shared" si="55"/>
        <v>9.5930117871047632E-2</v>
      </c>
      <c r="C631" s="18">
        <f t="shared" si="59"/>
        <v>1.9302318636808327E-3</v>
      </c>
      <c r="D631" s="16">
        <f t="shared" si="57"/>
        <v>45.410000000001943</v>
      </c>
      <c r="E631" s="16">
        <f t="shared" si="54"/>
        <v>0</v>
      </c>
      <c r="F631" s="18">
        <f t="shared" si="58"/>
        <v>0</v>
      </c>
    </row>
    <row r="632" spans="1:6" x14ac:dyDescent="0.2">
      <c r="A632" s="16">
        <f t="shared" si="56"/>
        <v>45.440000000001945</v>
      </c>
      <c r="B632" s="16">
        <f t="shared" si="55"/>
        <v>9.4771619070797175E-2</v>
      </c>
      <c r="C632" s="18">
        <f t="shared" si="59"/>
        <v>1.9070173694187462E-3</v>
      </c>
      <c r="D632" s="16">
        <f t="shared" si="57"/>
        <v>45.430000000001939</v>
      </c>
      <c r="E632" s="16">
        <f t="shared" si="54"/>
        <v>0</v>
      </c>
      <c r="F632" s="18">
        <f t="shared" si="58"/>
        <v>0</v>
      </c>
    </row>
    <row r="633" spans="1:6" x14ac:dyDescent="0.2">
      <c r="A633" s="16">
        <f t="shared" si="56"/>
        <v>45.460000000001948</v>
      </c>
      <c r="B633" s="16">
        <f t="shared" si="55"/>
        <v>9.3617748623025673E-2</v>
      </c>
      <c r="C633" s="18">
        <f t="shared" si="59"/>
        <v>1.883893676938523E-3</v>
      </c>
      <c r="D633" s="16">
        <f t="shared" si="57"/>
        <v>45.45000000000195</v>
      </c>
      <c r="E633" s="16">
        <f t="shared" si="54"/>
        <v>0</v>
      </c>
      <c r="F633" s="18">
        <f t="shared" si="58"/>
        <v>0</v>
      </c>
    </row>
    <row r="634" spans="1:6" x14ac:dyDescent="0.2">
      <c r="A634" s="16">
        <f t="shared" si="56"/>
        <v>45.480000000001951</v>
      </c>
      <c r="B634" s="16">
        <f t="shared" si="55"/>
        <v>9.2468679534025183E-2</v>
      </c>
      <c r="C634" s="18">
        <f t="shared" si="59"/>
        <v>1.8608642815707993E-3</v>
      </c>
      <c r="D634" s="16">
        <f t="shared" si="57"/>
        <v>45.470000000001946</v>
      </c>
      <c r="E634" s="16">
        <f t="shared" si="54"/>
        <v>0</v>
      </c>
      <c r="F634" s="18">
        <f t="shared" si="58"/>
        <v>0</v>
      </c>
    </row>
    <row r="635" spans="1:6" x14ac:dyDescent="0.2">
      <c r="A635" s="16">
        <f t="shared" si="56"/>
        <v>45.500000000001954</v>
      </c>
      <c r="B635" s="16">
        <f t="shared" si="55"/>
        <v>9.1324581263694471E-2</v>
      </c>
      <c r="C635" s="18">
        <f t="shared" si="59"/>
        <v>1.8379326079774839E-3</v>
      </c>
      <c r="D635" s="16">
        <f t="shared" si="57"/>
        <v>45.490000000001956</v>
      </c>
      <c r="E635" s="16">
        <f t="shared" si="54"/>
        <v>0</v>
      </c>
      <c r="F635" s="18">
        <f t="shared" si="58"/>
        <v>0</v>
      </c>
    </row>
    <row r="636" spans="1:6" x14ac:dyDescent="0.2">
      <c r="A636" s="16">
        <f t="shared" si="56"/>
        <v>45.520000000001957</v>
      </c>
      <c r="B636" s="16">
        <f t="shared" si="55"/>
        <v>9.0185619701704078E-2</v>
      </c>
      <c r="C636" s="18">
        <f t="shared" si="59"/>
        <v>1.8151020096542692E-3</v>
      </c>
      <c r="D636" s="16">
        <f t="shared" si="57"/>
        <v>45.510000000001952</v>
      </c>
      <c r="E636" s="16">
        <f t="shared" si="54"/>
        <v>0</v>
      </c>
      <c r="F636" s="18">
        <f t="shared" si="58"/>
        <v>0</v>
      </c>
    </row>
    <row r="637" spans="1:6" x14ac:dyDescent="0.2">
      <c r="A637" s="16">
        <f t="shared" si="56"/>
        <v>45.54000000000196</v>
      </c>
      <c r="B637" s="16">
        <f t="shared" si="55"/>
        <v>8.9051957145729055E-2</v>
      </c>
      <c r="C637" s="18">
        <f t="shared" si="59"/>
        <v>1.7923757684746116E-3</v>
      </c>
      <c r="D637" s="16">
        <f t="shared" si="57"/>
        <v>45.530000000001962</v>
      </c>
      <c r="E637" s="16">
        <f t="shared" si="54"/>
        <v>0</v>
      </c>
      <c r="F637" s="18">
        <f t="shared" si="58"/>
        <v>0</v>
      </c>
    </row>
    <row r="638" spans="1:6" x14ac:dyDescent="0.2">
      <c r="A638" s="16">
        <f t="shared" si="56"/>
        <v>45.560000000001963</v>
      </c>
      <c r="B638" s="16">
        <f t="shared" si="55"/>
        <v>8.7923752281736767E-2</v>
      </c>
      <c r="C638" s="18">
        <f t="shared" si="59"/>
        <v>1.7697570942749349E-3</v>
      </c>
      <c r="D638" s="16">
        <f t="shared" si="57"/>
        <v>45.550000000001958</v>
      </c>
      <c r="E638" s="16">
        <f t="shared" si="54"/>
        <v>0</v>
      </c>
      <c r="F638" s="18">
        <f t="shared" si="58"/>
        <v>0</v>
      </c>
    </row>
    <row r="639" spans="1:6" x14ac:dyDescent="0.2">
      <c r="A639" s="16">
        <f t="shared" si="56"/>
        <v>45.580000000001966</v>
      </c>
      <c r="B639" s="16">
        <f t="shared" si="55"/>
        <v>8.6801160166315866E-2</v>
      </c>
      <c r="C639" s="18">
        <f t="shared" si="59"/>
        <v>1.7472491244807996E-3</v>
      </c>
      <c r="D639" s="16">
        <f t="shared" si="57"/>
        <v>45.570000000001968</v>
      </c>
      <c r="E639" s="16">
        <f t="shared" ref="E639:E702" si="60">IF($O$9&lt;=$A639,0,(1/(SQRT(2*3.14159*$B$8^2)))*EXP((-1*($A639-$B$7)^2)/(2*$B$8^2)))</f>
        <v>0</v>
      </c>
      <c r="F639" s="18">
        <f t="shared" si="58"/>
        <v>0</v>
      </c>
    </row>
    <row r="640" spans="1:6" x14ac:dyDescent="0.2">
      <c r="A640" s="16">
        <f t="shared" si="56"/>
        <v>45.60000000000197</v>
      </c>
      <c r="B640" s="16">
        <f t="shared" si="55"/>
        <v>8.5684332211031236E-2</v>
      </c>
      <c r="C640" s="18">
        <f t="shared" si="59"/>
        <v>1.7248549237737407E-3</v>
      </c>
      <c r="D640" s="16">
        <f t="shared" si="57"/>
        <v>45.590000000001965</v>
      </c>
      <c r="E640" s="16">
        <f t="shared" si="60"/>
        <v>0</v>
      </c>
      <c r="F640" s="18">
        <f t="shared" si="58"/>
        <v>0</v>
      </c>
    </row>
    <row r="641" spans="1:6" x14ac:dyDescent="0.2">
      <c r="A641" s="16">
        <f t="shared" si="56"/>
        <v>45.620000000001973</v>
      </c>
      <c r="B641" s="16">
        <f t="shared" si="55"/>
        <v>8.4573416168788759E-2</v>
      </c>
      <c r="C641" s="18">
        <f t="shared" si="59"/>
        <v>1.7025774837984662E-3</v>
      </c>
      <c r="D641" s="16">
        <f t="shared" si="57"/>
        <v>45.610000000001975</v>
      </c>
      <c r="E641" s="16">
        <f t="shared" si="60"/>
        <v>0</v>
      </c>
      <c r="F641" s="18">
        <f t="shared" si="58"/>
        <v>0</v>
      </c>
    </row>
    <row r="642" spans="1:6" x14ac:dyDescent="0.2">
      <c r="A642" s="16">
        <f t="shared" si="56"/>
        <v>45.640000000001976</v>
      </c>
      <c r="B642" s="16">
        <f t="shared" si="55"/>
        <v>8.3468556122192131E-2</v>
      </c>
      <c r="C642" s="18">
        <f t="shared" si="59"/>
        <v>1.6804197229100715E-3</v>
      </c>
      <c r="D642" s="16">
        <f t="shared" si="57"/>
        <v>45.630000000001971</v>
      </c>
      <c r="E642" s="16">
        <f t="shared" si="60"/>
        <v>0</v>
      </c>
      <c r="F642" s="18">
        <f t="shared" si="58"/>
        <v>0</v>
      </c>
    </row>
    <row r="643" spans="1:6" x14ac:dyDescent="0.2">
      <c r="A643" s="16">
        <f t="shared" si="56"/>
        <v>45.660000000001979</v>
      </c>
      <c r="B643" s="16">
        <f t="shared" si="55"/>
        <v>8.2369892473873232E-2</v>
      </c>
      <c r="C643" s="18">
        <f t="shared" si="59"/>
        <v>1.6583844859609129E-3</v>
      </c>
      <c r="D643" s="16">
        <f t="shared" si="57"/>
        <v>45.650000000001981</v>
      </c>
      <c r="E643" s="16">
        <f t="shared" si="60"/>
        <v>0</v>
      </c>
      <c r="F643" s="18">
        <f t="shared" si="58"/>
        <v>0</v>
      </c>
    </row>
    <row r="644" spans="1:6" x14ac:dyDescent="0.2">
      <c r="A644" s="16">
        <f t="shared" si="56"/>
        <v>45.680000000001982</v>
      </c>
      <c r="B644" s="16">
        <f t="shared" si="55"/>
        <v>8.1277561938776194E-2</v>
      </c>
      <c r="C644" s="18">
        <f t="shared" si="59"/>
        <v>1.6364745441267501E-3</v>
      </c>
      <c r="D644" s="16">
        <f t="shared" si="57"/>
        <v>45.670000000001977</v>
      </c>
      <c r="E644" s="16">
        <f t="shared" si="60"/>
        <v>0</v>
      </c>
      <c r="F644" s="18">
        <f t="shared" si="58"/>
        <v>0</v>
      </c>
    </row>
    <row r="645" spans="1:6" x14ac:dyDescent="0.2">
      <c r="A645" s="16">
        <f t="shared" si="56"/>
        <v>45.700000000001985</v>
      </c>
      <c r="B645" s="16">
        <f t="shared" si="55"/>
        <v>8.0191697538374102E-2</v>
      </c>
      <c r="C645" s="18">
        <f t="shared" si="59"/>
        <v>1.6146925947717553E-3</v>
      </c>
      <c r="D645" s="16">
        <f t="shared" si="57"/>
        <v>45.690000000001987</v>
      </c>
      <c r="E645" s="16">
        <f t="shared" si="60"/>
        <v>0</v>
      </c>
      <c r="F645" s="18">
        <f t="shared" si="58"/>
        <v>0</v>
      </c>
    </row>
    <row r="646" spans="1:6" x14ac:dyDescent="0.2">
      <c r="A646" s="16">
        <f t="shared" si="56"/>
        <v>45.720000000001988</v>
      </c>
      <c r="B646" s="16">
        <f t="shared" si="55"/>
        <v>7.9112428596796486E-2</v>
      </c>
      <c r="C646" s="18">
        <f t="shared" si="59"/>
        <v>1.593041261351955E-3</v>
      </c>
      <c r="D646" s="16">
        <f t="shared" si="57"/>
        <v>45.710000000001983</v>
      </c>
      <c r="E646" s="16">
        <f t="shared" si="60"/>
        <v>0</v>
      </c>
      <c r="F646" s="18">
        <f t="shared" si="58"/>
        <v>0</v>
      </c>
    </row>
    <row r="647" spans="1:6" x14ac:dyDescent="0.2">
      <c r="A647" s="16">
        <f t="shared" si="56"/>
        <v>45.740000000001992</v>
      </c>
      <c r="B647" s="16">
        <f t="shared" si="55"/>
        <v>7.8039880738844589E-2</v>
      </c>
      <c r="C647" s="18">
        <f t="shared" si="59"/>
        <v>1.5715230933566562E-3</v>
      </c>
      <c r="D647" s="16">
        <f t="shared" si="57"/>
        <v>45.730000000001993</v>
      </c>
      <c r="E647" s="16">
        <f t="shared" si="60"/>
        <v>0</v>
      </c>
      <c r="F647" s="18">
        <f t="shared" si="58"/>
        <v>0</v>
      </c>
    </row>
    <row r="648" spans="1:6" x14ac:dyDescent="0.2">
      <c r="A648" s="16">
        <f t="shared" si="56"/>
        <v>45.760000000001995</v>
      </c>
      <c r="B648" s="16">
        <f t="shared" si="55"/>
        <v>7.6974175889870239E-2</v>
      </c>
      <c r="C648" s="18">
        <f t="shared" si="59"/>
        <v>1.5501405662873904E-3</v>
      </c>
      <c r="D648" s="16">
        <f t="shared" si="57"/>
        <v>45.75000000000199</v>
      </c>
      <c r="E648" s="16">
        <f t="shared" si="60"/>
        <v>0</v>
      </c>
      <c r="F648" s="18">
        <f t="shared" si="58"/>
        <v>0</v>
      </c>
    </row>
    <row r="649" spans="1:6" x14ac:dyDescent="0.2">
      <c r="A649" s="16">
        <f t="shared" si="56"/>
        <v>45.780000000001998</v>
      </c>
      <c r="B649" s="16">
        <f t="shared" si="55"/>
        <v>7.5915432277493436E-2</v>
      </c>
      <c r="C649" s="18">
        <f t="shared" si="59"/>
        <v>1.5288960816738759E-3</v>
      </c>
      <c r="D649" s="16">
        <f t="shared" si="57"/>
        <v>45.770000000002</v>
      </c>
      <c r="E649" s="16">
        <f t="shared" si="60"/>
        <v>0</v>
      </c>
      <c r="F649" s="18">
        <f t="shared" si="58"/>
        <v>0</v>
      </c>
    </row>
    <row r="650" spans="1:6" x14ac:dyDescent="0.2">
      <c r="A650" s="16">
        <f t="shared" si="56"/>
        <v>45.800000000002001</v>
      </c>
      <c r="B650" s="16">
        <f t="shared" ref="B650:B713" si="61">(1/(SQRT(2*3.14159*$B$8^2)))*EXP((-1*(A650-$B$7)^2)/(2*$B$8^2))</f>
        <v>7.4863764435132568E-2</v>
      </c>
      <c r="C650" s="18">
        <f t="shared" si="59"/>
        <v>1.5077919671264959E-3</v>
      </c>
      <c r="D650" s="16">
        <f t="shared" si="57"/>
        <v>45.790000000001996</v>
      </c>
      <c r="E650" s="16">
        <f t="shared" si="60"/>
        <v>0</v>
      </c>
      <c r="F650" s="18">
        <f t="shared" si="58"/>
        <v>0</v>
      </c>
    </row>
    <row r="651" spans="1:6" x14ac:dyDescent="0.2">
      <c r="A651" s="16">
        <f t="shared" ref="A651:A714" si="62">A650+(10*$B$8)/1000</f>
        <v>45.820000000002004</v>
      </c>
      <c r="B651" s="16">
        <f t="shared" si="61"/>
        <v>7.3819283207320702E-2</v>
      </c>
      <c r="C651" s="18">
        <f t="shared" si="59"/>
        <v>1.4868304764247651E-3</v>
      </c>
      <c r="D651" s="16">
        <f t="shared" ref="D651:D714" si="63">A650+(A651-A650)/2</f>
        <v>45.810000000002006</v>
      </c>
      <c r="E651" s="16">
        <f t="shared" si="60"/>
        <v>0</v>
      </c>
      <c r="F651" s="18">
        <f t="shared" ref="F651:F714" si="64">($A651-$A650)*ABS(E650+((E651-E650)/2))</f>
        <v>0</v>
      </c>
    </row>
    <row r="652" spans="1:6" x14ac:dyDescent="0.2">
      <c r="A652" s="16">
        <f t="shared" si="62"/>
        <v>45.840000000002007</v>
      </c>
      <c r="B652" s="16">
        <f t="shared" si="61"/>
        <v>7.2782095756779741E-2</v>
      </c>
      <c r="C652" s="18">
        <f t="shared" ref="C652:C715" si="65">(A652-A651)*ABS(B651+((B652-B651)/2))</f>
        <v>1.4660137896412336E-3</v>
      </c>
      <c r="D652" s="16">
        <f t="shared" si="63"/>
        <v>45.830000000002002</v>
      </c>
      <c r="E652" s="16">
        <f t="shared" si="60"/>
        <v>0</v>
      </c>
      <c r="F652" s="18">
        <f t="shared" si="64"/>
        <v>0</v>
      </c>
    </row>
    <row r="653" spans="1:6" x14ac:dyDescent="0.2">
      <c r="A653" s="16">
        <f t="shared" si="62"/>
        <v>45.86000000000201</v>
      </c>
      <c r="B653" s="16">
        <f t="shared" si="61"/>
        <v>7.1752305573224345E-2</v>
      </c>
      <c r="C653" s="18">
        <f t="shared" si="65"/>
        <v>1.4453440133002668E-3</v>
      </c>
      <c r="D653" s="16">
        <f t="shared" si="63"/>
        <v>45.850000000002012</v>
      </c>
      <c r="E653" s="16">
        <f t="shared" si="60"/>
        <v>0</v>
      </c>
      <c r="F653" s="18">
        <f t="shared" si="64"/>
        <v>0</v>
      </c>
    </row>
    <row r="654" spans="1:6" x14ac:dyDescent="0.2">
      <c r="A654" s="16">
        <f t="shared" si="62"/>
        <v>45.880000000002013</v>
      </c>
      <c r="B654" s="16">
        <f t="shared" si="61"/>
        <v>7.0730012483866039E-2</v>
      </c>
      <c r="C654" s="18">
        <f t="shared" si="65"/>
        <v>1.4248231805711266E-3</v>
      </c>
      <c r="D654" s="16">
        <f t="shared" si="63"/>
        <v>45.870000000002008</v>
      </c>
      <c r="E654" s="16">
        <f t="shared" si="60"/>
        <v>0</v>
      </c>
      <c r="F654" s="18">
        <f t="shared" si="64"/>
        <v>0</v>
      </c>
    </row>
    <row r="655" spans="1:6" x14ac:dyDescent="0.2">
      <c r="A655" s="16">
        <f t="shared" si="62"/>
        <v>45.900000000002017</v>
      </c>
      <c r="B655" s="16">
        <f t="shared" si="61"/>
        <v>6.9715312665587156E-2</v>
      </c>
      <c r="C655" s="18">
        <f t="shared" si="65"/>
        <v>1.4044532514947514E-3</v>
      </c>
      <c r="D655" s="16">
        <f t="shared" si="63"/>
        <v>45.890000000002019</v>
      </c>
      <c r="E655" s="16">
        <f t="shared" si="60"/>
        <v>0</v>
      </c>
      <c r="F655" s="18">
        <f t="shared" si="64"/>
        <v>0</v>
      </c>
    </row>
    <row r="656" spans="1:6" x14ac:dyDescent="0.2">
      <c r="A656" s="16">
        <f t="shared" si="62"/>
        <v>45.92000000000202</v>
      </c>
      <c r="B656" s="16">
        <f t="shared" si="61"/>
        <v>6.8708298658754274E-2</v>
      </c>
      <c r="C656" s="18">
        <f t="shared" si="65"/>
        <v>1.3842361132436309E-3</v>
      </c>
      <c r="D656" s="16">
        <f t="shared" si="63"/>
        <v>45.910000000002015</v>
      </c>
      <c r="E656" s="16">
        <f t="shared" si="60"/>
        <v>0</v>
      </c>
      <c r="F656" s="18">
        <f t="shared" si="64"/>
        <v>0</v>
      </c>
    </row>
    <row r="657" spans="1:6" x14ac:dyDescent="0.2">
      <c r="A657" s="16">
        <f t="shared" si="62"/>
        <v>45.940000000002023</v>
      </c>
      <c r="B657" s="16">
        <f t="shared" si="61"/>
        <v>6.7709059382638923E-2</v>
      </c>
      <c r="C657" s="18">
        <f t="shared" si="65"/>
        <v>1.3641735804141453E-3</v>
      </c>
      <c r="D657" s="16">
        <f t="shared" si="63"/>
        <v>45.930000000002025</v>
      </c>
      <c r="E657" s="16">
        <f t="shared" si="60"/>
        <v>0</v>
      </c>
      <c r="F657" s="18">
        <f t="shared" si="64"/>
        <v>0</v>
      </c>
    </row>
    <row r="658" spans="1:6" x14ac:dyDescent="0.2">
      <c r="A658" s="16">
        <f t="shared" si="62"/>
        <v>45.960000000002026</v>
      </c>
      <c r="B658" s="16">
        <f t="shared" si="61"/>
        <v>6.6717680152413875E-2</v>
      </c>
      <c r="C658" s="18">
        <f t="shared" si="65"/>
        <v>1.3442673953507382E-3</v>
      </c>
      <c r="D658" s="16">
        <f t="shared" si="63"/>
        <v>45.950000000002021</v>
      </c>
      <c r="E658" s="16">
        <f t="shared" si="60"/>
        <v>0</v>
      </c>
      <c r="F658" s="18">
        <f t="shared" si="64"/>
        <v>0</v>
      </c>
    </row>
    <row r="659" spans="1:6" x14ac:dyDescent="0.2">
      <c r="A659" s="16">
        <f t="shared" si="62"/>
        <v>45.980000000002029</v>
      </c>
      <c r="B659" s="16">
        <f t="shared" si="61"/>
        <v>6.5734242697691778E-2</v>
      </c>
      <c r="C659" s="18">
        <f t="shared" si="65"/>
        <v>1.3245192285012636E-3</v>
      </c>
      <c r="D659" s="16">
        <f t="shared" si="63"/>
        <v>45.970000000002031</v>
      </c>
      <c r="E659" s="16">
        <f t="shared" si="60"/>
        <v>0</v>
      </c>
      <c r="F659" s="18">
        <f t="shared" si="64"/>
        <v>0</v>
      </c>
    </row>
    <row r="660" spans="1:6" x14ac:dyDescent="0.2">
      <c r="A660" s="16">
        <f t="shared" si="62"/>
        <v>46.000000000002032</v>
      </c>
      <c r="B660" s="16">
        <f t="shared" si="61"/>
        <v>6.4758825182572741E-2</v>
      </c>
      <c r="C660" s="18">
        <f t="shared" si="65"/>
        <v>1.3049306788028492E-3</v>
      </c>
      <c r="D660" s="16">
        <f t="shared" si="63"/>
        <v>45.990000000002027</v>
      </c>
      <c r="E660" s="16">
        <f t="shared" si="60"/>
        <v>0</v>
      </c>
      <c r="F660" s="18">
        <f t="shared" si="64"/>
        <v>0</v>
      </c>
    </row>
    <row r="661" spans="1:6" x14ac:dyDescent="0.2">
      <c r="A661" s="16">
        <f t="shared" si="62"/>
        <v>46.020000000002035</v>
      </c>
      <c r="B661" s="16">
        <f t="shared" si="61"/>
        <v>6.3791502227167021E-2</v>
      </c>
      <c r="C661" s="18">
        <f t="shared" si="65"/>
        <v>1.2855032740975985E-3</v>
      </c>
      <c r="D661" s="16">
        <f t="shared" si="63"/>
        <v>46.010000000002037</v>
      </c>
      <c r="E661" s="16">
        <f t="shared" si="60"/>
        <v>0</v>
      </c>
      <c r="F661" s="18">
        <f t="shared" si="64"/>
        <v>0</v>
      </c>
    </row>
    <row r="662" spans="1:6" x14ac:dyDescent="0.2">
      <c r="A662" s="16">
        <f t="shared" si="62"/>
        <v>46.040000000002038</v>
      </c>
      <c r="B662" s="16">
        <f t="shared" si="61"/>
        <v>6.283234493055799E-2</v>
      </c>
      <c r="C662" s="18">
        <f t="shared" si="65"/>
        <v>1.2662384715774481E-3</v>
      </c>
      <c r="D662" s="16">
        <f t="shared" si="63"/>
        <v>46.030000000002033</v>
      </c>
      <c r="E662" s="16">
        <f t="shared" si="60"/>
        <v>0</v>
      </c>
      <c r="F662" s="18">
        <f t="shared" si="64"/>
        <v>0</v>
      </c>
    </row>
    <row r="663" spans="1:6" x14ac:dyDescent="0.2">
      <c r="A663" s="16">
        <f t="shared" si="62"/>
        <v>46.060000000002042</v>
      </c>
      <c r="B663" s="16">
        <f t="shared" si="61"/>
        <v>6.1881420895170507E-2</v>
      </c>
      <c r="C663" s="18">
        <f t="shared" si="65"/>
        <v>1.2471376582574799E-3</v>
      </c>
      <c r="D663" s="16">
        <f t="shared" si="63"/>
        <v>46.050000000002044</v>
      </c>
      <c r="E663" s="16">
        <f t="shared" si="60"/>
        <v>0</v>
      </c>
      <c r="F663" s="18">
        <f t="shared" si="64"/>
        <v>0</v>
      </c>
    </row>
    <row r="664" spans="1:6" x14ac:dyDescent="0.2">
      <c r="A664" s="16">
        <f t="shared" si="62"/>
        <v>46.080000000002045</v>
      </c>
      <c r="B664" s="16">
        <f t="shared" si="61"/>
        <v>6.0938794252509122E-2</v>
      </c>
      <c r="C664" s="18">
        <f t="shared" si="65"/>
        <v>1.2282021514769884E-3</v>
      </c>
      <c r="D664" s="16">
        <f t="shared" si="63"/>
        <v>46.07000000000204</v>
      </c>
      <c r="E664" s="16">
        <f t="shared" si="60"/>
        <v>0</v>
      </c>
      <c r="F664" s="18">
        <f t="shared" si="64"/>
        <v>0</v>
      </c>
    </row>
    <row r="665" spans="1:6" x14ac:dyDescent="0.2">
      <c r="A665" s="16">
        <f t="shared" si="62"/>
        <v>46.100000000002048</v>
      </c>
      <c r="B665" s="16">
        <f t="shared" si="61"/>
        <v>6.0004525690230216E-2</v>
      </c>
      <c r="C665" s="18">
        <f t="shared" si="65"/>
        <v>1.2094331994275825E-3</v>
      </c>
      <c r="D665" s="16">
        <f t="shared" si="63"/>
        <v>46.09000000000205</v>
      </c>
      <c r="E665" s="16">
        <f t="shared" si="60"/>
        <v>0</v>
      </c>
      <c r="F665" s="18">
        <f t="shared" si="64"/>
        <v>0</v>
      </c>
    </row>
    <row r="666" spans="1:6" x14ac:dyDescent="0.2">
      <c r="A666" s="16">
        <f t="shared" si="62"/>
        <v>46.120000000002051</v>
      </c>
      <c r="B666" s="16">
        <f t="shared" si="61"/>
        <v>5.9078672480511824E-2</v>
      </c>
      <c r="C666" s="18">
        <f t="shared" si="65"/>
        <v>1.1908319817076065E-3</v>
      </c>
      <c r="D666" s="16">
        <f t="shared" si="63"/>
        <v>46.110000000002046</v>
      </c>
      <c r="E666" s="16">
        <f t="shared" si="60"/>
        <v>0</v>
      </c>
      <c r="F666" s="18">
        <f t="shared" si="64"/>
        <v>0</v>
      </c>
    </row>
    <row r="667" spans="1:6" x14ac:dyDescent="0.2">
      <c r="A667" s="16">
        <f t="shared" si="62"/>
        <v>46.140000000002054</v>
      </c>
      <c r="B667" s="16">
        <f t="shared" si="61"/>
        <v>5.8161288509684335E-2</v>
      </c>
      <c r="C667" s="18">
        <f t="shared" si="65"/>
        <v>1.1723996099021448E-3</v>
      </c>
      <c r="D667" s="16">
        <f t="shared" si="63"/>
        <v>46.130000000002056</v>
      </c>
      <c r="E667" s="16">
        <f t="shared" si="60"/>
        <v>0</v>
      </c>
      <c r="F667" s="18">
        <f t="shared" si="64"/>
        <v>0</v>
      </c>
    </row>
    <row r="668" spans="1:6" x14ac:dyDescent="0.2">
      <c r="A668" s="16">
        <f t="shared" si="62"/>
        <v>46.160000000002057</v>
      </c>
      <c r="B668" s="16">
        <f t="shared" si="61"/>
        <v>5.7252424309085261E-2</v>
      </c>
      <c r="C668" s="18">
        <f t="shared" si="65"/>
        <v>1.1541371281878763E-3</v>
      </c>
      <c r="D668" s="16">
        <f t="shared" si="63"/>
        <v>46.150000000002052</v>
      </c>
      <c r="E668" s="16">
        <f t="shared" si="60"/>
        <v>0</v>
      </c>
      <c r="F668" s="18">
        <f t="shared" si="64"/>
        <v>0</v>
      </c>
    </row>
    <row r="669" spans="1:6" x14ac:dyDescent="0.2">
      <c r="A669" s="16">
        <f t="shared" si="62"/>
        <v>46.18000000000206</v>
      </c>
      <c r="B669" s="16">
        <f t="shared" si="61"/>
        <v>5.6352127087100752E-2</v>
      </c>
      <c r="C669" s="18">
        <f t="shared" si="65"/>
        <v>1.1360455139620377E-3</v>
      </c>
      <c r="D669" s="16">
        <f t="shared" si="63"/>
        <v>46.170000000002062</v>
      </c>
      <c r="E669" s="16">
        <f t="shared" si="60"/>
        <v>0</v>
      </c>
      <c r="F669" s="18">
        <f t="shared" si="64"/>
        <v>0</v>
      </c>
    </row>
    <row r="670" spans="1:6" x14ac:dyDescent="0.2">
      <c r="A670" s="16">
        <f t="shared" si="62"/>
        <v>46.200000000002063</v>
      </c>
      <c r="B670" s="16">
        <f t="shared" si="61"/>
        <v>5.546044076235631E-2</v>
      </c>
      <c r="C670" s="18">
        <f t="shared" si="65"/>
        <v>1.1181256784947454E-3</v>
      </c>
      <c r="D670" s="16">
        <f t="shared" si="63"/>
        <v>46.190000000002058</v>
      </c>
      <c r="E670" s="16">
        <f t="shared" si="60"/>
        <v>0</v>
      </c>
      <c r="F670" s="18">
        <f t="shared" si="64"/>
        <v>0</v>
      </c>
    </row>
    <row r="671" spans="1:6" x14ac:dyDescent="0.2">
      <c r="A671" s="16">
        <f t="shared" si="62"/>
        <v>46.220000000002067</v>
      </c>
      <c r="B671" s="16">
        <f t="shared" si="61"/>
        <v>5.4577405998019121E-2</v>
      </c>
      <c r="C671" s="18">
        <f t="shared" si="65"/>
        <v>1.1003784676039262E-3</v>
      </c>
      <c r="D671" s="16">
        <f t="shared" si="63"/>
        <v>46.210000000002069</v>
      </c>
      <c r="E671" s="16">
        <f t="shared" si="60"/>
        <v>0</v>
      </c>
      <c r="F671" s="18">
        <f t="shared" si="64"/>
        <v>0</v>
      </c>
    </row>
    <row r="672" spans="1:6" x14ac:dyDescent="0.2">
      <c r="A672" s="16">
        <f t="shared" si="62"/>
        <v>46.24000000000207</v>
      </c>
      <c r="B672" s="16">
        <f t="shared" si="61"/>
        <v>5.3703060237173889E-2</v>
      </c>
      <c r="C672" s="18">
        <f t="shared" si="65"/>
        <v>1.0828046623520993E-3</v>
      </c>
      <c r="D672" s="16">
        <f t="shared" si="63"/>
        <v>46.230000000002065</v>
      </c>
      <c r="E672" s="16">
        <f t="shared" si="60"/>
        <v>0</v>
      </c>
      <c r="F672" s="18">
        <f t="shared" si="64"/>
        <v>0</v>
      </c>
    </row>
    <row r="673" spans="1:6" x14ac:dyDescent="0.2">
      <c r="A673" s="16">
        <f t="shared" si="62"/>
        <v>46.260000000002073</v>
      </c>
      <c r="B673" s="16">
        <f t="shared" si="61"/>
        <v>5.2837437739234459E-2</v>
      </c>
      <c r="C673" s="18">
        <f t="shared" si="65"/>
        <v>1.06540497976425E-3</v>
      </c>
      <c r="D673" s="16">
        <f t="shared" si="63"/>
        <v>46.250000000002075</v>
      </c>
      <c r="E673" s="16">
        <f t="shared" si="60"/>
        <v>0</v>
      </c>
      <c r="F673" s="18">
        <f t="shared" si="64"/>
        <v>0</v>
      </c>
    </row>
    <row r="674" spans="1:6" x14ac:dyDescent="0.2">
      <c r="A674" s="16">
        <f t="shared" si="62"/>
        <v>46.280000000002076</v>
      </c>
      <c r="B674" s="16">
        <f t="shared" si="61"/>
        <v>5.198056961735268E-2</v>
      </c>
      <c r="C674" s="18">
        <f t="shared" si="65"/>
        <v>1.0481800735660353E-3</v>
      </c>
      <c r="D674" s="16">
        <f t="shared" si="63"/>
        <v>46.270000000002071</v>
      </c>
      <c r="E674" s="16">
        <f t="shared" si="60"/>
        <v>0</v>
      </c>
      <c r="F674" s="18">
        <f t="shared" si="64"/>
        <v>0</v>
      </c>
    </row>
    <row r="675" spans="1:6" x14ac:dyDescent="0.2">
      <c r="A675" s="16">
        <f t="shared" si="62"/>
        <v>46.300000000002079</v>
      </c>
      <c r="B675" s="16">
        <f t="shared" si="61"/>
        <v>5.1132483876786601E-2</v>
      </c>
      <c r="C675" s="18">
        <f t="shared" si="65"/>
        <v>1.0311305349415541E-3</v>
      </c>
      <c r="D675" s="16">
        <f t="shared" si="63"/>
        <v>46.290000000002081</v>
      </c>
      <c r="E675" s="16">
        <f t="shared" si="60"/>
        <v>0</v>
      </c>
      <c r="F675" s="18">
        <f t="shared" si="64"/>
        <v>0</v>
      </c>
    </row>
    <row r="676" spans="1:6" x14ac:dyDescent="0.2">
      <c r="A676" s="16">
        <f t="shared" si="62"/>
        <v>46.320000000002082</v>
      </c>
      <c r="B676" s="16">
        <f t="shared" si="61"/>
        <v>5.0293205454189506E-2</v>
      </c>
      <c r="C676" s="18">
        <f t="shared" si="65"/>
        <v>1.0142568933099196E-3</v>
      </c>
      <c r="D676" s="16">
        <f t="shared" si="63"/>
        <v>46.310000000002077</v>
      </c>
      <c r="E676" s="16">
        <f t="shared" si="60"/>
        <v>0</v>
      </c>
      <c r="F676" s="18">
        <f t="shared" si="64"/>
        <v>0</v>
      </c>
    </row>
    <row r="677" spans="1:6" x14ac:dyDescent="0.2">
      <c r="A677" s="16">
        <f t="shared" si="62"/>
        <v>46.340000000002085</v>
      </c>
      <c r="B677" s="16">
        <f t="shared" si="61"/>
        <v>4.9462756257781584E-2</v>
      </c>
      <c r="C677" s="18">
        <f t="shared" si="65"/>
        <v>9.97559617119867E-4</v>
      </c>
      <c r="D677" s="16">
        <f t="shared" si="63"/>
        <v>46.330000000002087</v>
      </c>
      <c r="E677" s="16">
        <f t="shared" si="60"/>
        <v>0</v>
      </c>
      <c r="F677" s="18">
        <f t="shared" si="64"/>
        <v>0</v>
      </c>
    </row>
    <row r="678" spans="1:6" x14ac:dyDescent="0.2">
      <c r="A678" s="16">
        <f t="shared" si="62"/>
        <v>46.360000000002088</v>
      </c>
      <c r="B678" s="16">
        <f t="shared" si="61"/>
        <v>4.8641155208365837E-2</v>
      </c>
      <c r="C678" s="18">
        <f t="shared" si="65"/>
        <v>9.8103911466162759E-4</v>
      </c>
      <c r="D678" s="16">
        <f t="shared" si="63"/>
        <v>46.350000000002083</v>
      </c>
      <c r="E678" s="16">
        <f t="shared" si="60"/>
        <v>0</v>
      </c>
      <c r="F678" s="18">
        <f t="shared" si="64"/>
        <v>0</v>
      </c>
    </row>
    <row r="679" spans="1:6" x14ac:dyDescent="0.2">
      <c r="A679" s="16">
        <f t="shared" si="62"/>
        <v>46.380000000002092</v>
      </c>
      <c r="B679" s="16">
        <f t="shared" si="61"/>
        <v>4.7828418281150059E-2</v>
      </c>
      <c r="C679" s="18">
        <f t="shared" si="65"/>
        <v>9.6469573489530987E-4</v>
      </c>
      <c r="D679" s="16">
        <f t="shared" si="63"/>
        <v>46.370000000002094</v>
      </c>
      <c r="E679" s="16">
        <f t="shared" si="60"/>
        <v>0</v>
      </c>
      <c r="F679" s="18">
        <f t="shared" si="64"/>
        <v>0</v>
      </c>
    </row>
    <row r="680" spans="1:6" x14ac:dyDescent="0.2">
      <c r="A680" s="16">
        <f t="shared" si="62"/>
        <v>46.400000000002095</v>
      </c>
      <c r="B680" s="16">
        <f t="shared" si="61"/>
        <v>4.7024558548336627E-2</v>
      </c>
      <c r="C680" s="18">
        <f t="shared" si="65"/>
        <v>9.485297682950151E-4</v>
      </c>
      <c r="D680" s="16">
        <f t="shared" si="63"/>
        <v>46.39000000000209</v>
      </c>
      <c r="E680" s="16">
        <f t="shared" si="60"/>
        <v>0</v>
      </c>
      <c r="F680" s="18">
        <f t="shared" si="64"/>
        <v>0</v>
      </c>
    </row>
    <row r="681" spans="1:6" x14ac:dyDescent="0.2">
      <c r="A681" s="16">
        <f t="shared" si="62"/>
        <v>46.420000000002098</v>
      </c>
      <c r="B681" s="16">
        <f t="shared" si="61"/>
        <v>4.622958622244204E-2</v>
      </c>
      <c r="C681" s="18">
        <f t="shared" si="65"/>
        <v>9.3254144770793252E-4</v>
      </c>
      <c r="D681" s="16">
        <f t="shared" si="63"/>
        <v>46.4100000000021</v>
      </c>
      <c r="E681" s="16">
        <f t="shared" si="60"/>
        <v>0</v>
      </c>
      <c r="F681" s="18">
        <f t="shared" si="64"/>
        <v>0</v>
      </c>
    </row>
    <row r="682" spans="1:6" x14ac:dyDescent="0.2">
      <c r="A682" s="16">
        <f t="shared" si="62"/>
        <v>46.440000000002101</v>
      </c>
      <c r="B682" s="16">
        <f t="shared" si="61"/>
        <v>4.5443508700308229E-2</v>
      </c>
      <c r="C682" s="18">
        <f t="shared" si="65"/>
        <v>9.1673094922764607E-4</v>
      </c>
      <c r="D682" s="16">
        <f t="shared" si="63"/>
        <v>46.430000000002096</v>
      </c>
      <c r="E682" s="16">
        <f t="shared" si="60"/>
        <v>0</v>
      </c>
      <c r="F682" s="18">
        <f t="shared" si="64"/>
        <v>0</v>
      </c>
    </row>
    <row r="683" spans="1:6" x14ac:dyDescent="0.2">
      <c r="A683" s="16">
        <f t="shared" si="62"/>
        <v>46.460000000002104</v>
      </c>
      <c r="B683" s="16">
        <f t="shared" si="61"/>
        <v>4.4666330607767923E-2</v>
      </c>
      <c r="C683" s="18">
        <f t="shared" si="65"/>
        <v>9.0109839308090227E-4</v>
      </c>
      <c r="D683" s="16">
        <f t="shared" si="63"/>
        <v>46.450000000002106</v>
      </c>
      <c r="E683" s="16">
        <f t="shared" si="60"/>
        <v>0</v>
      </c>
      <c r="F683" s="18">
        <f t="shared" si="64"/>
        <v>0</v>
      </c>
    </row>
    <row r="684" spans="1:6" x14ac:dyDescent="0.2">
      <c r="A684" s="16">
        <f t="shared" si="62"/>
        <v>46.480000000002107</v>
      </c>
      <c r="B684" s="16">
        <f t="shared" si="61"/>
        <v>4.389805384492617E-2</v>
      </c>
      <c r="C684" s="18">
        <f t="shared" si="65"/>
        <v>8.8564384452707943E-4</v>
      </c>
      <c r="D684" s="16">
        <f t="shared" si="63"/>
        <v>46.470000000002102</v>
      </c>
      <c r="E684" s="16">
        <f t="shared" si="60"/>
        <v>0</v>
      </c>
      <c r="F684" s="18">
        <f t="shared" si="64"/>
        <v>0</v>
      </c>
    </row>
    <row r="685" spans="1:6" x14ac:dyDescent="0.2">
      <c r="A685" s="16">
        <f t="shared" si="62"/>
        <v>46.50000000000211</v>
      </c>
      <c r="B685" s="16">
        <f t="shared" si="61"/>
        <v>4.3138677632021047E-2</v>
      </c>
      <c r="C685" s="18">
        <f t="shared" si="65"/>
        <v>8.703673147696082E-4</v>
      </c>
      <c r="D685" s="16">
        <f t="shared" si="63"/>
        <v>46.490000000002112</v>
      </c>
      <c r="E685" s="16">
        <f t="shared" si="60"/>
        <v>0</v>
      </c>
      <c r="F685" s="18">
        <f t="shared" si="64"/>
        <v>0</v>
      </c>
    </row>
    <row r="686" spans="1:6" x14ac:dyDescent="0.2">
      <c r="A686" s="16">
        <f t="shared" si="62"/>
        <v>46.520000000002113</v>
      </c>
      <c r="B686" s="16">
        <f t="shared" si="61"/>
        <v>4.238819855582588E-2</v>
      </c>
      <c r="C686" s="18">
        <f t="shared" si="65"/>
        <v>8.5526876187860302E-4</v>
      </c>
      <c r="D686" s="16">
        <f t="shared" si="63"/>
        <v>46.510000000002108</v>
      </c>
      <c r="E686" s="16">
        <f t="shared" si="60"/>
        <v>0</v>
      </c>
      <c r="F686" s="18">
        <f t="shared" si="64"/>
        <v>0</v>
      </c>
    </row>
    <row r="687" spans="1:6" x14ac:dyDescent="0.2">
      <c r="A687" s="16">
        <f t="shared" si="62"/>
        <v>46.540000000002117</v>
      </c>
      <c r="B687" s="16">
        <f t="shared" si="61"/>
        <v>4.1646610616556494E-2</v>
      </c>
      <c r="C687" s="18">
        <f t="shared" si="65"/>
        <v>8.4034809172395513E-4</v>
      </c>
      <c r="D687" s="16">
        <f t="shared" si="63"/>
        <v>46.530000000002119</v>
      </c>
      <c r="E687" s="16">
        <f t="shared" si="60"/>
        <v>0</v>
      </c>
      <c r="F687" s="18">
        <f t="shared" si="64"/>
        <v>0</v>
      </c>
    </row>
    <row r="688" spans="1:6" x14ac:dyDescent="0.2">
      <c r="A688" s="16">
        <f t="shared" si="62"/>
        <v>46.56000000000212</v>
      </c>
      <c r="B688" s="16">
        <f t="shared" si="61"/>
        <v>4.0913905275246548E-2</v>
      </c>
      <c r="C688" s="18">
        <f t="shared" si="65"/>
        <v>8.2560515891815954E-4</v>
      </c>
      <c r="D688" s="16">
        <f t="shared" si="63"/>
        <v>46.550000000002115</v>
      </c>
      <c r="E688" s="16">
        <f t="shared" si="60"/>
        <v>0</v>
      </c>
      <c r="F688" s="18">
        <f t="shared" si="64"/>
        <v>0</v>
      </c>
    </row>
    <row r="689" spans="1:6" x14ac:dyDescent="0.2">
      <c r="A689" s="16">
        <f t="shared" si="62"/>
        <v>46.580000000002123</v>
      </c>
      <c r="B689" s="16">
        <f t="shared" si="61"/>
        <v>4.0190071501554875E-2</v>
      </c>
      <c r="C689" s="18">
        <f t="shared" si="65"/>
        <v>8.11039767768141E-4</v>
      </c>
      <c r="D689" s="16">
        <f t="shared" si="63"/>
        <v>46.570000000002125</v>
      </c>
      <c r="E689" s="16">
        <f t="shared" si="60"/>
        <v>0</v>
      </c>
      <c r="F689" s="18">
        <f t="shared" si="64"/>
        <v>0</v>
      </c>
    </row>
    <row r="690" spans="1:6" x14ac:dyDescent="0.2">
      <c r="A690" s="16">
        <f t="shared" si="62"/>
        <v>46.600000000002126</v>
      </c>
      <c r="B690" s="16">
        <f t="shared" si="61"/>
        <v>3.9475095821968578E-2</v>
      </c>
      <c r="C690" s="18">
        <f t="shared" si="65"/>
        <v>7.9665167323535906E-4</v>
      </c>
      <c r="D690" s="16">
        <f t="shared" si="63"/>
        <v>46.590000000002121</v>
      </c>
      <c r="E690" s="16">
        <f t="shared" si="60"/>
        <v>0</v>
      </c>
      <c r="F690" s="18">
        <f t="shared" si="64"/>
        <v>0</v>
      </c>
    </row>
    <row r="691" spans="1:6" x14ac:dyDescent="0.2">
      <c r="A691" s="16">
        <f t="shared" si="62"/>
        <v>46.620000000002129</v>
      </c>
      <c r="B691" s="16">
        <f t="shared" si="61"/>
        <v>3.876896236836655E-2</v>
      </c>
      <c r="C691" s="18">
        <f t="shared" si="65"/>
        <v>7.8244058190347356E-4</v>
      </c>
      <c r="D691" s="16">
        <f t="shared" si="63"/>
        <v>46.610000000002131</v>
      </c>
      <c r="E691" s="16">
        <f t="shared" si="60"/>
        <v>0</v>
      </c>
      <c r="F691" s="18">
        <f t="shared" si="64"/>
        <v>0</v>
      </c>
    </row>
    <row r="692" spans="1:6" x14ac:dyDescent="0.2">
      <c r="A692" s="16">
        <f t="shared" si="62"/>
        <v>46.640000000002132</v>
      </c>
      <c r="B692" s="16">
        <f t="shared" si="61"/>
        <v>3.8071652926907944E-2</v>
      </c>
      <c r="C692" s="18">
        <f t="shared" si="65"/>
        <v>7.6840615295286512E-4</v>
      </c>
      <c r="D692" s="16">
        <f t="shared" si="63"/>
        <v>46.630000000002127</v>
      </c>
      <c r="E692" s="16">
        <f t="shared" si="60"/>
        <v>0</v>
      </c>
      <c r="F692" s="18">
        <f t="shared" si="64"/>
        <v>0</v>
      </c>
    </row>
    <row r="693" spans="1:6" x14ac:dyDescent="0.2">
      <c r="A693" s="16">
        <f t="shared" si="62"/>
        <v>46.660000000002135</v>
      </c>
      <c r="B693" s="16">
        <f t="shared" si="61"/>
        <v>3.7383146987210819E-2</v>
      </c>
      <c r="C693" s="18">
        <f t="shared" si="65"/>
        <v>7.5454799914130566E-4</v>
      </c>
      <c r="D693" s="16">
        <f t="shared" si="63"/>
        <v>46.650000000002137</v>
      </c>
      <c r="E693" s="16">
        <f t="shared" si="60"/>
        <v>0</v>
      </c>
      <c r="F693" s="18">
        <f t="shared" si="64"/>
        <v>0</v>
      </c>
    </row>
    <row r="694" spans="1:6" x14ac:dyDescent="0.2">
      <c r="A694" s="16">
        <f t="shared" si="62"/>
        <v>46.680000000002138</v>
      </c>
      <c r="B694" s="16">
        <f t="shared" si="61"/>
        <v>3.6703421791786567E-2</v>
      </c>
      <c r="C694" s="18">
        <f t="shared" si="65"/>
        <v>7.408656877900897E-4</v>
      </c>
      <c r="D694" s="16">
        <f t="shared" si="63"/>
        <v>46.670000000002133</v>
      </c>
      <c r="E694" s="16">
        <f t="shared" si="60"/>
        <v>0</v>
      </c>
      <c r="F694" s="18">
        <f t="shared" si="64"/>
        <v>0</v>
      </c>
    </row>
    <row r="695" spans="1:6" x14ac:dyDescent="0.2">
      <c r="A695" s="16">
        <f t="shared" si="62"/>
        <v>46.700000000002142</v>
      </c>
      <c r="B695" s="16">
        <f t="shared" si="61"/>
        <v>3.6032452385696086E-2</v>
      </c>
      <c r="C695" s="18">
        <f t="shared" si="65"/>
        <v>7.2735874177494019E-4</v>
      </c>
      <c r="D695" s="16">
        <f t="shared" si="63"/>
        <v>46.690000000002144</v>
      </c>
      <c r="E695" s="16">
        <f t="shared" si="60"/>
        <v>0</v>
      </c>
      <c r="F695" s="18">
        <f t="shared" si="64"/>
        <v>0</v>
      </c>
    </row>
    <row r="696" spans="1:6" x14ac:dyDescent="0.2">
      <c r="A696" s="16">
        <f t="shared" si="62"/>
        <v>46.720000000002145</v>
      </c>
      <c r="B696" s="16">
        <f t="shared" si="61"/>
        <v>3.5370211666394147E-2</v>
      </c>
      <c r="C696" s="18">
        <f t="shared" si="65"/>
        <v>7.1402664052101392E-4</v>
      </c>
      <c r="D696" s="16">
        <f t="shared" si="63"/>
        <v>46.71000000000214</v>
      </c>
      <c r="E696" s="16">
        <f t="shared" si="60"/>
        <v>0</v>
      </c>
      <c r="F696" s="18">
        <f t="shared" si="64"/>
        <v>0</v>
      </c>
    </row>
    <row r="697" spans="1:6" x14ac:dyDescent="0.2">
      <c r="A697" s="16">
        <f t="shared" si="62"/>
        <v>46.740000000002148</v>
      </c>
      <c r="B697" s="16">
        <f t="shared" si="61"/>
        <v>3.4716670433728995E-2</v>
      </c>
      <c r="C697" s="18">
        <f t="shared" si="65"/>
        <v>7.0086882100134102E-4</v>
      </c>
      <c r="D697" s="16">
        <f t="shared" si="63"/>
        <v>46.73000000000215</v>
      </c>
      <c r="E697" s="16">
        <f t="shared" si="60"/>
        <v>0</v>
      </c>
      <c r="F697" s="18">
        <f t="shared" si="64"/>
        <v>0</v>
      </c>
    </row>
    <row r="698" spans="1:6" x14ac:dyDescent="0.2">
      <c r="A698" s="16">
        <f t="shared" si="62"/>
        <v>46.760000000002151</v>
      </c>
      <c r="B698" s="16">
        <f t="shared" si="61"/>
        <v>3.40717974400645E-2</v>
      </c>
      <c r="C698" s="18">
        <f t="shared" si="65"/>
        <v>6.8788467873804259E-4</v>
      </c>
      <c r="D698" s="16">
        <f t="shared" si="63"/>
        <v>46.750000000002146</v>
      </c>
      <c r="E698" s="16">
        <f t="shared" si="60"/>
        <v>0</v>
      </c>
      <c r="F698" s="18">
        <f t="shared" si="64"/>
        <v>0</v>
      </c>
    </row>
    <row r="699" spans="1:6" x14ac:dyDescent="0.2">
      <c r="A699" s="16">
        <f t="shared" si="62"/>
        <v>46.780000000002154</v>
      </c>
      <c r="B699" s="16">
        <f t="shared" si="61"/>
        <v>3.343555944049293E-2</v>
      </c>
      <c r="C699" s="18">
        <f t="shared" si="65"/>
        <v>6.7507356880567974E-4</v>
      </c>
      <c r="D699" s="16">
        <f t="shared" si="63"/>
        <v>46.770000000002156</v>
      </c>
      <c r="E699" s="16">
        <f t="shared" si="60"/>
        <v>0</v>
      </c>
      <c r="F699" s="18">
        <f t="shared" si="64"/>
        <v>0</v>
      </c>
    </row>
    <row r="700" spans="1:6" x14ac:dyDescent="0.2">
      <c r="A700" s="16">
        <f t="shared" si="62"/>
        <v>46.800000000002157</v>
      </c>
      <c r="B700" s="16">
        <f t="shared" si="61"/>
        <v>3.2807921243106768E-2</v>
      </c>
      <c r="C700" s="18">
        <f t="shared" si="65"/>
        <v>6.6243480683610058E-4</v>
      </c>
      <c r="D700" s="16">
        <f t="shared" si="63"/>
        <v>46.790000000002152</v>
      </c>
      <c r="E700" s="16">
        <f t="shared" si="60"/>
        <v>0</v>
      </c>
      <c r="F700" s="18">
        <f t="shared" si="64"/>
        <v>0</v>
      </c>
    </row>
    <row r="701" spans="1:6" x14ac:dyDescent="0.2">
      <c r="A701" s="16">
        <f t="shared" si="62"/>
        <v>46.82000000000216</v>
      </c>
      <c r="B701" s="16">
        <f t="shared" si="61"/>
        <v>3.2188845759298569E-2</v>
      </c>
      <c r="C701" s="18">
        <f t="shared" si="65"/>
        <v>6.4996767002415497E-4</v>
      </c>
      <c r="D701" s="16">
        <f t="shared" si="63"/>
        <v>46.810000000002162</v>
      </c>
      <c r="E701" s="16">
        <f t="shared" si="60"/>
        <v>0</v>
      </c>
      <c r="F701" s="18">
        <f t="shared" si="64"/>
        <v>0</v>
      </c>
    </row>
    <row r="702" spans="1:6" x14ac:dyDescent="0.2">
      <c r="A702" s="16">
        <f t="shared" si="62"/>
        <v>46.840000000002163</v>
      </c>
      <c r="B702" s="16">
        <f t="shared" si="61"/>
        <v>3.1578294054058507E-2</v>
      </c>
      <c r="C702" s="18">
        <f t="shared" si="65"/>
        <v>6.3767139813367048E-4</v>
      </c>
      <c r="D702" s="16">
        <f t="shared" si="63"/>
        <v>46.830000000002158</v>
      </c>
      <c r="E702" s="16">
        <f t="shared" si="60"/>
        <v>0</v>
      </c>
      <c r="F702" s="18">
        <f t="shared" si="64"/>
        <v>0</v>
      </c>
    </row>
    <row r="703" spans="1:6" x14ac:dyDescent="0.2">
      <c r="A703" s="16">
        <f t="shared" si="62"/>
        <v>46.860000000002167</v>
      </c>
      <c r="B703" s="16">
        <f t="shared" si="61"/>
        <v>3.0976225396239721E-2</v>
      </c>
      <c r="C703" s="18">
        <f t="shared" si="65"/>
        <v>6.2554519450308012E-4</v>
      </c>
      <c r="D703" s="16">
        <f t="shared" si="63"/>
        <v>46.850000000002169</v>
      </c>
      <c r="E703" s="16">
        <f t="shared" ref="E703:E766" si="66">IF($O$9&lt;=$A703,0,(1/(SQRT(2*3.14159*$B$8^2)))*EXP((-1*($A703-$B$7)^2)/(2*$B$8^2)))</f>
        <v>0</v>
      </c>
      <c r="F703" s="18">
        <f t="shared" si="64"/>
        <v>0</v>
      </c>
    </row>
    <row r="704" spans="1:6" x14ac:dyDescent="0.2">
      <c r="A704" s="16">
        <f t="shared" si="62"/>
        <v>46.88000000000217</v>
      </c>
      <c r="B704" s="16">
        <f t="shared" si="61"/>
        <v>3.0382597308762194E-2</v>
      </c>
      <c r="C704" s="18">
        <f t="shared" si="65"/>
        <v>6.1358822705011502E-4</v>
      </c>
      <c r="D704" s="16">
        <f t="shared" si="63"/>
        <v>46.870000000002165</v>
      </c>
      <c r="E704" s="16">
        <f t="shared" si="66"/>
        <v>0</v>
      </c>
      <c r="F704" s="18">
        <f t="shared" si="64"/>
        <v>0</v>
      </c>
    </row>
    <row r="705" spans="1:6" x14ac:dyDescent="0.2">
      <c r="A705" s="16">
        <f t="shared" si="62"/>
        <v>46.900000000002173</v>
      </c>
      <c r="B705" s="16">
        <f t="shared" si="61"/>
        <v>2.9797365618726576E-2</v>
      </c>
      <c r="C705" s="18">
        <f t="shared" si="65"/>
        <v>6.0179962927498182E-4</v>
      </c>
      <c r="D705" s="16">
        <f t="shared" si="63"/>
        <v>46.890000000002175</v>
      </c>
      <c r="E705" s="16">
        <f t="shared" si="66"/>
        <v>0</v>
      </c>
      <c r="F705" s="18">
        <f t="shared" si="64"/>
        <v>0</v>
      </c>
    </row>
    <row r="706" spans="1:6" x14ac:dyDescent="0.2">
      <c r="A706" s="16">
        <f t="shared" si="62"/>
        <v>46.920000000002176</v>
      </c>
      <c r="B706" s="16">
        <f t="shared" si="61"/>
        <v>2.9220484507409723E-2</v>
      </c>
      <c r="C706" s="18">
        <f t="shared" si="65"/>
        <v>5.9017850126145521E-4</v>
      </c>
      <c r="D706" s="16">
        <f t="shared" si="63"/>
        <v>46.910000000002171</v>
      </c>
      <c r="E706" s="16">
        <f t="shared" si="66"/>
        <v>0</v>
      </c>
      <c r="F706" s="18">
        <f t="shared" si="64"/>
        <v>0</v>
      </c>
    </row>
    <row r="707" spans="1:6" x14ac:dyDescent="0.2">
      <c r="A707" s="16">
        <f t="shared" si="62"/>
        <v>46.940000000002179</v>
      </c>
      <c r="B707" s="16">
        <f t="shared" si="61"/>
        <v>2.8651906560114689E-2</v>
      </c>
      <c r="C707" s="18">
        <f t="shared" si="65"/>
        <v>5.7872391067533458E-4</v>
      </c>
      <c r="D707" s="16">
        <f t="shared" si="63"/>
        <v>46.930000000002181</v>
      </c>
      <c r="E707" s="16">
        <f t="shared" si="66"/>
        <v>0</v>
      </c>
      <c r="F707" s="18">
        <f t="shared" si="64"/>
        <v>0</v>
      </c>
    </row>
    <row r="708" spans="1:6" x14ac:dyDescent="0.2">
      <c r="A708" s="16">
        <f t="shared" si="62"/>
        <v>46.960000000002182</v>
      </c>
      <c r="B708" s="16">
        <f t="shared" si="61"/>
        <v>2.8091582815848292E-2</v>
      </c>
      <c r="C708" s="18">
        <f t="shared" si="65"/>
        <v>5.6743489375971849E-4</v>
      </c>
      <c r="D708" s="16">
        <f t="shared" si="63"/>
        <v>46.950000000002177</v>
      </c>
      <c r="E708" s="16">
        <f t="shared" si="66"/>
        <v>0</v>
      </c>
      <c r="F708" s="18">
        <f t="shared" si="64"/>
        <v>0</v>
      </c>
    </row>
    <row r="709" spans="1:6" x14ac:dyDescent="0.2">
      <c r="A709" s="16">
        <f t="shared" si="62"/>
        <v>46.980000000002185</v>
      </c>
      <c r="B709" s="16">
        <f t="shared" si="61"/>
        <v>2.7539462816800017E-2</v>
      </c>
      <c r="C709" s="18">
        <f t="shared" si="65"/>
        <v>5.5631045632657014E-4</v>
      </c>
      <c r="D709" s="16">
        <f t="shared" si="63"/>
        <v>46.970000000002187</v>
      </c>
      <c r="E709" s="16">
        <f t="shared" si="66"/>
        <v>0</v>
      </c>
      <c r="F709" s="18">
        <f t="shared" si="64"/>
        <v>0</v>
      </c>
    </row>
    <row r="710" spans="1:6" x14ac:dyDescent="0.2">
      <c r="A710" s="16">
        <f t="shared" si="62"/>
        <v>47.000000000002188</v>
      </c>
      <c r="B710" s="16">
        <f t="shared" si="61"/>
        <v>2.6995494657596788E-2</v>
      </c>
      <c r="C710" s="18">
        <f t="shared" si="65"/>
        <v>5.4534957474405333E-4</v>
      </c>
      <c r="D710" s="16">
        <f t="shared" si="63"/>
        <v>46.990000000002183</v>
      </c>
      <c r="E710" s="16">
        <f t="shared" si="66"/>
        <v>0</v>
      </c>
      <c r="F710" s="18">
        <f t="shared" si="64"/>
        <v>0</v>
      </c>
    </row>
    <row r="711" spans="1:6" x14ac:dyDescent="0.2">
      <c r="A711" s="16">
        <f t="shared" si="62"/>
        <v>47.020000000002192</v>
      </c>
      <c r="B711" s="16">
        <f t="shared" si="61"/>
        <v>2.6459625034308799E-2</v>
      </c>
      <c r="C711" s="18">
        <f t="shared" si="65"/>
        <v>5.3455119691913939E-4</v>
      </c>
      <c r="D711" s="16">
        <f t="shared" si="63"/>
        <v>47.010000000002194</v>
      </c>
      <c r="E711" s="16">
        <f t="shared" si="66"/>
        <v>0</v>
      </c>
      <c r="F711" s="18">
        <f t="shared" si="64"/>
        <v>0</v>
      </c>
    </row>
    <row r="712" spans="1:6" x14ac:dyDescent="0.2">
      <c r="A712" s="16">
        <f t="shared" si="62"/>
        <v>47.040000000002195</v>
      </c>
      <c r="B712" s="16">
        <f t="shared" si="61"/>
        <v>2.5931799293182029E-2</v>
      </c>
      <c r="C712" s="18">
        <f t="shared" si="65"/>
        <v>5.2391424327499021E-4</v>
      </c>
      <c r="D712" s="16">
        <f t="shared" si="63"/>
        <v>47.03000000000219</v>
      </c>
      <c r="E712" s="16">
        <f t="shared" si="66"/>
        <v>0</v>
      </c>
      <c r="F712" s="18">
        <f t="shared" si="64"/>
        <v>0</v>
      </c>
    </row>
    <row r="713" spans="1:6" x14ac:dyDescent="0.2">
      <c r="A713" s="16">
        <f t="shared" si="62"/>
        <v>47.060000000002198</v>
      </c>
      <c r="B713" s="16">
        <f t="shared" si="61"/>
        <v>2.5411961479073961E-2</v>
      </c>
      <c r="C713" s="18">
        <f t="shared" si="65"/>
        <v>5.1343760772264017E-4</v>
      </c>
      <c r="D713" s="16">
        <f t="shared" si="63"/>
        <v>47.0500000000022</v>
      </c>
      <c r="E713" s="16">
        <f t="shared" si="66"/>
        <v>0</v>
      </c>
      <c r="F713" s="18">
        <f t="shared" si="64"/>
        <v>0</v>
      </c>
    </row>
    <row r="714" spans="1:6" x14ac:dyDescent="0.2">
      <c r="A714" s="16">
        <f t="shared" si="62"/>
        <v>47.080000000002201</v>
      </c>
      <c r="B714" s="16">
        <f t="shared" ref="B714:B777" si="67">(1/(SQRT(2*3.14159*$B$8^2)))*EXP((-1*(A714-$B$7)^2)/(2*$B$8^2))</f>
        <v>2.4900054383569799E-2</v>
      </c>
      <c r="C714" s="18">
        <f t="shared" si="65"/>
        <v>5.0312015862651624E-4</v>
      </c>
      <c r="D714" s="16">
        <f t="shared" si="63"/>
        <v>47.070000000002196</v>
      </c>
      <c r="E714" s="16">
        <f t="shared" si="66"/>
        <v>0</v>
      </c>
      <c r="F714" s="18">
        <f t="shared" si="64"/>
        <v>0</v>
      </c>
    </row>
    <row r="715" spans="1:6" x14ac:dyDescent="0.2">
      <c r="A715" s="16">
        <f t="shared" ref="A715:A778" si="68">A714+(10*$B$8)/1000</f>
        <v>47.100000000002204</v>
      </c>
      <c r="B715" s="16">
        <f t="shared" si="67"/>
        <v>2.439601959275654E-2</v>
      </c>
      <c r="C715" s="18">
        <f t="shared" si="65"/>
        <v>4.929607397633404E-4</v>
      </c>
      <c r="D715" s="16">
        <f t="shared" ref="D715:D778" si="69">A714+(A715-A714)/2</f>
        <v>47.090000000002206</v>
      </c>
      <c r="E715" s="16">
        <f t="shared" si="66"/>
        <v>0</v>
      </c>
      <c r="F715" s="18">
        <f t="shared" ref="F715:F778" si="70">($A715-$A714)*ABS(E714+((E715-E714)/2))</f>
        <v>0</v>
      </c>
    </row>
    <row r="716" spans="1:6" x14ac:dyDescent="0.2">
      <c r="A716" s="16">
        <f t="shared" si="68"/>
        <v>47.120000000002207</v>
      </c>
      <c r="B716" s="16">
        <f t="shared" si="67"/>
        <v>2.3899797534633987E-2</v>
      </c>
      <c r="C716" s="18">
        <f t="shared" ref="C716:C779" si="71">(A716-A715)*ABS(B715+((B716-B715)/2))</f>
        <v>4.8295817127398075E-4</v>
      </c>
      <c r="D716" s="16">
        <f t="shared" si="69"/>
        <v>47.110000000002202</v>
      </c>
      <c r="E716" s="16">
        <f t="shared" si="66"/>
        <v>0</v>
      </c>
      <c r="F716" s="18">
        <f t="shared" si="70"/>
        <v>0</v>
      </c>
    </row>
    <row r="717" spans="1:6" x14ac:dyDescent="0.2">
      <c r="A717" s="16">
        <f t="shared" si="68"/>
        <v>47.14000000000221</v>
      </c>
      <c r="B717" s="16">
        <f t="shared" si="67"/>
        <v>2.3411327526141307E-2</v>
      </c>
      <c r="C717" s="18">
        <f t="shared" si="71"/>
        <v>4.7311125060782693E-4</v>
      </c>
      <c r="D717" s="16">
        <f t="shared" si="69"/>
        <v>47.130000000002212</v>
      </c>
      <c r="E717" s="16">
        <f t="shared" si="66"/>
        <v>0</v>
      </c>
      <c r="F717" s="18">
        <f t="shared" si="70"/>
        <v>0</v>
      </c>
    </row>
    <row r="718" spans="1:6" x14ac:dyDescent="0.2">
      <c r="A718" s="16">
        <f t="shared" si="68"/>
        <v>47.160000000002213</v>
      </c>
      <c r="B718" s="16">
        <f t="shared" si="67"/>
        <v>2.2930547819779289E-2</v>
      </c>
      <c r="C718" s="18">
        <f t="shared" si="71"/>
        <v>4.6341875345927842E-4</v>
      </c>
      <c r="D718" s="16">
        <f t="shared" si="69"/>
        <v>47.150000000002208</v>
      </c>
      <c r="E718" s="16">
        <f t="shared" si="66"/>
        <v>0</v>
      </c>
      <c r="F718" s="18">
        <f t="shared" si="70"/>
        <v>0</v>
      </c>
    </row>
    <row r="719" spans="1:6" x14ac:dyDescent="0.2">
      <c r="A719" s="16">
        <f t="shared" si="68"/>
        <v>47.180000000002217</v>
      </c>
      <c r="B719" s="16">
        <f t="shared" si="67"/>
        <v>2.245739564980883E-2</v>
      </c>
      <c r="C719" s="18">
        <f t="shared" si="71"/>
        <v>4.5387943469595211E-4</v>
      </c>
      <c r="D719" s="16">
        <f t="shared" si="69"/>
        <v>47.170000000002219</v>
      </c>
      <c r="E719" s="16">
        <f t="shared" si="66"/>
        <v>0</v>
      </c>
      <c r="F719" s="18">
        <f t="shared" si="70"/>
        <v>0</v>
      </c>
    </row>
    <row r="720" spans="1:6" x14ac:dyDescent="0.2">
      <c r="A720" s="16">
        <f t="shared" si="68"/>
        <v>47.20000000000222</v>
      </c>
      <c r="B720" s="16">
        <f t="shared" si="67"/>
        <v>2.1991807278006772E-2</v>
      </c>
      <c r="C720" s="18">
        <f t="shared" si="71"/>
        <v>4.4449202927822551E-4</v>
      </c>
      <c r="D720" s="16">
        <f t="shared" si="69"/>
        <v>47.190000000002215</v>
      </c>
      <c r="E720" s="16">
        <f t="shared" si="66"/>
        <v>0</v>
      </c>
      <c r="F720" s="18">
        <f t="shared" si="70"/>
        <v>0</v>
      </c>
    </row>
    <row r="721" spans="1:6" x14ac:dyDescent="0.2">
      <c r="A721" s="16">
        <f t="shared" si="68"/>
        <v>47.220000000002223</v>
      </c>
      <c r="B721" s="16">
        <f t="shared" si="67"/>
        <v>2.1533718038961043E-2</v>
      </c>
      <c r="C721" s="18">
        <f t="shared" si="71"/>
        <v>4.3525525316974619E-4</v>
      </c>
      <c r="D721" s="16">
        <f t="shared" si="69"/>
        <v>47.210000000002225</v>
      </c>
      <c r="E721" s="16">
        <f t="shared" si="66"/>
        <v>0</v>
      </c>
      <c r="F721" s="18">
        <f t="shared" si="70"/>
        <v>0</v>
      </c>
    </row>
    <row r="722" spans="1:6" x14ac:dyDescent="0.2">
      <c r="A722" s="16">
        <f t="shared" si="68"/>
        <v>47.240000000002226</v>
      </c>
      <c r="B722" s="16">
        <f t="shared" si="67"/>
        <v>2.1083062384887774E-2</v>
      </c>
      <c r="C722" s="18">
        <f t="shared" si="71"/>
        <v>4.261678042385548E-4</v>
      </c>
      <c r="D722" s="16">
        <f t="shared" si="69"/>
        <v>47.230000000002221</v>
      </c>
      <c r="E722" s="16">
        <f t="shared" si="66"/>
        <v>0</v>
      </c>
      <c r="F722" s="18">
        <f t="shared" si="70"/>
        <v>0</v>
      </c>
    </row>
    <row r="723" spans="1:6" x14ac:dyDescent="0.2">
      <c r="A723" s="16">
        <f t="shared" si="68"/>
        <v>47.260000000002229</v>
      </c>
      <c r="B723" s="16">
        <f t="shared" si="67"/>
        <v>2.0639773929953652E-2</v>
      </c>
      <c r="C723" s="18">
        <f t="shared" si="71"/>
        <v>4.1722836314847951E-4</v>
      </c>
      <c r="D723" s="16">
        <f t="shared" si="69"/>
        <v>47.250000000002231</v>
      </c>
      <c r="E723" s="16">
        <f t="shared" si="66"/>
        <v>0</v>
      </c>
      <c r="F723" s="18">
        <f t="shared" si="70"/>
        <v>0</v>
      </c>
    </row>
    <row r="724" spans="1:6" x14ac:dyDescent="0.2">
      <c r="A724" s="16">
        <f t="shared" si="68"/>
        <v>47.280000000002232</v>
      </c>
      <c r="B724" s="16">
        <f t="shared" si="67"/>
        <v>2.0203785494087478E-2</v>
      </c>
      <c r="C724" s="18">
        <f t="shared" si="71"/>
        <v>4.0843559424047515E-4</v>
      </c>
      <c r="D724" s="16">
        <f t="shared" si="69"/>
        <v>47.270000000002227</v>
      </c>
      <c r="E724" s="16">
        <f t="shared" si="66"/>
        <v>0</v>
      </c>
      <c r="F724" s="18">
        <f t="shared" si="70"/>
        <v>0</v>
      </c>
    </row>
    <row r="725" spans="1:6" x14ac:dyDescent="0.2">
      <c r="A725" s="16">
        <f t="shared" si="68"/>
        <v>47.300000000002235</v>
      </c>
      <c r="B725" s="16">
        <f t="shared" si="67"/>
        <v>1.9775029146265624E-2</v>
      </c>
      <c r="C725" s="18">
        <f t="shared" si="71"/>
        <v>3.9978814640359355E-4</v>
      </c>
      <c r="D725" s="16">
        <f t="shared" si="69"/>
        <v>47.290000000002237</v>
      </c>
      <c r="E725" s="16">
        <f t="shared" si="66"/>
        <v>0</v>
      </c>
      <c r="F725" s="18">
        <f t="shared" si="70"/>
        <v>0</v>
      </c>
    </row>
    <row r="726" spans="1:6" x14ac:dyDescent="0.2">
      <c r="A726" s="16">
        <f t="shared" si="68"/>
        <v>47.320000000002238</v>
      </c>
      <c r="B726" s="16">
        <f t="shared" si="67"/>
        <v>1.9353436247256883E-2</v>
      </c>
      <c r="C726" s="18">
        <f t="shared" si="71"/>
        <v>3.9128465393528623E-4</v>
      </c>
      <c r="D726" s="16">
        <f t="shared" si="69"/>
        <v>47.310000000002233</v>
      </c>
      <c r="E726" s="16">
        <f t="shared" si="66"/>
        <v>0</v>
      </c>
      <c r="F726" s="18">
        <f t="shared" si="70"/>
        <v>0</v>
      </c>
    </row>
    <row r="727" spans="1:6" x14ac:dyDescent="0.2">
      <c r="A727" s="16">
        <f t="shared" si="68"/>
        <v>47.340000000002242</v>
      </c>
      <c r="B727" s="16">
        <f t="shared" si="67"/>
        <v>1.8938937491812437E-2</v>
      </c>
      <c r="C727" s="18">
        <f t="shared" si="71"/>
        <v>3.8292373739075308E-4</v>
      </c>
      <c r="D727" s="16">
        <f t="shared" si="69"/>
        <v>47.330000000002244</v>
      </c>
      <c r="E727" s="16">
        <f t="shared" si="66"/>
        <v>0</v>
      </c>
      <c r="F727" s="18">
        <f t="shared" si="70"/>
        <v>0</v>
      </c>
    </row>
    <row r="728" spans="1:6" x14ac:dyDescent="0.2">
      <c r="A728" s="16">
        <f t="shared" si="68"/>
        <v>47.360000000002245</v>
      </c>
      <c r="B728" s="16">
        <f t="shared" si="67"/>
        <v>1.8531462950288114E-2</v>
      </c>
      <c r="C728" s="18">
        <f t="shared" si="71"/>
        <v>3.7470400442106411E-4</v>
      </c>
      <c r="D728" s="16">
        <f t="shared" si="69"/>
        <v>47.35000000000224</v>
      </c>
      <c r="E728" s="16">
        <f t="shared" si="66"/>
        <v>0</v>
      </c>
      <c r="F728" s="18">
        <f t="shared" si="70"/>
        <v>0</v>
      </c>
    </row>
    <row r="729" spans="1:6" x14ac:dyDescent="0.2">
      <c r="A729" s="16">
        <f t="shared" si="68"/>
        <v>47.380000000002248</v>
      </c>
      <c r="B729" s="16">
        <f t="shared" si="67"/>
        <v>1.8130942109685917E-2</v>
      </c>
      <c r="C729" s="18">
        <f t="shared" si="71"/>
        <v>3.6662405059979765E-4</v>
      </c>
      <c r="D729" s="16">
        <f t="shared" si="69"/>
        <v>47.37000000000225</v>
      </c>
      <c r="E729" s="16">
        <f t="shared" si="66"/>
        <v>0</v>
      </c>
      <c r="F729" s="18">
        <f t="shared" si="70"/>
        <v>0</v>
      </c>
    </row>
    <row r="730" spans="1:6" x14ac:dyDescent="0.2">
      <c r="A730" s="16">
        <f t="shared" si="68"/>
        <v>47.400000000002251</v>
      </c>
      <c r="B730" s="16">
        <f t="shared" si="67"/>
        <v>1.773730391410322E-2</v>
      </c>
      <c r="C730" s="18">
        <f t="shared" si="71"/>
        <v>3.5868246023794745E-4</v>
      </c>
      <c r="D730" s="16">
        <f t="shared" si="69"/>
        <v>47.390000000002246</v>
      </c>
      <c r="E730" s="16">
        <f t="shared" si="66"/>
        <v>0</v>
      </c>
      <c r="F730" s="18">
        <f t="shared" si="70"/>
        <v>0</v>
      </c>
    </row>
    <row r="731" spans="1:6" x14ac:dyDescent="0.2">
      <c r="A731" s="16">
        <f t="shared" si="68"/>
        <v>47.420000000002254</v>
      </c>
      <c r="B731" s="16">
        <f t="shared" si="67"/>
        <v>1.735047680457814E-2</v>
      </c>
      <c r="C731" s="18">
        <f t="shared" si="71"/>
        <v>3.5087780718686849E-4</v>
      </c>
      <c r="D731" s="16">
        <f t="shared" si="69"/>
        <v>47.410000000002256</v>
      </c>
      <c r="E731" s="16">
        <f t="shared" si="66"/>
        <v>0</v>
      </c>
      <c r="F731" s="18">
        <f t="shared" si="70"/>
        <v>0</v>
      </c>
    </row>
    <row r="732" spans="1:6" x14ac:dyDescent="0.2">
      <c r="A732" s="16">
        <f t="shared" si="68"/>
        <v>47.440000000002257</v>
      </c>
      <c r="B732" s="16">
        <f t="shared" si="67"/>
        <v>1.6970388758320673E-2</v>
      </c>
      <c r="C732" s="18">
        <f t="shared" si="71"/>
        <v>3.4320865562904185E-4</v>
      </c>
      <c r="D732" s="16">
        <f t="shared" si="69"/>
        <v>47.430000000002252</v>
      </c>
      <c r="E732" s="16">
        <f t="shared" si="66"/>
        <v>0</v>
      </c>
      <c r="F732" s="18">
        <f t="shared" si="70"/>
        <v>0</v>
      </c>
    </row>
    <row r="733" spans="1:6" x14ac:dyDescent="0.2">
      <c r="A733" s="16">
        <f t="shared" si="68"/>
        <v>47.46000000000226</v>
      </c>
      <c r="B733" s="16">
        <f t="shared" si="67"/>
        <v>1.6596967327319502E-2</v>
      </c>
      <c r="C733" s="18">
        <f t="shared" si="71"/>
        <v>3.356735608564542E-4</v>
      </c>
      <c r="D733" s="16">
        <f t="shared" si="69"/>
        <v>47.450000000002262</v>
      </c>
      <c r="E733" s="16">
        <f t="shared" si="66"/>
        <v>0</v>
      </c>
      <c r="F733" s="18">
        <f t="shared" si="70"/>
        <v>0</v>
      </c>
    </row>
    <row r="734" spans="1:6" x14ac:dyDescent="0.2">
      <c r="A734" s="16">
        <f t="shared" si="68"/>
        <v>47.480000000002264</v>
      </c>
      <c r="B734" s="16">
        <f t="shared" si="67"/>
        <v>1.6230139676315283E-2</v>
      </c>
      <c r="C734" s="18">
        <f t="shared" si="71"/>
        <v>3.2827107003639914E-4</v>
      </c>
      <c r="D734" s="16">
        <f t="shared" si="69"/>
        <v>47.470000000002258</v>
      </c>
      <c r="E734" s="16">
        <f t="shared" si="66"/>
        <v>0</v>
      </c>
      <c r="F734" s="18">
        <f t="shared" si="70"/>
        <v>0</v>
      </c>
    </row>
    <row r="735" spans="1:6" x14ac:dyDescent="0.2">
      <c r="A735" s="16">
        <f t="shared" si="68"/>
        <v>47.500000000002267</v>
      </c>
      <c r="B735" s="16">
        <f t="shared" si="67"/>
        <v>1.5869832620131738E-2</v>
      </c>
      <c r="C735" s="18">
        <f t="shared" si="71"/>
        <v>3.2099972296452042E-4</v>
      </c>
      <c r="D735" s="16">
        <f t="shared" si="69"/>
        <v>47.490000000002269</v>
      </c>
      <c r="E735" s="16">
        <f t="shared" si="66"/>
        <v>0</v>
      </c>
      <c r="F735" s="18">
        <f t="shared" si="70"/>
        <v>0</v>
      </c>
    </row>
    <row r="736" spans="1:6" x14ac:dyDescent="0.2">
      <c r="A736" s="16">
        <f t="shared" si="68"/>
        <v>47.52000000000227</v>
      </c>
      <c r="B736" s="16">
        <f t="shared" si="67"/>
        <v>1.5515972660356436E-2</v>
      </c>
      <c r="C736" s="18">
        <f t="shared" si="71"/>
        <v>3.1385805280493081E-4</v>
      </c>
      <c r="D736" s="16">
        <f t="shared" si="69"/>
        <v>47.510000000002265</v>
      </c>
      <c r="E736" s="16">
        <f t="shared" si="66"/>
        <v>0</v>
      </c>
      <c r="F736" s="18">
        <f t="shared" si="70"/>
        <v>0</v>
      </c>
    </row>
    <row r="737" spans="1:6" x14ac:dyDescent="0.2">
      <c r="A737" s="16">
        <f t="shared" si="68"/>
        <v>47.540000000002273</v>
      </c>
      <c r="B737" s="16">
        <f t="shared" si="67"/>
        <v>1.5168486021364058E-2</v>
      </c>
      <c r="C737" s="18">
        <f t="shared" si="71"/>
        <v>3.068445868172529E-4</v>
      </c>
      <c r="D737" s="16">
        <f t="shared" si="69"/>
        <v>47.530000000002275</v>
      </c>
      <c r="E737" s="16">
        <f t="shared" si="66"/>
        <v>0</v>
      </c>
      <c r="F737" s="18">
        <f t="shared" si="70"/>
        <v>0</v>
      </c>
    </row>
    <row r="738" spans="1:6" x14ac:dyDescent="0.2">
      <c r="A738" s="16">
        <f t="shared" si="68"/>
        <v>47.560000000002276</v>
      </c>
      <c r="B738" s="16">
        <f t="shared" si="67"/>
        <v>1.4827298685675198E-2</v>
      </c>
      <c r="C738" s="18">
        <f t="shared" si="71"/>
        <v>2.9995784707043945E-4</v>
      </c>
      <c r="D738" s="16">
        <f t="shared" si="69"/>
        <v>47.550000000002271</v>
      </c>
      <c r="E738" s="16">
        <f t="shared" si="66"/>
        <v>0</v>
      </c>
      <c r="F738" s="18">
        <f t="shared" si="70"/>
        <v>0</v>
      </c>
    </row>
    <row r="739" spans="1:6" x14ac:dyDescent="0.2">
      <c r="A739" s="16">
        <f t="shared" si="68"/>
        <v>47.580000000002279</v>
      </c>
      <c r="B739" s="16">
        <f t="shared" si="67"/>
        <v>1.4492336428644633E-2</v>
      </c>
      <c r="C739" s="18">
        <f t="shared" si="71"/>
        <v>2.9319635114324416E-4</v>
      </c>
      <c r="D739" s="16">
        <f t="shared" si="69"/>
        <v>47.570000000002281</v>
      </c>
      <c r="E739" s="16">
        <f t="shared" si="66"/>
        <v>0</v>
      </c>
      <c r="F739" s="18">
        <f t="shared" si="70"/>
        <v>0</v>
      </c>
    </row>
    <row r="740" spans="1:6" x14ac:dyDescent="0.2">
      <c r="A740" s="16">
        <f t="shared" si="68"/>
        <v>47.600000000002282</v>
      </c>
      <c r="B740" s="16">
        <f t="shared" si="67"/>
        <v>1.41635248524735E-2</v>
      </c>
      <c r="C740" s="18">
        <f t="shared" si="71"/>
        <v>2.8655861281122615E-4</v>
      </c>
      <c r="D740" s="16">
        <f t="shared" si="69"/>
        <v>47.590000000002277</v>
      </c>
      <c r="E740" s="16">
        <f t="shared" si="66"/>
        <v>0</v>
      </c>
      <c r="F740" s="18">
        <f t="shared" si="70"/>
        <v>0</v>
      </c>
    </row>
    <row r="741" spans="1:6" x14ac:dyDescent="0.2">
      <c r="A741" s="16">
        <f t="shared" si="68"/>
        <v>47.620000000002285</v>
      </c>
      <c r="B741" s="16">
        <f t="shared" si="67"/>
        <v>1.3840789419540329E-2</v>
      </c>
      <c r="C741" s="18">
        <f t="shared" si="71"/>
        <v>2.8004314272018208E-4</v>
      </c>
      <c r="D741" s="16">
        <f t="shared" si="69"/>
        <v>47.610000000002287</v>
      </c>
      <c r="E741" s="16">
        <f t="shared" si="66"/>
        <v>0</v>
      </c>
      <c r="F741" s="18">
        <f t="shared" si="70"/>
        <v>0</v>
      </c>
    </row>
    <row r="742" spans="1:6" x14ac:dyDescent="0.2">
      <c r="A742" s="16">
        <f t="shared" si="68"/>
        <v>47.640000000002289</v>
      </c>
      <c r="B742" s="16">
        <f t="shared" si="67"/>
        <v>1.3524055485046687E-2</v>
      </c>
      <c r="C742" s="18">
        <f t="shared" si="71"/>
        <v>2.7364844904591295E-4</v>
      </c>
      <c r="D742" s="16">
        <f t="shared" si="69"/>
        <v>47.630000000002283</v>
      </c>
      <c r="E742" s="16">
        <f t="shared" si="66"/>
        <v>0</v>
      </c>
      <c r="F742" s="18">
        <f t="shared" si="70"/>
        <v>0</v>
      </c>
    </row>
    <row r="743" spans="1:6" x14ac:dyDescent="0.2">
      <c r="A743" s="16">
        <f t="shared" si="68"/>
        <v>47.660000000002292</v>
      </c>
      <c r="B743" s="16">
        <f t="shared" si="67"/>
        <v>1.3213248328973469E-2</v>
      </c>
      <c r="C743" s="18">
        <f t="shared" si="71"/>
        <v>2.6737303814024335E-4</v>
      </c>
      <c r="D743" s="16">
        <f t="shared" si="69"/>
        <v>47.650000000002294</v>
      </c>
      <c r="E743" s="16">
        <f t="shared" si="66"/>
        <v>0</v>
      </c>
      <c r="F743" s="18">
        <f t="shared" si="70"/>
        <v>0</v>
      </c>
    </row>
    <row r="744" spans="1:6" x14ac:dyDescent="0.2">
      <c r="A744" s="16">
        <f t="shared" si="68"/>
        <v>47.680000000002295</v>
      </c>
      <c r="B744" s="16">
        <f t="shared" si="67"/>
        <v>1.2908293187344742E-2</v>
      </c>
      <c r="C744" s="18">
        <f t="shared" si="71"/>
        <v>2.6121541516322294E-4</v>
      </c>
      <c r="D744" s="16">
        <f t="shared" si="69"/>
        <v>47.67000000000229</v>
      </c>
      <c r="E744" s="16">
        <f t="shared" si="66"/>
        <v>0</v>
      </c>
      <c r="F744" s="18">
        <f t="shared" si="70"/>
        <v>0</v>
      </c>
    </row>
    <row r="745" spans="1:6" x14ac:dyDescent="0.2">
      <c r="A745" s="16">
        <f t="shared" si="68"/>
        <v>47.700000000002298</v>
      </c>
      <c r="B745" s="16">
        <f t="shared" si="67"/>
        <v>1.2609115282796301E-2</v>
      </c>
      <c r="C745" s="18">
        <f t="shared" si="71"/>
        <v>2.5517408470145033E-4</v>
      </c>
      <c r="D745" s="16">
        <f t="shared" si="69"/>
        <v>47.6900000000023</v>
      </c>
      <c r="E745" s="16">
        <f t="shared" si="66"/>
        <v>0</v>
      </c>
      <c r="F745" s="18">
        <f t="shared" si="70"/>
        <v>0</v>
      </c>
    </row>
    <row r="746" spans="1:6" x14ac:dyDescent="0.2">
      <c r="A746" s="16">
        <f t="shared" si="68"/>
        <v>47.720000000002301</v>
      </c>
      <c r="B746" s="16">
        <f t="shared" si="67"/>
        <v>1.2315639854446888E-2</v>
      </c>
      <c r="C746" s="18">
        <f t="shared" si="71"/>
        <v>2.4924755137247087E-4</v>
      </c>
      <c r="D746" s="16">
        <f t="shared" si="69"/>
        <v>47.710000000002296</v>
      </c>
      <c r="E746" s="16">
        <f t="shared" si="66"/>
        <v>0</v>
      </c>
      <c r="F746" s="18">
        <f t="shared" si="70"/>
        <v>0</v>
      </c>
    </row>
    <row r="747" spans="1:6" x14ac:dyDescent="0.2">
      <c r="A747" s="16">
        <f t="shared" si="68"/>
        <v>47.740000000002304</v>
      </c>
      <c r="B747" s="16">
        <f t="shared" si="67"/>
        <v>1.2027792187070438E-2</v>
      </c>
      <c r="C747" s="18">
        <f t="shared" si="71"/>
        <v>2.4343432041521132E-4</v>
      </c>
      <c r="D747" s="16">
        <f t="shared" si="69"/>
        <v>47.730000000002306</v>
      </c>
      <c r="E747" s="16">
        <f t="shared" si="66"/>
        <v>0</v>
      </c>
      <c r="F747" s="18">
        <f t="shared" si="70"/>
        <v>0</v>
      </c>
    </row>
    <row r="748" spans="1:6" x14ac:dyDescent="0.2">
      <c r="A748" s="16">
        <f t="shared" si="68"/>
        <v>47.760000000002307</v>
      </c>
      <c r="B748" s="16">
        <f t="shared" si="67"/>
        <v>1.1745497639568198E-2</v>
      </c>
      <c r="C748" s="18">
        <f t="shared" si="71"/>
        <v>2.3773289826642353E-4</v>
      </c>
      <c r="D748" s="16">
        <f t="shared" si="69"/>
        <v>47.750000000002302</v>
      </c>
      <c r="E748" s="16">
        <f t="shared" si="66"/>
        <v>0</v>
      </c>
      <c r="F748" s="18">
        <f t="shared" si="70"/>
        <v>0</v>
      </c>
    </row>
    <row r="749" spans="1:6" x14ac:dyDescent="0.2">
      <c r="A749" s="16">
        <f t="shared" si="68"/>
        <v>47.78000000000231</v>
      </c>
      <c r="B749" s="16">
        <f t="shared" si="67"/>
        <v>1.1468681672740202E-2</v>
      </c>
      <c r="C749" s="18">
        <f t="shared" si="71"/>
        <v>2.3214179312312029E-4</v>
      </c>
      <c r="D749" s="16">
        <f t="shared" si="69"/>
        <v>47.770000000002312</v>
      </c>
      <c r="E749" s="16">
        <f t="shared" si="66"/>
        <v>0</v>
      </c>
      <c r="F749" s="18">
        <f t="shared" si="70"/>
        <v>0</v>
      </c>
    </row>
    <row r="750" spans="1:6" x14ac:dyDescent="0.2">
      <c r="A750" s="16">
        <f t="shared" si="68"/>
        <v>47.800000000002314</v>
      </c>
      <c r="B750" s="16">
        <f t="shared" si="67"/>
        <v>1.1197269876355987E-2</v>
      </c>
      <c r="C750" s="18">
        <f t="shared" si="71"/>
        <v>2.2665951549099731E-4</v>
      </c>
      <c r="D750" s="16">
        <f t="shared" si="69"/>
        <v>47.790000000002308</v>
      </c>
      <c r="E750" s="16">
        <f t="shared" si="66"/>
        <v>0</v>
      </c>
      <c r="F750" s="18">
        <f t="shared" si="70"/>
        <v>0</v>
      </c>
    </row>
    <row r="751" spans="1:6" x14ac:dyDescent="0.2">
      <c r="A751" s="16">
        <f t="shared" si="68"/>
        <v>47.820000000002317</v>
      </c>
      <c r="B751" s="16">
        <f t="shared" si="67"/>
        <v>1.0931187995524904E-2</v>
      </c>
      <c r="C751" s="18">
        <f t="shared" si="71"/>
        <v>2.2128457871884349E-4</v>
      </c>
      <c r="D751" s="16">
        <f t="shared" si="69"/>
        <v>47.810000000002319</v>
      </c>
      <c r="E751" s="16">
        <f t="shared" si="66"/>
        <v>0</v>
      </c>
      <c r="F751" s="18">
        <f t="shared" si="70"/>
        <v>0</v>
      </c>
    </row>
    <row r="752" spans="1:6" x14ac:dyDescent="0.2">
      <c r="A752" s="16">
        <f t="shared" si="68"/>
        <v>47.84000000000232</v>
      </c>
      <c r="B752" s="16">
        <f t="shared" si="67"/>
        <v>1.0670361956366978E-2</v>
      </c>
      <c r="C752" s="18">
        <f t="shared" si="71"/>
        <v>2.1601549951895258E-4</v>
      </c>
      <c r="D752" s="16">
        <f t="shared" si="69"/>
        <v>47.830000000002315</v>
      </c>
      <c r="E752" s="16">
        <f t="shared" si="66"/>
        <v>0</v>
      </c>
      <c r="F752" s="18">
        <f t="shared" si="70"/>
        <v>0</v>
      </c>
    </row>
    <row r="753" spans="1:6" x14ac:dyDescent="0.2">
      <c r="A753" s="16">
        <f t="shared" si="68"/>
        <v>47.860000000002323</v>
      </c>
      <c r="B753" s="16">
        <f t="shared" si="67"/>
        <v>1.0414717890985564E-2</v>
      </c>
      <c r="C753" s="18">
        <f t="shared" si="71"/>
        <v>2.1085079847355838E-4</v>
      </c>
      <c r="D753" s="16">
        <f t="shared" si="69"/>
        <v>47.850000000002325</v>
      </c>
      <c r="E753" s="16">
        <f t="shared" si="66"/>
        <v>0</v>
      </c>
      <c r="F753" s="18">
        <f t="shared" si="70"/>
        <v>0</v>
      </c>
    </row>
    <row r="754" spans="1:6" x14ac:dyDescent="0.2">
      <c r="A754" s="16">
        <f t="shared" si="68"/>
        <v>47.880000000002326</v>
      </c>
      <c r="B754" s="16">
        <f t="shared" si="67"/>
        <v>1.0164182161743678E-2</v>
      </c>
      <c r="C754" s="18">
        <f t="shared" si="71"/>
        <v>2.0578900052732458E-4</v>
      </c>
      <c r="D754" s="16">
        <f t="shared" si="69"/>
        <v>47.870000000002321</v>
      </c>
      <c r="E754" s="16">
        <f t="shared" si="66"/>
        <v>0</v>
      </c>
      <c r="F754" s="18">
        <f t="shared" si="70"/>
        <v>0</v>
      </c>
    </row>
    <row r="755" spans="1:6" x14ac:dyDescent="0.2">
      <c r="A755" s="16">
        <f t="shared" si="68"/>
        <v>47.900000000002329</v>
      </c>
      <c r="B755" s="16">
        <f t="shared" si="67"/>
        <v>9.9186813848461258E-3</v>
      </c>
      <c r="C755" s="18">
        <f t="shared" si="71"/>
        <v>2.0082863546592943E-4</v>
      </c>
      <c r="D755" s="16">
        <f t="shared" si="69"/>
        <v>47.890000000002331</v>
      </c>
      <c r="E755" s="16">
        <f t="shared" si="66"/>
        <v>0</v>
      </c>
      <c r="F755" s="18">
        <f t="shared" si="70"/>
        <v>0</v>
      </c>
    </row>
    <row r="756" spans="1:6" x14ac:dyDescent="0.2">
      <c r="A756" s="16">
        <f t="shared" si="68"/>
        <v>47.920000000002332</v>
      </c>
      <c r="B756" s="16">
        <f t="shared" si="67"/>
        <v>9.678142453230185E-3</v>
      </c>
      <c r="C756" s="18">
        <f t="shared" si="71"/>
        <v>1.9596823838079373E-4</v>
      </c>
      <c r="D756" s="16">
        <f t="shared" si="69"/>
        <v>47.910000000002327</v>
      </c>
      <c r="E756" s="16">
        <f t="shared" si="66"/>
        <v>0</v>
      </c>
      <c r="F756" s="18">
        <f t="shared" si="70"/>
        <v>0</v>
      </c>
    </row>
    <row r="757" spans="1:6" x14ac:dyDescent="0.2">
      <c r="A757" s="16">
        <f t="shared" si="68"/>
        <v>47.940000000002335</v>
      </c>
      <c r="B757" s="16">
        <f t="shared" si="67"/>
        <v>9.4424925587678274E-3</v>
      </c>
      <c r="C757" s="18">
        <f t="shared" si="71"/>
        <v>1.9120635012001E-4</v>
      </c>
      <c r="D757" s="16">
        <f t="shared" si="69"/>
        <v>47.930000000002337</v>
      </c>
      <c r="E757" s="16">
        <f t="shared" si="66"/>
        <v>0</v>
      </c>
      <c r="F757" s="18">
        <f t="shared" si="70"/>
        <v>0</v>
      </c>
    </row>
    <row r="758" spans="1:6" x14ac:dyDescent="0.2">
      <c r="A758" s="16">
        <f t="shared" si="68"/>
        <v>47.960000000002339</v>
      </c>
      <c r="B758" s="16">
        <f t="shared" si="67"/>
        <v>9.2116592137829745E-3</v>
      </c>
      <c r="C758" s="18">
        <f t="shared" si="71"/>
        <v>1.8654151772553717E-4</v>
      </c>
      <c r="D758" s="16">
        <f t="shared" si="69"/>
        <v>47.950000000002333</v>
      </c>
      <c r="E758" s="16">
        <f t="shared" si="66"/>
        <v>0</v>
      </c>
      <c r="F758" s="18">
        <f t="shared" si="70"/>
        <v>0</v>
      </c>
    </row>
    <row r="759" spans="1:6" x14ac:dyDescent="0.2">
      <c r="A759" s="16">
        <f t="shared" si="68"/>
        <v>47.980000000002342</v>
      </c>
      <c r="B759" s="16">
        <f t="shared" si="67"/>
        <v>8.9855702718876825E-3</v>
      </c>
      <c r="C759" s="18">
        <f t="shared" si="71"/>
        <v>1.8197229485673503E-4</v>
      </c>
      <c r="D759" s="16">
        <f t="shared" si="69"/>
        <v>47.970000000002344</v>
      </c>
      <c r="E759" s="16">
        <f t="shared" si="66"/>
        <v>0</v>
      </c>
      <c r="F759" s="18">
        <f t="shared" si="70"/>
        <v>0</v>
      </c>
    </row>
    <row r="760" spans="1:6" x14ac:dyDescent="0.2">
      <c r="A760" s="16">
        <f t="shared" si="68"/>
        <v>48.000000000002345</v>
      </c>
      <c r="B760" s="16">
        <f t="shared" si="67"/>
        <v>8.7641539481414388E-3</v>
      </c>
      <c r="C760" s="18">
        <f t="shared" si="71"/>
        <v>1.7749724220031895E-4</v>
      </c>
      <c r="D760" s="16">
        <f t="shared" si="69"/>
        <v>47.99000000000234</v>
      </c>
      <c r="E760" s="16">
        <f t="shared" si="66"/>
        <v>0</v>
      </c>
      <c r="F760" s="18">
        <f t="shared" si="70"/>
        <v>0</v>
      </c>
    </row>
    <row r="761" spans="1:6" x14ac:dyDescent="0.2">
      <c r="A761" s="16">
        <f t="shared" si="68"/>
        <v>48.020000000002348</v>
      </c>
      <c r="B761" s="16">
        <f t="shared" si="67"/>
        <v>8.5473388385381762E-3</v>
      </c>
      <c r="C761" s="18">
        <f t="shared" si="71"/>
        <v>1.7311492786682321E-4</v>
      </c>
      <c r="D761" s="16">
        <f t="shared" si="69"/>
        <v>48.01000000000235</v>
      </c>
      <c r="E761" s="16">
        <f t="shared" si="66"/>
        <v>0</v>
      </c>
      <c r="F761" s="18">
        <f t="shared" si="70"/>
        <v>0</v>
      </c>
    </row>
    <row r="762" spans="1:6" x14ac:dyDescent="0.2">
      <c r="A762" s="16">
        <f t="shared" si="68"/>
        <v>48.040000000002351</v>
      </c>
      <c r="B762" s="16">
        <f t="shared" si="67"/>
        <v>8.3350539388260224E-3</v>
      </c>
      <c r="C762" s="18">
        <f t="shared" si="71"/>
        <v>1.6882392777366835E-4</v>
      </c>
      <c r="D762" s="16">
        <f t="shared" si="69"/>
        <v>48.030000000002346</v>
      </c>
      <c r="E762" s="16">
        <f t="shared" si="66"/>
        <v>0</v>
      </c>
      <c r="F762" s="18">
        <f t="shared" si="70"/>
        <v>0</v>
      </c>
    </row>
    <row r="763" spans="1:6" x14ac:dyDescent="0.2">
      <c r="A763" s="16">
        <f t="shared" si="68"/>
        <v>48.060000000002354</v>
      </c>
      <c r="B763" s="16">
        <f t="shared" si="67"/>
        <v>8.1272286626649579E-3</v>
      </c>
      <c r="C763" s="18">
        <f t="shared" si="71"/>
        <v>1.6462282601493553E-4</v>
      </c>
      <c r="D763" s="16">
        <f t="shared" si="69"/>
        <v>48.050000000002356</v>
      </c>
      <c r="E763" s="16">
        <f t="shared" si="66"/>
        <v>0</v>
      </c>
      <c r="F763" s="18">
        <f t="shared" si="70"/>
        <v>0</v>
      </c>
    </row>
    <row r="764" spans="1:6" x14ac:dyDescent="0.2">
      <c r="A764" s="16">
        <f t="shared" si="68"/>
        <v>48.080000000002357</v>
      </c>
      <c r="B764" s="16">
        <f t="shared" si="67"/>
        <v>7.923792859128146E-3</v>
      </c>
      <c r="C764" s="18">
        <f t="shared" si="71"/>
        <v>1.6051021521795613E-4</v>
      </c>
      <c r="D764" s="16">
        <f t="shared" si="69"/>
        <v>48.070000000002352</v>
      </c>
      <c r="E764" s="16">
        <f t="shared" si="66"/>
        <v>0</v>
      </c>
      <c r="F764" s="18">
        <f t="shared" si="70"/>
        <v>0</v>
      </c>
    </row>
    <row r="765" spans="1:6" x14ac:dyDescent="0.2">
      <c r="A765" s="16">
        <f t="shared" si="68"/>
        <v>48.10000000000236</v>
      </c>
      <c r="B765" s="16">
        <f t="shared" si="67"/>
        <v>7.7246768295527223E-3</v>
      </c>
      <c r="C765" s="18">
        <f t="shared" si="71"/>
        <v>1.5648469688683313E-4</v>
      </c>
      <c r="D765" s="16">
        <f t="shared" si="69"/>
        <v>48.090000000002362</v>
      </c>
      <c r="E765" s="16">
        <f t="shared" si="66"/>
        <v>0</v>
      </c>
      <c r="F765" s="18">
        <f t="shared" si="70"/>
        <v>0</v>
      </c>
    </row>
    <row r="766" spans="1:6" x14ac:dyDescent="0.2">
      <c r="A766" s="16">
        <f t="shared" si="68"/>
        <v>48.120000000002364</v>
      </c>
      <c r="B766" s="16">
        <f t="shared" si="67"/>
        <v>7.529811343746395E-3</v>
      </c>
      <c r="C766" s="18">
        <f t="shared" si="71"/>
        <v>1.5254488173301503E-4</v>
      </c>
      <c r="D766" s="16">
        <f t="shared" si="69"/>
        <v>48.110000000002358</v>
      </c>
      <c r="E766" s="16">
        <f t="shared" si="66"/>
        <v>0</v>
      </c>
      <c r="F766" s="18">
        <f t="shared" si="70"/>
        <v>0</v>
      </c>
    </row>
    <row r="767" spans="1:6" x14ac:dyDescent="0.2">
      <c r="A767" s="16">
        <f t="shared" si="68"/>
        <v>48.140000000002367</v>
      </c>
      <c r="B767" s="16">
        <f t="shared" si="67"/>
        <v>7.3391276555563201E-3</v>
      </c>
      <c r="C767" s="18">
        <f t="shared" si="71"/>
        <v>1.4868938999305039E-4</v>
      </c>
      <c r="D767" s="16">
        <f t="shared" si="69"/>
        <v>48.130000000002369</v>
      </c>
      <c r="E767" s="16">
        <f t="shared" ref="E767:E830" si="72">IF($O$9&lt;=$A767,0,(1/(SQRT(2*3.14159*$B$8^2)))*EXP((-1*($A767-$B$7)^2)/(2*$B$8^2)))</f>
        <v>0</v>
      </c>
      <c r="F767" s="18">
        <f t="shared" si="70"/>
        <v>0</v>
      </c>
    </row>
    <row r="768" spans="1:6" x14ac:dyDescent="0.2">
      <c r="A768" s="16">
        <f t="shared" si="68"/>
        <v>48.16000000000237</v>
      </c>
      <c r="B768" s="16">
        <f t="shared" si="67"/>
        <v>7.1525575178070589E-3</v>
      </c>
      <c r="C768" s="18">
        <f t="shared" si="71"/>
        <v>1.4491685173365646E-4</v>
      </c>
      <c r="D768" s="16">
        <f t="shared" si="69"/>
        <v>48.150000000002365</v>
      </c>
      <c r="E768" s="16">
        <f t="shared" si="72"/>
        <v>0</v>
      </c>
      <c r="F768" s="18">
        <f t="shared" si="70"/>
        <v>0</v>
      </c>
    </row>
    <row r="769" spans="1:6" x14ac:dyDescent="0.2">
      <c r="A769" s="16">
        <f t="shared" si="68"/>
        <v>48.180000000002373</v>
      </c>
      <c r="B769" s="16">
        <f t="shared" si="67"/>
        <v>6.9700331966147016E-3</v>
      </c>
      <c r="C769" s="18">
        <f t="shared" si="71"/>
        <v>1.4122590714423969E-4</v>
      </c>
      <c r="D769" s="16">
        <f t="shared" si="69"/>
        <v>48.170000000002375</v>
      </c>
      <c r="E769" s="16">
        <f t="shared" si="72"/>
        <v>0</v>
      </c>
      <c r="F769" s="18">
        <f t="shared" si="70"/>
        <v>0</v>
      </c>
    </row>
    <row r="770" spans="1:6" x14ac:dyDescent="0.2">
      <c r="A770" s="16">
        <f t="shared" si="68"/>
        <v>48.200000000002376</v>
      </c>
      <c r="B770" s="16">
        <f t="shared" si="67"/>
        <v>6.7914874850844714E-3</v>
      </c>
      <c r="C770" s="18">
        <f t="shared" si="71"/>
        <v>1.3761520681701323E-4</v>
      </c>
      <c r="D770" s="16">
        <f t="shared" si="69"/>
        <v>48.190000000002371</v>
      </c>
      <c r="E770" s="16">
        <f t="shared" si="72"/>
        <v>0</v>
      </c>
      <c r="F770" s="18">
        <f t="shared" si="70"/>
        <v>0</v>
      </c>
    </row>
    <row r="771" spans="1:6" x14ac:dyDescent="0.2">
      <c r="A771" s="16">
        <f t="shared" si="68"/>
        <v>48.220000000002379</v>
      </c>
      <c r="B771" s="16">
        <f t="shared" si="67"/>
        <v>6.6168537163993494E-3</v>
      </c>
      <c r="C771" s="18">
        <f t="shared" si="71"/>
        <v>1.3408341201485917E-4</v>
      </c>
      <c r="D771" s="16">
        <f t="shared" si="69"/>
        <v>48.210000000002381</v>
      </c>
      <c r="E771" s="16">
        <f t="shared" si="72"/>
        <v>0</v>
      </c>
      <c r="F771" s="18">
        <f t="shared" si="70"/>
        <v>0</v>
      </c>
    </row>
    <row r="772" spans="1:6" x14ac:dyDescent="0.2">
      <c r="A772" s="16">
        <f t="shared" si="68"/>
        <v>48.240000000002382</v>
      </c>
      <c r="B772" s="16">
        <f t="shared" si="67"/>
        <v>6.4460657763075286E-3</v>
      </c>
      <c r="C772" s="18">
        <f t="shared" si="71"/>
        <v>1.306291949270892E-4</v>
      </c>
      <c r="D772" s="16">
        <f t="shared" si="69"/>
        <v>48.230000000002377</v>
      </c>
      <c r="E772" s="16">
        <f t="shared" si="72"/>
        <v>0</v>
      </c>
      <c r="F772" s="18">
        <f t="shared" si="70"/>
        <v>0</v>
      </c>
    </row>
    <row r="773" spans="1:6" x14ac:dyDescent="0.2">
      <c r="A773" s="16">
        <f t="shared" si="68"/>
        <v>48.260000000002385</v>
      </c>
      <c r="B773" s="16">
        <f t="shared" si="67"/>
        <v>6.2790581150167172E-3</v>
      </c>
      <c r="C773" s="18">
        <f t="shared" si="71"/>
        <v>1.2725123891326235E-4</v>
      </c>
      <c r="D773" s="16">
        <f t="shared" si="69"/>
        <v>48.250000000002387</v>
      </c>
      <c r="E773" s="16">
        <f t="shared" si="72"/>
        <v>0</v>
      </c>
      <c r="F773" s="18">
        <f t="shared" si="70"/>
        <v>0</v>
      </c>
    </row>
    <row r="774" spans="1:6" x14ac:dyDescent="0.2">
      <c r="A774" s="16">
        <f t="shared" si="68"/>
        <v>48.280000000002389</v>
      </c>
      <c r="B774" s="16">
        <f t="shared" si="67"/>
        <v>6.115765758503422E-3</v>
      </c>
      <c r="C774" s="18">
        <f t="shared" si="71"/>
        <v>1.2394823873522077E-4</v>
      </c>
      <c r="D774" s="16">
        <f t="shared" si="69"/>
        <v>48.270000000002383</v>
      </c>
      <c r="E774" s="16">
        <f t="shared" si="72"/>
        <v>0</v>
      </c>
      <c r="F774" s="18">
        <f t="shared" si="70"/>
        <v>0</v>
      </c>
    </row>
    <row r="775" spans="1:6" x14ac:dyDescent="0.2">
      <c r="A775" s="16">
        <f t="shared" si="68"/>
        <v>48.300000000002392</v>
      </c>
      <c r="B775" s="16">
        <f t="shared" si="67"/>
        <v>5.9561243192457402E-3</v>
      </c>
      <c r="C775" s="18">
        <f t="shared" si="71"/>
        <v>1.207189007775105E-4</v>
      </c>
      <c r="D775" s="16">
        <f t="shared" si="69"/>
        <v>48.290000000002394</v>
      </c>
      <c r="E775" s="16">
        <f t="shared" si="72"/>
        <v>0</v>
      </c>
      <c r="F775" s="18">
        <f t="shared" si="70"/>
        <v>0</v>
      </c>
    </row>
    <row r="776" spans="1:6" x14ac:dyDescent="0.2">
      <c r="A776" s="16">
        <f t="shared" si="68"/>
        <v>48.320000000002395</v>
      </c>
      <c r="B776" s="16">
        <f t="shared" si="67"/>
        <v>5.8000700063881002E-3</v>
      </c>
      <c r="C776" s="18">
        <f t="shared" si="71"/>
        <v>1.1756194325635678E-4</v>
      </c>
      <c r="D776" s="16">
        <f t="shared" si="69"/>
        <v>48.31000000000239</v>
      </c>
      <c r="E776" s="16">
        <f t="shared" si="72"/>
        <v>0</v>
      </c>
      <c r="F776" s="18">
        <f t="shared" si="70"/>
        <v>0</v>
      </c>
    </row>
    <row r="777" spans="1:6" x14ac:dyDescent="0.2">
      <c r="A777" s="16">
        <f t="shared" si="68"/>
        <v>48.340000000002398</v>
      </c>
      <c r="B777" s="16">
        <f t="shared" si="67"/>
        <v>5.6475396353468203E-3</v>
      </c>
      <c r="C777" s="18">
        <f t="shared" si="71"/>
        <v>1.1447609641736708E-4</v>
      </c>
      <c r="D777" s="16">
        <f t="shared" si="69"/>
        <v>48.3300000000024</v>
      </c>
      <c r="E777" s="16">
        <f t="shared" si="72"/>
        <v>0</v>
      </c>
      <c r="F777" s="18">
        <f t="shared" si="70"/>
        <v>0</v>
      </c>
    </row>
    <row r="778" spans="1:6" x14ac:dyDescent="0.2">
      <c r="A778" s="16">
        <f t="shared" si="68"/>
        <v>48.360000000002401</v>
      </c>
      <c r="B778" s="16">
        <f t="shared" ref="B778:B841" si="73">(1/(SQRT(2*3.14159*$B$8^2)))*EXP((-1*(A778-$B$7)^2)/(2*$B$8^2))</f>
        <v>5.4984706368653184E-3</v>
      </c>
      <c r="C778" s="18">
        <f t="shared" si="71"/>
        <v>1.1146010272213881E-4</v>
      </c>
      <c r="D778" s="16">
        <f t="shared" si="69"/>
        <v>48.350000000002396</v>
      </c>
      <c r="E778" s="16">
        <f t="shared" si="72"/>
        <v>0</v>
      </c>
      <c r="F778" s="18">
        <f t="shared" si="70"/>
        <v>0</v>
      </c>
    </row>
    <row r="779" spans="1:6" x14ac:dyDescent="0.2">
      <c r="A779" s="16">
        <f t="shared" ref="A779:A842" si="74">A778+(10*$B$8)/1000</f>
        <v>48.380000000002404</v>
      </c>
      <c r="B779" s="16">
        <f t="shared" si="73"/>
        <v>5.3528010655280794E-3</v>
      </c>
      <c r="C779" s="18">
        <f t="shared" si="71"/>
        <v>1.0851271702395094E-4</v>
      </c>
      <c r="D779" s="16">
        <f t="shared" ref="D779:D842" si="75">A778+(A779-A778)/2</f>
        <v>48.370000000002406</v>
      </c>
      <c r="E779" s="16">
        <f t="shared" si="72"/>
        <v>0</v>
      </c>
      <c r="F779" s="18">
        <f t="shared" ref="F779:F842" si="76">($A779-$A778)*ABS(E778+((E779-E778)/2))</f>
        <v>0</v>
      </c>
    </row>
    <row r="780" spans="1:6" x14ac:dyDescent="0.2">
      <c r="A780" s="16">
        <f t="shared" si="74"/>
        <v>48.400000000002407</v>
      </c>
      <c r="B780" s="16">
        <f t="shared" si="73"/>
        <v>5.2104696077425279E-3</v>
      </c>
      <c r="C780" s="18">
        <f t="shared" ref="C780:C843" si="77">(A780-A779)*ABS(B779+((B780-B779)/2))</f>
        <v>1.0563270673272259E-4</v>
      </c>
      <c r="D780" s="16">
        <f t="shared" si="75"/>
        <v>48.390000000002402</v>
      </c>
      <c r="E780" s="16">
        <f t="shared" si="72"/>
        <v>0</v>
      </c>
      <c r="F780" s="18">
        <f t="shared" si="76"/>
        <v>0</v>
      </c>
    </row>
    <row r="781" spans="1:6" x14ac:dyDescent="0.2">
      <c r="A781" s="16">
        <f t="shared" si="74"/>
        <v>48.42000000000241</v>
      </c>
      <c r="B781" s="16">
        <f t="shared" si="73"/>
        <v>5.071415589198173E-3</v>
      </c>
      <c r="C781" s="18">
        <f t="shared" si="77"/>
        <v>1.0281885196942309E-4</v>
      </c>
      <c r="D781" s="16">
        <f t="shared" si="75"/>
        <v>48.410000000002412</v>
      </c>
      <c r="E781" s="16">
        <f t="shared" si="72"/>
        <v>0</v>
      </c>
      <c r="F781" s="18">
        <f t="shared" si="76"/>
        <v>0</v>
      </c>
    </row>
    <row r="782" spans="1:6" x14ac:dyDescent="0.2">
      <c r="A782" s="16">
        <f t="shared" si="74"/>
        <v>48.440000000002414</v>
      </c>
      <c r="B782" s="16">
        <f t="shared" si="73"/>
        <v>4.9355789818124182E-3</v>
      </c>
      <c r="C782" s="18">
        <f t="shared" si="77"/>
        <v>1.0006994571012155E-4</v>
      </c>
      <c r="D782" s="16">
        <f t="shared" si="75"/>
        <v>48.430000000002408</v>
      </c>
      <c r="E782" s="16">
        <f t="shared" si="72"/>
        <v>0</v>
      </c>
      <c r="F782" s="18">
        <f t="shared" si="76"/>
        <v>0</v>
      </c>
    </row>
    <row r="783" spans="1:6" x14ac:dyDescent="0.2">
      <c r="A783" s="16">
        <f t="shared" si="74"/>
        <v>48.460000000002417</v>
      </c>
      <c r="B783" s="16">
        <f t="shared" si="73"/>
        <v>4.8029004101725892E-3</v>
      </c>
      <c r="C783" s="18">
        <f t="shared" si="77"/>
        <v>9.7384793919865303E-5</v>
      </c>
      <c r="D783" s="16">
        <f t="shared" si="75"/>
        <v>48.450000000002419</v>
      </c>
      <c r="E783" s="16">
        <f t="shared" si="72"/>
        <v>0</v>
      </c>
      <c r="F783" s="18">
        <f t="shared" si="76"/>
        <v>0</v>
      </c>
    </row>
    <row r="784" spans="1:6" x14ac:dyDescent="0.2">
      <c r="A784" s="16">
        <f t="shared" si="74"/>
        <v>48.48000000000242</v>
      </c>
      <c r="B784" s="16">
        <f t="shared" si="73"/>
        <v>4.6733211574838231E-3</v>
      </c>
      <c r="C784" s="18">
        <f t="shared" si="77"/>
        <v>9.476221567657893E-5</v>
      </c>
      <c r="D784" s="16">
        <f t="shared" si="75"/>
        <v>48.470000000002415</v>
      </c>
      <c r="E784" s="16">
        <f t="shared" si="72"/>
        <v>0</v>
      </c>
      <c r="F784" s="18">
        <f t="shared" si="76"/>
        <v>0</v>
      </c>
    </row>
    <row r="785" spans="1:6" x14ac:dyDescent="0.2">
      <c r="A785" s="16">
        <f t="shared" si="74"/>
        <v>48.500000000002423</v>
      </c>
      <c r="B785" s="16">
        <f t="shared" si="73"/>
        <v>4.546783171032508E-3</v>
      </c>
      <c r="C785" s="18">
        <f t="shared" si="77"/>
        <v>9.2201043285177736E-5</v>
      </c>
      <c r="D785" s="16">
        <f t="shared" si="75"/>
        <v>48.490000000002425</v>
      </c>
      <c r="E785" s="16">
        <f t="shared" si="72"/>
        <v>0</v>
      </c>
      <c r="F785" s="18">
        <f t="shared" si="76"/>
        <v>0</v>
      </c>
    </row>
    <row r="786" spans="1:6" x14ac:dyDescent="0.2">
      <c r="A786" s="16">
        <f t="shared" si="74"/>
        <v>48.520000000002426</v>
      </c>
      <c r="B786" s="16">
        <f t="shared" si="73"/>
        <v>4.423229067175077E-3</v>
      </c>
      <c r="C786" s="18">
        <f t="shared" si="77"/>
        <v>8.9700122382089866E-5</v>
      </c>
      <c r="D786" s="16">
        <f t="shared" si="75"/>
        <v>48.510000000002421</v>
      </c>
      <c r="E786" s="16">
        <f t="shared" si="72"/>
        <v>0</v>
      </c>
      <c r="F786" s="18">
        <f t="shared" si="76"/>
        <v>0</v>
      </c>
    </row>
    <row r="787" spans="1:6" x14ac:dyDescent="0.2">
      <c r="A787" s="16">
        <f t="shared" si="74"/>
        <v>48.540000000002429</v>
      </c>
      <c r="B787" s="16">
        <f t="shared" si="73"/>
        <v>4.3026021358620195E-3</v>
      </c>
      <c r="C787" s="18">
        <f t="shared" si="77"/>
        <v>8.7258312030384614E-5</v>
      </c>
      <c r="D787" s="16">
        <f t="shared" si="75"/>
        <v>48.530000000002431</v>
      </c>
      <c r="E787" s="16">
        <f t="shared" si="72"/>
        <v>0</v>
      </c>
      <c r="F787" s="18">
        <f t="shared" si="76"/>
        <v>0</v>
      </c>
    </row>
    <row r="788" spans="1:6" x14ac:dyDescent="0.2">
      <c r="A788" s="16">
        <f t="shared" si="74"/>
        <v>48.560000000002432</v>
      </c>
      <c r="B788" s="16">
        <f t="shared" si="73"/>
        <v>4.1848463447069825E-3</v>
      </c>
      <c r="C788" s="18">
        <f t="shared" si="77"/>
        <v>8.4874484805703301E-5</v>
      </c>
      <c r="D788" s="16">
        <f t="shared" si="75"/>
        <v>48.550000000002427</v>
      </c>
      <c r="E788" s="16">
        <f t="shared" si="72"/>
        <v>0</v>
      </c>
      <c r="F788" s="18">
        <f t="shared" si="76"/>
        <v>0</v>
      </c>
    </row>
    <row r="789" spans="1:6" x14ac:dyDescent="0.2">
      <c r="A789" s="16">
        <f t="shared" si="74"/>
        <v>48.580000000002435</v>
      </c>
      <c r="B789" s="16">
        <f t="shared" si="73"/>
        <v>4.0699063426109586E-3</v>
      </c>
      <c r="C789" s="18">
        <f t="shared" si="77"/>
        <v>8.2547526873192313E-5</v>
      </c>
      <c r="D789" s="16">
        <f t="shared" si="75"/>
        <v>48.570000000002437</v>
      </c>
      <c r="E789" s="16">
        <f t="shared" si="72"/>
        <v>0</v>
      </c>
      <c r="F789" s="18">
        <f t="shared" si="76"/>
        <v>0</v>
      </c>
    </row>
    <row r="790" spans="1:6" x14ac:dyDescent="0.2">
      <c r="A790" s="16">
        <f t="shared" si="74"/>
        <v>48.600000000002439</v>
      </c>
      <c r="B790" s="16">
        <f t="shared" si="73"/>
        <v>3.9577274629515108E-3</v>
      </c>
      <c r="C790" s="18">
        <f t="shared" si="77"/>
        <v>8.027633805563725E-5</v>
      </c>
      <c r="D790" s="16">
        <f t="shared" si="75"/>
        <v>48.590000000002433</v>
      </c>
      <c r="E790" s="16">
        <f t="shared" si="72"/>
        <v>0</v>
      </c>
      <c r="F790" s="18">
        <f t="shared" si="76"/>
        <v>0</v>
      </c>
    </row>
    <row r="791" spans="1:6" x14ac:dyDescent="0.2">
      <c r="A791" s="16">
        <f t="shared" si="74"/>
        <v>48.620000000002442</v>
      </c>
      <c r="B791" s="16">
        <f t="shared" si="73"/>
        <v>3.848255726347082E-3</v>
      </c>
      <c r="C791" s="18">
        <f t="shared" si="77"/>
        <v>7.8059831892998138E-5</v>
      </c>
      <c r="D791" s="16">
        <f t="shared" si="75"/>
        <v>48.610000000002444</v>
      </c>
      <c r="E791" s="16">
        <f t="shared" si="72"/>
        <v>0</v>
      </c>
      <c r="F791" s="18">
        <f t="shared" si="76"/>
        <v>0</v>
      </c>
    </row>
    <row r="792" spans="1:6" x14ac:dyDescent="0.2">
      <c r="A792" s="16">
        <f t="shared" si="74"/>
        <v>48.640000000002445</v>
      </c>
      <c r="B792" s="16">
        <f t="shared" si="73"/>
        <v>3.7414378430063898E-3</v>
      </c>
      <c r="C792" s="18">
        <f t="shared" si="77"/>
        <v>7.589693569354659E-5</v>
      </c>
      <c r="D792" s="16">
        <f t="shared" si="75"/>
        <v>48.63000000000244</v>
      </c>
      <c r="E792" s="16">
        <f t="shared" si="72"/>
        <v>0</v>
      </c>
      <c r="F792" s="18">
        <f t="shared" si="76"/>
        <v>0</v>
      </c>
    </row>
    <row r="793" spans="1:6" x14ac:dyDescent="0.2">
      <c r="A793" s="16">
        <f t="shared" si="74"/>
        <v>48.660000000002448</v>
      </c>
      <c r="B793" s="16">
        <f t="shared" si="73"/>
        <v>3.6372212146729989E-3</v>
      </c>
      <c r="C793" s="18">
        <f t="shared" si="77"/>
        <v>7.378659057680541E-5</v>
      </c>
      <c r="D793" s="16">
        <f t="shared" si="75"/>
        <v>48.65000000000245</v>
      </c>
      <c r="E793" s="16">
        <f t="shared" si="72"/>
        <v>0</v>
      </c>
      <c r="F793" s="18">
        <f t="shared" si="76"/>
        <v>0</v>
      </c>
    </row>
    <row r="794" spans="1:6" x14ac:dyDescent="0.2">
      <c r="A794" s="16">
        <f t="shared" si="74"/>
        <v>48.680000000002451</v>
      </c>
      <c r="B794" s="16">
        <f t="shared" si="73"/>
        <v>3.5355539361750601E-3</v>
      </c>
      <c r="C794" s="18">
        <f t="shared" si="77"/>
        <v>7.1727751508491802E-5</v>
      </c>
      <c r="D794" s="16">
        <f t="shared" si="75"/>
        <v>48.670000000002446</v>
      </c>
      <c r="E794" s="16">
        <f t="shared" si="72"/>
        <v>0</v>
      </c>
      <c r="F794" s="18">
        <f t="shared" si="76"/>
        <v>0</v>
      </c>
    </row>
    <row r="795" spans="1:6" x14ac:dyDescent="0.2">
      <c r="A795" s="16">
        <f t="shared" si="74"/>
        <v>48.700000000002454</v>
      </c>
      <c r="B795" s="16">
        <f t="shared" si="73"/>
        <v>3.4363847965903078E-3</v>
      </c>
      <c r="C795" s="18">
        <f t="shared" si="77"/>
        <v>6.9719387327664572E-5</v>
      </c>
      <c r="D795" s="16">
        <f t="shared" si="75"/>
        <v>48.690000000002456</v>
      </c>
      <c r="E795" s="16">
        <f t="shared" si="72"/>
        <v>0</v>
      </c>
      <c r="F795" s="18">
        <f t="shared" si="76"/>
        <v>0</v>
      </c>
    </row>
    <row r="796" spans="1:6" x14ac:dyDescent="0.2">
      <c r="A796" s="16">
        <f t="shared" si="74"/>
        <v>48.720000000002457</v>
      </c>
      <c r="B796" s="16">
        <f t="shared" si="73"/>
        <v>3.339663280036318E-3</v>
      </c>
      <c r="C796" s="18">
        <f t="shared" si="77"/>
        <v>6.7760480766276848E-5</v>
      </c>
      <c r="D796" s="16">
        <f t="shared" si="75"/>
        <v>48.710000000002452</v>
      </c>
      <c r="E796" s="16">
        <f t="shared" si="72"/>
        <v>0</v>
      </c>
      <c r="F796" s="18">
        <f t="shared" si="76"/>
        <v>0</v>
      </c>
    </row>
    <row r="797" spans="1:6" x14ac:dyDescent="0.2">
      <c r="A797" s="16">
        <f t="shared" si="74"/>
        <v>48.74000000000246</v>
      </c>
      <c r="B797" s="16">
        <f t="shared" si="73"/>
        <v>3.2453395660960449E-3</v>
      </c>
      <c r="C797" s="18">
        <f t="shared" si="77"/>
        <v>6.5850028461333931E-5</v>
      </c>
      <c r="D797" s="16">
        <f t="shared" si="75"/>
        <v>48.730000000002462</v>
      </c>
      <c r="E797" s="16">
        <f t="shared" si="72"/>
        <v>0</v>
      </c>
      <c r="F797" s="18">
        <f t="shared" si="76"/>
        <v>0</v>
      </c>
    </row>
    <row r="798" spans="1:6" x14ac:dyDescent="0.2">
      <c r="A798" s="16">
        <f t="shared" si="74"/>
        <v>48.760000000002464</v>
      </c>
      <c r="B798" s="16">
        <f t="shared" si="73"/>
        <v>3.1533645298885953E-3</v>
      </c>
      <c r="C798" s="18">
        <f t="shared" si="77"/>
        <v>6.3987040959856406E-5</v>
      </c>
      <c r="D798" s="16">
        <f t="shared" si="75"/>
        <v>48.750000000002458</v>
      </c>
      <c r="E798" s="16">
        <f t="shared" si="72"/>
        <v>0</v>
      </c>
      <c r="F798" s="18">
        <f t="shared" si="76"/>
        <v>0</v>
      </c>
    </row>
    <row r="799" spans="1:6" x14ac:dyDescent="0.2">
      <c r="A799" s="16">
        <f t="shared" si="74"/>
        <v>48.780000000002467</v>
      </c>
      <c r="B799" s="16">
        <f t="shared" si="73"/>
        <v>3.0636897417952069E-3</v>
      </c>
      <c r="C799" s="18">
        <f t="shared" si="77"/>
        <v>6.2170542716847736E-5</v>
      </c>
      <c r="D799" s="16">
        <f t="shared" si="75"/>
        <v>48.770000000002469</v>
      </c>
      <c r="E799" s="16">
        <f t="shared" si="72"/>
        <v>0</v>
      </c>
      <c r="F799" s="18">
        <f t="shared" si="76"/>
        <v>0</v>
      </c>
    </row>
    <row r="800" spans="1:6" x14ac:dyDescent="0.2">
      <c r="A800" s="16">
        <f t="shared" si="74"/>
        <v>48.80000000000247</v>
      </c>
      <c r="B800" s="16">
        <f t="shared" si="73"/>
        <v>2.9762674668503252E-3</v>
      </c>
      <c r="C800" s="18">
        <f t="shared" si="77"/>
        <v>6.0399572086464758E-5</v>
      </c>
      <c r="D800" s="16">
        <f t="shared" si="75"/>
        <v>48.790000000002465</v>
      </c>
      <c r="E800" s="16">
        <f t="shared" si="72"/>
        <v>0</v>
      </c>
      <c r="F800" s="18">
        <f t="shared" si="76"/>
        <v>0</v>
      </c>
    </row>
    <row r="801" spans="1:6" x14ac:dyDescent="0.2">
      <c r="A801" s="16">
        <f t="shared" si="74"/>
        <v>48.820000000002473</v>
      </c>
      <c r="B801" s="16">
        <f t="shared" si="73"/>
        <v>2.8910506638076088E-3</v>
      </c>
      <c r="C801" s="18">
        <f t="shared" si="77"/>
        <v>5.8673181306588509E-5</v>
      </c>
      <c r="D801" s="16">
        <f t="shared" si="75"/>
        <v>48.810000000002475</v>
      </c>
      <c r="E801" s="16">
        <f t="shared" si="72"/>
        <v>0</v>
      </c>
      <c r="F801" s="18">
        <f t="shared" si="76"/>
        <v>0</v>
      </c>
    </row>
    <row r="802" spans="1:6" x14ac:dyDescent="0.2">
      <c r="A802" s="16">
        <f t="shared" si="74"/>
        <v>48.840000000002476</v>
      </c>
      <c r="B802" s="16">
        <f t="shared" si="73"/>
        <v>2.8079929838906851E-3</v>
      </c>
      <c r="C802" s="18">
        <f t="shared" si="77"/>
        <v>5.699043647699184E-5</v>
      </c>
      <c r="D802" s="16">
        <f t="shared" si="75"/>
        <v>48.830000000002471</v>
      </c>
      <c r="E802" s="16">
        <f t="shared" si="72"/>
        <v>0</v>
      </c>
      <c r="F802" s="18">
        <f t="shared" si="76"/>
        <v>0</v>
      </c>
    </row>
    <row r="803" spans="1:6" x14ac:dyDescent="0.2">
      <c r="A803" s="16">
        <f t="shared" si="74"/>
        <v>48.860000000002479</v>
      </c>
      <c r="B803" s="16">
        <f t="shared" si="73"/>
        <v>2.7270487692383888E-3</v>
      </c>
      <c r="C803" s="18">
        <f t="shared" si="77"/>
        <v>5.5350417531299394E-5</v>
      </c>
      <c r="D803" s="16">
        <f t="shared" si="75"/>
        <v>48.850000000002481</v>
      </c>
      <c r="E803" s="16">
        <f t="shared" si="72"/>
        <v>0</v>
      </c>
      <c r="F803" s="18">
        <f t="shared" si="76"/>
        <v>0</v>
      </c>
    </row>
    <row r="804" spans="1:6" x14ac:dyDescent="0.2">
      <c r="A804" s="16">
        <f t="shared" si="74"/>
        <v>48.880000000002482</v>
      </c>
      <c r="B804" s="16">
        <f t="shared" si="73"/>
        <v>2.6481730510541242E-3</v>
      </c>
      <c r="C804" s="18">
        <f t="shared" si="77"/>
        <v>5.3752218202933535E-5</v>
      </c>
      <c r="D804" s="16">
        <f t="shared" si="75"/>
        <v>48.870000000002477</v>
      </c>
      <c r="E804" s="16">
        <f t="shared" si="72"/>
        <v>0</v>
      </c>
      <c r="F804" s="18">
        <f t="shared" si="76"/>
        <v>0</v>
      </c>
    </row>
    <row r="805" spans="1:6" x14ac:dyDescent="0.2">
      <c r="A805" s="16">
        <f t="shared" si="74"/>
        <v>48.900000000002485</v>
      </c>
      <c r="B805" s="16">
        <f t="shared" si="73"/>
        <v>2.5713215474689722E-3</v>
      </c>
      <c r="C805" s="18">
        <f t="shared" si="77"/>
        <v>5.2194945985239126E-5</v>
      </c>
      <c r="D805" s="16">
        <f t="shared" si="75"/>
        <v>48.890000000002487</v>
      </c>
      <c r="E805" s="16">
        <f t="shared" si="72"/>
        <v>0</v>
      </c>
      <c r="F805" s="18">
        <f t="shared" si="76"/>
        <v>0</v>
      </c>
    </row>
    <row r="806" spans="1:6" x14ac:dyDescent="0.2">
      <c r="A806" s="16">
        <f t="shared" si="74"/>
        <v>48.920000000002489</v>
      </c>
      <c r="B806" s="16">
        <f t="shared" si="73"/>
        <v>2.496450661128048E-3</v>
      </c>
      <c r="C806" s="18">
        <f t="shared" si="77"/>
        <v>5.0677722085978118E-5</v>
      </c>
      <c r="D806" s="16">
        <f t="shared" si="75"/>
        <v>48.910000000002483</v>
      </c>
      <c r="E806" s="16">
        <f t="shared" si="72"/>
        <v>0</v>
      </c>
      <c r="F806" s="18">
        <f t="shared" si="76"/>
        <v>0</v>
      </c>
    </row>
    <row r="807" spans="1:6" x14ac:dyDescent="0.2">
      <c r="A807" s="16">
        <f t="shared" si="74"/>
        <v>48.940000000002492</v>
      </c>
      <c r="B807" s="16">
        <f t="shared" si="73"/>
        <v>2.4235174765095428E-3</v>
      </c>
      <c r="C807" s="18">
        <f t="shared" si="77"/>
        <v>4.91996813763836E-5</v>
      </c>
      <c r="D807" s="16">
        <f t="shared" si="75"/>
        <v>48.930000000002494</v>
      </c>
      <c r="E807" s="16">
        <f t="shared" si="72"/>
        <v>0</v>
      </c>
      <c r="F807" s="18">
        <f t="shared" si="76"/>
        <v>0</v>
      </c>
    </row>
    <row r="808" spans="1:6" x14ac:dyDescent="0.2">
      <c r="A808" s="16">
        <f t="shared" si="74"/>
        <v>48.960000000002495</v>
      </c>
      <c r="B808" s="16">
        <f t="shared" si="73"/>
        <v>2.3524797569857776E-3</v>
      </c>
      <c r="C808" s="18">
        <f t="shared" si="77"/>
        <v>4.7759972334960677E-5</v>
      </c>
      <c r="D808" s="16">
        <f t="shared" si="75"/>
        <v>48.95000000000249</v>
      </c>
      <c r="E808" s="16">
        <f t="shared" si="72"/>
        <v>0</v>
      </c>
      <c r="F808" s="18">
        <f t="shared" si="76"/>
        <v>0</v>
      </c>
    </row>
    <row r="809" spans="1:6" x14ac:dyDescent="0.2">
      <c r="A809" s="16">
        <f t="shared" si="74"/>
        <v>48.980000000002498</v>
      </c>
      <c r="B809" s="16">
        <f t="shared" si="73"/>
        <v>2.2832959416355385E-3</v>
      </c>
      <c r="C809" s="18">
        <f t="shared" si="77"/>
        <v>4.6357756986220408E-5</v>
      </c>
      <c r="D809" s="16">
        <f t="shared" si="75"/>
        <v>48.9700000000025</v>
      </c>
      <c r="E809" s="16">
        <f t="shared" si="72"/>
        <v>0</v>
      </c>
      <c r="F809" s="18">
        <f t="shared" si="76"/>
        <v>0</v>
      </c>
    </row>
    <row r="810" spans="1:6" x14ac:dyDescent="0.2">
      <c r="A810" s="16">
        <f t="shared" si="74"/>
        <v>49.000000000002501</v>
      </c>
      <c r="B810" s="16">
        <f t="shared" si="73"/>
        <v>2.2159251418168357E-3</v>
      </c>
      <c r="C810" s="18">
        <f t="shared" si="77"/>
        <v>4.4992210834530782E-5</v>
      </c>
      <c r="D810" s="16">
        <f t="shared" si="75"/>
        <v>48.990000000002496</v>
      </c>
      <c r="E810" s="16">
        <f t="shared" si="72"/>
        <v>0</v>
      </c>
      <c r="F810" s="18">
        <f t="shared" si="76"/>
        <v>0</v>
      </c>
    </row>
    <row r="811" spans="1:6" x14ac:dyDescent="0.2">
      <c r="A811" s="16">
        <f t="shared" si="74"/>
        <v>49.020000000002504</v>
      </c>
      <c r="B811" s="16">
        <f t="shared" si="73"/>
        <v>2.150327137509127E-3</v>
      </c>
      <c r="C811" s="18">
        <f t="shared" si="77"/>
        <v>4.3662522793266451E-5</v>
      </c>
      <c r="D811" s="16">
        <f t="shared" si="75"/>
        <v>49.010000000002506</v>
      </c>
      <c r="E811" s="16">
        <f t="shared" si="72"/>
        <v>0</v>
      </c>
      <c r="F811" s="18">
        <f t="shared" si="76"/>
        <v>0</v>
      </c>
    </row>
    <row r="812" spans="1:6" x14ac:dyDescent="0.2">
      <c r="A812" s="16">
        <f t="shared" si="74"/>
        <v>49.040000000002507</v>
      </c>
      <c r="B812" s="16">
        <f t="shared" si="73"/>
        <v>2.0864623734339533E-3</v>
      </c>
      <c r="C812" s="18">
        <f t="shared" si="77"/>
        <v>4.2367895109437427E-5</v>
      </c>
      <c r="D812" s="16">
        <f t="shared" si="75"/>
        <v>49.030000000002502</v>
      </c>
      <c r="E812" s="16">
        <f t="shared" si="72"/>
        <v>0</v>
      </c>
      <c r="F812" s="18">
        <f t="shared" si="76"/>
        <v>0</v>
      </c>
    </row>
    <row r="813" spans="1:6" x14ac:dyDescent="0.2">
      <c r="A813" s="16">
        <f t="shared" si="74"/>
        <v>49.06000000000251</v>
      </c>
      <c r="B813" s="16">
        <f t="shared" si="73"/>
        <v>2.0242919549628285E-3</v>
      </c>
      <c r="C813" s="18">
        <f t="shared" si="77"/>
        <v>4.1107543283974243E-5</v>
      </c>
      <c r="D813" s="16">
        <f t="shared" si="75"/>
        <v>49.050000000002512</v>
      </c>
      <c r="E813" s="16">
        <f t="shared" si="72"/>
        <v>0</v>
      </c>
      <c r="F813" s="18">
        <f t="shared" si="76"/>
        <v>0</v>
      </c>
    </row>
    <row r="814" spans="1:6" x14ac:dyDescent="0.2">
      <c r="A814" s="16">
        <f t="shared" si="74"/>
        <v>49.080000000002514</v>
      </c>
      <c r="B814" s="16">
        <f t="shared" si="73"/>
        <v>1.9637776438210688E-3</v>
      </c>
      <c r="C814" s="18">
        <f t="shared" si="77"/>
        <v>3.9880695987845214E-5</v>
      </c>
      <c r="D814" s="16">
        <f t="shared" si="75"/>
        <v>49.070000000002509</v>
      </c>
      <c r="E814" s="16">
        <f t="shared" si="72"/>
        <v>0</v>
      </c>
      <c r="F814" s="18">
        <f t="shared" si="76"/>
        <v>0</v>
      </c>
    </row>
    <row r="815" spans="1:6" x14ac:dyDescent="0.2">
      <c r="A815" s="16">
        <f t="shared" si="74"/>
        <v>49.100000000002517</v>
      </c>
      <c r="B815" s="16">
        <f t="shared" si="73"/>
        <v>1.9048818535961974E-3</v>
      </c>
      <c r="C815" s="18">
        <f t="shared" si="77"/>
        <v>3.8686594974178712E-5</v>
      </c>
      <c r="D815" s="16">
        <f t="shared" si="75"/>
        <v>49.090000000002519</v>
      </c>
      <c r="E815" s="16">
        <f t="shared" si="72"/>
        <v>0</v>
      </c>
      <c r="F815" s="18">
        <f t="shared" si="76"/>
        <v>0</v>
      </c>
    </row>
    <row r="816" spans="1:6" x14ac:dyDescent="0.2">
      <c r="A816" s="16">
        <f t="shared" si="74"/>
        <v>49.12000000000252</v>
      </c>
      <c r="B816" s="16">
        <f t="shared" si="73"/>
        <v>1.8475676450593729E-3</v>
      </c>
      <c r="C816" s="18">
        <f t="shared" si="77"/>
        <v>3.7524494986561574E-5</v>
      </c>
      <c r="D816" s="16">
        <f t="shared" si="75"/>
        <v>49.110000000002515</v>
      </c>
      <c r="E816" s="16">
        <f t="shared" si="72"/>
        <v>0</v>
      </c>
      <c r="F816" s="18">
        <f t="shared" si="76"/>
        <v>0</v>
      </c>
    </row>
    <row r="817" spans="1:6" x14ac:dyDescent="0.2">
      <c r="A817" s="16">
        <f t="shared" si="74"/>
        <v>49.140000000002523</v>
      </c>
      <c r="B817" s="16">
        <f t="shared" si="73"/>
        <v>1.791798721308217E-3</v>
      </c>
      <c r="C817" s="18">
        <f t="shared" si="77"/>
        <v>3.6393663663681589E-5</v>
      </c>
      <c r="D817" s="16">
        <f t="shared" si="75"/>
        <v>49.130000000002525</v>
      </c>
      <c r="E817" s="16">
        <f t="shared" si="72"/>
        <v>0</v>
      </c>
      <c r="F817" s="18">
        <f t="shared" si="76"/>
        <v>0</v>
      </c>
    </row>
    <row r="818" spans="1:6" x14ac:dyDescent="0.2">
      <c r="A818" s="16">
        <f t="shared" si="74"/>
        <v>49.160000000002526</v>
      </c>
      <c r="B818" s="16">
        <f t="shared" si="73"/>
        <v>1.7375394227392468E-3</v>
      </c>
      <c r="C818" s="18">
        <f t="shared" si="77"/>
        <v>3.5293381440480156E-5</v>
      </c>
      <c r="D818" s="16">
        <f t="shared" si="75"/>
        <v>49.150000000002521</v>
      </c>
      <c r="E818" s="16">
        <f t="shared" si="72"/>
        <v>0</v>
      </c>
      <c r="F818" s="18">
        <f t="shared" si="76"/>
        <v>0</v>
      </c>
    </row>
    <row r="819" spans="1:6" x14ac:dyDescent="0.2">
      <c r="A819" s="16">
        <f t="shared" si="74"/>
        <v>49.180000000002529</v>
      </c>
      <c r="B819" s="16">
        <f t="shared" si="73"/>
        <v>1.6847547218580242E-3</v>
      </c>
      <c r="C819" s="18">
        <f t="shared" si="77"/>
        <v>3.4222941445978059E-5</v>
      </c>
      <c r="D819" s="16">
        <f t="shared" si="75"/>
        <v>49.170000000002531</v>
      </c>
      <c r="E819" s="16">
        <f t="shared" si="72"/>
        <v>0</v>
      </c>
      <c r="F819" s="18">
        <f t="shared" si="76"/>
        <v>0</v>
      </c>
    </row>
    <row r="820" spans="1:6" x14ac:dyDescent="0.2">
      <c r="A820" s="16">
        <f t="shared" si="74"/>
        <v>49.200000000002532</v>
      </c>
      <c r="B820" s="16">
        <f t="shared" si="73"/>
        <v>1.6334102179349881E-3</v>
      </c>
      <c r="C820" s="18">
        <f t="shared" si="77"/>
        <v>3.3181649397935308E-5</v>
      </c>
      <c r="D820" s="16">
        <f t="shared" si="75"/>
        <v>49.190000000002527</v>
      </c>
      <c r="E820" s="16">
        <f t="shared" si="72"/>
        <v>0</v>
      </c>
      <c r="F820" s="18">
        <f t="shared" si="76"/>
        <v>0</v>
      </c>
    </row>
    <row r="821" spans="1:6" x14ac:dyDescent="0.2">
      <c r="A821" s="16">
        <f t="shared" si="74"/>
        <v>49.220000000002536</v>
      </c>
      <c r="B821" s="16">
        <f t="shared" si="73"/>
        <v>1.5834721315147826E-3</v>
      </c>
      <c r="C821" s="18">
        <f t="shared" si="77"/>
        <v>3.2168823494502733E-5</v>
      </c>
      <c r="D821" s="16">
        <f t="shared" si="75"/>
        <v>49.210000000002537</v>
      </c>
      <c r="E821" s="16">
        <f t="shared" si="72"/>
        <v>0</v>
      </c>
      <c r="F821" s="18">
        <f t="shared" si="76"/>
        <v>0</v>
      </c>
    </row>
    <row r="822" spans="1:6" x14ac:dyDescent="0.2">
      <c r="A822" s="16">
        <f t="shared" si="74"/>
        <v>49.240000000002539</v>
      </c>
      <c r="B822" s="16">
        <f t="shared" si="73"/>
        <v>1.5349072987867955E-3</v>
      </c>
      <c r="C822" s="18">
        <f t="shared" si="77"/>
        <v>3.1183794303020658E-5</v>
      </c>
      <c r="D822" s="16">
        <f t="shared" si="75"/>
        <v>49.230000000002534</v>
      </c>
      <c r="E822" s="16">
        <f t="shared" si="72"/>
        <v>0</v>
      </c>
      <c r="F822" s="18">
        <f t="shared" si="76"/>
        <v>0</v>
      </c>
    </row>
    <row r="823" spans="1:6" x14ac:dyDescent="0.2">
      <c r="A823" s="16">
        <f t="shared" si="74"/>
        <v>49.260000000002542</v>
      </c>
      <c r="B823" s="16">
        <f t="shared" si="73"/>
        <v>1.4876831658244478E-3</v>
      </c>
      <c r="C823" s="18">
        <f t="shared" si="77"/>
        <v>3.0225904646117155E-5</v>
      </c>
      <c r="D823" s="16">
        <f t="shared" si="75"/>
        <v>49.250000000002544</v>
      </c>
      <c r="E823" s="16">
        <f t="shared" si="72"/>
        <v>0</v>
      </c>
      <c r="F823" s="18">
        <f t="shared" si="76"/>
        <v>0</v>
      </c>
    </row>
    <row r="824" spans="1:6" x14ac:dyDescent="0.2">
      <c r="A824" s="16">
        <f t="shared" si="74"/>
        <v>49.280000000002545</v>
      </c>
      <c r="B824" s="16">
        <f t="shared" si="73"/>
        <v>1.4417677827006621E-3</v>
      </c>
      <c r="C824" s="18">
        <f t="shared" si="77"/>
        <v>2.9294509485255682E-5</v>
      </c>
      <c r="D824" s="16">
        <f t="shared" si="75"/>
        <v>49.27000000000254</v>
      </c>
      <c r="E824" s="16">
        <f t="shared" si="72"/>
        <v>0</v>
      </c>
      <c r="F824" s="18">
        <f t="shared" si="76"/>
        <v>0</v>
      </c>
    </row>
    <row r="825" spans="1:6" x14ac:dyDescent="0.2">
      <c r="A825" s="16">
        <f t="shared" si="74"/>
        <v>49.300000000002548</v>
      </c>
      <c r="B825" s="16">
        <f t="shared" si="73"/>
        <v>1.397129797486768E-3</v>
      </c>
      <c r="C825" s="18">
        <f t="shared" si="77"/>
        <v>2.8388975801878739E-5</v>
      </c>
      <c r="D825" s="16">
        <f t="shared" si="75"/>
        <v>49.29000000000255</v>
      </c>
      <c r="E825" s="16">
        <f t="shared" si="72"/>
        <v>0</v>
      </c>
      <c r="F825" s="18">
        <f t="shared" si="76"/>
        <v>0</v>
      </c>
    </row>
    <row r="826" spans="1:6" x14ac:dyDescent="0.2">
      <c r="A826" s="16">
        <f t="shared" si="74"/>
        <v>49.320000000002551</v>
      </c>
      <c r="B826" s="16">
        <f t="shared" si="73"/>
        <v>1.3537384501419916E-3</v>
      </c>
      <c r="C826" s="18">
        <f t="shared" si="77"/>
        <v>2.7508682476291895E-5</v>
      </c>
      <c r="D826" s="16">
        <f t="shared" si="75"/>
        <v>49.310000000002546</v>
      </c>
      <c r="E826" s="16">
        <f t="shared" si="72"/>
        <v>0</v>
      </c>
      <c r="F826" s="18">
        <f t="shared" si="76"/>
        <v>0</v>
      </c>
    </row>
    <row r="827" spans="1:6" x14ac:dyDescent="0.2">
      <c r="A827" s="16">
        <f t="shared" si="74"/>
        <v>49.340000000002554</v>
      </c>
      <c r="B827" s="16">
        <f t="shared" si="73"/>
        <v>1.3115635663004952E-3</v>
      </c>
      <c r="C827" s="18">
        <f t="shared" si="77"/>
        <v>2.6653020164429033E-5</v>
      </c>
      <c r="D827" s="16">
        <f t="shared" si="75"/>
        <v>49.330000000002556</v>
      </c>
      <c r="E827" s="16">
        <f t="shared" si="72"/>
        <v>0</v>
      </c>
      <c r="F827" s="18">
        <f t="shared" si="76"/>
        <v>0</v>
      </c>
    </row>
    <row r="828" spans="1:6" x14ac:dyDescent="0.2">
      <c r="A828" s="16">
        <f t="shared" si="74"/>
        <v>49.360000000002557</v>
      </c>
      <c r="B828" s="16">
        <f t="shared" si="73"/>
        <v>1.2705755509628356E-3</v>
      </c>
      <c r="C828" s="18">
        <f t="shared" si="77"/>
        <v>2.5821391172637344E-5</v>
      </c>
      <c r="D828" s="16">
        <f t="shared" si="75"/>
        <v>49.350000000002552</v>
      </c>
      <c r="E828" s="16">
        <f t="shared" si="72"/>
        <v>0</v>
      </c>
      <c r="F828" s="18">
        <f t="shared" si="76"/>
        <v>0</v>
      </c>
    </row>
    <row r="829" spans="1:6" x14ac:dyDescent="0.2">
      <c r="A829" s="16">
        <f t="shared" si="74"/>
        <v>49.380000000002561</v>
      </c>
      <c r="B829" s="16">
        <f t="shared" si="73"/>
        <v>1.2307453820985096E-3</v>
      </c>
      <c r="C829" s="18">
        <f t="shared" si="77"/>
        <v>2.5013209330617364E-5</v>
      </c>
      <c r="D829" s="16">
        <f t="shared" si="75"/>
        <v>49.370000000002563</v>
      </c>
      <c r="E829" s="16">
        <f t="shared" si="72"/>
        <v>0</v>
      </c>
      <c r="F829" s="18">
        <f t="shared" si="76"/>
        <v>0</v>
      </c>
    </row>
    <row r="830" spans="1:6" x14ac:dyDescent="0.2">
      <c r="A830" s="16">
        <f t="shared" si="74"/>
        <v>49.400000000002564</v>
      </c>
      <c r="B830" s="16">
        <f t="shared" si="73"/>
        <v>1.1920446041661396E-3</v>
      </c>
      <c r="C830" s="18">
        <f t="shared" si="77"/>
        <v>2.4227899862650279E-5</v>
      </c>
      <c r="D830" s="16">
        <f t="shared" si="75"/>
        <v>49.390000000002559</v>
      </c>
      <c r="E830" s="16">
        <f t="shared" si="72"/>
        <v>0</v>
      </c>
      <c r="F830" s="18">
        <f t="shared" si="76"/>
        <v>0</v>
      </c>
    </row>
    <row r="831" spans="1:6" x14ac:dyDescent="0.2">
      <c r="A831" s="16">
        <f t="shared" si="74"/>
        <v>49.420000000002567</v>
      </c>
      <c r="B831" s="16">
        <f t="shared" si="73"/>
        <v>1.1544453215577189E-3</v>
      </c>
      <c r="C831" s="18">
        <f t="shared" si="77"/>
        <v>2.3464899257242253E-5</v>
      </c>
      <c r="D831" s="16">
        <f t="shared" si="75"/>
        <v>49.410000000002569</v>
      </c>
      <c r="E831" s="16">
        <f t="shared" ref="E831:E894" si="78">IF($O$9&lt;=$A831,0,(1/(SQRT(2*3.14159*$B$8^2)))*EXP((-1*($A831-$B$7)^2)/(2*$B$8^2)))</f>
        <v>0</v>
      </c>
      <c r="F831" s="18">
        <f t="shared" si="76"/>
        <v>0</v>
      </c>
    </row>
    <row r="832" spans="1:6" x14ac:dyDescent="0.2">
      <c r="A832" s="16">
        <f t="shared" si="74"/>
        <v>49.44000000000257</v>
      </c>
      <c r="B832" s="16">
        <f t="shared" si="73"/>
        <v>1.1179201919731391E-3</v>
      </c>
      <c r="C832" s="18">
        <f t="shared" si="77"/>
        <v>2.2723655135312128E-5</v>
      </c>
      <c r="D832" s="16">
        <f t="shared" si="75"/>
        <v>49.430000000002565</v>
      </c>
      <c r="E832" s="16">
        <f t="shared" si="78"/>
        <v>0</v>
      </c>
      <c r="F832" s="18">
        <f t="shared" si="76"/>
        <v>0</v>
      </c>
    </row>
    <row r="833" spans="1:6" x14ac:dyDescent="0.2">
      <c r="A833" s="16">
        <f t="shared" si="74"/>
        <v>49.460000000002573</v>
      </c>
      <c r="B833" s="16">
        <f t="shared" si="73"/>
        <v>1.0824424197311282E-3</v>
      </c>
      <c r="C833" s="18">
        <f t="shared" si="77"/>
        <v>2.2003626117046111E-5</v>
      </c>
      <c r="D833" s="16">
        <f t="shared" si="75"/>
        <v>49.450000000002575</v>
      </c>
      <c r="E833" s="16">
        <f t="shared" si="78"/>
        <v>0</v>
      </c>
      <c r="F833" s="18">
        <f t="shared" si="76"/>
        <v>0</v>
      </c>
    </row>
    <row r="834" spans="1:6" x14ac:dyDescent="0.2">
      <c r="A834" s="16">
        <f t="shared" si="74"/>
        <v>49.480000000002576</v>
      </c>
      <c r="B834" s="16">
        <f t="shared" si="73"/>
        <v>1.0479857490225382E-3</v>
      </c>
      <c r="C834" s="18">
        <f t="shared" si="77"/>
        <v>2.1304281687539998E-5</v>
      </c>
      <c r="D834" s="16">
        <f t="shared" si="75"/>
        <v>49.470000000002571</v>
      </c>
      <c r="E834" s="16">
        <f t="shared" si="78"/>
        <v>0</v>
      </c>
      <c r="F834" s="18">
        <f t="shared" si="76"/>
        <v>0</v>
      </c>
    </row>
    <row r="835" spans="1:6" x14ac:dyDescent="0.2">
      <c r="A835" s="16">
        <f t="shared" si="74"/>
        <v>49.500000000002579</v>
      </c>
      <c r="B835" s="16">
        <f t="shared" si="73"/>
        <v>1.0145244571117967E-3</v>
      </c>
      <c r="C835" s="18">
        <f t="shared" si="77"/>
        <v>2.0625102061346574E-5</v>
      </c>
      <c r="D835" s="16">
        <f t="shared" si="75"/>
        <v>49.490000000002581</v>
      </c>
      <c r="E835" s="16">
        <f t="shared" si="78"/>
        <v>0</v>
      </c>
      <c r="F835" s="18">
        <f t="shared" si="76"/>
        <v>0</v>
      </c>
    </row>
    <row r="836" spans="1:6" x14ac:dyDescent="0.2">
      <c r="A836" s="16">
        <f t="shared" si="74"/>
        <v>49.520000000002582</v>
      </c>
      <c r="B836" s="16">
        <f t="shared" si="73"/>
        <v>9.8203334749218281E-4</v>
      </c>
      <c r="C836" s="18">
        <f t="shared" si="77"/>
        <v>1.9965578046042912E-5</v>
      </c>
      <c r="D836" s="16">
        <f t="shared" si="75"/>
        <v>49.510000000002577</v>
      </c>
      <c r="E836" s="16">
        <f t="shared" si="78"/>
        <v>0</v>
      </c>
      <c r="F836" s="18">
        <f t="shared" si="76"/>
        <v>0</v>
      </c>
    </row>
    <row r="837" spans="1:6" x14ac:dyDescent="0.2">
      <c r="A837" s="16">
        <f t="shared" si="74"/>
        <v>49.540000000002586</v>
      </c>
      <c r="B837" s="16">
        <f t="shared" si="73"/>
        <v>9.5048774300043187E-4</v>
      </c>
      <c r="C837" s="18">
        <f t="shared" si="77"/>
        <v>1.9325210904929167E-5</v>
      </c>
      <c r="D837" s="16">
        <f t="shared" si="75"/>
        <v>49.530000000002588</v>
      </c>
      <c r="E837" s="16">
        <f t="shared" si="78"/>
        <v>0</v>
      </c>
      <c r="F837" s="18">
        <f t="shared" si="76"/>
        <v>0</v>
      </c>
    </row>
    <row r="838" spans="1:6" x14ac:dyDescent="0.2">
      <c r="A838" s="16">
        <f t="shared" si="74"/>
        <v>49.560000000002589</v>
      </c>
      <c r="B838" s="16">
        <f t="shared" si="73"/>
        <v>9.1986347889603723E-4</v>
      </c>
      <c r="C838" s="18">
        <f t="shared" si="77"/>
        <v>1.8703512218967616E-5</v>
      </c>
      <c r="D838" s="16">
        <f t="shared" si="75"/>
        <v>49.550000000002584</v>
      </c>
      <c r="E838" s="16">
        <f t="shared" si="78"/>
        <v>0</v>
      </c>
      <c r="F838" s="18">
        <f t="shared" si="76"/>
        <v>0</v>
      </c>
    </row>
    <row r="839" spans="1:6" x14ac:dyDescent="0.2">
      <c r="A839" s="16">
        <f t="shared" si="74"/>
        <v>49.580000000002592</v>
      </c>
      <c r="B839" s="16">
        <f t="shared" si="73"/>
        <v>8.9013689591045935E-4</v>
      </c>
      <c r="C839" s="18">
        <f t="shared" si="77"/>
        <v>1.8100003748067794E-5</v>
      </c>
      <c r="D839" s="16">
        <f t="shared" si="75"/>
        <v>49.570000000002594</v>
      </c>
      <c r="E839" s="16">
        <f t="shared" si="78"/>
        <v>0</v>
      </c>
      <c r="F839" s="18">
        <f t="shared" si="76"/>
        <v>0</v>
      </c>
    </row>
    <row r="840" spans="1:6" x14ac:dyDescent="0.2">
      <c r="A840" s="16">
        <f t="shared" si="74"/>
        <v>49.600000000002595</v>
      </c>
      <c r="B840" s="16">
        <f t="shared" si="73"/>
        <v>8.6128483327131775E-4</v>
      </c>
      <c r="C840" s="18">
        <f t="shared" si="77"/>
        <v>1.7514217291820508E-5</v>
      </c>
      <c r="D840" s="16">
        <f t="shared" si="75"/>
        <v>49.59000000000259</v>
      </c>
      <c r="E840" s="16">
        <f t="shared" si="78"/>
        <v>0</v>
      </c>
      <c r="F840" s="18">
        <f t="shared" si="76"/>
        <v>0</v>
      </c>
    </row>
    <row r="841" spans="1:6" x14ac:dyDescent="0.2">
      <c r="A841" s="16">
        <f t="shared" si="74"/>
        <v>49.620000000002598</v>
      </c>
      <c r="B841" s="16">
        <f t="shared" si="73"/>
        <v>8.3328462170648675E-4</v>
      </c>
      <c r="C841" s="18">
        <f t="shared" si="77"/>
        <v>1.6945694549780693E-5</v>
      </c>
      <c r="D841" s="16">
        <f t="shared" si="75"/>
        <v>49.6100000000026</v>
      </c>
      <c r="E841" s="16">
        <f t="shared" si="78"/>
        <v>0</v>
      </c>
      <c r="F841" s="18">
        <f t="shared" si="76"/>
        <v>0</v>
      </c>
    </row>
    <row r="842" spans="1:6" x14ac:dyDescent="0.2">
      <c r="A842" s="16">
        <f t="shared" si="74"/>
        <v>49.640000000002601</v>
      </c>
      <c r="B842" s="16">
        <f t="shared" ref="B842:B905" si="79">(1/(SQRT(2*3.14159*$B$8^2)))*EXP((-1*(A842-$B$7)^2)/(2*$B$8^2))</f>
        <v>8.0611407643286885E-4</v>
      </c>
      <c r="C842" s="18">
        <f t="shared" si="77"/>
        <v>1.6393986981396118E-5</v>
      </c>
      <c r="D842" s="16">
        <f t="shared" si="75"/>
        <v>49.630000000002596</v>
      </c>
      <c r="E842" s="16">
        <f t="shared" si="78"/>
        <v>0</v>
      </c>
      <c r="F842" s="18">
        <f t="shared" si="76"/>
        <v>0</v>
      </c>
    </row>
    <row r="843" spans="1:6" x14ac:dyDescent="0.2">
      <c r="A843" s="16">
        <f t="shared" ref="A843:A906" si="80">A842+(10*$B$8)/1000</f>
        <v>49.660000000002604</v>
      </c>
      <c r="B843" s="16">
        <f t="shared" si="79"/>
        <v>7.7975149013448798E-4</v>
      </c>
      <c r="C843" s="18">
        <f t="shared" si="77"/>
        <v>1.5858655665676049E-5</v>
      </c>
      <c r="D843" s="16">
        <f t="shared" ref="D843:D906" si="81">A842+(A843-A842)/2</f>
        <v>49.650000000002606</v>
      </c>
      <c r="E843" s="16">
        <f t="shared" si="78"/>
        <v>0</v>
      </c>
      <c r="F843" s="18">
        <f t="shared" ref="F843:F906" si="82">($A843-$A842)*ABS(E842+((E843-E842)/2))</f>
        <v>0</v>
      </c>
    </row>
    <row r="844" spans="1:6" x14ac:dyDescent="0.2">
      <c r="A844" s="16">
        <f t="shared" si="80"/>
        <v>49.680000000002607</v>
      </c>
      <c r="B844" s="16">
        <f t="shared" si="79"/>
        <v>7.5417562593438629E-4</v>
      </c>
      <c r="C844" s="18">
        <f t="shared" ref="C844:C907" si="83">(A844-A843)*ABS(B843+((B844-B843)/2))</f>
        <v>1.533927116069114E-5</v>
      </c>
      <c r="D844" s="16">
        <f t="shared" si="81"/>
        <v>49.670000000002602</v>
      </c>
      <c r="E844" s="16">
        <f t="shared" si="78"/>
        <v>0</v>
      </c>
      <c r="F844" s="18">
        <f t="shared" si="82"/>
        <v>0</v>
      </c>
    </row>
    <row r="845" spans="1:6" x14ac:dyDescent="0.2">
      <c r="A845" s="16">
        <f t="shared" si="80"/>
        <v>49.700000000002611</v>
      </c>
      <c r="B845" s="16">
        <f t="shared" si="79"/>
        <v>7.2936571036467891E-4</v>
      </c>
      <c r="C845" s="18">
        <f t="shared" si="83"/>
        <v>1.483541336299297E-5</v>
      </c>
      <c r="D845" s="16">
        <f t="shared" si="81"/>
        <v>49.690000000002613</v>
      </c>
      <c r="E845" s="16">
        <f t="shared" si="78"/>
        <v>0</v>
      </c>
      <c r="F845" s="18">
        <f t="shared" si="82"/>
        <v>0</v>
      </c>
    </row>
    <row r="846" spans="1:6" x14ac:dyDescent="0.2">
      <c r="A846" s="16">
        <f t="shared" si="80"/>
        <v>49.720000000002614</v>
      </c>
      <c r="B846" s="16">
        <f t="shared" si="79"/>
        <v>7.0530142633897202E-4</v>
      </c>
      <c r="C846" s="18">
        <f t="shared" si="83"/>
        <v>1.4346671367038753E-5</v>
      </c>
      <c r="D846" s="16">
        <f t="shared" si="81"/>
        <v>49.710000000002609</v>
      </c>
      <c r="E846" s="16">
        <f t="shared" si="78"/>
        <v>0</v>
      </c>
      <c r="F846" s="18">
        <f t="shared" si="82"/>
        <v>0</v>
      </c>
    </row>
    <row r="847" spans="1:6" x14ac:dyDescent="0.2">
      <c r="A847" s="16">
        <f t="shared" si="80"/>
        <v>49.740000000002617</v>
      </c>
      <c r="B847" s="16">
        <f t="shared" si="79"/>
        <v>6.8196290613121806E-4</v>
      </c>
      <c r="C847" s="18">
        <f t="shared" si="83"/>
        <v>1.3872643324704069E-5</v>
      </c>
      <c r="D847" s="16">
        <f t="shared" si="81"/>
        <v>49.730000000002619</v>
      </c>
      <c r="E847" s="16">
        <f t="shared" si="78"/>
        <v>0</v>
      </c>
      <c r="F847" s="18">
        <f t="shared" si="82"/>
        <v>0</v>
      </c>
    </row>
    <row r="848" spans="1:6" x14ac:dyDescent="0.2">
      <c r="A848" s="16">
        <f t="shared" si="80"/>
        <v>49.76000000000262</v>
      </c>
      <c r="B848" s="16">
        <f t="shared" si="79"/>
        <v>6.5933072436492911E-4</v>
      </c>
      <c r="C848" s="18">
        <f t="shared" si="83"/>
        <v>1.3412936304963569E-5</v>
      </c>
      <c r="D848" s="16">
        <f t="shared" si="81"/>
        <v>49.750000000002615</v>
      </c>
      <c r="E848" s="16">
        <f t="shared" si="78"/>
        <v>0</v>
      </c>
      <c r="F848" s="18">
        <f t="shared" si="82"/>
        <v>0</v>
      </c>
    </row>
    <row r="849" spans="1:6" x14ac:dyDescent="0.2">
      <c r="A849" s="16">
        <f t="shared" si="80"/>
        <v>49.780000000002623</v>
      </c>
      <c r="B849" s="16">
        <f t="shared" si="79"/>
        <v>6.37385891016555E-4</v>
      </c>
      <c r="C849" s="18">
        <f t="shared" si="83"/>
        <v>1.2967166153816869E-5</v>
      </c>
      <c r="D849" s="16">
        <f t="shared" si="81"/>
        <v>49.770000000002625</v>
      </c>
      <c r="E849" s="16">
        <f t="shared" si="78"/>
        <v>0</v>
      </c>
      <c r="F849" s="18">
        <f t="shared" si="82"/>
        <v>0</v>
      </c>
    </row>
    <row r="850" spans="1:6" x14ac:dyDescent="0.2">
      <c r="A850" s="16">
        <f t="shared" si="80"/>
        <v>49.800000000002626</v>
      </c>
      <c r="B850" s="16">
        <f t="shared" si="79"/>
        <v>6.1610984443667531E-4</v>
      </c>
      <c r="C850" s="18">
        <f t="shared" si="83"/>
        <v>1.2534957354534263E-5</v>
      </c>
      <c r="D850" s="16">
        <f t="shared" si="81"/>
        <v>49.790000000002621</v>
      </c>
      <c r="E850" s="16">
        <f t="shared" si="78"/>
        <v>0</v>
      </c>
      <c r="F850" s="18">
        <f t="shared" si="82"/>
        <v>0</v>
      </c>
    </row>
    <row r="851" spans="1:6" x14ac:dyDescent="0.2">
      <c r="A851" s="16">
        <f t="shared" si="80"/>
        <v>49.820000000002629</v>
      </c>
      <c r="B851" s="16">
        <f t="shared" si="79"/>
        <v>5.954844443925389E-4</v>
      </c>
      <c r="C851" s="18">
        <f t="shared" si="83"/>
        <v>1.2115942888294037E-5</v>
      </c>
      <c r="D851" s="16">
        <f t="shared" si="81"/>
        <v>49.810000000002631</v>
      </c>
      <c r="E851" s="16">
        <f t="shared" si="78"/>
        <v>0</v>
      </c>
      <c r="F851" s="18">
        <f t="shared" si="82"/>
        <v>0</v>
      </c>
    </row>
    <row r="852" spans="1:6" x14ac:dyDescent="0.2">
      <c r="A852" s="16">
        <f t="shared" si="80"/>
        <v>49.840000000002632</v>
      </c>
      <c r="B852" s="16">
        <f t="shared" si="79"/>
        <v>5.7549196513533637E-4</v>
      </c>
      <c r="C852" s="18">
        <f t="shared" si="83"/>
        <v>1.1709764095280584E-5</v>
      </c>
      <c r="D852" s="16">
        <f t="shared" si="81"/>
        <v>49.830000000002627</v>
      </c>
      <c r="E852" s="16">
        <f t="shared" si="78"/>
        <v>0</v>
      </c>
      <c r="F852" s="18">
        <f t="shared" si="82"/>
        <v>0</v>
      </c>
    </row>
    <row r="853" spans="1:6" x14ac:dyDescent="0.2">
      <c r="A853" s="16">
        <f t="shared" si="80"/>
        <v>49.860000000002636</v>
      </c>
      <c r="B853" s="16">
        <f t="shared" si="79"/>
        <v>5.5611508849547845E-4</v>
      </c>
      <c r="C853" s="18">
        <f t="shared" si="83"/>
        <v>1.1316070536309916E-5</v>
      </c>
      <c r="D853" s="16">
        <f t="shared" si="81"/>
        <v>49.850000000002638</v>
      </c>
      <c r="E853" s="16">
        <f t="shared" si="78"/>
        <v>0</v>
      </c>
      <c r="F853" s="18">
        <f t="shared" si="82"/>
        <v>0</v>
      </c>
    </row>
    <row r="854" spans="1:6" x14ac:dyDescent="0.2">
      <c r="A854" s="16">
        <f t="shared" si="80"/>
        <v>49.880000000002639</v>
      </c>
      <c r="B854" s="16">
        <f t="shared" si="79"/>
        <v>5.373368970090067E-4</v>
      </c>
      <c r="C854" s="18">
        <f t="shared" si="83"/>
        <v>1.093451985504656E-5</v>
      </c>
      <c r="D854" s="16">
        <f t="shared" si="81"/>
        <v>49.870000000002634</v>
      </c>
      <c r="E854" s="16">
        <f t="shared" si="78"/>
        <v>0</v>
      </c>
      <c r="F854" s="18">
        <f t="shared" si="82"/>
        <v>0</v>
      </c>
    </row>
    <row r="855" spans="1:6" x14ac:dyDescent="0.2">
      <c r="A855" s="16">
        <f t="shared" si="80"/>
        <v>49.900000000002642</v>
      </c>
      <c r="B855" s="16">
        <f t="shared" si="79"/>
        <v>5.1914086707815176E-4</v>
      </c>
      <c r="C855" s="18">
        <f t="shared" si="83"/>
        <v>1.0564777640873235E-5</v>
      </c>
      <c r="D855" s="16">
        <f t="shared" si="81"/>
        <v>49.890000000002644</v>
      </c>
      <c r="E855" s="16">
        <f t="shared" si="78"/>
        <v>0</v>
      </c>
      <c r="F855" s="18">
        <f t="shared" si="82"/>
        <v>0</v>
      </c>
    </row>
    <row r="856" spans="1:6" x14ac:dyDescent="0.2">
      <c r="A856" s="16">
        <f t="shared" si="80"/>
        <v>49.920000000002645</v>
      </c>
      <c r="B856" s="16">
        <f t="shared" si="79"/>
        <v>5.0151086216892028E-4</v>
      </c>
      <c r="C856" s="18">
        <f t="shared" si="83"/>
        <v>1.0206517292472316E-5</v>
      </c>
      <c r="D856" s="16">
        <f t="shared" si="81"/>
        <v>49.91000000000264</v>
      </c>
      <c r="E856" s="16">
        <f t="shared" si="78"/>
        <v>0</v>
      </c>
      <c r="F856" s="18">
        <f t="shared" si="82"/>
        <v>0</v>
      </c>
    </row>
    <row r="857" spans="1:6" x14ac:dyDescent="0.2">
      <c r="A857" s="16">
        <f t="shared" si="80"/>
        <v>49.940000000002648</v>
      </c>
      <c r="B857" s="16">
        <f t="shared" si="79"/>
        <v>4.8443112604847451E-4</v>
      </c>
      <c r="C857" s="18">
        <f t="shared" si="83"/>
        <v>9.8594198821754899E-6</v>
      </c>
      <c r="D857" s="16">
        <f t="shared" si="81"/>
        <v>49.93000000000265</v>
      </c>
      <c r="E857" s="16">
        <f t="shared" si="78"/>
        <v>0</v>
      </c>
      <c r="F857" s="18">
        <f t="shared" si="82"/>
        <v>0</v>
      </c>
    </row>
    <row r="858" spans="1:6" x14ac:dyDescent="0.2">
      <c r="A858" s="16">
        <f t="shared" si="80"/>
        <v>49.960000000002651</v>
      </c>
      <c r="B858" s="16">
        <f t="shared" si="79"/>
        <v>4.6788627606493836E-4</v>
      </c>
      <c r="C858" s="18">
        <f t="shared" si="83"/>
        <v>9.5231740211356178E-6</v>
      </c>
      <c r="D858" s="16">
        <f t="shared" si="81"/>
        <v>49.950000000002646</v>
      </c>
      <c r="E858" s="16">
        <f t="shared" si="78"/>
        <v>0</v>
      </c>
      <c r="F858" s="18">
        <f t="shared" si="82"/>
        <v>0</v>
      </c>
    </row>
    <row r="859" spans="1:6" x14ac:dyDescent="0.2">
      <c r="A859" s="16">
        <f t="shared" si="80"/>
        <v>49.980000000002654</v>
      </c>
      <c r="B859" s="16">
        <f t="shared" si="79"/>
        <v>4.518612964721646E-4</v>
      </c>
      <c r="C859" s="18">
        <f t="shared" si="83"/>
        <v>9.1974757253724679E-6</v>
      </c>
      <c r="D859" s="16">
        <f t="shared" si="81"/>
        <v>49.970000000002656</v>
      </c>
      <c r="E859" s="16">
        <f t="shared" si="78"/>
        <v>0</v>
      </c>
      <c r="F859" s="18">
        <f t="shared" si="82"/>
        <v>0</v>
      </c>
    </row>
    <row r="860" spans="1:6" x14ac:dyDescent="0.2">
      <c r="A860" s="16">
        <f t="shared" si="80"/>
        <v>50.000000000002657</v>
      </c>
      <c r="B860" s="16">
        <f t="shared" si="79"/>
        <v>4.363415318018522E-4</v>
      </c>
      <c r="C860" s="18">
        <f t="shared" si="83"/>
        <v>8.8820282827415567E-6</v>
      </c>
      <c r="D860" s="16">
        <f t="shared" si="81"/>
        <v>49.990000000002652</v>
      </c>
      <c r="E860" s="16">
        <f t="shared" si="78"/>
        <v>0</v>
      </c>
      <c r="F860" s="18">
        <f t="shared" si="82"/>
        <v>0</v>
      </c>
    </row>
    <row r="861" spans="1:6" x14ac:dyDescent="0.2">
      <c r="A861" s="16">
        <f t="shared" si="80"/>
        <v>50.020000000002661</v>
      </c>
      <c r="B861" s="16">
        <f t="shared" si="79"/>
        <v>4.2131268028531991E-4</v>
      </c>
      <c r="C861" s="18">
        <f t="shared" si="83"/>
        <v>8.5765421208730617E-6</v>
      </c>
      <c r="D861" s="16">
        <f t="shared" si="81"/>
        <v>50.010000000002663</v>
      </c>
      <c r="E861" s="16">
        <f t="shared" si="78"/>
        <v>0</v>
      </c>
      <c r="F861" s="18">
        <f t="shared" si="82"/>
        <v>0</v>
      </c>
    </row>
    <row r="862" spans="1:6" x14ac:dyDescent="0.2">
      <c r="A862" s="16">
        <f t="shared" si="80"/>
        <v>50.040000000002664</v>
      </c>
      <c r="B862" s="16">
        <f t="shared" si="79"/>
        <v>4.067607873271027E-4</v>
      </c>
      <c r="C862" s="18">
        <f t="shared" si="83"/>
        <v>8.2807346761255203E-6</v>
      </c>
      <c r="D862" s="16">
        <f t="shared" si="81"/>
        <v>50.030000000002659</v>
      </c>
      <c r="E862" s="16">
        <f t="shared" si="78"/>
        <v>0</v>
      </c>
      <c r="F862" s="18">
        <f t="shared" si="82"/>
        <v>0</v>
      </c>
    </row>
    <row r="863" spans="1:6" x14ac:dyDescent="0.2">
      <c r="A863" s="16">
        <f t="shared" si="80"/>
        <v>50.060000000002667</v>
      </c>
      <c r="B863" s="16">
        <f t="shared" si="79"/>
        <v>3.926722390324471E-4</v>
      </c>
      <c r="C863" s="18">
        <f t="shared" si="83"/>
        <v>7.9943302635967475E-6</v>
      </c>
      <c r="D863" s="16">
        <f t="shared" si="81"/>
        <v>50.050000000002669</v>
      </c>
      <c r="E863" s="16">
        <f t="shared" si="78"/>
        <v>0</v>
      </c>
      <c r="F863" s="18">
        <f t="shared" si="82"/>
        <v>0</v>
      </c>
    </row>
    <row r="864" spans="1:6" x14ac:dyDescent="0.2">
      <c r="A864" s="16">
        <f t="shared" si="80"/>
        <v>50.08000000000267</v>
      </c>
      <c r="B864" s="16">
        <f t="shared" si="79"/>
        <v>3.7903375579065654E-4</v>
      </c>
      <c r="C864" s="18">
        <f t="shared" si="83"/>
        <v>7.7170599482322414E-6</v>
      </c>
      <c r="D864" s="16">
        <f t="shared" si="81"/>
        <v>50.070000000002665</v>
      </c>
      <c r="E864" s="16">
        <f t="shared" si="78"/>
        <v>0</v>
      </c>
      <c r="F864" s="18">
        <f t="shared" si="82"/>
        <v>0</v>
      </c>
    </row>
    <row r="865" spans="1:6" x14ac:dyDescent="0.2">
      <c r="A865" s="16">
        <f t="shared" si="80"/>
        <v>50.100000000002673</v>
      </c>
      <c r="B865" s="16">
        <f t="shared" si="79"/>
        <v>3.6583238591615056E-4</v>
      </c>
      <c r="C865" s="18">
        <f t="shared" si="83"/>
        <v>7.4486614170692361E-6</v>
      </c>
      <c r="D865" s="16">
        <f t="shared" si="81"/>
        <v>50.090000000002675</v>
      </c>
      <c r="E865" s="16">
        <f t="shared" si="78"/>
        <v>0</v>
      </c>
      <c r="F865" s="18">
        <f t="shared" si="82"/>
        <v>0</v>
      </c>
    </row>
    <row r="866" spans="1:6" x14ac:dyDescent="0.2">
      <c r="A866" s="16">
        <f t="shared" si="80"/>
        <v>50.120000000002676</v>
      </c>
      <c r="B866" s="16">
        <f t="shared" si="79"/>
        <v>3.5305549934897928E-4</v>
      </c>
      <c r="C866" s="18">
        <f t="shared" si="83"/>
        <v>7.1888788526524219E-6</v>
      </c>
      <c r="D866" s="16">
        <f t="shared" si="81"/>
        <v>50.110000000002671</v>
      </c>
      <c r="E866" s="16">
        <f t="shared" si="78"/>
        <v>0</v>
      </c>
      <c r="F866" s="18">
        <f t="shared" si="82"/>
        <v>0</v>
      </c>
    </row>
    <row r="867" spans="1:6" x14ac:dyDescent="0.2">
      <c r="A867" s="16">
        <f t="shared" si="80"/>
        <v>50.140000000002679</v>
      </c>
      <c r="B867" s="16">
        <f t="shared" si="79"/>
        <v>3.406907814164431E-4</v>
      </c>
      <c r="C867" s="18">
        <f t="shared" si="83"/>
        <v>6.9374628076553082E-6</v>
      </c>
      <c r="D867" s="16">
        <f t="shared" si="81"/>
        <v>50.130000000002681</v>
      </c>
      <c r="E867" s="16">
        <f t="shared" si="78"/>
        <v>0</v>
      </c>
      <c r="F867" s="18">
        <f t="shared" si="82"/>
        <v>0</v>
      </c>
    </row>
    <row r="868" spans="1:6" x14ac:dyDescent="0.2">
      <c r="A868" s="16">
        <f t="shared" si="80"/>
        <v>50.160000000002682</v>
      </c>
      <c r="B868" s="16">
        <f t="shared" si="79"/>
        <v>3.2872622665737174E-4</v>
      </c>
      <c r="C868" s="18">
        <f t="shared" si="83"/>
        <v>6.6941700807391956E-6</v>
      </c>
      <c r="D868" s="16">
        <f t="shared" si="81"/>
        <v>50.150000000002677</v>
      </c>
      <c r="E868" s="16">
        <f t="shared" si="78"/>
        <v>0</v>
      </c>
      <c r="F868" s="18">
        <f t="shared" si="82"/>
        <v>0</v>
      </c>
    </row>
    <row r="869" spans="1:6" x14ac:dyDescent="0.2">
      <c r="A869" s="16">
        <f t="shared" si="80"/>
        <v>50.180000000002686</v>
      </c>
      <c r="B869" s="16">
        <f t="shared" si="79"/>
        <v>3.1715013271050652E-4</v>
      </c>
      <c r="C869" s="18">
        <f t="shared" si="83"/>
        <v>6.4587635936797917E-6</v>
      </c>
      <c r="D869" s="16">
        <f t="shared" si="81"/>
        <v>50.170000000002688</v>
      </c>
      <c r="E869" s="16">
        <f t="shared" si="78"/>
        <v>0</v>
      </c>
      <c r="F869" s="18">
        <f t="shared" si="82"/>
        <v>0</v>
      </c>
    </row>
    <row r="870" spans="1:6" x14ac:dyDescent="0.2">
      <c r="A870" s="16">
        <f t="shared" si="80"/>
        <v>50.200000000002689</v>
      </c>
      <c r="B870" s="16">
        <f t="shared" si="79"/>
        <v>3.0595109426834974E-4</v>
      </c>
      <c r="C870" s="18">
        <f t="shared" si="83"/>
        <v>6.2310122697895368E-6</v>
      </c>
      <c r="D870" s="16">
        <f t="shared" si="81"/>
        <v>50.190000000002684</v>
      </c>
      <c r="E870" s="16">
        <f t="shared" si="78"/>
        <v>0</v>
      </c>
      <c r="F870" s="18">
        <f t="shared" si="82"/>
        <v>0</v>
      </c>
    </row>
    <row r="871" spans="1:6" x14ac:dyDescent="0.2">
      <c r="A871" s="16">
        <f t="shared" si="80"/>
        <v>50.220000000002692</v>
      </c>
      <c r="B871" s="16">
        <f t="shared" si="79"/>
        <v>2.9511799709773913E-4</v>
      </c>
      <c r="C871" s="18">
        <f t="shared" si="83"/>
        <v>6.0106909136618278E-6</v>
      </c>
      <c r="D871" s="16">
        <f t="shared" si="81"/>
        <v>50.210000000002694</v>
      </c>
      <c r="E871" s="16">
        <f t="shared" si="78"/>
        <v>0</v>
      </c>
      <c r="F871" s="18">
        <f t="shared" si="82"/>
        <v>0</v>
      </c>
    </row>
    <row r="872" spans="1:6" x14ac:dyDescent="0.2">
      <c r="A872" s="16">
        <f t="shared" si="80"/>
        <v>50.240000000002695</v>
      </c>
      <c r="B872" s="16">
        <f t="shared" si="79"/>
        <v>2.8464001212832966E-4</v>
      </c>
      <c r="C872" s="18">
        <f t="shared" si="83"/>
        <v>5.7975800922615938E-6</v>
      </c>
      <c r="D872" s="16">
        <f t="shared" si="81"/>
        <v>50.23000000000269</v>
      </c>
      <c r="E872" s="16">
        <f t="shared" si="78"/>
        <v>0</v>
      </c>
      <c r="F872" s="18">
        <f t="shared" si="82"/>
        <v>0</v>
      </c>
    </row>
    <row r="873" spans="1:6" x14ac:dyDescent="0.2">
      <c r="A873" s="16">
        <f t="shared" si="80"/>
        <v>50.260000000002698</v>
      </c>
      <c r="B873" s="16">
        <f t="shared" si="79"/>
        <v>2.7450658961005798E-4</v>
      </c>
      <c r="C873" s="18">
        <f t="shared" si="83"/>
        <v>5.5914660173847499E-6</v>
      </c>
      <c r="D873" s="16">
        <f t="shared" si="81"/>
        <v>50.2500000000027</v>
      </c>
      <c r="E873" s="16">
        <f t="shared" si="78"/>
        <v>0</v>
      </c>
      <c r="F873" s="18">
        <f t="shared" si="82"/>
        <v>0</v>
      </c>
    </row>
    <row r="874" spans="1:6" x14ac:dyDescent="0.2">
      <c r="A874" s="16">
        <f t="shared" si="80"/>
        <v>50.280000000002701</v>
      </c>
      <c r="B874" s="16">
        <f t="shared" si="79"/>
        <v>2.6470745334059996E-4</v>
      </c>
      <c r="C874" s="18">
        <f t="shared" si="83"/>
        <v>5.3921404295074215E-6</v>
      </c>
      <c r="D874" s="16">
        <f t="shared" si="81"/>
        <v>50.270000000002696</v>
      </c>
      <c r="E874" s="16">
        <f t="shared" si="78"/>
        <v>0</v>
      </c>
      <c r="F874" s="18">
        <f t="shared" si="82"/>
        <v>0</v>
      </c>
    </row>
    <row r="875" spans="1:6" x14ac:dyDescent="0.2">
      <c r="A875" s="16">
        <f t="shared" si="80"/>
        <v>50.300000000002704</v>
      </c>
      <c r="B875" s="16">
        <f t="shared" si="79"/>
        <v>2.5523259496373094E-4</v>
      </c>
      <c r="C875" s="18">
        <f t="shared" si="83"/>
        <v>5.1994004830441218E-6</v>
      </c>
      <c r="D875" s="16">
        <f t="shared" si="81"/>
        <v>50.290000000002706</v>
      </c>
      <c r="E875" s="16">
        <f t="shared" si="78"/>
        <v>0</v>
      </c>
      <c r="F875" s="18">
        <f t="shared" si="82"/>
        <v>0</v>
      </c>
    </row>
    <row r="876" spans="1:6" x14ac:dyDescent="0.2">
      <c r="A876" s="16">
        <f t="shared" si="80"/>
        <v>50.320000000002707</v>
      </c>
      <c r="B876" s="16">
        <f t="shared" si="79"/>
        <v>2.4607226833942627E-4</v>
      </c>
      <c r="C876" s="18">
        <f t="shared" si="83"/>
        <v>5.0130486330323556E-6</v>
      </c>
      <c r="D876" s="16">
        <f t="shared" si="81"/>
        <v>50.310000000002702</v>
      </c>
      <c r="E876" s="16">
        <f t="shared" si="78"/>
        <v>0</v>
      </c>
      <c r="F876" s="18">
        <f t="shared" si="82"/>
        <v>0</v>
      </c>
    </row>
    <row r="877" spans="1:6" x14ac:dyDescent="0.2">
      <c r="A877" s="16">
        <f t="shared" si="80"/>
        <v>50.340000000002711</v>
      </c>
      <c r="B877" s="16">
        <f t="shared" si="79"/>
        <v>2.3721698398645888E-4</v>
      </c>
      <c r="C877" s="18">
        <f t="shared" si="83"/>
        <v>4.8328925232596071E-6</v>
      </c>
      <c r="D877" s="16">
        <f t="shared" si="81"/>
        <v>50.330000000002713</v>
      </c>
      <c r="E877" s="16">
        <f t="shared" si="78"/>
        <v>0</v>
      </c>
      <c r="F877" s="18">
        <f t="shared" si="82"/>
        <v>0</v>
      </c>
    </row>
    <row r="878" spans="1:6" x14ac:dyDescent="0.2">
      <c r="A878" s="16">
        <f t="shared" si="80"/>
        <v>50.360000000002714</v>
      </c>
      <c r="B878" s="16">
        <f t="shared" si="79"/>
        <v>2.2865750359817261E-4</v>
      </c>
      <c r="C878" s="18">
        <f t="shared" si="83"/>
        <v>4.6587448758470433E-6</v>
      </c>
      <c r="D878" s="16">
        <f t="shared" si="81"/>
        <v>50.350000000002709</v>
      </c>
      <c r="E878" s="16">
        <f t="shared" si="78"/>
        <v>0</v>
      </c>
      <c r="F878" s="18">
        <f t="shared" si="82"/>
        <v>0</v>
      </c>
    </row>
    <row r="879" spans="1:6" x14ac:dyDescent="0.2">
      <c r="A879" s="16">
        <f t="shared" si="80"/>
        <v>50.380000000002717</v>
      </c>
      <c r="B879" s="16">
        <f t="shared" si="79"/>
        <v>2.2038483463203431E-4</v>
      </c>
      <c r="C879" s="18">
        <f t="shared" si="83"/>
        <v>4.4904233823027716E-6</v>
      </c>
      <c r="D879" s="16">
        <f t="shared" si="81"/>
        <v>50.370000000002719</v>
      </c>
      <c r="E879" s="16">
        <f t="shared" si="78"/>
        <v>0</v>
      </c>
      <c r="F879" s="18">
        <f t="shared" si="82"/>
        <v>0</v>
      </c>
    </row>
    <row r="880" spans="1:6" x14ac:dyDescent="0.2">
      <c r="A880" s="16">
        <f t="shared" si="80"/>
        <v>50.40000000000272</v>
      </c>
      <c r="B880" s="16">
        <f t="shared" si="79"/>
        <v>2.1239022497350019E-4</v>
      </c>
      <c r="C880" s="18">
        <f t="shared" si="83"/>
        <v>4.3277505960560222E-6</v>
      </c>
      <c r="D880" s="16">
        <f t="shared" si="81"/>
        <v>50.390000000002715</v>
      </c>
      <c r="E880" s="16">
        <f t="shared" si="78"/>
        <v>0</v>
      </c>
      <c r="F880" s="18">
        <f t="shared" si="82"/>
        <v>0</v>
      </c>
    </row>
    <row r="881" spans="1:6" x14ac:dyDescent="0.2">
      <c r="A881" s="16">
        <f t="shared" si="80"/>
        <v>50.420000000002723</v>
      </c>
      <c r="B881" s="16">
        <f t="shared" si="79"/>
        <v>2.0466515767465529E-4</v>
      </c>
      <c r="C881" s="18">
        <f t="shared" si="83"/>
        <v>4.1705538264822069E-6</v>
      </c>
      <c r="D881" s="16">
        <f t="shared" si="81"/>
        <v>50.410000000002725</v>
      </c>
      <c r="E881" s="16">
        <f t="shared" si="78"/>
        <v>0</v>
      </c>
      <c r="F881" s="18">
        <f t="shared" si="82"/>
        <v>0</v>
      </c>
    </row>
    <row r="882" spans="1:6" x14ac:dyDescent="0.2">
      <c r="A882" s="16">
        <f t="shared" si="80"/>
        <v>50.440000000002726</v>
      </c>
      <c r="B882" s="16">
        <f t="shared" si="79"/>
        <v>1.972013457680214E-4</v>
      </c>
      <c r="C882" s="18">
        <f t="shared" si="83"/>
        <v>4.0186650344273952E-6</v>
      </c>
      <c r="D882" s="16">
        <f t="shared" si="81"/>
        <v>50.430000000002721</v>
      </c>
      <c r="E882" s="16">
        <f t="shared" si="78"/>
        <v>0</v>
      </c>
      <c r="F882" s="18">
        <f t="shared" si="82"/>
        <v>0</v>
      </c>
    </row>
    <row r="883" spans="1:6" x14ac:dyDescent="0.2">
      <c r="A883" s="16">
        <f t="shared" si="80"/>
        <v>50.460000000002729</v>
      </c>
      <c r="B883" s="16">
        <f t="shared" si="79"/>
        <v>1.8999072715586155E-4</v>
      </c>
      <c r="C883" s="18">
        <f t="shared" si="83"/>
        <v>3.8719207292394345E-6</v>
      </c>
      <c r="D883" s="16">
        <f t="shared" si="81"/>
        <v>50.450000000002731</v>
      </c>
      <c r="E883" s="16">
        <f t="shared" si="78"/>
        <v>0</v>
      </c>
      <c r="F883" s="18">
        <f t="shared" si="82"/>
        <v>0</v>
      </c>
    </row>
    <row r="884" spans="1:6" x14ac:dyDescent="0.2">
      <c r="A884" s="16">
        <f t="shared" si="80"/>
        <v>50.480000000002732</v>
      </c>
      <c r="B884" s="16">
        <f t="shared" si="79"/>
        <v>1.8302545957524485E-4</v>
      </c>
      <c r="C884" s="18">
        <f t="shared" si="83"/>
        <v>3.7301618673116469E-6</v>
      </c>
      <c r="D884" s="16">
        <f t="shared" si="81"/>
        <v>50.470000000002727</v>
      </c>
      <c r="E884" s="16">
        <f t="shared" si="78"/>
        <v>0</v>
      </c>
      <c r="F884" s="18">
        <f t="shared" si="82"/>
        <v>0</v>
      </c>
    </row>
    <row r="885" spans="1:6" x14ac:dyDescent="0.2">
      <c r="A885" s="16">
        <f t="shared" si="80"/>
        <v>50.500000000002736</v>
      </c>
      <c r="B885" s="16">
        <f t="shared" si="79"/>
        <v>1.7629791563907358E-4</v>
      </c>
      <c r="C885" s="18">
        <f t="shared" si="83"/>
        <v>3.5932337521437459E-6</v>
      </c>
      <c r="D885" s="16">
        <f t="shared" si="81"/>
        <v>50.490000000002738</v>
      </c>
      <c r="E885" s="16">
        <f t="shared" si="78"/>
        <v>0</v>
      </c>
      <c r="F885" s="18">
        <f t="shared" si="82"/>
        <v>0</v>
      </c>
    </row>
    <row r="886" spans="1:6" x14ac:dyDescent="0.2">
      <c r="A886" s="16">
        <f t="shared" si="80"/>
        <v>50.520000000002739</v>
      </c>
      <c r="B886" s="16">
        <f t="shared" si="79"/>
        <v>1.698006779532166E-4</v>
      </c>
      <c r="C886" s="18">
        <f t="shared" si="83"/>
        <v>3.4609859359234433E-6</v>
      </c>
      <c r="D886" s="16">
        <f t="shared" si="81"/>
        <v>50.510000000002734</v>
      </c>
      <c r="E886" s="16">
        <f t="shared" si="78"/>
        <v>0</v>
      </c>
      <c r="F886" s="18">
        <f t="shared" si="82"/>
        <v>0</v>
      </c>
    </row>
    <row r="887" spans="1:6" x14ac:dyDescent="0.2">
      <c r="A887" s="16">
        <f t="shared" si="80"/>
        <v>50.540000000002742</v>
      </c>
      <c r="B887" s="16">
        <f t="shared" si="79"/>
        <v>1.6352653430983419E-4</v>
      </c>
      <c r="C887" s="18">
        <f t="shared" si="83"/>
        <v>3.3332721226310292E-6</v>
      </c>
      <c r="D887" s="16">
        <f t="shared" si="81"/>
        <v>50.530000000002744</v>
      </c>
      <c r="E887" s="16">
        <f t="shared" si="78"/>
        <v>0</v>
      </c>
      <c r="F887" s="18">
        <f t="shared" si="82"/>
        <v>0</v>
      </c>
    </row>
    <row r="888" spans="1:6" x14ac:dyDescent="0.2">
      <c r="A888" s="16">
        <f t="shared" si="80"/>
        <v>50.560000000002745</v>
      </c>
      <c r="B888" s="16">
        <f t="shared" si="79"/>
        <v>1.574684729569224E-4</v>
      </c>
      <c r="C888" s="18">
        <f t="shared" si="83"/>
        <v>3.2099500726680675E-6</v>
      </c>
      <c r="D888" s="16">
        <f t="shared" si="81"/>
        <v>50.55000000000274</v>
      </c>
      <c r="E888" s="16">
        <f t="shared" si="78"/>
        <v>0</v>
      </c>
      <c r="F888" s="18">
        <f t="shared" si="82"/>
        <v>0</v>
      </c>
    </row>
    <row r="889" spans="1:6" x14ac:dyDescent="0.2">
      <c r="A889" s="16">
        <f t="shared" si="80"/>
        <v>50.580000000002748</v>
      </c>
      <c r="B889" s="16">
        <f t="shared" si="79"/>
        <v>1.5161967794405766E-4</v>
      </c>
      <c r="C889" s="18">
        <f t="shared" si="83"/>
        <v>3.0908815090102839E-6</v>
      </c>
      <c r="D889" s="16">
        <f t="shared" si="81"/>
        <v>50.57000000000275</v>
      </c>
      <c r="E889" s="16">
        <f t="shared" si="78"/>
        <v>0</v>
      </c>
      <c r="F889" s="18">
        <f t="shared" si="82"/>
        <v>0</v>
      </c>
    </row>
    <row r="890" spans="1:6" x14ac:dyDescent="0.2">
      <c r="A890" s="16">
        <f t="shared" si="80"/>
        <v>50.600000000002751</v>
      </c>
      <c r="B890" s="16">
        <f t="shared" si="79"/>
        <v>1.4597352454426076E-4</v>
      </c>
      <c r="C890" s="18">
        <f t="shared" si="83"/>
        <v>2.9759320248836492E-6</v>
      </c>
      <c r="D890" s="16">
        <f t="shared" si="81"/>
        <v>50.590000000002746</v>
      </c>
      <c r="E890" s="16">
        <f t="shared" si="78"/>
        <v>0</v>
      </c>
      <c r="F890" s="18">
        <f t="shared" si="82"/>
        <v>0</v>
      </c>
    </row>
    <row r="891" spans="1:6" x14ac:dyDescent="0.2">
      <c r="A891" s="16">
        <f t="shared" si="80"/>
        <v>50.620000000002754</v>
      </c>
      <c r="B891" s="16">
        <f t="shared" si="79"/>
        <v>1.4052357475186121E-4</v>
      </c>
      <c r="C891" s="18">
        <f t="shared" si="83"/>
        <v>2.8649709929616677E-6</v>
      </c>
      <c r="D891" s="16">
        <f t="shared" si="81"/>
        <v>50.610000000002756</v>
      </c>
      <c r="E891" s="16">
        <f t="shared" si="78"/>
        <v>0</v>
      </c>
      <c r="F891" s="18">
        <f t="shared" si="82"/>
        <v>0</v>
      </c>
    </row>
    <row r="892" spans="1:6" x14ac:dyDescent="0.2">
      <c r="A892" s="16">
        <f t="shared" si="80"/>
        <v>50.640000000002757</v>
      </c>
      <c r="B892" s="16">
        <f t="shared" si="79"/>
        <v>1.3526357285618628E-4</v>
      </c>
      <c r="C892" s="18">
        <f t="shared" si="83"/>
        <v>2.7578714760809062E-6</v>
      </c>
      <c r="D892" s="16">
        <f t="shared" si="81"/>
        <v>50.630000000002752</v>
      </c>
      <c r="E892" s="16">
        <f t="shared" si="78"/>
        <v>0</v>
      </c>
      <c r="F892" s="18">
        <f t="shared" si="82"/>
        <v>0</v>
      </c>
    </row>
    <row r="893" spans="1:6" x14ac:dyDescent="0.2">
      <c r="A893" s="16">
        <f t="shared" si="80"/>
        <v>50.660000000002761</v>
      </c>
      <c r="B893" s="16">
        <f t="shared" si="79"/>
        <v>1.3018744109085821E-4</v>
      </c>
      <c r="C893" s="18">
        <f t="shared" si="83"/>
        <v>2.6545101394708595E-6</v>
      </c>
      <c r="D893" s="16">
        <f t="shared" si="81"/>
        <v>50.650000000002763</v>
      </c>
      <c r="E893" s="16">
        <f t="shared" si="78"/>
        <v>0</v>
      </c>
      <c r="F893" s="18">
        <f t="shared" si="82"/>
        <v>0</v>
      </c>
    </row>
    <row r="894" spans="1:6" x14ac:dyDescent="0.2">
      <c r="A894" s="16">
        <f t="shared" si="80"/>
        <v>50.680000000002764</v>
      </c>
      <c r="B894" s="16">
        <f t="shared" si="79"/>
        <v>1.2528927535843847E-4</v>
      </c>
      <c r="C894" s="18">
        <f t="shared" si="83"/>
        <v>2.5547671644933662E-6</v>
      </c>
      <c r="D894" s="16">
        <f t="shared" si="81"/>
        <v>50.670000000002759</v>
      </c>
      <c r="E894" s="16">
        <f t="shared" si="78"/>
        <v>0</v>
      </c>
      <c r="F894" s="18">
        <f t="shared" si="82"/>
        <v>0</v>
      </c>
    </row>
    <row r="895" spans="1:6" x14ac:dyDescent="0.2">
      <c r="A895" s="16">
        <f t="shared" si="80"/>
        <v>50.700000000002767</v>
      </c>
      <c r="B895" s="16">
        <f t="shared" si="79"/>
        <v>1.2056334103011413E-4</v>
      </c>
      <c r="C895" s="18">
        <f t="shared" si="83"/>
        <v>2.45852616388591E-6</v>
      </c>
      <c r="D895" s="16">
        <f t="shared" si="81"/>
        <v>50.690000000002769</v>
      </c>
      <c r="E895" s="16">
        <f t="shared" ref="E895:E958" si="84">IF($O$9&lt;=$A895,0,(1/(SQRT(2*3.14159*$B$8^2)))*EXP((-1*($A895-$B$7)^2)/(2*$B$8^2)))</f>
        <v>0</v>
      </c>
      <c r="F895" s="18">
        <f t="shared" si="82"/>
        <v>0</v>
      </c>
    </row>
    <row r="896" spans="1:6" x14ac:dyDescent="0.2">
      <c r="A896" s="16">
        <f t="shared" si="80"/>
        <v>50.72000000000277</v>
      </c>
      <c r="B896" s="16">
        <f t="shared" si="79"/>
        <v>1.1600406882008396E-4</v>
      </c>
      <c r="C896" s="18">
        <f t="shared" si="83"/>
        <v>2.3656740985023506E-6</v>
      </c>
      <c r="D896" s="16">
        <f t="shared" si="81"/>
        <v>50.710000000002765</v>
      </c>
      <c r="E896" s="16">
        <f t="shared" si="84"/>
        <v>0</v>
      </c>
      <c r="F896" s="18">
        <f t="shared" si="82"/>
        <v>0</v>
      </c>
    </row>
    <row r="897" spans="1:6" x14ac:dyDescent="0.2">
      <c r="A897" s="16">
        <f t="shared" si="80"/>
        <v>50.740000000002773</v>
      </c>
      <c r="B897" s="16">
        <f t="shared" si="79"/>
        <v>1.1160605073426126E-4</v>
      </c>
      <c r="C897" s="18">
        <f t="shared" si="83"/>
        <v>2.2761011955438078E-6</v>
      </c>
      <c r="D897" s="16">
        <f t="shared" si="81"/>
        <v>50.730000000002775</v>
      </c>
      <c r="E897" s="16">
        <f t="shared" si="84"/>
        <v>0</v>
      </c>
      <c r="F897" s="18">
        <f t="shared" si="82"/>
        <v>0</v>
      </c>
    </row>
    <row r="898" spans="1:6" x14ac:dyDescent="0.2">
      <c r="A898" s="16">
        <f t="shared" si="80"/>
        <v>50.760000000002776</v>
      </c>
      <c r="B898" s="16">
        <f t="shared" si="79"/>
        <v>1.073640360928757E-4</v>
      </c>
      <c r="C898" s="18">
        <f t="shared" si="83"/>
        <v>2.1897008682717122E-6</v>
      </c>
      <c r="D898" s="16">
        <f t="shared" si="81"/>
        <v>50.750000000002771</v>
      </c>
      <c r="E898" s="16">
        <f t="shared" si="84"/>
        <v>0</v>
      </c>
      <c r="F898" s="18">
        <f t="shared" si="82"/>
        <v>0</v>
      </c>
    </row>
    <row r="899" spans="1:6" x14ac:dyDescent="0.2">
      <c r="A899" s="16">
        <f t="shared" si="80"/>
        <v>50.780000000002779</v>
      </c>
      <c r="B899" s="16">
        <f t="shared" si="79"/>
        <v>1.0327292762651882E-4</v>
      </c>
      <c r="C899" s="18">
        <f t="shared" si="83"/>
        <v>2.1063696371942748E-6</v>
      </c>
      <c r="D899" s="16">
        <f t="shared" si="81"/>
        <v>50.770000000002781</v>
      </c>
      <c r="E899" s="16">
        <f t="shared" si="84"/>
        <v>0</v>
      </c>
      <c r="F899" s="18">
        <f t="shared" si="82"/>
        <v>0</v>
      </c>
    </row>
    <row r="900" spans="1:6" x14ac:dyDescent="0.2">
      <c r="A900" s="16">
        <f t="shared" si="80"/>
        <v>50.800000000002782</v>
      </c>
      <c r="B900" s="16">
        <f t="shared" si="79"/>
        <v>9.9327777645148572E-5</v>
      </c>
      <c r="C900" s="18">
        <f t="shared" si="83"/>
        <v>2.0260070527169904E-6</v>
      </c>
      <c r="D900" s="16">
        <f t="shared" si="81"/>
        <v>50.790000000002777</v>
      </c>
      <c r="E900" s="16">
        <f t="shared" si="84"/>
        <v>0</v>
      </c>
      <c r="F900" s="18">
        <f t="shared" si="82"/>
        <v>0</v>
      </c>
    </row>
    <row r="901" spans="1:6" x14ac:dyDescent="0.2">
      <c r="A901" s="16">
        <f t="shared" si="80"/>
        <v>50.820000000002786</v>
      </c>
      <c r="B901" s="16">
        <f t="shared" si="79"/>
        <v>9.5523784279531658E-5</v>
      </c>
      <c r="C901" s="18">
        <f t="shared" si="83"/>
        <v>1.9485156192471071E-6</v>
      </c>
      <c r="D901" s="16">
        <f t="shared" si="81"/>
        <v>50.810000000002788</v>
      </c>
      <c r="E901" s="16">
        <f t="shared" si="84"/>
        <v>0</v>
      </c>
      <c r="F901" s="18">
        <f t="shared" si="82"/>
        <v>0</v>
      </c>
    </row>
    <row r="902" spans="1:6" x14ac:dyDescent="0.2">
      <c r="A902" s="16">
        <f t="shared" si="80"/>
        <v>50.840000000002789</v>
      </c>
      <c r="B902" s="16">
        <f t="shared" si="79"/>
        <v>9.1856287794578136E-5</v>
      </c>
      <c r="C902" s="18">
        <f t="shared" si="83"/>
        <v>1.8738007207413908E-6</v>
      </c>
      <c r="D902" s="16">
        <f t="shared" si="81"/>
        <v>50.830000000002784</v>
      </c>
      <c r="E902" s="16">
        <f t="shared" si="84"/>
        <v>0</v>
      </c>
      <c r="F902" s="18">
        <f t="shared" si="82"/>
        <v>0</v>
      </c>
    </row>
    <row r="903" spans="1:6" x14ac:dyDescent="0.2">
      <c r="A903" s="16">
        <f t="shared" si="80"/>
        <v>50.860000000002792</v>
      </c>
      <c r="B903" s="16">
        <f t="shared" si="79"/>
        <v>8.8320766973989061E-5</v>
      </c>
      <c r="C903" s="18">
        <f t="shared" si="83"/>
        <v>1.8017705476859536E-6</v>
      </c>
      <c r="D903" s="16">
        <f t="shared" si="81"/>
        <v>50.850000000002794</v>
      </c>
      <c r="E903" s="16">
        <f t="shared" si="84"/>
        <v>0</v>
      </c>
      <c r="F903" s="18">
        <f t="shared" si="82"/>
        <v>0</v>
      </c>
    </row>
    <row r="904" spans="1:6" x14ac:dyDescent="0.2">
      <c r="A904" s="16">
        <f t="shared" si="80"/>
        <v>50.880000000002795</v>
      </c>
      <c r="B904" s="16">
        <f t="shared" si="79"/>
        <v>8.4912835575613803E-5</v>
      </c>
      <c r="C904" s="18">
        <f t="shared" si="83"/>
        <v>1.7323360254962995E-6</v>
      </c>
      <c r="D904" s="16">
        <f t="shared" si="81"/>
        <v>50.87000000000279</v>
      </c>
      <c r="E904" s="16">
        <f t="shared" si="84"/>
        <v>0</v>
      </c>
      <c r="F904" s="18">
        <f t="shared" si="82"/>
        <v>0</v>
      </c>
    </row>
    <row r="905" spans="1:6" x14ac:dyDescent="0.2">
      <c r="A905" s="16">
        <f t="shared" si="80"/>
        <v>50.900000000002798</v>
      </c>
      <c r="B905" s="16">
        <f t="shared" si="79"/>
        <v>8.1628238856889046E-5</v>
      </c>
      <c r="C905" s="18">
        <f t="shared" si="83"/>
        <v>1.6654107443252886E-6</v>
      </c>
      <c r="D905" s="16">
        <f t="shared" si="81"/>
        <v>50.8900000000028</v>
      </c>
      <c r="E905" s="16">
        <f t="shared" si="84"/>
        <v>0</v>
      </c>
      <c r="F905" s="18">
        <f t="shared" si="82"/>
        <v>0</v>
      </c>
    </row>
    <row r="906" spans="1:6" x14ac:dyDescent="0.2">
      <c r="A906" s="16">
        <f t="shared" si="80"/>
        <v>50.920000000002801</v>
      </c>
      <c r="B906" s="16">
        <f t="shared" ref="B906:B969" si="85">(1/(SQRT(2*3.14159*$B$8^2)))*EXP((-1*(A906-$B$7)^2)/(2*$B$8^2))</f>
        <v>7.8462850169705071E-5</v>
      </c>
      <c r="C906" s="18">
        <f t="shared" si="83"/>
        <v>1.6009108902661912E-6</v>
      </c>
      <c r="D906" s="16">
        <f t="shared" si="81"/>
        <v>50.910000000002796</v>
      </c>
      <c r="E906" s="16">
        <f t="shared" si="84"/>
        <v>0</v>
      </c>
      <c r="F906" s="18">
        <f t="shared" si="82"/>
        <v>0</v>
      </c>
    </row>
    <row r="907" spans="1:6" x14ac:dyDescent="0.2">
      <c r="A907" s="16">
        <f t="shared" ref="A907:A970" si="86">A906+(10*$B$8)/1000</f>
        <v>50.940000000002804</v>
      </c>
      <c r="B907" s="16">
        <f t="shared" si="85"/>
        <v>7.5412667624023518E-5</v>
      </c>
      <c r="C907" s="18">
        <f t="shared" si="83"/>
        <v>1.5387551779375265E-6</v>
      </c>
      <c r="D907" s="16">
        <f t="shared" ref="D907:D970" si="87">A906+(A907-A906)/2</f>
        <v>50.930000000002806</v>
      </c>
      <c r="E907" s="16">
        <f t="shared" si="84"/>
        <v>0</v>
      </c>
      <c r="F907" s="18">
        <f t="shared" ref="F907:F970" si="88">($A907-$A906)*ABS(E906+((E907-E906)/2))</f>
        <v>0</v>
      </c>
    </row>
    <row r="908" spans="1:6" x14ac:dyDescent="0.2">
      <c r="A908" s="16">
        <f t="shared" si="86"/>
        <v>50.960000000002807</v>
      </c>
      <c r="B908" s="16">
        <f t="shared" si="85"/>
        <v>7.2473810819551673E-5</v>
      </c>
      <c r="C908" s="18">
        <f t="shared" ref="C908:C971" si="89">(A908-A907)*ABS(B907+((B908-B907)/2))</f>
        <v>1.478864784435983E-6</v>
      </c>
      <c r="D908" s="16">
        <f t="shared" si="87"/>
        <v>50.950000000002802</v>
      </c>
      <c r="E908" s="16">
        <f t="shared" si="84"/>
        <v>0</v>
      </c>
      <c r="F908" s="18">
        <f t="shared" si="88"/>
        <v>0</v>
      </c>
    </row>
    <row r="909" spans="1:6" x14ac:dyDescent="0.2">
      <c r="A909" s="16">
        <f t="shared" si="86"/>
        <v>50.980000000002811</v>
      </c>
      <c r="B909" s="16">
        <f t="shared" si="85"/>
        <v>6.9642517644754801E-5</v>
      </c>
      <c r="C909" s="18">
        <f t="shared" si="89"/>
        <v>1.4211632846432869E-6</v>
      </c>
      <c r="D909" s="16">
        <f t="shared" si="87"/>
        <v>50.970000000002813</v>
      </c>
      <c r="E909" s="16">
        <f t="shared" si="84"/>
        <v>0</v>
      </c>
      <c r="F909" s="18">
        <f t="shared" si="88"/>
        <v>0</v>
      </c>
    </row>
    <row r="910" spans="1:6" x14ac:dyDescent="0.2">
      <c r="A910" s="16">
        <f t="shared" si="86"/>
        <v>51.000000000002814</v>
      </c>
      <c r="B910" s="16">
        <f t="shared" si="85"/>
        <v>6.6915141142472959E-5</v>
      </c>
      <c r="C910" s="18">
        <f t="shared" si="89"/>
        <v>1.3655765878724911E-6</v>
      </c>
      <c r="D910" s="16">
        <f t="shared" si="87"/>
        <v>50.990000000002809</v>
      </c>
      <c r="E910" s="16">
        <f t="shared" si="84"/>
        <v>0</v>
      </c>
      <c r="F910" s="18">
        <f t="shared" si="88"/>
        <v>0</v>
      </c>
    </row>
    <row r="911" spans="1:6" x14ac:dyDescent="0.2">
      <c r="A911" s="16">
        <f t="shared" si="86"/>
        <v>51.020000000002817</v>
      </c>
      <c r="B911" s="16">
        <f t="shared" si="85"/>
        <v>6.4288146441390242E-5</v>
      </c>
      <c r="C911" s="18">
        <f t="shared" si="89"/>
        <v>1.3120328758388371E-6</v>
      </c>
      <c r="D911" s="16">
        <f t="shared" si="87"/>
        <v>51.010000000002819</v>
      </c>
      <c r="E911" s="16">
        <f t="shared" si="84"/>
        <v>0</v>
      </c>
      <c r="F911" s="18">
        <f t="shared" si="88"/>
        <v>0</v>
      </c>
    </row>
    <row r="912" spans="1:6" x14ac:dyDescent="0.2">
      <c r="A912" s="16">
        <f t="shared" si="86"/>
        <v>51.04000000000282</v>
      </c>
      <c r="B912" s="16">
        <f t="shared" si="85"/>
        <v>6.1758107752588171E-5</v>
      </c>
      <c r="C912" s="18">
        <f t="shared" si="89"/>
        <v>1.2604625419399813E-6</v>
      </c>
      <c r="D912" s="16">
        <f t="shared" si="87"/>
        <v>51.030000000002815</v>
      </c>
      <c r="E912" s="16">
        <f t="shared" si="84"/>
        <v>0</v>
      </c>
      <c r="F912" s="18">
        <f t="shared" si="88"/>
        <v>0</v>
      </c>
    </row>
    <row r="913" spans="1:6" x14ac:dyDescent="0.2">
      <c r="A913" s="16">
        <f t="shared" si="86"/>
        <v>51.060000000002823</v>
      </c>
      <c r="B913" s="16">
        <f t="shared" si="85"/>
        <v>5.9321705430401373E-5</v>
      </c>
      <c r="C913" s="18">
        <f t="shared" si="89"/>
        <v>1.2107981318300847E-6</v>
      </c>
      <c r="D913" s="16">
        <f t="shared" si="87"/>
        <v>51.050000000002825</v>
      </c>
      <c r="E913" s="16">
        <f t="shared" si="84"/>
        <v>0</v>
      </c>
      <c r="F913" s="18">
        <f t="shared" si="88"/>
        <v>0</v>
      </c>
    </row>
    <row r="914" spans="1:6" x14ac:dyDescent="0.2">
      <c r="A914" s="16">
        <f t="shared" si="86"/>
        <v>51.080000000002826</v>
      </c>
      <c r="B914" s="16">
        <f t="shared" si="85"/>
        <v>5.6975723096779356E-5</v>
      </c>
      <c r="C914" s="18">
        <f t="shared" si="89"/>
        <v>1.1629742852719892E-6</v>
      </c>
      <c r="D914" s="16">
        <f t="shared" si="87"/>
        <v>51.070000000002821</v>
      </c>
      <c r="E914" s="16">
        <f t="shared" si="84"/>
        <v>0</v>
      </c>
      <c r="F914" s="18">
        <f t="shared" si="88"/>
        <v>0</v>
      </c>
    </row>
    <row r="915" spans="1:6" x14ac:dyDescent="0.2">
      <c r="A915" s="16">
        <f t="shared" si="86"/>
        <v>51.100000000002829</v>
      </c>
      <c r="B915" s="16">
        <f t="shared" si="85"/>
        <v>5.4717044828346986E-5</v>
      </c>
      <c r="C915" s="18">
        <f t="shared" si="89"/>
        <v>1.1169276792514379E-6</v>
      </c>
      <c r="D915" s="16">
        <f t="shared" si="87"/>
        <v>51.090000000002831</v>
      </c>
      <c r="E915" s="16">
        <f t="shared" si="84"/>
        <v>0</v>
      </c>
      <c r="F915" s="18">
        <f t="shared" si="88"/>
        <v>0</v>
      </c>
    </row>
    <row r="916" spans="1:6" x14ac:dyDescent="0.2">
      <c r="A916" s="16">
        <f t="shared" si="86"/>
        <v>51.120000000002833</v>
      </c>
      <c r="B916" s="16">
        <f t="shared" si="85"/>
        <v>5.2542652405342639E-5</v>
      </c>
      <c r="C916" s="18">
        <f t="shared" si="89"/>
        <v>1.072596972337064E-6</v>
      </c>
      <c r="D916" s="16">
        <f t="shared" si="87"/>
        <v>51.110000000002827</v>
      </c>
      <c r="E916" s="16">
        <f t="shared" si="84"/>
        <v>0</v>
      </c>
      <c r="F916" s="18">
        <f t="shared" si="88"/>
        <v>0</v>
      </c>
    </row>
    <row r="917" spans="1:6" x14ac:dyDescent="0.2">
      <c r="A917" s="16">
        <f t="shared" si="86"/>
        <v>51.140000000002836</v>
      </c>
      <c r="B917" s="16">
        <f t="shared" si="85"/>
        <v>5.0449622621607257E-5</v>
      </c>
      <c r="C917" s="18">
        <f t="shared" si="89"/>
        <v>1.02992275026966E-6</v>
      </c>
      <c r="D917" s="16">
        <f t="shared" si="87"/>
        <v>51.130000000002838</v>
      </c>
      <c r="E917" s="16">
        <f t="shared" si="84"/>
        <v>0</v>
      </c>
      <c r="F917" s="18">
        <f t="shared" si="88"/>
        <v>0</v>
      </c>
    </row>
    <row r="918" spans="1:6" x14ac:dyDescent="0.2">
      <c r="A918" s="16">
        <f t="shared" si="86"/>
        <v>51.160000000002839</v>
      </c>
      <c r="B918" s="16">
        <f t="shared" si="85"/>
        <v>4.8435124654783274E-5</v>
      </c>
      <c r="C918" s="18">
        <f t="shared" si="89"/>
        <v>9.8884747276405993E-7</v>
      </c>
      <c r="D918" s="16">
        <f t="shared" si="87"/>
        <v>51.150000000002834</v>
      </c>
      <c r="E918" s="16">
        <f t="shared" si="84"/>
        <v>0</v>
      </c>
      <c r="F918" s="18">
        <f t="shared" si="88"/>
        <v>0</v>
      </c>
    </row>
    <row r="919" spans="1:6" x14ac:dyDescent="0.2">
      <c r="A919" s="16">
        <f t="shared" si="86"/>
        <v>51.180000000002842</v>
      </c>
      <c r="B919" s="16">
        <f t="shared" si="85"/>
        <v>4.6496417495878706E-5</v>
      </c>
      <c r="C919" s="18">
        <f t="shared" si="89"/>
        <v>9.4931542150676826E-7</v>
      </c>
      <c r="D919" s="16">
        <f t="shared" si="87"/>
        <v>51.170000000002844</v>
      </c>
      <c r="E919" s="16">
        <f t="shared" si="84"/>
        <v>0</v>
      </c>
      <c r="F919" s="18">
        <f t="shared" si="88"/>
        <v>0</v>
      </c>
    </row>
    <row r="920" spans="1:6" x14ac:dyDescent="0.2">
      <c r="A920" s="16">
        <f t="shared" si="86"/>
        <v>51.200000000002845</v>
      </c>
      <c r="B920" s="16">
        <f t="shared" si="85"/>
        <v>4.463084743734214E-5</v>
      </c>
      <c r="C920" s="18">
        <f t="shared" si="89"/>
        <v>9.1127264933235101E-7</v>
      </c>
      <c r="D920" s="16">
        <f t="shared" si="87"/>
        <v>51.19000000000284</v>
      </c>
      <c r="E920" s="16">
        <f t="shared" si="84"/>
        <v>0</v>
      </c>
      <c r="F920" s="18">
        <f t="shared" si="88"/>
        <v>0</v>
      </c>
    </row>
    <row r="921" spans="1:6" x14ac:dyDescent="0.2">
      <c r="A921" s="16">
        <f t="shared" si="86"/>
        <v>51.220000000002848</v>
      </c>
      <c r="B921" s="16">
        <f t="shared" si="85"/>
        <v>4.2835845618789569E-5</v>
      </c>
      <c r="C921" s="18">
        <f t="shared" si="89"/>
        <v>8.7466693056145385E-7</v>
      </c>
      <c r="D921" s="16">
        <f t="shared" si="87"/>
        <v>51.21000000000285</v>
      </c>
      <c r="E921" s="16">
        <f t="shared" si="84"/>
        <v>0</v>
      </c>
      <c r="F921" s="18">
        <f t="shared" si="88"/>
        <v>0</v>
      </c>
    </row>
    <row r="922" spans="1:6" x14ac:dyDescent="0.2">
      <c r="A922" s="16">
        <f t="shared" si="86"/>
        <v>51.240000000002851</v>
      </c>
      <c r="B922" s="16">
        <f t="shared" si="85"/>
        <v>4.1108925629517187E-5</v>
      </c>
      <c r="C922" s="18">
        <f t="shared" si="89"/>
        <v>8.3944771248319876E-7</v>
      </c>
      <c r="D922" s="16">
        <f t="shared" si="87"/>
        <v>51.230000000002846</v>
      </c>
      <c r="E922" s="16">
        <f t="shared" si="84"/>
        <v>0</v>
      </c>
      <c r="F922" s="18">
        <f t="shared" si="88"/>
        <v>0</v>
      </c>
    </row>
    <row r="923" spans="1:6" x14ac:dyDescent="0.2">
      <c r="A923" s="16">
        <f t="shared" si="86"/>
        <v>51.260000000002854</v>
      </c>
      <c r="B923" s="16">
        <f t="shared" si="85"/>
        <v>3.9447681166932914E-5</v>
      </c>
      <c r="C923" s="18">
        <f t="shared" si="89"/>
        <v>8.0556606796462696E-7</v>
      </c>
      <c r="D923" s="16">
        <f t="shared" si="87"/>
        <v>51.250000000002856</v>
      </c>
      <c r="E923" s="16">
        <f t="shared" si="84"/>
        <v>0</v>
      </c>
      <c r="F923" s="18">
        <f t="shared" si="88"/>
        <v>0</v>
      </c>
    </row>
    <row r="924" spans="1:6" x14ac:dyDescent="0.2">
      <c r="A924" s="16">
        <f t="shared" si="86"/>
        <v>51.280000000002858</v>
      </c>
      <c r="B924" s="16">
        <f t="shared" si="85"/>
        <v>3.7849783750032413E-5</v>
      </c>
      <c r="C924" s="18">
        <f t="shared" si="89"/>
        <v>7.7297464916977399E-7</v>
      </c>
      <c r="D924" s="16">
        <f t="shared" si="87"/>
        <v>51.270000000002852</v>
      </c>
      <c r="E924" s="16">
        <f t="shared" si="84"/>
        <v>0</v>
      </c>
      <c r="F924" s="18">
        <f t="shared" si="88"/>
        <v>0</v>
      </c>
    </row>
    <row r="925" spans="1:6" x14ac:dyDescent="0.2">
      <c r="A925" s="16">
        <f t="shared" si="86"/>
        <v>51.300000000002861</v>
      </c>
      <c r="B925" s="16">
        <f t="shared" si="85"/>
        <v>3.6312980487045118E-5</v>
      </c>
      <c r="C925" s="18">
        <f t="shared" si="89"/>
        <v>7.4162764237089119E-7</v>
      </c>
      <c r="D925" s="16">
        <f t="shared" si="87"/>
        <v>51.290000000002863</v>
      </c>
      <c r="E925" s="16">
        <f t="shared" si="84"/>
        <v>0</v>
      </c>
      <c r="F925" s="18">
        <f t="shared" si="88"/>
        <v>0</v>
      </c>
    </row>
    <row r="926" spans="1:6" x14ac:dyDescent="0.2">
      <c r="A926" s="16">
        <f t="shared" si="86"/>
        <v>51.320000000002864</v>
      </c>
      <c r="B926" s="16">
        <f t="shared" si="85"/>
        <v>3.483509189637447E-5</v>
      </c>
      <c r="C926" s="18">
        <f t="shared" si="89"/>
        <v>7.1148072383430706E-7</v>
      </c>
      <c r="D926" s="16">
        <f t="shared" si="87"/>
        <v>51.310000000002859</v>
      </c>
      <c r="E926" s="16">
        <f t="shared" si="84"/>
        <v>0</v>
      </c>
      <c r="F926" s="18">
        <f t="shared" si="88"/>
        <v>0</v>
      </c>
    </row>
    <row r="927" spans="1:6" x14ac:dyDescent="0.2">
      <c r="A927" s="16">
        <f t="shared" si="86"/>
        <v>51.340000000002867</v>
      </c>
      <c r="B927" s="16">
        <f t="shared" si="85"/>
        <v>3.3414009779951882E-5</v>
      </c>
      <c r="C927" s="18">
        <f t="shared" si="89"/>
        <v>6.8249101676337018E-7</v>
      </c>
      <c r="D927" s="16">
        <f t="shared" si="87"/>
        <v>51.330000000002869</v>
      </c>
      <c r="E927" s="16">
        <f t="shared" si="84"/>
        <v>0</v>
      </c>
      <c r="F927" s="18">
        <f t="shared" si="88"/>
        <v>0</v>
      </c>
    </row>
    <row r="928" spans="1:6" x14ac:dyDescent="0.2">
      <c r="A928" s="16">
        <f t="shared" si="86"/>
        <v>51.36000000000287</v>
      </c>
      <c r="B928" s="16">
        <f t="shared" si="85"/>
        <v>3.2047695148128628E-5</v>
      </c>
      <c r="C928" s="18">
        <f t="shared" si="89"/>
        <v>6.5461704928090742E-7</v>
      </c>
      <c r="D928" s="16">
        <f t="shared" si="87"/>
        <v>51.350000000002865</v>
      </c>
      <c r="E928" s="16">
        <f t="shared" si="84"/>
        <v>0</v>
      </c>
      <c r="F928" s="18">
        <f t="shared" si="88"/>
        <v>0</v>
      </c>
    </row>
    <row r="929" spans="1:6" x14ac:dyDescent="0.2">
      <c r="A929" s="16">
        <f t="shared" si="86"/>
        <v>51.380000000002873</v>
      </c>
      <c r="B929" s="16">
        <f t="shared" si="85"/>
        <v>3.0734176195226467E-5</v>
      </c>
      <c r="C929" s="18">
        <f t="shared" si="89"/>
        <v>6.2781871343364906E-7</v>
      </c>
      <c r="D929" s="16">
        <f t="shared" si="87"/>
        <v>51.370000000002875</v>
      </c>
      <c r="E929" s="16">
        <f t="shared" si="84"/>
        <v>0</v>
      </c>
      <c r="F929" s="18">
        <f t="shared" si="88"/>
        <v>0</v>
      </c>
    </row>
    <row r="930" spans="1:6" x14ac:dyDescent="0.2">
      <c r="A930" s="16">
        <f t="shared" si="86"/>
        <v>51.400000000002876</v>
      </c>
      <c r="B930" s="16">
        <f t="shared" si="85"/>
        <v>2.9471546324869671E-5</v>
      </c>
      <c r="C930" s="18">
        <f t="shared" si="89"/>
        <v>6.0205722520105552E-7</v>
      </c>
      <c r="D930" s="16">
        <f t="shared" si="87"/>
        <v>51.390000000002871</v>
      </c>
      <c r="E930" s="16">
        <f t="shared" si="84"/>
        <v>0</v>
      </c>
      <c r="F930" s="18">
        <f t="shared" si="88"/>
        <v>0</v>
      </c>
    </row>
    <row r="931" spans="1:6" x14ac:dyDescent="0.2">
      <c r="A931" s="16">
        <f t="shared" si="86"/>
        <v>51.420000000002879</v>
      </c>
      <c r="B931" s="16">
        <f t="shared" si="85"/>
        <v>2.8257962224224755E-5</v>
      </c>
      <c r="C931" s="18">
        <f t="shared" si="89"/>
        <v>5.7729508549103455E-7</v>
      </c>
      <c r="D931" s="16">
        <f t="shared" si="87"/>
        <v>51.410000000002881</v>
      </c>
      <c r="E931" s="16">
        <f t="shared" si="84"/>
        <v>0</v>
      </c>
      <c r="F931" s="18">
        <f t="shared" si="88"/>
        <v>0</v>
      </c>
    </row>
    <row r="932" spans="1:6" x14ac:dyDescent="0.2">
      <c r="A932" s="16">
        <f t="shared" si="86"/>
        <v>51.440000000002883</v>
      </c>
      <c r="B932" s="16">
        <f t="shared" si="85"/>
        <v>2.709164198627323E-5</v>
      </c>
      <c r="C932" s="18">
        <f t="shared" si="89"/>
        <v>5.5349604210506641E-7</v>
      </c>
      <c r="D932" s="16">
        <f t="shared" si="87"/>
        <v>51.430000000002877</v>
      </c>
      <c r="E932" s="16">
        <f t="shared" si="84"/>
        <v>0</v>
      </c>
      <c r="F932" s="18">
        <f t="shared" si="88"/>
        <v>0</v>
      </c>
    </row>
    <row r="933" spans="1:6" x14ac:dyDescent="0.2">
      <c r="A933" s="16">
        <f t="shared" si="86"/>
        <v>51.460000000002886</v>
      </c>
      <c r="B933" s="16">
        <f t="shared" si="85"/>
        <v>2.5970863279248614E-5</v>
      </c>
      <c r="C933" s="18">
        <f t="shared" si="89"/>
        <v>5.3062505265530141E-7</v>
      </c>
      <c r="D933" s="16">
        <f t="shared" si="87"/>
        <v>51.450000000002888</v>
      </c>
      <c r="E933" s="16">
        <f t="shared" si="84"/>
        <v>0</v>
      </c>
      <c r="F933" s="18">
        <f t="shared" si="88"/>
        <v>0</v>
      </c>
    </row>
    <row r="934" spans="1:6" x14ac:dyDescent="0.2">
      <c r="A934" s="16">
        <f t="shared" si="86"/>
        <v>51.480000000002889</v>
      </c>
      <c r="B934" s="16">
        <f t="shared" si="85"/>
        <v>2.489396156237073E-5</v>
      </c>
      <c r="C934" s="18">
        <f t="shared" si="89"/>
        <v>5.0864824841627295E-7</v>
      </c>
      <c r="D934" s="16">
        <f t="shared" si="87"/>
        <v>51.470000000002884</v>
      </c>
      <c r="E934" s="16">
        <f t="shared" si="84"/>
        <v>0</v>
      </c>
      <c r="F934" s="18">
        <f t="shared" si="88"/>
        <v>0</v>
      </c>
    </row>
    <row r="935" spans="1:6" x14ac:dyDescent="0.2">
      <c r="A935" s="16">
        <f t="shared" si="86"/>
        <v>51.500000000002892</v>
      </c>
      <c r="B935" s="16">
        <f t="shared" si="85"/>
        <v>2.385932834701421E-5</v>
      </c>
      <c r="C935" s="18">
        <f t="shared" si="89"/>
        <v>4.8753289909392558E-7</v>
      </c>
      <c r="D935" s="16">
        <f t="shared" si="87"/>
        <v>51.490000000002894</v>
      </c>
      <c r="E935" s="16">
        <f t="shared" si="84"/>
        <v>0</v>
      </c>
      <c r="F935" s="18">
        <f t="shared" si="88"/>
        <v>0</v>
      </c>
    </row>
    <row r="936" spans="1:6" x14ac:dyDescent="0.2">
      <c r="A936" s="16">
        <f t="shared" si="86"/>
        <v>51.520000000002895</v>
      </c>
      <c r="B936" s="16">
        <f t="shared" si="85"/>
        <v>2.286540950245426E-5</v>
      </c>
      <c r="C936" s="18">
        <f t="shared" si="89"/>
        <v>4.6724737849475774E-7</v>
      </c>
      <c r="D936" s="16">
        <f t="shared" si="87"/>
        <v>51.51000000000289</v>
      </c>
      <c r="E936" s="16">
        <f t="shared" si="84"/>
        <v>0</v>
      </c>
      <c r="F936" s="18">
        <f t="shared" si="88"/>
        <v>0</v>
      </c>
    </row>
    <row r="937" spans="1:6" x14ac:dyDescent="0.2">
      <c r="A937" s="16">
        <f t="shared" si="86"/>
        <v>51.540000000002898</v>
      </c>
      <c r="B937" s="16">
        <f t="shared" si="85"/>
        <v>2.1910703605335208E-5</v>
      </c>
      <c r="C937" s="18">
        <f t="shared" si="89"/>
        <v>4.4776113107796473E-7</v>
      </c>
      <c r="D937" s="16">
        <f t="shared" si="87"/>
        <v>51.5300000000029</v>
      </c>
      <c r="E937" s="16">
        <f t="shared" si="84"/>
        <v>0</v>
      </c>
      <c r="F937" s="18">
        <f t="shared" si="88"/>
        <v>0</v>
      </c>
    </row>
    <row r="938" spans="1:6" x14ac:dyDescent="0.2">
      <c r="A938" s="16">
        <f t="shared" si="86"/>
        <v>51.560000000002901</v>
      </c>
      <c r="B938" s="16">
        <f t="shared" si="85"/>
        <v>2.0993760332015566E-5</v>
      </c>
      <c r="C938" s="18">
        <f t="shared" si="89"/>
        <v>4.2904463937357475E-7</v>
      </c>
      <c r="D938" s="16">
        <f t="shared" si="87"/>
        <v>51.550000000002896</v>
      </c>
      <c r="E938" s="16">
        <f t="shared" si="84"/>
        <v>0</v>
      </c>
      <c r="F938" s="18">
        <f t="shared" si="88"/>
        <v>0</v>
      </c>
    </row>
    <row r="939" spans="1:6" x14ac:dyDescent="0.2">
      <c r="A939" s="16">
        <f t="shared" si="86"/>
        <v>51.580000000002904</v>
      </c>
      <c r="B939" s="16">
        <f t="shared" si="85"/>
        <v>2.0113178892946692E-5</v>
      </c>
      <c r="C939" s="18">
        <f t="shared" si="89"/>
        <v>4.1106939224968684E-7</v>
      </c>
      <c r="D939" s="16">
        <f t="shared" si="87"/>
        <v>51.570000000002906</v>
      </c>
      <c r="E939" s="16">
        <f t="shared" si="84"/>
        <v>0</v>
      </c>
      <c r="F939" s="18">
        <f t="shared" si="88"/>
        <v>0</v>
      </c>
    </row>
    <row r="940" spans="1:6" x14ac:dyDescent="0.2">
      <c r="A940" s="16">
        <f t="shared" si="86"/>
        <v>51.600000000002908</v>
      </c>
      <c r="B940" s="16">
        <f t="shared" si="85"/>
        <v>1.92676065082503E-5</v>
      </c>
      <c r="C940" s="18">
        <f t="shared" si="89"/>
        <v>3.9380785401203147E-7</v>
      </c>
      <c r="D940" s="16">
        <f t="shared" si="87"/>
        <v>51.590000000002902</v>
      </c>
      <c r="E940" s="16">
        <f t="shared" si="84"/>
        <v>0</v>
      </c>
      <c r="F940" s="18">
        <f t="shared" si="88"/>
        <v>0</v>
      </c>
    </row>
    <row r="941" spans="1:6" x14ac:dyDescent="0.2">
      <c r="A941" s="16">
        <f t="shared" si="86"/>
        <v>51.620000000002911</v>
      </c>
      <c r="B941" s="16">
        <f t="shared" si="85"/>
        <v>1.8455736923665995E-5</v>
      </c>
      <c r="C941" s="18">
        <f t="shared" si="89"/>
        <v>3.772334343192219E-7</v>
      </c>
      <c r="D941" s="16">
        <f t="shared" si="87"/>
        <v>51.610000000002913</v>
      </c>
      <c r="E941" s="16">
        <f t="shared" si="84"/>
        <v>0</v>
      </c>
      <c r="F941" s="18">
        <f t="shared" si="88"/>
        <v>0</v>
      </c>
    </row>
    <row r="942" spans="1:6" x14ac:dyDescent="0.2">
      <c r="A942" s="16">
        <f t="shared" si="86"/>
        <v>51.640000000002914</v>
      </c>
      <c r="B942" s="16">
        <f t="shared" si="85"/>
        <v>1.7676308966046603E-5</v>
      </c>
      <c r="C942" s="18">
        <f t="shared" si="89"/>
        <v>3.6132045889718251E-7</v>
      </c>
      <c r="D942" s="16">
        <f t="shared" si="87"/>
        <v>51.630000000002909</v>
      </c>
      <c r="E942" s="16">
        <f t="shared" si="84"/>
        <v>0</v>
      </c>
      <c r="F942" s="18">
        <f t="shared" si="88"/>
        <v>0</v>
      </c>
    </row>
    <row r="943" spans="1:6" x14ac:dyDescent="0.2">
      <c r="A943" s="16">
        <f t="shared" si="86"/>
        <v>51.660000000002917</v>
      </c>
      <c r="B943" s="16">
        <f t="shared" si="85"/>
        <v>1.692810513758791E-5</v>
      </c>
      <c r="C943" s="18">
        <f t="shared" si="89"/>
        <v>3.4604414103639926E-7</v>
      </c>
      <c r="D943" s="16">
        <f t="shared" si="87"/>
        <v>51.650000000002919</v>
      </c>
      <c r="E943" s="16">
        <f t="shared" si="84"/>
        <v>0</v>
      </c>
      <c r="F943" s="18">
        <f t="shared" si="88"/>
        <v>0</v>
      </c>
    </row>
    <row r="944" spans="1:6" x14ac:dyDescent="0.2">
      <c r="A944" s="16">
        <f t="shared" si="86"/>
        <v>51.68000000000292</v>
      </c>
      <c r="B944" s="16">
        <f t="shared" si="85"/>
        <v>1.6209950247985239E-5</v>
      </c>
      <c r="C944" s="18">
        <f t="shared" si="89"/>
        <v>3.3138055385578331E-7</v>
      </c>
      <c r="D944" s="16">
        <f t="shared" si="87"/>
        <v>51.670000000002915</v>
      </c>
      <c r="E944" s="16">
        <f t="shared" si="84"/>
        <v>0</v>
      </c>
      <c r="F944" s="18">
        <f t="shared" si="88"/>
        <v>0</v>
      </c>
    </row>
    <row r="945" spans="1:6" x14ac:dyDescent="0.2">
      <c r="A945" s="16">
        <f t="shared" si="86"/>
        <v>51.700000000002923</v>
      </c>
      <c r="B945" s="16">
        <f t="shared" si="85"/>
        <v>1.5520710083719303E-5</v>
      </c>
      <c r="C945" s="18">
        <f t="shared" si="89"/>
        <v>3.1730660331709503E-7</v>
      </c>
      <c r="D945" s="16">
        <f t="shared" si="87"/>
        <v>51.690000000002925</v>
      </c>
      <c r="E945" s="16">
        <f t="shared" si="84"/>
        <v>0</v>
      </c>
      <c r="F945" s="18">
        <f t="shared" si="88"/>
        <v>0</v>
      </c>
    </row>
    <row r="946" spans="1:6" x14ac:dyDescent="0.2">
      <c r="A946" s="16">
        <f t="shared" si="86"/>
        <v>51.720000000002926</v>
      </c>
      <c r="B946" s="16">
        <f t="shared" si="85"/>
        <v>1.4859290113680351E-5</v>
      </c>
      <c r="C946" s="18">
        <f t="shared" si="89"/>
        <v>3.0380000197404401E-7</v>
      </c>
      <c r="D946" s="16">
        <f t="shared" si="87"/>
        <v>51.710000000002921</v>
      </c>
      <c r="E946" s="16">
        <f t="shared" si="84"/>
        <v>0</v>
      </c>
      <c r="F946" s="18">
        <f t="shared" si="88"/>
        <v>0</v>
      </c>
    </row>
    <row r="947" spans="1:6" x14ac:dyDescent="0.2">
      <c r="A947" s="16">
        <f t="shared" si="86"/>
        <v>51.740000000002929</v>
      </c>
      <c r="B947" s="16">
        <f t="shared" si="85"/>
        <v>1.4224634230349647E-5</v>
      </c>
      <c r="C947" s="18">
        <f t="shared" si="89"/>
        <v>2.9083924344034541E-7</v>
      </c>
      <c r="D947" s="16">
        <f t="shared" si="87"/>
        <v>51.730000000002931</v>
      </c>
      <c r="E947" s="16">
        <f t="shared" si="84"/>
        <v>0</v>
      </c>
      <c r="F947" s="18">
        <f t="shared" si="88"/>
        <v>0</v>
      </c>
    </row>
    <row r="948" spans="1:6" x14ac:dyDescent="0.2">
      <c r="A948" s="16">
        <f t="shared" si="86"/>
        <v>51.760000000002933</v>
      </c>
      <c r="B948" s="16">
        <f t="shared" si="85"/>
        <v>1.3615723525764914E-5</v>
      </c>
      <c r="C948" s="18">
        <f t="shared" si="89"/>
        <v>2.7840357756118909E-7</v>
      </c>
      <c r="D948" s="16">
        <f t="shared" si="87"/>
        <v>51.750000000002927</v>
      </c>
      <c r="E948" s="16">
        <f t="shared" si="84"/>
        <v>0</v>
      </c>
      <c r="F948" s="18">
        <f t="shared" si="88"/>
        <v>0</v>
      </c>
    </row>
    <row r="949" spans="1:6" x14ac:dyDescent="0.2">
      <c r="A949" s="16">
        <f t="shared" si="86"/>
        <v>51.780000000002936</v>
      </c>
      <c r="B949" s="16">
        <f t="shared" si="85"/>
        <v>1.3031575101506647E-5</v>
      </c>
      <c r="C949" s="18">
        <f t="shared" si="89"/>
        <v>2.6647298627275727E-7</v>
      </c>
      <c r="D949" s="16">
        <f t="shared" si="87"/>
        <v>51.770000000002938</v>
      </c>
      <c r="E949" s="16">
        <f t="shared" si="84"/>
        <v>0</v>
      </c>
      <c r="F949" s="18">
        <f t="shared" si="88"/>
        <v>0</v>
      </c>
    </row>
    <row r="950" spans="1:6" x14ac:dyDescent="0.2">
      <c r="A950" s="16">
        <f t="shared" si="86"/>
        <v>51.800000000002939</v>
      </c>
      <c r="B950" s="16">
        <f t="shared" si="85"/>
        <v>1.247124091195054E-5</v>
      </c>
      <c r="C950" s="18">
        <f t="shared" si="89"/>
        <v>2.5502816013461172E-7</v>
      </c>
      <c r="D950" s="16">
        <f t="shared" si="87"/>
        <v>51.790000000002934</v>
      </c>
      <c r="E950" s="16">
        <f t="shared" si="84"/>
        <v>0</v>
      </c>
      <c r="F950" s="18">
        <f t="shared" si="88"/>
        <v>0</v>
      </c>
    </row>
    <row r="951" spans="1:6" x14ac:dyDescent="0.2">
      <c r="A951" s="16">
        <f t="shared" si="86"/>
        <v>51.820000000002942</v>
      </c>
      <c r="B951" s="16">
        <f t="shared" si="85"/>
        <v>1.1933806640041069E-5</v>
      </c>
      <c r="C951" s="18">
        <f t="shared" si="89"/>
        <v>2.4405047551995424E-7</v>
      </c>
      <c r="D951" s="16">
        <f t="shared" si="87"/>
        <v>51.810000000002944</v>
      </c>
      <c r="E951" s="16">
        <f t="shared" si="84"/>
        <v>0</v>
      </c>
      <c r="F951" s="18">
        <f t="shared" si="88"/>
        <v>0</v>
      </c>
    </row>
    <row r="952" spans="1:6" x14ac:dyDescent="0.2">
      <c r="A952" s="16">
        <f t="shared" si="86"/>
        <v>51.840000000002945</v>
      </c>
      <c r="B952" s="16">
        <f t="shared" si="85"/>
        <v>1.1418390604851132E-5</v>
      </c>
      <c r="C952" s="18">
        <f t="shared" si="89"/>
        <v>2.3352197244895853E-7</v>
      </c>
      <c r="D952" s="16">
        <f t="shared" si="87"/>
        <v>51.83000000000294</v>
      </c>
      <c r="E952" s="16">
        <f t="shared" si="84"/>
        <v>0</v>
      </c>
      <c r="F952" s="18">
        <f t="shared" si="88"/>
        <v>0</v>
      </c>
    </row>
    <row r="953" spans="1:6" x14ac:dyDescent="0.2">
      <c r="A953" s="16">
        <f t="shared" si="86"/>
        <v>51.860000000002948</v>
      </c>
      <c r="B953" s="16">
        <f t="shared" si="85"/>
        <v>1.0924142700202153E-5</v>
      </c>
      <c r="C953" s="18">
        <f t="shared" si="89"/>
        <v>2.2342533305056778E-7</v>
      </c>
      <c r="D953" s="16">
        <f t="shared" si="87"/>
        <v>51.85000000000295</v>
      </c>
      <c r="E953" s="16">
        <f t="shared" si="84"/>
        <v>0</v>
      </c>
      <c r="F953" s="18">
        <f t="shared" si="88"/>
        <v>0</v>
      </c>
    </row>
    <row r="954" spans="1:6" x14ac:dyDescent="0.2">
      <c r="A954" s="16">
        <f t="shared" si="86"/>
        <v>51.880000000002951</v>
      </c>
      <c r="B954" s="16">
        <f t="shared" si="85"/>
        <v>1.0450243363629148E-5</v>
      </c>
      <c r="C954" s="18">
        <f t="shared" si="89"/>
        <v>2.1374386063834646E-7</v>
      </c>
      <c r="D954" s="16">
        <f t="shared" si="87"/>
        <v>51.870000000002946</v>
      </c>
      <c r="E954" s="16">
        <f t="shared" si="84"/>
        <v>0</v>
      </c>
      <c r="F954" s="18">
        <f t="shared" si="88"/>
        <v>0</v>
      </c>
    </row>
    <row r="955" spans="1:6" x14ac:dyDescent="0.2">
      <c r="A955" s="16">
        <f t="shared" si="86"/>
        <v>51.900000000002954</v>
      </c>
      <c r="B955" s="16">
        <f t="shared" si="85"/>
        <v>9.9959025749854404E-6</v>
      </c>
      <c r="C955" s="18">
        <f t="shared" si="89"/>
        <v>2.0446145938617782E-7</v>
      </c>
      <c r="D955" s="16">
        <f t="shared" si="87"/>
        <v>51.890000000002956</v>
      </c>
      <c r="E955" s="16">
        <f t="shared" si="84"/>
        <v>0</v>
      </c>
      <c r="F955" s="18">
        <f t="shared" si="88"/>
        <v>0</v>
      </c>
    </row>
    <row r="956" spans="1:6" x14ac:dyDescent="0.2">
      <c r="A956" s="16">
        <f t="shared" si="86"/>
        <v>51.920000000002958</v>
      </c>
      <c r="B956" s="16">
        <f t="shared" si="85"/>
        <v>9.560358883991508E-6</v>
      </c>
      <c r="C956" s="18">
        <f t="shared" si="89"/>
        <v>1.9556261458980004E-7</v>
      </c>
      <c r="D956" s="16">
        <f t="shared" si="87"/>
        <v>51.910000000002952</v>
      </c>
      <c r="E956" s="16">
        <f t="shared" si="84"/>
        <v>0</v>
      </c>
      <c r="F956" s="18">
        <f t="shared" si="88"/>
        <v>0</v>
      </c>
    </row>
    <row r="957" spans="1:6" x14ac:dyDescent="0.2">
      <c r="A957" s="16">
        <f t="shared" si="86"/>
        <v>51.940000000002961</v>
      </c>
      <c r="B957" s="16">
        <f t="shared" si="85"/>
        <v>9.1428784660435229E-6</v>
      </c>
      <c r="C957" s="18">
        <f t="shared" si="89"/>
        <v>1.8703237350037956E-7</v>
      </c>
      <c r="D957" s="16">
        <f t="shared" si="87"/>
        <v>51.930000000002963</v>
      </c>
      <c r="E957" s="16">
        <f t="shared" si="84"/>
        <v>0</v>
      </c>
      <c r="F957" s="18">
        <f t="shared" si="88"/>
        <v>0</v>
      </c>
    </row>
    <row r="958" spans="1:6" x14ac:dyDescent="0.2">
      <c r="A958" s="16">
        <f t="shared" si="86"/>
        <v>51.960000000002964</v>
      </c>
      <c r="B958" s="16">
        <f t="shared" si="85"/>
        <v>8.7427542056065918E-6</v>
      </c>
      <c r="C958" s="18">
        <f t="shared" si="89"/>
        <v>1.7885632671652911E-7</v>
      </c>
      <c r="D958" s="16">
        <f t="shared" si="87"/>
        <v>51.950000000002959</v>
      </c>
      <c r="E958" s="16">
        <f t="shared" si="84"/>
        <v>0</v>
      </c>
      <c r="F958" s="18">
        <f t="shared" si="88"/>
        <v>0</v>
      </c>
    </row>
    <row r="959" spans="1:6" x14ac:dyDescent="0.2">
      <c r="A959" s="16">
        <f t="shared" si="86"/>
        <v>51.980000000002967</v>
      </c>
      <c r="B959" s="16">
        <f t="shared" si="85"/>
        <v>8.3593048065289674E-6</v>
      </c>
      <c r="C959" s="18">
        <f t="shared" si="89"/>
        <v>1.7102059012138231E-7</v>
      </c>
      <c r="D959" s="16">
        <f t="shared" si="87"/>
        <v>51.970000000002969</v>
      </c>
      <c r="E959" s="16">
        <f t="shared" ref="E959:E1010" si="90">IF($O$9&lt;=$A959,0,(1/(SQRT(2*3.14159*$B$8^2)))*EXP((-1*($A959-$B$7)^2)/(2*$B$8^2)))</f>
        <v>0</v>
      </c>
      <c r="F959" s="18">
        <f t="shared" si="88"/>
        <v>0</v>
      </c>
    </row>
    <row r="960" spans="1:6" x14ac:dyDescent="0.2">
      <c r="A960" s="16">
        <f t="shared" si="86"/>
        <v>52.00000000000297</v>
      </c>
      <c r="B960" s="16">
        <f t="shared" si="85"/>
        <v>7.9918739286236042E-6</v>
      </c>
      <c r="C960" s="18">
        <f t="shared" si="89"/>
        <v>1.6351178735155129E-7</v>
      </c>
      <c r="D960" s="16">
        <f t="shared" si="87"/>
        <v>51.990000000002965</v>
      </c>
      <c r="E960" s="16">
        <f t="shared" si="90"/>
        <v>0</v>
      </c>
      <c r="F960" s="18">
        <f t="shared" si="88"/>
        <v>0</v>
      </c>
    </row>
    <row r="961" spans="1:6" x14ac:dyDescent="0.2">
      <c r="A961" s="16">
        <f t="shared" si="86"/>
        <v>52.020000000002973</v>
      </c>
      <c r="B961" s="16">
        <f t="shared" si="85"/>
        <v>7.6398293498741691E-6</v>
      </c>
      <c r="C961" s="18">
        <f t="shared" si="89"/>
        <v>1.5631703278500218E-7</v>
      </c>
      <c r="D961" s="16">
        <f t="shared" si="87"/>
        <v>52.010000000002975</v>
      </c>
      <c r="E961" s="16">
        <f t="shared" si="90"/>
        <v>0</v>
      </c>
      <c r="F961" s="18">
        <f t="shared" si="88"/>
        <v>0</v>
      </c>
    </row>
    <row r="962" spans="1:6" x14ac:dyDescent="0.2">
      <c r="A962" s="16">
        <f t="shared" si="86"/>
        <v>52.040000000002976</v>
      </c>
      <c r="B962" s="16">
        <f t="shared" si="85"/>
        <v>7.3025621536331711E-6</v>
      </c>
      <c r="C962" s="18">
        <f t="shared" si="89"/>
        <v>1.4942391503509677E-7</v>
      </c>
      <c r="D962" s="16">
        <f t="shared" si="87"/>
        <v>52.030000000002971</v>
      </c>
      <c r="E962" s="16">
        <f t="shared" si="90"/>
        <v>0</v>
      </c>
      <c r="F962" s="18">
        <f t="shared" si="88"/>
        <v>0</v>
      </c>
    </row>
    <row r="963" spans="1:6" x14ac:dyDescent="0.2">
      <c r="A963" s="16">
        <f t="shared" si="86"/>
        <v>52.060000000002979</v>
      </c>
      <c r="B963" s="16">
        <f t="shared" si="85"/>
        <v>6.9794859401906935E-6</v>
      </c>
      <c r="C963" s="18">
        <f t="shared" si="89"/>
        <v>1.4282048093826099E-7</v>
      </c>
      <c r="D963" s="16">
        <f t="shared" si="87"/>
        <v>52.050000000002981</v>
      </c>
      <c r="E963" s="16">
        <f t="shared" si="90"/>
        <v>0</v>
      </c>
      <c r="F963" s="18">
        <f t="shared" si="88"/>
        <v>0</v>
      </c>
    </row>
    <row r="964" spans="1:6" x14ac:dyDescent="0.2">
      <c r="A964" s="16">
        <f t="shared" si="86"/>
        <v>52.080000000002983</v>
      </c>
      <c r="B964" s="16">
        <f t="shared" si="85"/>
        <v>6.6700360621025692E-6</v>
      </c>
      <c r="C964" s="18">
        <f t="shared" si="89"/>
        <v>1.3649522002295397E-7</v>
      </c>
      <c r="D964" s="16">
        <f t="shared" si="87"/>
        <v>52.070000000002977</v>
      </c>
      <c r="E964" s="16">
        <f t="shared" si="90"/>
        <v>0</v>
      </c>
      <c r="F964" s="18">
        <f t="shared" si="88"/>
        <v>0</v>
      </c>
    </row>
    <row r="965" spans="1:6" x14ac:dyDescent="0.2">
      <c r="A965" s="16">
        <f t="shared" si="86"/>
        <v>52.100000000002986</v>
      </c>
      <c r="B965" s="16">
        <f t="shared" si="85"/>
        <v>6.3736688826778907E-6</v>
      </c>
      <c r="C965" s="18">
        <f t="shared" si="89"/>
        <v>1.3043704944782501E-7</v>
      </c>
      <c r="D965" s="16">
        <f t="shared" si="87"/>
        <v>52.090000000002988</v>
      </c>
      <c r="E965" s="16">
        <f t="shared" si="90"/>
        <v>0</v>
      </c>
      <c r="F965" s="18">
        <f t="shared" si="88"/>
        <v>0</v>
      </c>
    </row>
    <row r="966" spans="1:6" x14ac:dyDescent="0.2">
      <c r="A966" s="16">
        <f t="shared" si="86"/>
        <v>52.120000000002989</v>
      </c>
      <c r="B966" s="16">
        <f t="shared" si="85"/>
        <v>6.0898610570361747E-6</v>
      </c>
      <c r="C966" s="18">
        <f t="shared" si="89"/>
        <v>1.2463529939716015E-7</v>
      </c>
      <c r="D966" s="16">
        <f t="shared" si="87"/>
        <v>52.110000000002984</v>
      </c>
      <c r="E966" s="16">
        <f t="shared" si="90"/>
        <v>0</v>
      </c>
      <c r="F966" s="18">
        <f t="shared" si="88"/>
        <v>0</v>
      </c>
    </row>
    <row r="967" spans="1:6" x14ac:dyDescent="0.2">
      <c r="A967" s="16">
        <f t="shared" si="86"/>
        <v>52.140000000002992</v>
      </c>
      <c r="B967" s="16">
        <f t="shared" si="85"/>
        <v>5.8181088351552326E-6</v>
      </c>
      <c r="C967" s="18">
        <f t="shared" si="89"/>
        <v>1.1907969892193269E-7</v>
      </c>
      <c r="D967" s="16">
        <f t="shared" si="87"/>
        <v>52.130000000002994</v>
      </c>
      <c r="E967" s="16">
        <f t="shared" si="90"/>
        <v>0</v>
      </c>
      <c r="F967" s="18">
        <f t="shared" si="88"/>
        <v>0</v>
      </c>
    </row>
    <row r="968" spans="1:6" x14ac:dyDescent="0.2">
      <c r="A968" s="16">
        <f t="shared" si="86"/>
        <v>52.160000000002995</v>
      </c>
      <c r="B968" s="16">
        <f t="shared" si="85"/>
        <v>5.5579273863414854E-6</v>
      </c>
      <c r="C968" s="18">
        <f t="shared" si="89"/>
        <v>1.1376036221498497E-7</v>
      </c>
      <c r="D968" s="16">
        <f t="shared" si="87"/>
        <v>52.15000000000299</v>
      </c>
      <c r="E968" s="16">
        <f t="shared" si="90"/>
        <v>0</v>
      </c>
      <c r="F968" s="18">
        <f t="shared" si="88"/>
        <v>0</v>
      </c>
    </row>
    <row r="969" spans="1:6" x14ac:dyDescent="0.2">
      <c r="A969" s="16">
        <f t="shared" si="86"/>
        <v>52.180000000002998</v>
      </c>
      <c r="B969" s="16">
        <f t="shared" si="85"/>
        <v>5.3088501445650774E-6</v>
      </c>
      <c r="C969" s="18">
        <f t="shared" si="89"/>
        <v>1.0866777530908261E-7</v>
      </c>
      <c r="D969" s="16">
        <f t="shared" si="87"/>
        <v>52.170000000003</v>
      </c>
      <c r="E969" s="16">
        <f t="shared" si="90"/>
        <v>0</v>
      </c>
      <c r="F969" s="18">
        <f t="shared" si="88"/>
        <v>0</v>
      </c>
    </row>
    <row r="970" spans="1:6" x14ac:dyDescent="0.2">
      <c r="A970" s="16">
        <f t="shared" si="86"/>
        <v>52.200000000003001</v>
      </c>
      <c r="B970" s="16">
        <f t="shared" ref="B970:B1010" si="91">(1/(SQRT(2*3.14159*$B$8^2)))*EXP((-1*(A970-$B$7)^2)/(2*$B$8^2))</f>
        <v>5.0704281741125517E-6</v>
      </c>
      <c r="C970" s="18">
        <f t="shared" si="89"/>
        <v>1.0379278318679251E-7</v>
      </c>
      <c r="D970" s="16">
        <f t="shared" si="87"/>
        <v>52.190000000002996</v>
      </c>
      <c r="E970" s="16">
        <f t="shared" si="90"/>
        <v>0</v>
      </c>
      <c r="F970" s="18">
        <f t="shared" si="88"/>
        <v>0</v>
      </c>
    </row>
    <row r="971" spans="1:6" x14ac:dyDescent="0.2">
      <c r="A971" s="16">
        <f t="shared" ref="A971:A1010" si="92">A970+(10*$B$8)/1000</f>
        <v>52.220000000003004</v>
      </c>
      <c r="B971" s="16">
        <f t="shared" si="91"/>
        <v>4.8422295550207876E-6</v>
      </c>
      <c r="C971" s="18">
        <f t="shared" si="89"/>
        <v>9.9126577291348893E-8</v>
      </c>
      <c r="D971" s="16">
        <f t="shared" ref="D971:D1010" si="93">A970+(A971-A970)/2</f>
        <v>52.210000000003006</v>
      </c>
      <c r="E971" s="16">
        <f t="shared" si="90"/>
        <v>0</v>
      </c>
      <c r="F971" s="18">
        <f t="shared" ref="F971:F1010" si="94">($A971-$A970)*ABS(E970+((E971-E970)/2))</f>
        <v>0</v>
      </c>
    </row>
    <row r="972" spans="1:6" x14ac:dyDescent="0.2">
      <c r="A972" s="16">
        <f t="shared" si="92"/>
        <v>52.240000000003008</v>
      </c>
      <c r="B972" s="16">
        <f t="shared" si="91"/>
        <v>4.6238387877658693E-6</v>
      </c>
      <c r="C972" s="18">
        <f t="shared" ref="C972:C1010" si="95">(A972-A971)*ABS(B971+((B972-B971)/2))</f>
        <v>9.4660683427881371E-8</v>
      </c>
      <c r="D972" s="16">
        <f t="shared" si="93"/>
        <v>52.230000000003002</v>
      </c>
      <c r="E972" s="16">
        <f t="shared" si="90"/>
        <v>0</v>
      </c>
      <c r="F972" s="18">
        <f t="shared" si="94"/>
        <v>0</v>
      </c>
    </row>
    <row r="973" spans="1:6" x14ac:dyDescent="0.2">
      <c r="A973" s="16">
        <f t="shared" si="92"/>
        <v>52.260000000003011</v>
      </c>
      <c r="B973" s="16">
        <f t="shared" si="91"/>
        <v>4.4148562166914273E-6</v>
      </c>
      <c r="C973" s="18">
        <f t="shared" si="95"/>
        <v>9.0386950044587091E-8</v>
      </c>
      <c r="D973" s="16">
        <f t="shared" si="93"/>
        <v>52.250000000003013</v>
      </c>
      <c r="E973" s="16">
        <f t="shared" si="90"/>
        <v>0</v>
      </c>
      <c r="F973" s="18">
        <f t="shared" si="94"/>
        <v>0</v>
      </c>
    </row>
    <row r="974" spans="1:6" x14ac:dyDescent="0.2">
      <c r="A974" s="16">
        <f t="shared" si="92"/>
        <v>52.280000000003014</v>
      </c>
      <c r="B974" s="16">
        <f t="shared" si="91"/>
        <v>4.2148974716710795E-6</v>
      </c>
      <c r="C974" s="18">
        <f t="shared" si="95"/>
        <v>8.6297536883638555E-8</v>
      </c>
      <c r="D974" s="16">
        <f t="shared" si="93"/>
        <v>52.270000000003009</v>
      </c>
      <c r="E974" s="16">
        <f t="shared" si="90"/>
        <v>0</v>
      </c>
      <c r="F974" s="18">
        <f t="shared" si="94"/>
        <v>0</v>
      </c>
    </row>
    <row r="975" spans="1:6" x14ac:dyDescent="0.2">
      <c r="A975" s="16">
        <f t="shared" si="92"/>
        <v>52.300000000003017</v>
      </c>
      <c r="B975" s="16">
        <f t="shared" si="91"/>
        <v>4.0235929275100648E-6</v>
      </c>
      <c r="C975" s="18">
        <f t="shared" si="95"/>
        <v>8.2384903991824321E-8</v>
      </c>
      <c r="D975" s="16">
        <f t="shared" si="93"/>
        <v>52.290000000003019</v>
      </c>
      <c r="E975" s="16">
        <f t="shared" si="90"/>
        <v>0</v>
      </c>
      <c r="F975" s="18">
        <f t="shared" si="94"/>
        <v>0</v>
      </c>
    </row>
    <row r="976" spans="1:6" x14ac:dyDescent="0.2">
      <c r="A976" s="16">
        <f t="shared" si="92"/>
        <v>52.32000000000302</v>
      </c>
      <c r="B976" s="16">
        <f t="shared" si="91"/>
        <v>3.8405871806011535E-6</v>
      </c>
      <c r="C976" s="18">
        <f t="shared" si="95"/>
        <v>7.8641801081124478E-8</v>
      </c>
      <c r="D976" s="16">
        <f t="shared" si="93"/>
        <v>52.310000000003015</v>
      </c>
      <c r="E976" s="16">
        <f t="shared" si="90"/>
        <v>0</v>
      </c>
      <c r="F976" s="18">
        <f t="shared" si="94"/>
        <v>0</v>
      </c>
    </row>
    <row r="977" spans="1:6" x14ac:dyDescent="0.2">
      <c r="A977" s="16">
        <f t="shared" si="92"/>
        <v>52.340000000003023</v>
      </c>
      <c r="B977" s="16">
        <f t="shared" si="91"/>
        <v>3.6655385423603936E-6</v>
      </c>
      <c r="C977" s="18">
        <f t="shared" si="95"/>
        <v>7.506125722962721E-8</v>
      </c>
      <c r="D977" s="16">
        <f t="shared" si="93"/>
        <v>52.330000000003025</v>
      </c>
      <c r="E977" s="16">
        <f t="shared" si="90"/>
        <v>0</v>
      </c>
      <c r="F977" s="18">
        <f t="shared" si="94"/>
        <v>0</v>
      </c>
    </row>
    <row r="978" spans="1:6" x14ac:dyDescent="0.2">
      <c r="A978" s="16">
        <f t="shared" si="92"/>
        <v>52.360000000003026</v>
      </c>
      <c r="B978" s="16">
        <f t="shared" si="91"/>
        <v>3.4981185489779003E-6</v>
      </c>
      <c r="C978" s="18">
        <f t="shared" si="95"/>
        <v>7.1636570913394137E-8</v>
      </c>
      <c r="D978" s="16">
        <f t="shared" si="93"/>
        <v>52.350000000003021</v>
      </c>
      <c r="E978" s="16">
        <f t="shared" si="90"/>
        <v>0</v>
      </c>
      <c r="F978" s="18">
        <f t="shared" si="94"/>
        <v>0</v>
      </c>
    </row>
    <row r="979" spans="1:6" x14ac:dyDescent="0.2">
      <c r="A979" s="16">
        <f t="shared" si="92"/>
        <v>52.380000000003029</v>
      </c>
      <c r="B979" s="16">
        <f t="shared" si="91"/>
        <v>3.338011487029159E-6</v>
      </c>
      <c r="C979" s="18">
        <f t="shared" si="95"/>
        <v>6.8361300360081278E-8</v>
      </c>
      <c r="D979" s="16">
        <f t="shared" si="93"/>
        <v>52.370000000003031</v>
      </c>
      <c r="E979" s="16">
        <f t="shared" si="90"/>
        <v>0</v>
      </c>
      <c r="F979" s="18">
        <f t="shared" si="94"/>
        <v>0</v>
      </c>
    </row>
    <row r="980" spans="1:6" x14ac:dyDescent="0.2">
      <c r="A980" s="16">
        <f t="shared" si="92"/>
        <v>52.400000000003033</v>
      </c>
      <c r="B980" s="16">
        <f t="shared" si="91"/>
        <v>3.1849139345019942E-6</v>
      </c>
      <c r="C980" s="18">
        <f t="shared" si="95"/>
        <v>6.5229254215321734E-8</v>
      </c>
      <c r="D980" s="16">
        <f t="shared" si="93"/>
        <v>52.390000000003027</v>
      </c>
      <c r="E980" s="16">
        <f t="shared" si="90"/>
        <v>0</v>
      </c>
      <c r="F980" s="18">
        <f t="shared" si="94"/>
        <v>0</v>
      </c>
    </row>
    <row r="981" spans="1:6" x14ac:dyDescent="0.2">
      <c r="A981" s="16">
        <f t="shared" si="92"/>
        <v>52.420000000003036</v>
      </c>
      <c r="B981" s="16">
        <f t="shared" si="91"/>
        <v>3.0385343168041792E-6</v>
      </c>
      <c r="C981" s="18">
        <f t="shared" si="95"/>
        <v>6.2234482513071455E-8</v>
      </c>
      <c r="D981" s="16">
        <f t="shared" si="93"/>
        <v>52.410000000003038</v>
      </c>
      <c r="E981" s="16">
        <f t="shared" si="90"/>
        <v>0</v>
      </c>
      <c r="F981" s="18">
        <f t="shared" si="94"/>
        <v>0</v>
      </c>
    </row>
    <row r="982" spans="1:6" x14ac:dyDescent="0.2">
      <c r="A982" s="16">
        <f t="shared" si="92"/>
        <v>52.440000000003039</v>
      </c>
      <c r="B982" s="16">
        <f t="shared" si="91"/>
        <v>2.8985924773262735E-6</v>
      </c>
      <c r="C982" s="18">
        <f t="shared" si="95"/>
        <v>5.9371267941313814E-8</v>
      </c>
      <c r="D982" s="16">
        <f t="shared" si="93"/>
        <v>52.430000000003034</v>
      </c>
      <c r="E982" s="16">
        <f t="shared" si="90"/>
        <v>0</v>
      </c>
      <c r="F982" s="18">
        <f t="shared" si="94"/>
        <v>0</v>
      </c>
    </row>
    <row r="983" spans="1:6" x14ac:dyDescent="0.2">
      <c r="A983" s="16">
        <f t="shared" si="92"/>
        <v>52.460000000003042</v>
      </c>
      <c r="B983" s="16">
        <f t="shared" si="91"/>
        <v>2.764819262143849E-6</v>
      </c>
      <c r="C983" s="18">
        <f t="shared" si="95"/>
        <v>5.6634117394710084E-8</v>
      </c>
      <c r="D983" s="16">
        <f t="shared" si="93"/>
        <v>52.450000000003044</v>
      </c>
      <c r="E983" s="16">
        <f t="shared" si="90"/>
        <v>0</v>
      </c>
      <c r="F983" s="18">
        <f t="shared" si="94"/>
        <v>0</v>
      </c>
    </row>
    <row r="984" spans="1:6" x14ac:dyDescent="0.2">
      <c r="A984" s="16">
        <f t="shared" si="92"/>
        <v>52.480000000003045</v>
      </c>
      <c r="B984" s="16">
        <f t="shared" si="91"/>
        <v>2.6369561184526338E-6</v>
      </c>
      <c r="C984" s="18">
        <f t="shared" si="95"/>
        <v>5.4017753805973275E-8</v>
      </c>
      <c r="D984" s="16">
        <f t="shared" si="93"/>
        <v>52.47000000000304</v>
      </c>
      <c r="E984" s="16">
        <f t="shared" si="90"/>
        <v>0</v>
      </c>
      <c r="F984" s="18">
        <f t="shared" si="94"/>
        <v>0</v>
      </c>
    </row>
    <row r="985" spans="1:6" x14ac:dyDescent="0.2">
      <c r="A985" s="16">
        <f t="shared" si="92"/>
        <v>52.500000000003048</v>
      </c>
      <c r="B985" s="16">
        <f t="shared" si="91"/>
        <v>2.5147547063394542E-6</v>
      </c>
      <c r="C985" s="18">
        <f t="shared" si="95"/>
        <v>5.1517108247928931E-8</v>
      </c>
      <c r="D985" s="16">
        <f t="shared" si="93"/>
        <v>52.49000000000305</v>
      </c>
      <c r="E985" s="16">
        <f t="shared" si="90"/>
        <v>0</v>
      </c>
      <c r="F985" s="18">
        <f t="shared" si="94"/>
        <v>0</v>
      </c>
    </row>
    <row r="986" spans="1:6" x14ac:dyDescent="0.2">
      <c r="A986" s="16">
        <f t="shared" si="92"/>
        <v>52.520000000003051</v>
      </c>
      <c r="B986" s="16">
        <f t="shared" si="91"/>
        <v>2.3979765235011164E-6</v>
      </c>
      <c r="C986" s="18">
        <f t="shared" si="95"/>
        <v>4.9127312298413381E-8</v>
      </c>
      <c r="D986" s="16">
        <f t="shared" si="93"/>
        <v>52.510000000003046</v>
      </c>
      <c r="E986" s="16">
        <f t="shared" si="90"/>
        <v>0</v>
      </c>
      <c r="F986" s="18">
        <f t="shared" si="94"/>
        <v>0</v>
      </c>
    </row>
    <row r="987" spans="1:6" x14ac:dyDescent="0.2">
      <c r="A987" s="16">
        <f t="shared" si="92"/>
        <v>52.540000000003054</v>
      </c>
      <c r="B987" s="16">
        <f t="shared" si="91"/>
        <v>2.2863925425321972E-6</v>
      </c>
      <c r="C987" s="18">
        <f t="shared" si="95"/>
        <v>4.684369066034046E-8</v>
      </c>
      <c r="D987" s="16">
        <f t="shared" si="93"/>
        <v>52.530000000003056</v>
      </c>
      <c r="E987" s="16">
        <f t="shared" si="90"/>
        <v>0</v>
      </c>
      <c r="F987" s="18">
        <f t="shared" si="94"/>
        <v>0</v>
      </c>
    </row>
    <row r="988" spans="1:6" x14ac:dyDescent="0.2">
      <c r="A988" s="16">
        <f t="shared" si="92"/>
        <v>52.560000000003058</v>
      </c>
      <c r="B988" s="16">
        <f t="shared" si="91"/>
        <v>2.1797828604119947E-6</v>
      </c>
      <c r="C988" s="18">
        <f t="shared" si="95"/>
        <v>4.4661754029448901E-8</v>
      </c>
      <c r="D988" s="16">
        <f t="shared" si="93"/>
        <v>52.550000000003052</v>
      </c>
      <c r="E988" s="16">
        <f t="shared" si="90"/>
        <v>0</v>
      </c>
      <c r="F988" s="18">
        <f t="shared" si="94"/>
        <v>0</v>
      </c>
    </row>
    <row r="989" spans="1:6" x14ac:dyDescent="0.2">
      <c r="A989" s="16">
        <f t="shared" si="92"/>
        <v>52.580000000003061</v>
      </c>
      <c r="B989" s="16">
        <f t="shared" si="91"/>
        <v>2.0779363598294311E-6</v>
      </c>
      <c r="C989" s="18">
        <f t="shared" si="95"/>
        <v>4.2577192202420916E-8</v>
      </c>
      <c r="D989" s="16">
        <f t="shared" si="93"/>
        <v>52.570000000003063</v>
      </c>
      <c r="E989" s="16">
        <f t="shared" si="90"/>
        <v>0</v>
      </c>
      <c r="F989" s="18">
        <f t="shared" si="94"/>
        <v>0</v>
      </c>
    </row>
    <row r="990" spans="1:6" x14ac:dyDescent="0.2">
      <c r="A990" s="16">
        <f t="shared" si="92"/>
        <v>52.600000000003064</v>
      </c>
      <c r="B990" s="16">
        <f t="shared" si="91"/>
        <v>1.9806503819935521E-6</v>
      </c>
      <c r="C990" s="18">
        <f t="shared" si="95"/>
        <v>4.058586741823618E-8</v>
      </c>
      <c r="D990" s="16">
        <f t="shared" si="93"/>
        <v>52.590000000003059</v>
      </c>
      <c r="E990" s="16">
        <f t="shared" si="90"/>
        <v>0</v>
      </c>
      <c r="F990" s="18">
        <f t="shared" si="94"/>
        <v>0</v>
      </c>
    </row>
    <row r="991" spans="1:6" x14ac:dyDescent="0.2">
      <c r="A991" s="16">
        <f t="shared" si="92"/>
        <v>52.620000000003067</v>
      </c>
      <c r="B991" s="16">
        <f t="shared" si="91"/>
        <v>1.8877304105857457E-6</v>
      </c>
      <c r="C991" s="18">
        <f t="shared" si="95"/>
        <v>3.8683807925799023E-8</v>
      </c>
      <c r="D991" s="16">
        <f t="shared" si="93"/>
        <v>52.610000000003069</v>
      </c>
      <c r="E991" s="16">
        <f t="shared" si="90"/>
        <v>0</v>
      </c>
      <c r="F991" s="18">
        <f t="shared" si="94"/>
        <v>0</v>
      </c>
    </row>
    <row r="992" spans="1:6" x14ac:dyDescent="0.2">
      <c r="A992" s="16">
        <f t="shared" si="92"/>
        <v>52.64000000000307</v>
      </c>
      <c r="B992" s="16">
        <f t="shared" si="91"/>
        <v>1.798989766518299E-6</v>
      </c>
      <c r="C992" s="18">
        <f t="shared" si="95"/>
        <v>3.6867201771046214E-8</v>
      </c>
      <c r="D992" s="16">
        <f t="shared" si="93"/>
        <v>52.630000000003065</v>
      </c>
      <c r="E992" s="16">
        <f t="shared" si="90"/>
        <v>0</v>
      </c>
      <c r="F992" s="18">
        <f t="shared" si="94"/>
        <v>0</v>
      </c>
    </row>
    <row r="993" spans="1:10" x14ac:dyDescent="0.2">
      <c r="A993" s="16">
        <f t="shared" si="92"/>
        <v>52.660000000003073</v>
      </c>
      <c r="B993" s="16">
        <f t="shared" si="91"/>
        <v>1.7142493131721752E-6</v>
      </c>
      <c r="C993" s="18">
        <f t="shared" si="95"/>
        <v>3.5132390796910234E-8</v>
      </c>
      <c r="D993" s="16">
        <f t="shared" si="93"/>
        <v>52.650000000003075</v>
      </c>
      <c r="E993" s="16">
        <f t="shared" si="90"/>
        <v>0</v>
      </c>
      <c r="F993" s="18">
        <f t="shared" si="94"/>
        <v>0</v>
      </c>
    </row>
    <row r="994" spans="1:10" x14ac:dyDescent="0.2">
      <c r="A994" s="16">
        <f t="shared" si="92"/>
        <v>52.680000000003076</v>
      </c>
      <c r="B994" s="16">
        <f t="shared" si="91"/>
        <v>1.6333371717950676E-6</v>
      </c>
      <c r="C994" s="18">
        <f t="shared" si="95"/>
        <v>3.347586484967766E-8</v>
      </c>
      <c r="D994" s="16">
        <f t="shared" si="93"/>
        <v>52.670000000003071</v>
      </c>
      <c r="E994" s="16">
        <f t="shared" si="90"/>
        <v>0</v>
      </c>
      <c r="F994" s="18">
        <f t="shared" si="94"/>
        <v>0</v>
      </c>
    </row>
    <row r="995" spans="1:10" x14ac:dyDescent="0.2">
      <c r="A995" s="16">
        <f t="shared" si="92"/>
        <v>52.700000000003079</v>
      </c>
      <c r="B995" s="16">
        <f t="shared" si="91"/>
        <v>1.5560884467488288E-6</v>
      </c>
      <c r="C995" s="18">
        <f t="shared" si="95"/>
        <v>3.189425618544395E-8</v>
      </c>
      <c r="D995" s="16">
        <f t="shared" si="93"/>
        <v>52.690000000003081</v>
      </c>
      <c r="E995" s="16">
        <f t="shared" si="90"/>
        <v>0</v>
      </c>
      <c r="F995" s="18">
        <f t="shared" si="94"/>
        <v>0</v>
      </c>
    </row>
    <row r="996" spans="1:10" x14ac:dyDescent="0.2">
      <c r="A996" s="16">
        <f t="shared" si="92"/>
        <v>52.720000000003083</v>
      </c>
      <c r="B996" s="16">
        <f t="shared" si="91"/>
        <v>1.4823449603032789E-6</v>
      </c>
      <c r="C996" s="18">
        <f t="shared" si="95"/>
        <v>3.0384334070525826E-8</v>
      </c>
      <c r="D996" s="16">
        <f t="shared" si="93"/>
        <v>52.710000000003078</v>
      </c>
      <c r="E996" s="16">
        <f t="shared" si="90"/>
        <v>0</v>
      </c>
      <c r="F996" s="18">
        <f t="shared" si="94"/>
        <v>0</v>
      </c>
    </row>
    <row r="997" spans="1:10" x14ac:dyDescent="0.2">
      <c r="A997" s="16">
        <f t="shared" si="92"/>
        <v>52.740000000003086</v>
      </c>
      <c r="B997" s="16">
        <f t="shared" si="91"/>
        <v>1.4119549966811121E-6</v>
      </c>
      <c r="C997" s="18">
        <f t="shared" si="95"/>
        <v>2.8942999569848436E-8</v>
      </c>
      <c r="D997" s="16">
        <f t="shared" si="93"/>
        <v>52.730000000003088</v>
      </c>
      <c r="E997" s="16">
        <f t="shared" si="90"/>
        <v>0</v>
      </c>
      <c r="F997" s="18">
        <f t="shared" si="94"/>
        <v>0</v>
      </c>
    </row>
    <row r="998" spans="1:10" x14ac:dyDescent="0.2">
      <c r="A998" s="16">
        <f t="shared" si="92"/>
        <v>52.760000000003089</v>
      </c>
      <c r="B998" s="16">
        <f t="shared" si="91"/>
        <v>1.3447730550663492E-6</v>
      </c>
      <c r="C998" s="18">
        <f t="shared" si="95"/>
        <v>2.7567280517478922E-8</v>
      </c>
      <c r="D998" s="16">
        <f t="shared" si="93"/>
        <v>52.750000000003084</v>
      </c>
      <c r="E998" s="16">
        <f t="shared" si="90"/>
        <v>0</v>
      </c>
      <c r="F998" s="18">
        <f t="shared" si="94"/>
        <v>0</v>
      </c>
    </row>
    <row r="999" spans="1:10" x14ac:dyDescent="0.2">
      <c r="A999" s="16">
        <f t="shared" si="92"/>
        <v>52.780000000003092</v>
      </c>
      <c r="B999" s="16">
        <f t="shared" si="91"/>
        <v>1.2806596112961507E-6</v>
      </c>
      <c r="C999" s="18">
        <f t="shared" si="95"/>
        <v>2.6254326663629101E-8</v>
      </c>
      <c r="D999" s="16">
        <f t="shared" si="93"/>
        <v>52.770000000003094</v>
      </c>
      <c r="E999" s="16">
        <f t="shared" si="90"/>
        <v>0</v>
      </c>
      <c r="F999" s="18">
        <f t="shared" si="94"/>
        <v>0</v>
      </c>
    </row>
    <row r="1000" spans="1:10" x14ac:dyDescent="0.2">
      <c r="A1000" s="16">
        <f t="shared" si="92"/>
        <v>52.800000000003095</v>
      </c>
      <c r="B1000" s="16">
        <f t="shared" si="91"/>
        <v>1.2194808879632619E-6</v>
      </c>
      <c r="C1000" s="18">
        <f t="shared" si="95"/>
        <v>2.5001404992598037E-8</v>
      </c>
      <c r="D1000" s="16">
        <f t="shared" si="93"/>
        <v>52.79000000000309</v>
      </c>
      <c r="E1000" s="16">
        <f t="shared" si="90"/>
        <v>0</v>
      </c>
      <c r="F1000" s="18">
        <f t="shared" si="94"/>
        <v>0</v>
      </c>
    </row>
    <row r="1001" spans="1:10" x14ac:dyDescent="0.2">
      <c r="A1001" s="16">
        <f t="shared" si="92"/>
        <v>52.820000000003098</v>
      </c>
      <c r="B1001" s="16">
        <f t="shared" si="91"/>
        <v>1.161108632663523E-6</v>
      </c>
      <c r="C1001" s="18">
        <f t="shared" si="95"/>
        <v>2.3805895206271569E-8</v>
      </c>
      <c r="D1001" s="16">
        <f t="shared" si="93"/>
        <v>52.8100000000031</v>
      </c>
      <c r="E1001" s="16">
        <f t="shared" si="90"/>
        <v>0</v>
      </c>
      <c r="F1001" s="18">
        <f t="shared" si="94"/>
        <v>0</v>
      </c>
    </row>
    <row r="1002" spans="1:10" x14ac:dyDescent="0.2">
      <c r="A1002" s="16">
        <f t="shared" si="92"/>
        <v>52.840000000003101</v>
      </c>
      <c r="B1002" s="16">
        <f t="shared" si="91"/>
        <v>1.1054199041299999E-6</v>
      </c>
      <c r="C1002" s="18">
        <f t="shared" si="95"/>
        <v>2.266528536793877E-8</v>
      </c>
      <c r="D1002" s="16">
        <f t="shared" si="93"/>
        <v>52.830000000003096</v>
      </c>
      <c r="E1002" s="16">
        <f t="shared" si="90"/>
        <v>0</v>
      </c>
      <c r="F1002" s="18">
        <f t="shared" si="94"/>
        <v>0</v>
      </c>
    </row>
    <row r="1003" spans="1:10" x14ac:dyDescent="0.2">
      <c r="A1003" s="16">
        <f t="shared" si="92"/>
        <v>52.860000000003105</v>
      </c>
      <c r="B1003" s="16">
        <f t="shared" si="91"/>
        <v>1.0522968660021732E-6</v>
      </c>
      <c r="C1003" s="18">
        <f t="shared" si="95"/>
        <v>2.1577167701325101E-8</v>
      </c>
      <c r="D1003" s="16">
        <f t="shared" si="93"/>
        <v>52.850000000003106</v>
      </c>
      <c r="E1003" s="16">
        <f t="shared" si="90"/>
        <v>0</v>
      </c>
      <c r="F1003" s="18">
        <f t="shared" si="94"/>
        <v>0</v>
      </c>
    </row>
    <row r="1004" spans="1:10" x14ac:dyDescent="0.2">
      <c r="A1004" s="16">
        <f t="shared" si="92"/>
        <v>52.880000000003108</v>
      </c>
      <c r="B1004" s="16">
        <f t="shared" si="91"/>
        <v>1.0016265879855403E-6</v>
      </c>
      <c r="C1004" s="18">
        <f t="shared" si="95"/>
        <v>2.0539234539880346E-8</v>
      </c>
      <c r="D1004" s="16">
        <f t="shared" si="93"/>
        <v>52.870000000003103</v>
      </c>
      <c r="E1004" s="16">
        <f t="shared" si="90"/>
        <v>0</v>
      </c>
      <c r="F1004" s="18">
        <f t="shared" si="94"/>
        <v>0</v>
      </c>
    </row>
    <row r="1005" spans="1:10" x14ac:dyDescent="0.2">
      <c r="A1005" s="16">
        <f t="shared" si="92"/>
        <v>52.900000000003111</v>
      </c>
      <c r="B1005" s="16">
        <f t="shared" si="91"/>
        <v>9.5330085416354329E-7</v>
      </c>
      <c r="C1005" s="18">
        <f t="shared" si="95"/>
        <v>1.9549274421493891E-8</v>
      </c>
      <c r="D1005" s="16">
        <f t="shared" si="93"/>
        <v>52.890000000003113</v>
      </c>
      <c r="E1005" s="16">
        <f t="shared" si="90"/>
        <v>0</v>
      </c>
      <c r="F1005" s="18">
        <f t="shared" si="94"/>
        <v>0</v>
      </c>
    </row>
    <row r="1006" spans="1:10" x14ac:dyDescent="0.2">
      <c r="A1006" s="16">
        <f t="shared" si="92"/>
        <v>52.920000000003114</v>
      </c>
      <c r="B1006" s="16">
        <f t="shared" si="91"/>
        <v>9.072159782303681E-7</v>
      </c>
      <c r="C1006" s="18">
        <f t="shared" si="95"/>
        <v>1.8605168323942021E-8</v>
      </c>
      <c r="D1006" s="16">
        <f t="shared" si="93"/>
        <v>52.910000000003109</v>
      </c>
      <c r="E1006" s="16">
        <f t="shared" si="90"/>
        <v>0</v>
      </c>
      <c r="F1006" s="18">
        <f t="shared" si="94"/>
        <v>0</v>
      </c>
    </row>
    <row r="1007" spans="1:10" x14ac:dyDescent="0.2">
      <c r="A1007" s="16">
        <f t="shared" si="92"/>
        <v>52.940000000003117</v>
      </c>
      <c r="B1007" s="16">
        <f t="shared" si="91"/>
        <v>8.6327262541952247E-7</v>
      </c>
      <c r="C1007" s="18">
        <f t="shared" si="95"/>
        <v>1.7704886036501673E-8</v>
      </c>
      <c r="D1007" s="16">
        <f t="shared" si="93"/>
        <v>52.930000000003119</v>
      </c>
      <c r="E1007" s="16">
        <f t="shared" si="90"/>
        <v>0</v>
      </c>
      <c r="F1007" s="18">
        <f t="shared" si="94"/>
        <v>0</v>
      </c>
      <c r="J1007" s="16">
        <v>1</v>
      </c>
    </row>
    <row r="1008" spans="1:10" x14ac:dyDescent="0.2">
      <c r="A1008" s="16">
        <f t="shared" si="92"/>
        <v>52.96000000000312</v>
      </c>
      <c r="B1008" s="16">
        <f t="shared" si="91"/>
        <v>8.2137564090939027E-7</v>
      </c>
      <c r="C1008" s="18">
        <f t="shared" si="95"/>
        <v>1.684648266329176E-8</v>
      </c>
      <c r="D1008" s="16">
        <f t="shared" si="93"/>
        <v>52.950000000003115</v>
      </c>
      <c r="E1008" s="16">
        <f t="shared" si="90"/>
        <v>0</v>
      </c>
      <c r="F1008" s="18">
        <f t="shared" si="94"/>
        <v>0</v>
      </c>
    </row>
    <row r="1009" spans="1:6" x14ac:dyDescent="0.2">
      <c r="A1009" s="16">
        <f t="shared" si="92"/>
        <v>52.980000000003123</v>
      </c>
      <c r="B1009" s="16">
        <f t="shared" si="91"/>
        <v>7.8143388449310927E-7</v>
      </c>
      <c r="C1009" s="18">
        <f t="shared" si="95"/>
        <v>1.60280952540275E-8</v>
      </c>
      <c r="D1009" s="16">
        <f t="shared" si="93"/>
        <v>52.970000000003125</v>
      </c>
      <c r="E1009" s="16">
        <f t="shared" si="90"/>
        <v>0</v>
      </c>
      <c r="F1009" s="18">
        <f t="shared" si="94"/>
        <v>0</v>
      </c>
    </row>
    <row r="1010" spans="1:6" x14ac:dyDescent="0.2">
      <c r="A1010" s="16">
        <f t="shared" si="92"/>
        <v>53.000000000003126</v>
      </c>
      <c r="B1010" s="16">
        <f t="shared" si="91"/>
        <v>7.4336007130610061E-7</v>
      </c>
      <c r="C1010" s="18">
        <f t="shared" si="95"/>
        <v>1.5247939557994484E-8</v>
      </c>
      <c r="D1010" s="16">
        <f t="shared" si="93"/>
        <v>52.990000000003121</v>
      </c>
      <c r="E1010" s="16">
        <f t="shared" si="90"/>
        <v>0</v>
      </c>
      <c r="F1010" s="18">
        <f t="shared" si="94"/>
        <v>0</v>
      </c>
    </row>
    <row r="1011" spans="1:6" x14ac:dyDescent="0.2">
      <c r="A1011" s="16"/>
      <c r="B1011" s="16"/>
      <c r="C1011" s="17">
        <f>SUM(C11:C1010)</f>
        <v>0.9999998489049261</v>
      </c>
      <c r="D1011" s="16"/>
      <c r="E1011" s="16"/>
      <c r="F1011" s="15">
        <f>SUM(F11:F1010)</f>
        <v>0.68268574759836398</v>
      </c>
    </row>
    <row r="1012" spans="1:6" x14ac:dyDescent="0.2">
      <c r="C1012" s="13"/>
    </row>
    <row r="1013" spans="1:6" x14ac:dyDescent="0.2">
      <c r="C1013" s="13"/>
    </row>
    <row r="1014" spans="1:6" x14ac:dyDescent="0.2">
      <c r="C1014" s="13"/>
    </row>
    <row r="1015" spans="1:6" x14ac:dyDescent="0.2">
      <c r="C1015" s="13"/>
    </row>
    <row r="1016" spans="1:6" x14ac:dyDescent="0.2">
      <c r="C1016" s="13"/>
    </row>
    <row r="1017" spans="1:6" x14ac:dyDescent="0.2">
      <c r="C1017" s="13"/>
    </row>
    <row r="1018" spans="1:6" x14ac:dyDescent="0.2">
      <c r="C1018" s="13"/>
    </row>
    <row r="1019" spans="1:6" x14ac:dyDescent="0.2">
      <c r="C1019" s="13"/>
    </row>
    <row r="1020" spans="1:6" x14ac:dyDescent="0.2">
      <c r="C1020" s="13"/>
    </row>
    <row r="1021" spans="1:6" x14ac:dyDescent="0.2">
      <c r="C1021" s="13"/>
    </row>
    <row r="1022" spans="1:6" x14ac:dyDescent="0.2">
      <c r="C1022" s="13"/>
    </row>
    <row r="1023" spans="1:6" x14ac:dyDescent="0.2">
      <c r="C1023" s="13"/>
    </row>
    <row r="1024" spans="1:6" x14ac:dyDescent="0.2">
      <c r="C1024" s="13"/>
    </row>
    <row r="1025" spans="3:3" x14ac:dyDescent="0.2">
      <c r="C1025" s="13"/>
    </row>
    <row r="1026" spans="3:3" x14ac:dyDescent="0.2">
      <c r="C1026" s="13"/>
    </row>
    <row r="1027" spans="3:3" x14ac:dyDescent="0.2">
      <c r="C1027" s="13"/>
    </row>
    <row r="1028" spans="3:3" x14ac:dyDescent="0.2">
      <c r="C1028" s="13"/>
    </row>
    <row r="1029" spans="3:3" x14ac:dyDescent="0.2">
      <c r="C1029" s="13"/>
    </row>
    <row r="1030" spans="3:3" x14ac:dyDescent="0.2">
      <c r="C1030" s="13"/>
    </row>
    <row r="1031" spans="3:3" x14ac:dyDescent="0.2">
      <c r="C1031" s="13"/>
    </row>
    <row r="1032" spans="3:3" x14ac:dyDescent="0.2">
      <c r="C1032" s="13"/>
    </row>
    <row r="1033" spans="3:3" x14ac:dyDescent="0.2">
      <c r="C1033" s="13"/>
    </row>
    <row r="1034" spans="3:3" x14ac:dyDescent="0.2">
      <c r="C1034" s="13"/>
    </row>
    <row r="1035" spans="3:3" x14ac:dyDescent="0.2">
      <c r="C1035" s="13"/>
    </row>
    <row r="1036" spans="3:3" x14ac:dyDescent="0.2">
      <c r="C1036" s="13"/>
    </row>
    <row r="1037" spans="3:3" x14ac:dyDescent="0.2">
      <c r="C1037" s="13"/>
    </row>
    <row r="1038" spans="3:3" x14ac:dyDescent="0.2">
      <c r="C1038" s="13"/>
    </row>
    <row r="1039" spans="3:3" x14ac:dyDescent="0.2">
      <c r="C1039" s="13"/>
    </row>
    <row r="1040" spans="3:3" x14ac:dyDescent="0.2">
      <c r="C1040" s="13"/>
    </row>
    <row r="1041" spans="3:3" x14ac:dyDescent="0.2">
      <c r="C1041" s="13"/>
    </row>
    <row r="1042" spans="3:3" x14ac:dyDescent="0.2">
      <c r="C1042" s="13"/>
    </row>
    <row r="1043" spans="3:3" x14ac:dyDescent="0.2">
      <c r="C1043" s="13"/>
    </row>
    <row r="1044" spans="3:3" x14ac:dyDescent="0.2">
      <c r="C1044" s="13"/>
    </row>
    <row r="1045" spans="3:3" x14ac:dyDescent="0.2">
      <c r="C1045" s="13"/>
    </row>
    <row r="1046" spans="3:3" x14ac:dyDescent="0.2">
      <c r="C1046" s="13"/>
    </row>
    <row r="1047" spans="3:3" x14ac:dyDescent="0.2">
      <c r="C1047" s="13"/>
    </row>
    <row r="1048" spans="3:3" x14ac:dyDescent="0.2">
      <c r="C1048" s="13"/>
    </row>
    <row r="1049" spans="3:3" x14ac:dyDescent="0.2">
      <c r="C1049" s="13"/>
    </row>
    <row r="1050" spans="3:3" x14ac:dyDescent="0.2">
      <c r="C1050" s="13"/>
    </row>
    <row r="1051" spans="3:3" x14ac:dyDescent="0.2">
      <c r="C1051" s="13"/>
    </row>
    <row r="1052" spans="3:3" x14ac:dyDescent="0.2">
      <c r="C1052" s="13"/>
    </row>
    <row r="1053" spans="3:3" x14ac:dyDescent="0.2">
      <c r="C1053" s="13"/>
    </row>
    <row r="1054" spans="3:3" x14ac:dyDescent="0.2">
      <c r="C1054" s="13"/>
    </row>
    <row r="1055" spans="3:3" x14ac:dyDescent="0.2">
      <c r="C1055" s="13"/>
    </row>
    <row r="1056" spans="3:3" x14ac:dyDescent="0.2">
      <c r="C1056" s="13"/>
    </row>
    <row r="1057" spans="3:3" x14ac:dyDescent="0.2">
      <c r="C1057" s="13"/>
    </row>
    <row r="1058" spans="3:3" x14ac:dyDescent="0.2">
      <c r="C1058" s="13"/>
    </row>
    <row r="1059" spans="3:3" x14ac:dyDescent="0.2">
      <c r="C1059" s="13"/>
    </row>
    <row r="1060" spans="3:3" x14ac:dyDescent="0.2">
      <c r="C1060" s="13"/>
    </row>
    <row r="1061" spans="3:3" x14ac:dyDescent="0.2">
      <c r="C1061" s="13"/>
    </row>
    <row r="1062" spans="3:3" x14ac:dyDescent="0.2">
      <c r="C1062" s="13"/>
    </row>
    <row r="1063" spans="3:3" x14ac:dyDescent="0.2">
      <c r="C1063" s="13"/>
    </row>
    <row r="1064" spans="3:3" x14ac:dyDescent="0.2">
      <c r="C1064" s="13"/>
    </row>
    <row r="1065" spans="3:3" x14ac:dyDescent="0.2">
      <c r="C1065" s="13"/>
    </row>
    <row r="1066" spans="3:3" x14ac:dyDescent="0.2">
      <c r="C1066" s="13"/>
    </row>
    <row r="1067" spans="3:3" x14ac:dyDescent="0.2">
      <c r="C1067" s="13"/>
    </row>
    <row r="1068" spans="3:3" x14ac:dyDescent="0.2">
      <c r="C1068" s="13"/>
    </row>
    <row r="1069" spans="3:3" x14ac:dyDescent="0.2">
      <c r="C1069" s="13"/>
    </row>
    <row r="1070" spans="3:3" x14ac:dyDescent="0.2">
      <c r="C1070" s="13"/>
    </row>
    <row r="1071" spans="3:3" x14ac:dyDescent="0.2">
      <c r="C1071" s="13"/>
    </row>
    <row r="1072" spans="3:3" x14ac:dyDescent="0.2">
      <c r="C1072" s="13"/>
    </row>
    <row r="1073" spans="3:3" x14ac:dyDescent="0.2">
      <c r="C1073" s="13"/>
    </row>
    <row r="1074" spans="3:3" x14ac:dyDescent="0.2">
      <c r="C1074" s="13"/>
    </row>
    <row r="1075" spans="3:3" x14ac:dyDescent="0.2">
      <c r="C1075" s="13"/>
    </row>
    <row r="1076" spans="3:3" x14ac:dyDescent="0.2">
      <c r="C1076" s="13"/>
    </row>
    <row r="1077" spans="3:3" x14ac:dyDescent="0.2">
      <c r="C1077" s="13"/>
    </row>
    <row r="1078" spans="3:3" x14ac:dyDescent="0.2">
      <c r="C1078" s="13"/>
    </row>
    <row r="1079" spans="3:3" x14ac:dyDescent="0.2">
      <c r="C1079" s="13"/>
    </row>
    <row r="1080" spans="3:3" x14ac:dyDescent="0.2">
      <c r="C1080" s="13"/>
    </row>
    <row r="1081" spans="3:3" x14ac:dyDescent="0.2">
      <c r="C1081" s="13"/>
    </row>
    <row r="1082" spans="3:3" x14ac:dyDescent="0.2">
      <c r="C1082" s="13"/>
    </row>
    <row r="1083" spans="3:3" x14ac:dyDescent="0.2">
      <c r="C1083" s="13"/>
    </row>
    <row r="1084" spans="3:3" x14ac:dyDescent="0.2">
      <c r="C1084" s="13"/>
    </row>
    <row r="1085" spans="3:3" x14ac:dyDescent="0.2">
      <c r="C1085" s="13"/>
    </row>
    <row r="1086" spans="3:3" x14ac:dyDescent="0.2">
      <c r="C1086" s="13"/>
    </row>
    <row r="1087" spans="3:3" x14ac:dyDescent="0.2">
      <c r="C1087" s="13"/>
    </row>
    <row r="1088" spans="3:3" x14ac:dyDescent="0.2">
      <c r="C1088" s="13"/>
    </row>
    <row r="1089" spans="3:3" x14ac:dyDescent="0.2">
      <c r="C1089" s="13"/>
    </row>
    <row r="1090" spans="3:3" x14ac:dyDescent="0.2">
      <c r="C1090" s="13"/>
    </row>
    <row r="1091" spans="3:3" x14ac:dyDescent="0.2">
      <c r="C1091" s="13"/>
    </row>
    <row r="1092" spans="3:3" x14ac:dyDescent="0.2">
      <c r="C1092" s="13"/>
    </row>
    <row r="1093" spans="3:3" x14ac:dyDescent="0.2">
      <c r="C1093" s="13"/>
    </row>
    <row r="1094" spans="3:3" x14ac:dyDescent="0.2">
      <c r="C1094" s="13"/>
    </row>
    <row r="1095" spans="3:3" x14ac:dyDescent="0.2">
      <c r="C1095" s="13"/>
    </row>
    <row r="1096" spans="3:3" x14ac:dyDescent="0.2">
      <c r="C1096" s="13"/>
    </row>
    <row r="1097" spans="3:3" x14ac:dyDescent="0.2">
      <c r="C1097" s="13"/>
    </row>
    <row r="1098" spans="3:3" x14ac:dyDescent="0.2">
      <c r="C1098" s="13"/>
    </row>
    <row r="1099" spans="3:3" x14ac:dyDescent="0.2">
      <c r="C1099" s="13"/>
    </row>
    <row r="1100" spans="3:3" x14ac:dyDescent="0.2">
      <c r="C1100" s="13"/>
    </row>
    <row r="1101" spans="3:3" x14ac:dyDescent="0.2">
      <c r="C1101" s="13"/>
    </row>
    <row r="1102" spans="3:3" x14ac:dyDescent="0.2">
      <c r="C1102" s="13"/>
    </row>
    <row r="1103" spans="3:3" x14ac:dyDescent="0.2">
      <c r="C1103" s="13"/>
    </row>
    <row r="1104" spans="3:3" x14ac:dyDescent="0.2">
      <c r="C1104" s="13"/>
    </row>
    <row r="1105" spans="3:3" x14ac:dyDescent="0.2">
      <c r="C1105" s="13"/>
    </row>
    <row r="1106" spans="3:3" x14ac:dyDescent="0.2">
      <c r="C1106" s="13"/>
    </row>
    <row r="1107" spans="3:3" x14ac:dyDescent="0.2">
      <c r="C1107" s="13"/>
    </row>
    <row r="1108" spans="3:3" x14ac:dyDescent="0.2">
      <c r="C1108" s="13"/>
    </row>
    <row r="1109" spans="3:3" x14ac:dyDescent="0.2">
      <c r="C1109" s="13"/>
    </row>
    <row r="1110" spans="3:3" x14ac:dyDescent="0.2">
      <c r="C1110" s="13"/>
    </row>
    <row r="1111" spans="3:3" x14ac:dyDescent="0.2">
      <c r="C1111" s="13"/>
    </row>
    <row r="1112" spans="3:3" x14ac:dyDescent="0.2">
      <c r="C1112" s="13"/>
    </row>
    <row r="1113" spans="3:3" x14ac:dyDescent="0.2">
      <c r="C1113" s="13"/>
    </row>
    <row r="1114" spans="3:3" x14ac:dyDescent="0.2">
      <c r="C1114" s="13"/>
    </row>
    <row r="1115" spans="3:3" x14ac:dyDescent="0.2">
      <c r="C1115" s="13"/>
    </row>
    <row r="1116" spans="3:3" x14ac:dyDescent="0.2">
      <c r="C1116" s="13"/>
    </row>
    <row r="1117" spans="3:3" x14ac:dyDescent="0.2">
      <c r="C1117" s="13"/>
    </row>
    <row r="1118" spans="3:3" x14ac:dyDescent="0.2">
      <c r="C1118" s="13"/>
    </row>
    <row r="1119" spans="3:3" x14ac:dyDescent="0.2">
      <c r="C1119" s="13"/>
    </row>
    <row r="1120" spans="3:3" x14ac:dyDescent="0.2">
      <c r="C1120" s="13"/>
    </row>
    <row r="1121" spans="3:3" x14ac:dyDescent="0.2">
      <c r="C1121" s="13"/>
    </row>
    <row r="1122" spans="3:3" x14ac:dyDescent="0.2">
      <c r="C1122" s="13"/>
    </row>
    <row r="1123" spans="3:3" x14ac:dyDescent="0.2">
      <c r="C1123" s="13"/>
    </row>
    <row r="1124" spans="3:3" x14ac:dyDescent="0.2">
      <c r="C1124" s="13"/>
    </row>
    <row r="1125" spans="3:3" x14ac:dyDescent="0.2">
      <c r="C1125" s="13"/>
    </row>
    <row r="1126" spans="3:3" x14ac:dyDescent="0.2">
      <c r="C1126" s="13"/>
    </row>
    <row r="1127" spans="3:3" x14ac:dyDescent="0.2">
      <c r="C1127" s="13"/>
    </row>
    <row r="1128" spans="3:3" x14ac:dyDescent="0.2">
      <c r="C1128" s="13"/>
    </row>
    <row r="1129" spans="3:3" x14ac:dyDescent="0.2">
      <c r="C1129" s="13"/>
    </row>
    <row r="1130" spans="3:3" x14ac:dyDescent="0.2">
      <c r="C1130" s="13"/>
    </row>
    <row r="1131" spans="3:3" x14ac:dyDescent="0.2">
      <c r="C1131" s="13"/>
    </row>
    <row r="1132" spans="3:3" x14ac:dyDescent="0.2">
      <c r="C1132" s="13"/>
    </row>
    <row r="1133" spans="3:3" x14ac:dyDescent="0.2">
      <c r="C1133" s="13"/>
    </row>
    <row r="1134" spans="3:3" x14ac:dyDescent="0.2">
      <c r="C1134" s="13"/>
    </row>
    <row r="1135" spans="3:3" x14ac:dyDescent="0.2">
      <c r="C1135" s="13"/>
    </row>
    <row r="1136" spans="3:3" x14ac:dyDescent="0.2">
      <c r="C1136" s="13"/>
    </row>
    <row r="1137" spans="3:3" x14ac:dyDescent="0.2">
      <c r="C1137" s="13"/>
    </row>
    <row r="1138" spans="3:3" x14ac:dyDescent="0.2">
      <c r="C1138" s="13"/>
    </row>
    <row r="1139" spans="3:3" x14ac:dyDescent="0.2">
      <c r="C1139" s="13"/>
    </row>
    <row r="1140" spans="3:3" x14ac:dyDescent="0.2">
      <c r="C1140" s="13"/>
    </row>
    <row r="1141" spans="3:3" x14ac:dyDescent="0.2">
      <c r="C1141" s="13"/>
    </row>
    <row r="1142" spans="3:3" x14ac:dyDescent="0.2">
      <c r="C1142" s="13"/>
    </row>
    <row r="1143" spans="3:3" x14ac:dyDescent="0.2">
      <c r="C1143" s="13"/>
    </row>
    <row r="1144" spans="3:3" x14ac:dyDescent="0.2">
      <c r="C1144" s="13"/>
    </row>
    <row r="1145" spans="3:3" x14ac:dyDescent="0.2">
      <c r="C1145" s="13"/>
    </row>
    <row r="1146" spans="3:3" x14ac:dyDescent="0.2">
      <c r="C1146" s="13"/>
    </row>
    <row r="1147" spans="3:3" x14ac:dyDescent="0.2">
      <c r="C1147" s="13"/>
    </row>
    <row r="1148" spans="3:3" x14ac:dyDescent="0.2">
      <c r="C1148" s="13"/>
    </row>
    <row r="1149" spans="3:3" x14ac:dyDescent="0.2">
      <c r="C1149" s="13"/>
    </row>
    <row r="1150" spans="3:3" x14ac:dyDescent="0.2">
      <c r="C1150" s="13"/>
    </row>
    <row r="1151" spans="3:3" x14ac:dyDescent="0.2">
      <c r="C1151" s="13"/>
    </row>
    <row r="1152" spans="3:3" x14ac:dyDescent="0.2">
      <c r="C1152" s="13"/>
    </row>
    <row r="1153" spans="3:3" x14ac:dyDescent="0.2">
      <c r="C1153" s="13"/>
    </row>
    <row r="1154" spans="3:3" x14ac:dyDescent="0.2">
      <c r="C1154" s="13"/>
    </row>
    <row r="1155" spans="3:3" x14ac:dyDescent="0.2">
      <c r="C1155" s="13"/>
    </row>
    <row r="1156" spans="3:3" x14ac:dyDescent="0.2">
      <c r="C1156" s="13"/>
    </row>
    <row r="1157" spans="3:3" x14ac:dyDescent="0.2">
      <c r="C1157" s="13"/>
    </row>
    <row r="1158" spans="3:3" x14ac:dyDescent="0.2">
      <c r="C1158" s="13"/>
    </row>
    <row r="1159" spans="3:3" x14ac:dyDescent="0.2">
      <c r="C1159" s="13"/>
    </row>
    <row r="1160" spans="3:3" x14ac:dyDescent="0.2">
      <c r="C1160" s="13"/>
    </row>
    <row r="1161" spans="3:3" x14ac:dyDescent="0.2">
      <c r="C1161" s="13"/>
    </row>
    <row r="1162" spans="3:3" x14ac:dyDescent="0.2">
      <c r="C1162" s="13"/>
    </row>
    <row r="1163" spans="3:3" x14ac:dyDescent="0.2">
      <c r="C1163" s="13"/>
    </row>
    <row r="1164" spans="3:3" x14ac:dyDescent="0.2">
      <c r="C1164" s="13"/>
    </row>
    <row r="1165" spans="3:3" x14ac:dyDescent="0.2">
      <c r="C1165" s="13"/>
    </row>
    <row r="1166" spans="3:3" x14ac:dyDescent="0.2">
      <c r="C1166" s="13"/>
    </row>
    <row r="1167" spans="3:3" x14ac:dyDescent="0.2">
      <c r="C1167" s="13"/>
    </row>
    <row r="1168" spans="3:3" x14ac:dyDescent="0.2">
      <c r="C1168" s="13"/>
    </row>
    <row r="1169" spans="3:3" x14ac:dyDescent="0.2">
      <c r="C1169" s="13"/>
    </row>
    <row r="1170" spans="3:3" x14ac:dyDescent="0.2">
      <c r="C1170" s="13"/>
    </row>
    <row r="1171" spans="3:3" x14ac:dyDescent="0.2">
      <c r="C1171" s="13"/>
    </row>
    <row r="1172" spans="3:3" x14ac:dyDescent="0.2">
      <c r="C1172" s="13"/>
    </row>
    <row r="1173" spans="3:3" x14ac:dyDescent="0.2">
      <c r="C1173" s="13"/>
    </row>
    <row r="1174" spans="3:3" x14ac:dyDescent="0.2">
      <c r="C1174" s="13"/>
    </row>
    <row r="1175" spans="3:3" x14ac:dyDescent="0.2">
      <c r="C1175" s="13"/>
    </row>
    <row r="1176" spans="3:3" x14ac:dyDescent="0.2">
      <c r="C1176" s="13"/>
    </row>
    <row r="1177" spans="3:3" x14ac:dyDescent="0.2">
      <c r="C1177" s="13"/>
    </row>
    <row r="1178" spans="3:3" x14ac:dyDescent="0.2">
      <c r="C1178" s="13"/>
    </row>
    <row r="1179" spans="3:3" x14ac:dyDescent="0.2">
      <c r="C1179" s="13"/>
    </row>
    <row r="1180" spans="3:3" x14ac:dyDescent="0.2">
      <c r="C1180" s="13"/>
    </row>
    <row r="1181" spans="3:3" x14ac:dyDescent="0.2">
      <c r="C1181" s="13"/>
    </row>
    <row r="1182" spans="3:3" x14ac:dyDescent="0.2">
      <c r="C1182" s="13"/>
    </row>
    <row r="1183" spans="3:3" x14ac:dyDescent="0.2">
      <c r="C1183" s="13"/>
    </row>
    <row r="1184" spans="3:3" x14ac:dyDescent="0.2">
      <c r="C1184" s="13"/>
    </row>
    <row r="1185" spans="1:3" x14ac:dyDescent="0.2">
      <c r="C1185" s="13"/>
    </row>
    <row r="1186" spans="1:3" x14ac:dyDescent="0.2">
      <c r="C1186" s="13"/>
    </row>
    <row r="1187" spans="1:3" x14ac:dyDescent="0.2">
      <c r="C1187" s="13"/>
    </row>
    <row r="1188" spans="1:3" x14ac:dyDescent="0.2">
      <c r="C1188" s="13"/>
    </row>
    <row r="1189" spans="1:3" x14ac:dyDescent="0.2">
      <c r="C1189" s="13"/>
    </row>
    <row r="1190" spans="1:3" x14ac:dyDescent="0.2">
      <c r="C1190" s="13"/>
    </row>
    <row r="1191" spans="1:3" x14ac:dyDescent="0.2">
      <c r="C1191" s="13"/>
    </row>
    <row r="1192" spans="1:3" x14ac:dyDescent="0.2">
      <c r="A1192" s="11"/>
      <c r="B1192" s="11"/>
      <c r="C1192" s="14"/>
    </row>
    <row r="1193" spans="1:3" x14ac:dyDescent="0.2">
      <c r="A1193" s="11"/>
      <c r="B1193" s="11"/>
      <c r="C1193" s="14"/>
    </row>
    <row r="1194" spans="1:3" x14ac:dyDescent="0.2">
      <c r="A1194" s="11"/>
      <c r="B1194" s="11"/>
      <c r="C1194" s="14"/>
    </row>
    <row r="1195" spans="1:3" x14ac:dyDescent="0.2">
      <c r="A1195" s="11"/>
      <c r="B1195" s="11"/>
      <c r="C1195" s="14"/>
    </row>
    <row r="1196" spans="1:3" x14ac:dyDescent="0.2">
      <c r="C1196" s="13"/>
    </row>
    <row r="1197" spans="1:3" x14ac:dyDescent="0.2">
      <c r="C1197" s="13"/>
    </row>
    <row r="1198" spans="1:3" x14ac:dyDescent="0.2">
      <c r="C1198" s="13"/>
    </row>
    <row r="1199" spans="1:3" x14ac:dyDescent="0.2">
      <c r="C1199" s="13"/>
    </row>
    <row r="1200" spans="1:3" x14ac:dyDescent="0.2">
      <c r="C1200" s="13"/>
    </row>
    <row r="1201" spans="3:3" x14ac:dyDescent="0.2">
      <c r="C1201" s="13"/>
    </row>
    <row r="1202" spans="3:3" x14ac:dyDescent="0.2">
      <c r="C1202" s="13"/>
    </row>
    <row r="1203" spans="3:3" x14ac:dyDescent="0.2">
      <c r="C1203" s="13"/>
    </row>
    <row r="1204" spans="3:3" x14ac:dyDescent="0.2">
      <c r="C1204" s="13"/>
    </row>
    <row r="1205" spans="3:3" x14ac:dyDescent="0.2">
      <c r="C1205" s="13"/>
    </row>
    <row r="1206" spans="3:3" x14ac:dyDescent="0.2">
      <c r="C1206" s="13"/>
    </row>
    <row r="1207" spans="3:3" x14ac:dyDescent="0.2">
      <c r="C1207" s="13"/>
    </row>
    <row r="1208" spans="3:3" x14ac:dyDescent="0.2">
      <c r="C1208" s="13"/>
    </row>
    <row r="1209" spans="3:3" x14ac:dyDescent="0.2">
      <c r="C1209" s="13"/>
    </row>
    <row r="1210" spans="3:3" x14ac:dyDescent="0.2">
      <c r="C1210" s="13"/>
    </row>
    <row r="1211" spans="3:3" x14ac:dyDescent="0.2">
      <c r="C1211" s="13"/>
    </row>
    <row r="1212" spans="3:3" x14ac:dyDescent="0.2">
      <c r="C1212" s="13"/>
    </row>
    <row r="1213" spans="3:3" x14ac:dyDescent="0.2">
      <c r="C1213" s="13"/>
    </row>
    <row r="1214" spans="3:3" x14ac:dyDescent="0.2">
      <c r="C1214" s="13"/>
    </row>
    <row r="1215" spans="3:3" x14ac:dyDescent="0.2">
      <c r="C1215" s="13"/>
    </row>
    <row r="1216" spans="3:3" x14ac:dyDescent="0.2">
      <c r="C1216" s="13"/>
    </row>
    <row r="1217" spans="3:3" x14ac:dyDescent="0.2">
      <c r="C1217" s="13"/>
    </row>
    <row r="1218" spans="3:3" x14ac:dyDescent="0.2">
      <c r="C1218" s="13"/>
    </row>
    <row r="1219" spans="3:3" x14ac:dyDescent="0.2">
      <c r="C1219" s="13"/>
    </row>
    <row r="1220" spans="3:3" x14ac:dyDescent="0.2">
      <c r="C1220" s="13"/>
    </row>
    <row r="1221" spans="3:3" x14ac:dyDescent="0.2">
      <c r="C1221" s="13"/>
    </row>
    <row r="1222" spans="3:3" x14ac:dyDescent="0.2">
      <c r="C1222" s="13"/>
    </row>
    <row r="1223" spans="3:3" x14ac:dyDescent="0.2">
      <c r="C1223" s="13"/>
    </row>
    <row r="1224" spans="3:3" x14ac:dyDescent="0.2">
      <c r="C1224" s="13"/>
    </row>
    <row r="1225" spans="3:3" x14ac:dyDescent="0.2">
      <c r="C1225" s="13"/>
    </row>
    <row r="1226" spans="3:3" x14ac:dyDescent="0.2">
      <c r="C1226" s="13"/>
    </row>
    <row r="1227" spans="3:3" x14ac:dyDescent="0.2">
      <c r="C1227" s="13"/>
    </row>
    <row r="1228" spans="3:3" x14ac:dyDescent="0.2">
      <c r="C1228" s="13"/>
    </row>
    <row r="1229" spans="3:3" x14ac:dyDescent="0.2">
      <c r="C1229" s="13"/>
    </row>
    <row r="1230" spans="3:3" x14ac:dyDescent="0.2">
      <c r="C1230" s="13"/>
    </row>
    <row r="1231" spans="3:3" x14ac:dyDescent="0.2">
      <c r="C1231" s="13"/>
    </row>
    <row r="1232" spans="3:3" x14ac:dyDescent="0.2">
      <c r="C1232" s="13"/>
    </row>
    <row r="1233" spans="3:3" x14ac:dyDescent="0.2">
      <c r="C1233" s="13"/>
    </row>
    <row r="1234" spans="3:3" x14ac:dyDescent="0.2">
      <c r="C1234" s="13"/>
    </row>
    <row r="1235" spans="3:3" x14ac:dyDescent="0.2">
      <c r="C1235" s="13"/>
    </row>
    <row r="1236" spans="3:3" x14ac:dyDescent="0.2">
      <c r="C1236" s="13"/>
    </row>
    <row r="1237" spans="3:3" x14ac:dyDescent="0.2">
      <c r="C1237" s="13"/>
    </row>
    <row r="1238" spans="3:3" x14ac:dyDescent="0.2">
      <c r="C1238" s="13"/>
    </row>
    <row r="1239" spans="3:3" x14ac:dyDescent="0.2">
      <c r="C1239" s="13"/>
    </row>
    <row r="1240" spans="3:3" x14ac:dyDescent="0.2">
      <c r="C1240" s="13"/>
    </row>
    <row r="1241" spans="3:3" x14ac:dyDescent="0.2">
      <c r="C1241" s="13"/>
    </row>
    <row r="1242" spans="3:3" x14ac:dyDescent="0.2">
      <c r="C1242" s="13"/>
    </row>
    <row r="1243" spans="3:3" x14ac:dyDescent="0.2">
      <c r="C1243" s="13"/>
    </row>
    <row r="1244" spans="3:3" x14ac:dyDescent="0.2">
      <c r="C1244" s="13"/>
    </row>
    <row r="1245" spans="3:3" x14ac:dyDescent="0.2">
      <c r="C1245" s="13"/>
    </row>
    <row r="1246" spans="3:3" x14ac:dyDescent="0.2">
      <c r="C1246" s="13"/>
    </row>
    <row r="1247" spans="3:3" x14ac:dyDescent="0.2">
      <c r="C1247" s="13"/>
    </row>
    <row r="1248" spans="3:3" x14ac:dyDescent="0.2">
      <c r="C1248" s="13"/>
    </row>
    <row r="1249" spans="3:3" x14ac:dyDescent="0.2">
      <c r="C1249" s="13"/>
    </row>
    <row r="1250" spans="3:3" x14ac:dyDescent="0.2">
      <c r="C1250" s="13"/>
    </row>
    <row r="1251" spans="3:3" x14ac:dyDescent="0.2">
      <c r="C1251" s="13"/>
    </row>
    <row r="1252" spans="3:3" x14ac:dyDescent="0.2">
      <c r="C1252" s="13"/>
    </row>
    <row r="1253" spans="3:3" x14ac:dyDescent="0.2">
      <c r="C1253" s="13"/>
    </row>
    <row r="1254" spans="3:3" x14ac:dyDescent="0.2">
      <c r="C1254" s="13"/>
    </row>
    <row r="1255" spans="3:3" x14ac:dyDescent="0.2">
      <c r="C1255" s="13"/>
    </row>
    <row r="1256" spans="3:3" x14ac:dyDescent="0.2">
      <c r="C1256" s="13"/>
    </row>
    <row r="1257" spans="3:3" x14ac:dyDescent="0.2">
      <c r="C1257" s="13"/>
    </row>
    <row r="1258" spans="3:3" x14ac:dyDescent="0.2">
      <c r="C1258" s="13"/>
    </row>
    <row r="1259" spans="3:3" x14ac:dyDescent="0.2">
      <c r="C1259" s="13"/>
    </row>
    <row r="1260" spans="3:3" x14ac:dyDescent="0.2">
      <c r="C1260" s="13"/>
    </row>
    <row r="1261" spans="3:3" x14ac:dyDescent="0.2">
      <c r="C1261" s="13"/>
    </row>
    <row r="1262" spans="3:3" x14ac:dyDescent="0.2">
      <c r="C1262" s="13"/>
    </row>
    <row r="1263" spans="3:3" x14ac:dyDescent="0.2">
      <c r="C1263" s="13"/>
    </row>
    <row r="1264" spans="3:3" x14ac:dyDescent="0.2">
      <c r="C1264" s="13"/>
    </row>
    <row r="1265" spans="3:3" x14ac:dyDescent="0.2">
      <c r="C1265" s="13"/>
    </row>
    <row r="1266" spans="3:3" x14ac:dyDescent="0.2">
      <c r="C1266" s="13"/>
    </row>
    <row r="1267" spans="3:3" x14ac:dyDescent="0.2">
      <c r="C1267" s="13"/>
    </row>
    <row r="1268" spans="3:3" x14ac:dyDescent="0.2">
      <c r="C1268" s="13"/>
    </row>
    <row r="1269" spans="3:3" x14ac:dyDescent="0.2">
      <c r="C1269" s="13"/>
    </row>
    <row r="1270" spans="3:3" x14ac:dyDescent="0.2">
      <c r="C1270" s="13"/>
    </row>
    <row r="1271" spans="3:3" x14ac:dyDescent="0.2">
      <c r="C1271" s="13"/>
    </row>
    <row r="1272" spans="3:3" x14ac:dyDescent="0.2">
      <c r="C1272" s="13"/>
    </row>
    <row r="1273" spans="3:3" x14ac:dyDescent="0.2">
      <c r="C1273" s="13"/>
    </row>
    <row r="1274" spans="3:3" x14ac:dyDescent="0.2">
      <c r="C1274" s="13"/>
    </row>
    <row r="1275" spans="3:3" x14ac:dyDescent="0.2">
      <c r="C1275" s="13"/>
    </row>
    <row r="1276" spans="3:3" x14ac:dyDescent="0.2">
      <c r="C1276" s="13"/>
    </row>
    <row r="1277" spans="3:3" x14ac:dyDescent="0.2">
      <c r="C1277" s="13"/>
    </row>
    <row r="1278" spans="3:3" x14ac:dyDescent="0.2">
      <c r="C1278" s="13"/>
    </row>
    <row r="1279" spans="3:3" x14ac:dyDescent="0.2">
      <c r="C1279" s="13"/>
    </row>
    <row r="1280" spans="3:3" x14ac:dyDescent="0.2">
      <c r="C1280" s="13"/>
    </row>
    <row r="1281" spans="3:3" x14ac:dyDescent="0.2">
      <c r="C1281" s="13"/>
    </row>
    <row r="1282" spans="3:3" x14ac:dyDescent="0.2">
      <c r="C1282" s="13"/>
    </row>
    <row r="1283" spans="3:3" x14ac:dyDescent="0.2">
      <c r="C1283" s="13"/>
    </row>
    <row r="1284" spans="3:3" x14ac:dyDescent="0.2">
      <c r="C1284" s="13"/>
    </row>
    <row r="1285" spans="3:3" x14ac:dyDescent="0.2">
      <c r="C1285" s="13"/>
    </row>
    <row r="1286" spans="3:3" x14ac:dyDescent="0.2">
      <c r="C1286" s="13"/>
    </row>
    <row r="1287" spans="3:3" x14ac:dyDescent="0.2">
      <c r="C1287" s="13"/>
    </row>
    <row r="1288" spans="3:3" x14ac:dyDescent="0.2">
      <c r="C1288" s="13"/>
    </row>
    <row r="1289" spans="3:3" x14ac:dyDescent="0.2">
      <c r="C1289" s="13"/>
    </row>
    <row r="1290" spans="3:3" x14ac:dyDescent="0.2">
      <c r="C1290" s="13"/>
    </row>
    <row r="1291" spans="3:3" x14ac:dyDescent="0.2">
      <c r="C1291" s="13"/>
    </row>
    <row r="1292" spans="3:3" x14ac:dyDescent="0.2">
      <c r="C1292" s="13"/>
    </row>
    <row r="1293" spans="3:3" x14ac:dyDescent="0.2">
      <c r="C1293" s="13"/>
    </row>
    <row r="1294" spans="3:3" x14ac:dyDescent="0.2">
      <c r="C1294" s="13"/>
    </row>
    <row r="1295" spans="3:3" x14ac:dyDescent="0.2">
      <c r="C1295" s="13"/>
    </row>
    <row r="1296" spans="3:3" x14ac:dyDescent="0.2">
      <c r="C1296" s="13"/>
    </row>
    <row r="1297" spans="3:3" x14ac:dyDescent="0.2">
      <c r="C1297" s="13"/>
    </row>
    <row r="1298" spans="3:3" x14ac:dyDescent="0.2">
      <c r="C1298" s="13"/>
    </row>
    <row r="1299" spans="3:3" x14ac:dyDescent="0.2">
      <c r="C1299" s="13"/>
    </row>
    <row r="1300" spans="3:3" x14ac:dyDescent="0.2">
      <c r="C1300" s="13"/>
    </row>
    <row r="1301" spans="3:3" x14ac:dyDescent="0.2">
      <c r="C1301" s="13"/>
    </row>
    <row r="1302" spans="3:3" x14ac:dyDescent="0.2">
      <c r="C1302" s="13"/>
    </row>
    <row r="1303" spans="3:3" x14ac:dyDescent="0.2">
      <c r="C1303" s="13"/>
    </row>
    <row r="1304" spans="3:3" x14ac:dyDescent="0.2">
      <c r="C1304" s="13"/>
    </row>
    <row r="1305" spans="3:3" x14ac:dyDescent="0.2">
      <c r="C1305" s="13"/>
    </row>
    <row r="1306" spans="3:3" x14ac:dyDescent="0.2">
      <c r="C1306" s="13"/>
    </row>
    <row r="1307" spans="3:3" x14ac:dyDescent="0.2">
      <c r="C1307" s="13"/>
    </row>
    <row r="1308" spans="3:3" x14ac:dyDescent="0.2">
      <c r="C1308" s="13"/>
    </row>
    <row r="1309" spans="3:3" x14ac:dyDescent="0.2">
      <c r="C1309" s="13"/>
    </row>
    <row r="1310" spans="3:3" x14ac:dyDescent="0.2">
      <c r="C1310" s="13"/>
    </row>
    <row r="1311" spans="3:3" x14ac:dyDescent="0.2">
      <c r="C1311" s="13"/>
    </row>
    <row r="1312" spans="3:3" x14ac:dyDescent="0.2">
      <c r="C1312" s="13"/>
    </row>
    <row r="1313" spans="3:3" x14ac:dyDescent="0.2">
      <c r="C1313" s="13"/>
    </row>
    <row r="1314" spans="3:3" x14ac:dyDescent="0.2">
      <c r="C1314" s="13"/>
    </row>
    <row r="1315" spans="3:3" x14ac:dyDescent="0.2">
      <c r="C1315" s="13"/>
    </row>
    <row r="1316" spans="3:3" x14ac:dyDescent="0.2">
      <c r="C1316" s="13"/>
    </row>
    <row r="1317" spans="3:3" x14ac:dyDescent="0.2">
      <c r="C1317" s="13"/>
    </row>
    <row r="1318" spans="3:3" x14ac:dyDescent="0.2">
      <c r="C1318" s="13"/>
    </row>
    <row r="1319" spans="3:3" x14ac:dyDescent="0.2">
      <c r="C1319" s="13"/>
    </row>
    <row r="1320" spans="3:3" x14ac:dyDescent="0.2">
      <c r="C1320" s="13"/>
    </row>
    <row r="1321" spans="3:3" x14ac:dyDescent="0.2">
      <c r="C1321" s="13"/>
    </row>
    <row r="1322" spans="3:3" x14ac:dyDescent="0.2">
      <c r="C1322" s="13"/>
    </row>
    <row r="1323" spans="3:3" x14ac:dyDescent="0.2">
      <c r="C1323" s="13"/>
    </row>
    <row r="1324" spans="3:3" x14ac:dyDescent="0.2">
      <c r="C1324" s="13"/>
    </row>
    <row r="1325" spans="3:3" x14ac:dyDescent="0.2">
      <c r="C1325" s="13"/>
    </row>
    <row r="1326" spans="3:3" x14ac:dyDescent="0.2">
      <c r="C1326" s="13"/>
    </row>
    <row r="1327" spans="3:3" x14ac:dyDescent="0.2">
      <c r="C1327" s="13"/>
    </row>
    <row r="1328" spans="3:3" x14ac:dyDescent="0.2">
      <c r="C1328" s="13"/>
    </row>
    <row r="1329" spans="3:3" x14ac:dyDescent="0.2">
      <c r="C1329" s="13"/>
    </row>
    <row r="1330" spans="3:3" x14ac:dyDescent="0.2">
      <c r="C1330" s="13"/>
    </row>
    <row r="1331" spans="3:3" x14ac:dyDescent="0.2">
      <c r="C1331" s="13"/>
    </row>
    <row r="1332" spans="3:3" x14ac:dyDescent="0.2">
      <c r="C1332" s="13"/>
    </row>
    <row r="1333" spans="3:3" x14ac:dyDescent="0.2">
      <c r="C1333" s="13"/>
    </row>
    <row r="1334" spans="3:3" x14ac:dyDescent="0.2">
      <c r="C1334" s="13"/>
    </row>
    <row r="1335" spans="3:3" x14ac:dyDescent="0.2">
      <c r="C1335" s="13"/>
    </row>
    <row r="1336" spans="3:3" x14ac:dyDescent="0.2">
      <c r="C1336" s="13"/>
    </row>
    <row r="1337" spans="3:3" x14ac:dyDescent="0.2">
      <c r="C1337" s="13"/>
    </row>
    <row r="1338" spans="3:3" x14ac:dyDescent="0.2">
      <c r="C1338" s="13"/>
    </row>
    <row r="1339" spans="3:3" x14ac:dyDescent="0.2">
      <c r="C1339" s="13"/>
    </row>
    <row r="1340" spans="3:3" x14ac:dyDescent="0.2">
      <c r="C1340" s="13"/>
    </row>
    <row r="1341" spans="3:3" x14ac:dyDescent="0.2">
      <c r="C1341" s="13"/>
    </row>
    <row r="1342" spans="3:3" x14ac:dyDescent="0.2">
      <c r="C1342" s="13"/>
    </row>
    <row r="1343" spans="3:3" x14ac:dyDescent="0.2">
      <c r="C1343" s="13"/>
    </row>
    <row r="1344" spans="3:3" x14ac:dyDescent="0.2">
      <c r="C1344" s="13"/>
    </row>
    <row r="1345" spans="3:3" x14ac:dyDescent="0.2">
      <c r="C1345" s="13"/>
    </row>
    <row r="1346" spans="3:3" x14ac:dyDescent="0.2">
      <c r="C1346" s="13"/>
    </row>
    <row r="1347" spans="3:3" x14ac:dyDescent="0.2">
      <c r="C1347" s="13"/>
    </row>
    <row r="1348" spans="3:3" x14ac:dyDescent="0.2">
      <c r="C1348" s="13"/>
    </row>
    <row r="1349" spans="3:3" x14ac:dyDescent="0.2">
      <c r="C1349" s="13"/>
    </row>
    <row r="1350" spans="3:3" x14ac:dyDescent="0.2">
      <c r="C1350" s="13"/>
    </row>
    <row r="1351" spans="3:3" x14ac:dyDescent="0.2">
      <c r="C1351" s="13"/>
    </row>
    <row r="1352" spans="3:3" x14ac:dyDescent="0.2">
      <c r="C1352" s="13"/>
    </row>
    <row r="1353" spans="3:3" x14ac:dyDescent="0.2">
      <c r="C1353" s="13"/>
    </row>
    <row r="1354" spans="3:3" x14ac:dyDescent="0.2">
      <c r="C1354" s="13"/>
    </row>
    <row r="1355" spans="3:3" x14ac:dyDescent="0.2">
      <c r="C1355" s="13"/>
    </row>
    <row r="1356" spans="3:3" x14ac:dyDescent="0.2">
      <c r="C1356" s="13"/>
    </row>
    <row r="1357" spans="3:3" x14ac:dyDescent="0.2">
      <c r="C1357" s="13"/>
    </row>
    <row r="1358" spans="3:3" x14ac:dyDescent="0.2">
      <c r="C1358" s="13"/>
    </row>
    <row r="1359" spans="3:3" x14ac:dyDescent="0.2">
      <c r="C1359" s="13"/>
    </row>
    <row r="1360" spans="3:3" x14ac:dyDescent="0.2">
      <c r="C1360" s="13"/>
    </row>
    <row r="1361" spans="3:3" x14ac:dyDescent="0.2">
      <c r="C1361" s="13"/>
    </row>
    <row r="1362" spans="3:3" x14ac:dyDescent="0.2">
      <c r="C1362" s="13"/>
    </row>
    <row r="1363" spans="3:3" x14ac:dyDescent="0.2">
      <c r="C1363" s="13"/>
    </row>
    <row r="1364" spans="3:3" x14ac:dyDescent="0.2">
      <c r="C1364" s="13"/>
    </row>
    <row r="1365" spans="3:3" x14ac:dyDescent="0.2">
      <c r="C1365" s="13"/>
    </row>
    <row r="1366" spans="3:3" x14ac:dyDescent="0.2">
      <c r="C1366" s="13"/>
    </row>
    <row r="1367" spans="3:3" x14ac:dyDescent="0.2">
      <c r="C1367" s="13"/>
    </row>
    <row r="1368" spans="3:3" x14ac:dyDescent="0.2">
      <c r="C1368" s="13"/>
    </row>
    <row r="1369" spans="3:3" x14ac:dyDescent="0.2">
      <c r="C1369" s="13"/>
    </row>
    <row r="1370" spans="3:3" x14ac:dyDescent="0.2">
      <c r="C1370" s="13"/>
    </row>
    <row r="1371" spans="3:3" x14ac:dyDescent="0.2">
      <c r="C1371" s="13"/>
    </row>
    <row r="1372" spans="3:3" x14ac:dyDescent="0.2">
      <c r="C1372" s="13"/>
    </row>
    <row r="1373" spans="3:3" x14ac:dyDescent="0.2">
      <c r="C1373" s="13"/>
    </row>
    <row r="1374" spans="3:3" x14ac:dyDescent="0.2">
      <c r="C1374" s="13"/>
    </row>
    <row r="1375" spans="3:3" x14ac:dyDescent="0.2">
      <c r="C1375" s="13"/>
    </row>
    <row r="1376" spans="3:3" x14ac:dyDescent="0.2">
      <c r="C1376" s="13"/>
    </row>
    <row r="1377" spans="3:3" x14ac:dyDescent="0.2">
      <c r="C1377" s="13"/>
    </row>
    <row r="1378" spans="3:3" x14ac:dyDescent="0.2">
      <c r="C1378" s="13"/>
    </row>
    <row r="1379" spans="3:3" x14ac:dyDescent="0.2">
      <c r="C1379" s="13"/>
    </row>
    <row r="1380" spans="3:3" x14ac:dyDescent="0.2">
      <c r="C1380" s="13"/>
    </row>
    <row r="1381" spans="3:3" x14ac:dyDescent="0.2">
      <c r="C1381" s="13"/>
    </row>
    <row r="1382" spans="3:3" x14ac:dyDescent="0.2">
      <c r="C1382" s="13"/>
    </row>
    <row r="1383" spans="3:3" x14ac:dyDescent="0.2">
      <c r="C1383" s="13"/>
    </row>
    <row r="1384" spans="3:3" x14ac:dyDescent="0.2">
      <c r="C1384" s="13"/>
    </row>
    <row r="1385" spans="3:3" x14ac:dyDescent="0.2">
      <c r="C1385" s="13"/>
    </row>
    <row r="1386" spans="3:3" x14ac:dyDescent="0.2">
      <c r="C1386" s="13"/>
    </row>
    <row r="1387" spans="3:3" x14ac:dyDescent="0.2">
      <c r="C1387" s="13"/>
    </row>
    <row r="1388" spans="3:3" x14ac:dyDescent="0.2">
      <c r="C1388" s="13"/>
    </row>
    <row r="1389" spans="3:3" x14ac:dyDescent="0.2">
      <c r="C1389" s="13"/>
    </row>
    <row r="1390" spans="3:3" x14ac:dyDescent="0.2">
      <c r="C1390" s="13"/>
    </row>
    <row r="1391" spans="3:3" x14ac:dyDescent="0.2">
      <c r="C1391" s="13"/>
    </row>
    <row r="1392" spans="3:3" x14ac:dyDescent="0.2">
      <c r="C1392" s="13"/>
    </row>
    <row r="1393" spans="3:3" x14ac:dyDescent="0.2">
      <c r="C1393" s="13"/>
    </row>
    <row r="1394" spans="3:3" x14ac:dyDescent="0.2">
      <c r="C1394" s="13"/>
    </row>
    <row r="1395" spans="3:3" x14ac:dyDescent="0.2">
      <c r="C1395" s="13"/>
    </row>
    <row r="1396" spans="3:3" x14ac:dyDescent="0.2">
      <c r="C1396" s="13"/>
    </row>
    <row r="1397" spans="3:3" x14ac:dyDescent="0.2">
      <c r="C1397" s="13"/>
    </row>
    <row r="1398" spans="3:3" x14ac:dyDescent="0.2">
      <c r="C1398" s="13"/>
    </row>
    <row r="1399" spans="3:3" x14ac:dyDescent="0.2">
      <c r="C1399" s="13"/>
    </row>
    <row r="1400" spans="3:3" x14ac:dyDescent="0.2">
      <c r="C1400" s="13"/>
    </row>
    <row r="1401" spans="3:3" x14ac:dyDescent="0.2">
      <c r="C1401" s="13"/>
    </row>
    <row r="1402" spans="3:3" x14ac:dyDescent="0.2">
      <c r="C1402" s="13"/>
    </row>
    <row r="1403" spans="3:3" x14ac:dyDescent="0.2">
      <c r="C1403" s="13"/>
    </row>
    <row r="1404" spans="3:3" x14ac:dyDescent="0.2">
      <c r="C1404" s="13"/>
    </row>
    <row r="1405" spans="3:3" x14ac:dyDescent="0.2">
      <c r="C1405" s="13"/>
    </row>
    <row r="1406" spans="3:3" x14ac:dyDescent="0.2">
      <c r="C1406" s="13"/>
    </row>
    <row r="1407" spans="3:3" x14ac:dyDescent="0.2">
      <c r="C1407" s="13"/>
    </row>
    <row r="1408" spans="3:3" x14ac:dyDescent="0.2">
      <c r="C1408" s="13"/>
    </row>
    <row r="1409" spans="3:3" x14ac:dyDescent="0.2">
      <c r="C1409" s="13"/>
    </row>
    <row r="1410" spans="3:3" x14ac:dyDescent="0.2">
      <c r="C1410" s="13"/>
    </row>
    <row r="1411" spans="3:3" x14ac:dyDescent="0.2">
      <c r="C1411" s="13"/>
    </row>
    <row r="1412" spans="3:3" x14ac:dyDescent="0.2">
      <c r="C1412" s="13"/>
    </row>
    <row r="1413" spans="3:3" x14ac:dyDescent="0.2">
      <c r="C1413" s="13"/>
    </row>
    <row r="1414" spans="3:3" x14ac:dyDescent="0.2">
      <c r="C1414" s="13"/>
    </row>
    <row r="1415" spans="3:3" x14ac:dyDescent="0.2">
      <c r="C1415" s="13"/>
    </row>
    <row r="1416" spans="3:3" x14ac:dyDescent="0.2">
      <c r="C1416" s="13"/>
    </row>
    <row r="1417" spans="3:3" x14ac:dyDescent="0.2">
      <c r="C1417" s="13"/>
    </row>
    <row r="1418" spans="3:3" x14ac:dyDescent="0.2">
      <c r="C1418" s="13"/>
    </row>
    <row r="1419" spans="3:3" x14ac:dyDescent="0.2">
      <c r="C1419" s="13"/>
    </row>
    <row r="1420" spans="3:3" x14ac:dyDescent="0.2">
      <c r="C1420" s="13"/>
    </row>
    <row r="1421" spans="3:3" x14ac:dyDescent="0.2">
      <c r="C1421" s="13"/>
    </row>
    <row r="1422" spans="3:3" x14ac:dyDescent="0.2">
      <c r="C1422" s="13"/>
    </row>
    <row r="1423" spans="3:3" x14ac:dyDescent="0.2">
      <c r="C1423" s="13"/>
    </row>
    <row r="1424" spans="3:3" x14ac:dyDescent="0.2">
      <c r="C1424" s="13"/>
    </row>
    <row r="1425" spans="3:3" x14ac:dyDescent="0.2">
      <c r="C1425" s="13"/>
    </row>
    <row r="1426" spans="3:3" x14ac:dyDescent="0.2">
      <c r="C1426" s="13"/>
    </row>
    <row r="1427" spans="3:3" x14ac:dyDescent="0.2">
      <c r="C1427" s="13"/>
    </row>
    <row r="1428" spans="3:3" x14ac:dyDescent="0.2">
      <c r="C1428" s="13"/>
    </row>
    <row r="1429" spans="3:3" x14ac:dyDescent="0.2">
      <c r="C1429" s="13"/>
    </row>
    <row r="1430" spans="3:3" x14ac:dyDescent="0.2">
      <c r="C1430" s="13"/>
    </row>
    <row r="1431" spans="3:3" x14ac:dyDescent="0.2">
      <c r="C1431" s="13"/>
    </row>
    <row r="1432" spans="3:3" x14ac:dyDescent="0.2">
      <c r="C1432" s="13"/>
    </row>
    <row r="1433" spans="3:3" x14ac:dyDescent="0.2">
      <c r="C1433" s="13"/>
    </row>
    <row r="1434" spans="3:3" x14ac:dyDescent="0.2">
      <c r="C1434" s="13"/>
    </row>
    <row r="1435" spans="3:3" x14ac:dyDescent="0.2">
      <c r="C1435" s="13"/>
    </row>
    <row r="1436" spans="3:3" x14ac:dyDescent="0.2">
      <c r="C1436" s="13"/>
    </row>
    <row r="1437" spans="3:3" x14ac:dyDescent="0.2">
      <c r="C1437" s="13"/>
    </row>
    <row r="1438" spans="3:3" x14ac:dyDescent="0.2">
      <c r="C1438" s="13"/>
    </row>
    <row r="1439" spans="3:3" x14ac:dyDescent="0.2">
      <c r="C1439" s="13"/>
    </row>
    <row r="1440" spans="3:3" x14ac:dyDescent="0.2">
      <c r="C1440" s="13"/>
    </row>
    <row r="1441" spans="3:3" x14ac:dyDescent="0.2">
      <c r="C1441" s="13"/>
    </row>
    <row r="1442" spans="3:3" x14ac:dyDescent="0.2">
      <c r="C1442" s="13"/>
    </row>
    <row r="1443" spans="3:3" x14ac:dyDescent="0.2">
      <c r="C1443" s="13"/>
    </row>
    <row r="1444" spans="3:3" x14ac:dyDescent="0.2">
      <c r="C1444" s="13"/>
    </row>
    <row r="1445" spans="3:3" x14ac:dyDescent="0.2">
      <c r="C1445" s="13"/>
    </row>
    <row r="1446" spans="3:3" x14ac:dyDescent="0.2">
      <c r="C1446" s="13"/>
    </row>
    <row r="1447" spans="3:3" x14ac:dyDescent="0.2">
      <c r="C1447" s="13"/>
    </row>
    <row r="1448" spans="3:3" x14ac:dyDescent="0.2">
      <c r="C1448" s="13"/>
    </row>
    <row r="1449" spans="3:3" x14ac:dyDescent="0.2">
      <c r="C1449" s="13"/>
    </row>
    <row r="1450" spans="3:3" x14ac:dyDescent="0.2">
      <c r="C1450" s="13"/>
    </row>
    <row r="1451" spans="3:3" x14ac:dyDescent="0.2">
      <c r="C1451" s="13"/>
    </row>
    <row r="1452" spans="3:3" x14ac:dyDescent="0.2">
      <c r="C1452" s="13"/>
    </row>
    <row r="1453" spans="3:3" x14ac:dyDescent="0.2">
      <c r="C1453" s="13"/>
    </row>
    <row r="1454" spans="3:3" x14ac:dyDescent="0.2">
      <c r="C1454" s="13"/>
    </row>
    <row r="1455" spans="3:3" x14ac:dyDescent="0.2">
      <c r="C1455" s="13"/>
    </row>
    <row r="1456" spans="3:3" x14ac:dyDescent="0.2">
      <c r="C1456" s="13"/>
    </row>
    <row r="1457" spans="3:3" x14ac:dyDescent="0.2">
      <c r="C1457" s="13"/>
    </row>
    <row r="1458" spans="3:3" x14ac:dyDescent="0.2">
      <c r="C1458" s="13"/>
    </row>
    <row r="1459" spans="3:3" x14ac:dyDescent="0.2">
      <c r="C1459" s="13"/>
    </row>
    <row r="1460" spans="3:3" x14ac:dyDescent="0.2">
      <c r="C1460" s="13"/>
    </row>
    <row r="1461" spans="3:3" x14ac:dyDescent="0.2">
      <c r="C1461" s="13"/>
    </row>
    <row r="1462" spans="3:3" x14ac:dyDescent="0.2">
      <c r="C1462" s="13"/>
    </row>
    <row r="1463" spans="3:3" x14ac:dyDescent="0.2">
      <c r="C1463" s="13"/>
    </row>
    <row r="1464" spans="3:3" x14ac:dyDescent="0.2">
      <c r="C1464" s="13"/>
    </row>
    <row r="1465" spans="3:3" x14ac:dyDescent="0.2">
      <c r="C1465" s="13"/>
    </row>
    <row r="1466" spans="3:3" x14ac:dyDescent="0.2">
      <c r="C1466" s="13"/>
    </row>
    <row r="1467" spans="3:3" x14ac:dyDescent="0.2">
      <c r="C1467" s="13"/>
    </row>
    <row r="1468" spans="3:3" x14ac:dyDescent="0.2">
      <c r="C1468" s="13"/>
    </row>
    <row r="1469" spans="3:3" x14ac:dyDescent="0.2">
      <c r="C1469" s="13"/>
    </row>
    <row r="1470" spans="3:3" x14ac:dyDescent="0.2">
      <c r="C1470" s="13"/>
    </row>
    <row r="1471" spans="3:3" x14ac:dyDescent="0.2">
      <c r="C1471" s="13"/>
    </row>
    <row r="1472" spans="3:3" x14ac:dyDescent="0.2">
      <c r="C1472" s="13"/>
    </row>
    <row r="1473" spans="3:3" x14ac:dyDescent="0.2">
      <c r="C1473" s="13"/>
    </row>
    <row r="1474" spans="3:3" x14ac:dyDescent="0.2">
      <c r="C1474" s="13"/>
    </row>
    <row r="1475" spans="3:3" x14ac:dyDescent="0.2">
      <c r="C1475" s="13"/>
    </row>
    <row r="1476" spans="3:3" x14ac:dyDescent="0.2">
      <c r="C1476" s="13"/>
    </row>
    <row r="1477" spans="3:3" x14ac:dyDescent="0.2">
      <c r="C1477" s="13"/>
    </row>
    <row r="1478" spans="3:3" x14ac:dyDescent="0.2">
      <c r="C1478" s="13"/>
    </row>
    <row r="1479" spans="3:3" x14ac:dyDescent="0.2">
      <c r="C1479" s="13"/>
    </row>
    <row r="1480" spans="3:3" x14ac:dyDescent="0.2">
      <c r="C1480" s="13"/>
    </row>
    <row r="1481" spans="3:3" x14ac:dyDescent="0.2">
      <c r="C1481" s="13"/>
    </row>
    <row r="1482" spans="3:3" x14ac:dyDescent="0.2">
      <c r="C1482" s="13"/>
    </row>
    <row r="1483" spans="3:3" x14ac:dyDescent="0.2">
      <c r="C1483" s="13"/>
    </row>
    <row r="1484" spans="3:3" x14ac:dyDescent="0.2">
      <c r="C1484" s="13"/>
    </row>
    <row r="1485" spans="3:3" x14ac:dyDescent="0.2">
      <c r="C1485" s="13"/>
    </row>
    <row r="1486" spans="3:3" x14ac:dyDescent="0.2">
      <c r="C1486" s="13"/>
    </row>
    <row r="1487" spans="3:3" x14ac:dyDescent="0.2">
      <c r="C1487" s="13"/>
    </row>
    <row r="1488" spans="3:3" x14ac:dyDescent="0.2">
      <c r="C1488" s="13"/>
    </row>
    <row r="1489" spans="3:3" x14ac:dyDescent="0.2">
      <c r="C1489" s="13"/>
    </row>
    <row r="1490" spans="3:3" x14ac:dyDescent="0.2">
      <c r="C1490" s="13"/>
    </row>
    <row r="1491" spans="3:3" x14ac:dyDescent="0.2">
      <c r="C1491" s="13"/>
    </row>
    <row r="1492" spans="3:3" x14ac:dyDescent="0.2">
      <c r="C1492" s="13"/>
    </row>
    <row r="1493" spans="3:3" x14ac:dyDescent="0.2">
      <c r="C1493" s="13"/>
    </row>
    <row r="1494" spans="3:3" x14ac:dyDescent="0.2">
      <c r="C1494" s="13"/>
    </row>
    <row r="1495" spans="3:3" x14ac:dyDescent="0.2">
      <c r="C1495" s="13"/>
    </row>
    <row r="1496" spans="3:3" x14ac:dyDescent="0.2">
      <c r="C1496" s="13"/>
    </row>
    <row r="1497" spans="3:3" x14ac:dyDescent="0.2">
      <c r="C1497" s="13"/>
    </row>
    <row r="1498" spans="3:3" x14ac:dyDescent="0.2">
      <c r="C1498" s="13"/>
    </row>
    <row r="1499" spans="3:3" x14ac:dyDescent="0.2">
      <c r="C1499" s="13"/>
    </row>
    <row r="1500" spans="3:3" x14ac:dyDescent="0.2">
      <c r="C1500" s="13"/>
    </row>
    <row r="1501" spans="3:3" x14ac:dyDescent="0.2">
      <c r="C1501" s="13"/>
    </row>
    <row r="1502" spans="3:3" x14ac:dyDescent="0.2">
      <c r="C1502" s="13"/>
    </row>
    <row r="1503" spans="3:3" x14ac:dyDescent="0.2">
      <c r="C1503" s="13"/>
    </row>
    <row r="1504" spans="3:3" x14ac:dyDescent="0.2">
      <c r="C1504" s="13"/>
    </row>
    <row r="1505" spans="3:3" x14ac:dyDescent="0.2">
      <c r="C1505" s="13"/>
    </row>
    <row r="1506" spans="3:3" x14ac:dyDescent="0.2">
      <c r="C1506" s="13"/>
    </row>
    <row r="1507" spans="3:3" x14ac:dyDescent="0.2">
      <c r="C1507" s="13"/>
    </row>
    <row r="1508" spans="3:3" x14ac:dyDescent="0.2">
      <c r="C1508" s="13"/>
    </row>
    <row r="1509" spans="3:3" x14ac:dyDescent="0.2">
      <c r="C1509" s="13"/>
    </row>
    <row r="1510" spans="3:3" x14ac:dyDescent="0.2">
      <c r="C1510" s="13"/>
    </row>
    <row r="1511" spans="3:3" x14ac:dyDescent="0.2">
      <c r="C1511" s="13"/>
    </row>
    <row r="1512" spans="3:3" x14ac:dyDescent="0.2">
      <c r="C1512" s="13"/>
    </row>
    <row r="1513" spans="3:3" x14ac:dyDescent="0.2">
      <c r="C1513" s="13"/>
    </row>
    <row r="1514" spans="3:3" x14ac:dyDescent="0.2">
      <c r="C1514" s="13"/>
    </row>
    <row r="1515" spans="3:3" x14ac:dyDescent="0.2">
      <c r="C1515" s="13"/>
    </row>
    <row r="1516" spans="3:3" x14ac:dyDescent="0.2">
      <c r="C1516" s="13"/>
    </row>
    <row r="1517" spans="3:3" x14ac:dyDescent="0.2">
      <c r="C1517" s="13"/>
    </row>
    <row r="1518" spans="3:3" x14ac:dyDescent="0.2">
      <c r="C1518" s="13"/>
    </row>
    <row r="1519" spans="3:3" x14ac:dyDescent="0.2">
      <c r="C1519" s="13"/>
    </row>
    <row r="1520" spans="3:3" x14ac:dyDescent="0.2">
      <c r="C1520" s="13"/>
    </row>
    <row r="1521" spans="3:3" x14ac:dyDescent="0.2">
      <c r="C1521" s="13"/>
    </row>
    <row r="1522" spans="3:3" x14ac:dyDescent="0.2">
      <c r="C1522" s="13"/>
    </row>
    <row r="1523" spans="3:3" x14ac:dyDescent="0.2">
      <c r="C1523" s="13"/>
    </row>
    <row r="1524" spans="3:3" x14ac:dyDescent="0.2">
      <c r="C1524" s="13"/>
    </row>
    <row r="1525" spans="3:3" x14ac:dyDescent="0.2">
      <c r="C1525" s="13"/>
    </row>
    <row r="1526" spans="3:3" x14ac:dyDescent="0.2">
      <c r="C1526" s="13"/>
    </row>
    <row r="1527" spans="3:3" x14ac:dyDescent="0.2">
      <c r="C1527" s="13"/>
    </row>
    <row r="1528" spans="3:3" x14ac:dyDescent="0.2">
      <c r="C1528" s="13"/>
    </row>
    <row r="1529" spans="3:3" x14ac:dyDescent="0.2">
      <c r="C1529" s="13"/>
    </row>
    <row r="1530" spans="3:3" x14ac:dyDescent="0.2">
      <c r="C1530" s="13"/>
    </row>
    <row r="1531" spans="3:3" x14ac:dyDescent="0.2">
      <c r="C1531" s="13"/>
    </row>
    <row r="1532" spans="3:3" x14ac:dyDescent="0.2">
      <c r="C1532" s="13"/>
    </row>
    <row r="1533" spans="3:3" x14ac:dyDescent="0.2">
      <c r="C1533" s="13"/>
    </row>
    <row r="1534" spans="3:3" x14ac:dyDescent="0.2">
      <c r="C1534" s="13"/>
    </row>
    <row r="1535" spans="3:3" x14ac:dyDescent="0.2">
      <c r="C1535" s="13"/>
    </row>
    <row r="1536" spans="3:3" x14ac:dyDescent="0.2">
      <c r="C1536" s="13"/>
    </row>
    <row r="1537" spans="3:3" x14ac:dyDescent="0.2">
      <c r="C1537" s="13"/>
    </row>
    <row r="1538" spans="3:3" x14ac:dyDescent="0.2">
      <c r="C1538" s="13"/>
    </row>
    <row r="1539" spans="3:3" x14ac:dyDescent="0.2">
      <c r="C1539" s="13"/>
    </row>
    <row r="1540" spans="3:3" x14ac:dyDescent="0.2">
      <c r="C1540" s="13"/>
    </row>
    <row r="1541" spans="3:3" x14ac:dyDescent="0.2">
      <c r="C1541" s="13"/>
    </row>
    <row r="1542" spans="3:3" x14ac:dyDescent="0.2">
      <c r="C1542" s="13"/>
    </row>
    <row r="1543" spans="3:3" x14ac:dyDescent="0.2">
      <c r="C1543" s="13"/>
    </row>
    <row r="1544" spans="3:3" x14ac:dyDescent="0.2">
      <c r="C1544" s="13"/>
    </row>
    <row r="1545" spans="3:3" x14ac:dyDescent="0.2">
      <c r="C1545" s="13"/>
    </row>
    <row r="1546" spans="3:3" x14ac:dyDescent="0.2">
      <c r="C1546" s="13"/>
    </row>
    <row r="1547" spans="3:3" x14ac:dyDescent="0.2">
      <c r="C1547" s="13"/>
    </row>
    <row r="1548" spans="3:3" x14ac:dyDescent="0.2">
      <c r="C1548" s="13"/>
    </row>
    <row r="1549" spans="3:3" x14ac:dyDescent="0.2">
      <c r="C1549" s="13"/>
    </row>
    <row r="1550" spans="3:3" x14ac:dyDescent="0.2">
      <c r="C1550" s="13"/>
    </row>
    <row r="1551" spans="3:3" x14ac:dyDescent="0.2">
      <c r="C1551" s="13"/>
    </row>
    <row r="1552" spans="3:3" x14ac:dyDescent="0.2">
      <c r="C1552" s="13"/>
    </row>
    <row r="1553" spans="3:3" x14ac:dyDescent="0.2">
      <c r="C1553" s="13"/>
    </row>
    <row r="1554" spans="3:3" x14ac:dyDescent="0.2">
      <c r="C1554" s="13"/>
    </row>
    <row r="1555" spans="3:3" x14ac:dyDescent="0.2">
      <c r="C1555" s="13"/>
    </row>
    <row r="1556" spans="3:3" x14ac:dyDescent="0.2">
      <c r="C1556" s="13"/>
    </row>
    <row r="1557" spans="3:3" x14ac:dyDescent="0.2">
      <c r="C1557" s="13"/>
    </row>
    <row r="1558" spans="3:3" x14ac:dyDescent="0.2">
      <c r="C1558" s="13"/>
    </row>
    <row r="1559" spans="3:3" x14ac:dyDescent="0.2">
      <c r="C1559" s="13"/>
    </row>
    <row r="1560" spans="3:3" x14ac:dyDescent="0.2">
      <c r="C1560" s="13"/>
    </row>
    <row r="1561" spans="3:3" x14ac:dyDescent="0.2">
      <c r="C1561" s="13"/>
    </row>
    <row r="1562" spans="3:3" x14ac:dyDescent="0.2">
      <c r="C1562" s="13"/>
    </row>
    <row r="1563" spans="3:3" x14ac:dyDescent="0.2">
      <c r="C1563" s="13"/>
    </row>
    <row r="1564" spans="3:3" x14ac:dyDescent="0.2">
      <c r="C1564" s="13"/>
    </row>
    <row r="1565" spans="3:3" x14ac:dyDescent="0.2">
      <c r="C1565" s="13"/>
    </row>
    <row r="1566" spans="3:3" x14ac:dyDescent="0.2">
      <c r="C1566" s="13"/>
    </row>
    <row r="1567" spans="3:3" x14ac:dyDescent="0.2">
      <c r="C1567" s="13"/>
    </row>
    <row r="1568" spans="3:3" x14ac:dyDescent="0.2">
      <c r="C1568" s="13"/>
    </row>
    <row r="1569" spans="3:3" x14ac:dyDescent="0.2">
      <c r="C1569" s="13"/>
    </row>
    <row r="1570" spans="3:3" x14ac:dyDescent="0.2">
      <c r="C1570" s="13"/>
    </row>
    <row r="1571" spans="3:3" x14ac:dyDescent="0.2">
      <c r="C1571" s="13"/>
    </row>
    <row r="1572" spans="3:3" x14ac:dyDescent="0.2">
      <c r="C1572" s="13"/>
    </row>
    <row r="1573" spans="3:3" x14ac:dyDescent="0.2">
      <c r="C1573" s="13"/>
    </row>
    <row r="1574" spans="3:3" x14ac:dyDescent="0.2">
      <c r="C1574" s="13"/>
    </row>
    <row r="1575" spans="3:3" x14ac:dyDescent="0.2">
      <c r="C1575" s="13"/>
    </row>
    <row r="1576" spans="3:3" x14ac:dyDescent="0.2">
      <c r="C1576" s="13"/>
    </row>
    <row r="1577" spans="3:3" x14ac:dyDescent="0.2">
      <c r="C1577" s="13"/>
    </row>
    <row r="1578" spans="3:3" x14ac:dyDescent="0.2">
      <c r="C1578" s="13"/>
    </row>
    <row r="1579" spans="3:3" x14ac:dyDescent="0.2">
      <c r="C1579" s="13"/>
    </row>
    <row r="1580" spans="3:3" x14ac:dyDescent="0.2">
      <c r="C1580" s="13"/>
    </row>
    <row r="1581" spans="3:3" x14ac:dyDescent="0.2">
      <c r="C1581" s="13"/>
    </row>
    <row r="1582" spans="3:3" x14ac:dyDescent="0.2">
      <c r="C1582" s="13"/>
    </row>
    <row r="1583" spans="3:3" x14ac:dyDescent="0.2">
      <c r="C1583" s="13"/>
    </row>
    <row r="1584" spans="3:3" x14ac:dyDescent="0.2">
      <c r="C1584" s="13"/>
    </row>
    <row r="1585" spans="3:3" x14ac:dyDescent="0.2">
      <c r="C1585" s="13"/>
    </row>
    <row r="1586" spans="3:3" x14ac:dyDescent="0.2">
      <c r="C1586" s="13"/>
    </row>
    <row r="1587" spans="3:3" x14ac:dyDescent="0.2">
      <c r="C1587" s="13"/>
    </row>
    <row r="1588" spans="3:3" x14ac:dyDescent="0.2">
      <c r="C1588" s="13"/>
    </row>
    <row r="1589" spans="3:3" x14ac:dyDescent="0.2">
      <c r="C1589" s="13"/>
    </row>
    <row r="1590" spans="3:3" x14ac:dyDescent="0.2">
      <c r="C1590" s="13"/>
    </row>
    <row r="1591" spans="3:3" x14ac:dyDescent="0.2">
      <c r="C1591" s="13"/>
    </row>
    <row r="1592" spans="3:3" x14ac:dyDescent="0.2">
      <c r="C1592" s="13"/>
    </row>
    <row r="1593" spans="3:3" x14ac:dyDescent="0.2">
      <c r="C1593" s="13"/>
    </row>
    <row r="1594" spans="3:3" x14ac:dyDescent="0.2">
      <c r="C1594" s="13"/>
    </row>
    <row r="1595" spans="3:3" x14ac:dyDescent="0.2">
      <c r="C1595" s="13"/>
    </row>
    <row r="1596" spans="3:3" x14ac:dyDescent="0.2">
      <c r="C1596" s="13"/>
    </row>
    <row r="1597" spans="3:3" x14ac:dyDescent="0.2">
      <c r="C1597" s="13"/>
    </row>
    <row r="1598" spans="3:3" x14ac:dyDescent="0.2">
      <c r="C1598" s="13"/>
    </row>
    <row r="1599" spans="3:3" x14ac:dyDescent="0.2">
      <c r="C1599" s="13"/>
    </row>
    <row r="1600" spans="3:3" x14ac:dyDescent="0.2">
      <c r="C1600" s="13"/>
    </row>
    <row r="1601" spans="3:3" x14ac:dyDescent="0.2">
      <c r="C1601" s="13"/>
    </row>
    <row r="1602" spans="3:3" x14ac:dyDescent="0.2">
      <c r="C1602" s="13"/>
    </row>
    <row r="1603" spans="3:3" x14ac:dyDescent="0.2">
      <c r="C1603" s="13"/>
    </row>
    <row r="1604" spans="3:3" x14ac:dyDescent="0.2">
      <c r="C1604" s="13"/>
    </row>
    <row r="1605" spans="3:3" x14ac:dyDescent="0.2">
      <c r="C1605" s="13"/>
    </row>
    <row r="1606" spans="3:3" x14ac:dyDescent="0.2">
      <c r="C1606" s="13"/>
    </row>
    <row r="1607" spans="3:3" x14ac:dyDescent="0.2">
      <c r="C1607" s="13"/>
    </row>
    <row r="1608" spans="3:3" x14ac:dyDescent="0.2">
      <c r="C1608" s="13"/>
    </row>
    <row r="1609" spans="3:3" x14ac:dyDescent="0.2">
      <c r="C1609" s="13"/>
    </row>
    <row r="1610" spans="3:3" x14ac:dyDescent="0.2">
      <c r="C1610" s="13"/>
    </row>
    <row r="1611" spans="3:3" x14ac:dyDescent="0.2">
      <c r="C1611" s="13"/>
    </row>
    <row r="1612" spans="3:3" x14ac:dyDescent="0.2">
      <c r="C1612" s="13"/>
    </row>
    <row r="1613" spans="3:3" x14ac:dyDescent="0.2">
      <c r="C1613" s="13"/>
    </row>
    <row r="1614" spans="3:3" x14ac:dyDescent="0.2">
      <c r="C1614" s="13"/>
    </row>
    <row r="1615" spans="3:3" x14ac:dyDescent="0.2">
      <c r="C1615" s="13"/>
    </row>
    <row r="1616" spans="3:3" x14ac:dyDescent="0.2">
      <c r="C1616" s="13"/>
    </row>
    <row r="1617" spans="3:3" x14ac:dyDescent="0.2">
      <c r="C1617" s="13"/>
    </row>
    <row r="1618" spans="3:3" x14ac:dyDescent="0.2">
      <c r="C1618" s="13"/>
    </row>
    <row r="1619" spans="3:3" x14ac:dyDescent="0.2">
      <c r="C1619" s="13"/>
    </row>
    <row r="1620" spans="3:3" x14ac:dyDescent="0.2">
      <c r="C1620" s="13"/>
    </row>
    <row r="1621" spans="3:3" x14ac:dyDescent="0.2">
      <c r="C1621" s="13"/>
    </row>
    <row r="1622" spans="3:3" x14ac:dyDescent="0.2">
      <c r="C1622" s="13"/>
    </row>
    <row r="1623" spans="3:3" x14ac:dyDescent="0.2">
      <c r="C1623" s="13"/>
    </row>
    <row r="1624" spans="3:3" x14ac:dyDescent="0.2">
      <c r="C1624" s="13"/>
    </row>
    <row r="1625" spans="3:3" x14ac:dyDescent="0.2">
      <c r="C1625" s="13"/>
    </row>
    <row r="1626" spans="3:3" x14ac:dyDescent="0.2">
      <c r="C1626" s="13"/>
    </row>
    <row r="1627" spans="3:3" x14ac:dyDescent="0.2">
      <c r="C1627" s="13"/>
    </row>
    <row r="1628" spans="3:3" x14ac:dyDescent="0.2">
      <c r="C1628" s="13"/>
    </row>
    <row r="1629" spans="3:3" x14ac:dyDescent="0.2">
      <c r="C1629" s="13"/>
    </row>
    <row r="1630" spans="3:3" x14ac:dyDescent="0.2">
      <c r="C1630" s="13"/>
    </row>
    <row r="1631" spans="3:3" x14ac:dyDescent="0.2">
      <c r="C1631" s="13"/>
    </row>
    <row r="1632" spans="3:3" x14ac:dyDescent="0.2">
      <c r="C1632" s="13"/>
    </row>
    <row r="1633" spans="3:3" x14ac:dyDescent="0.2">
      <c r="C1633" s="13"/>
    </row>
    <row r="1634" spans="3:3" x14ac:dyDescent="0.2">
      <c r="C1634" s="13"/>
    </row>
    <row r="1635" spans="3:3" x14ac:dyDescent="0.2">
      <c r="C1635" s="13"/>
    </row>
    <row r="1636" spans="3:3" x14ac:dyDescent="0.2">
      <c r="C1636" s="13"/>
    </row>
    <row r="1637" spans="3:3" x14ac:dyDescent="0.2">
      <c r="C1637" s="13"/>
    </row>
    <row r="1638" spans="3:3" x14ac:dyDescent="0.2">
      <c r="C1638" s="13"/>
    </row>
    <row r="1639" spans="3:3" x14ac:dyDescent="0.2">
      <c r="C1639" s="13"/>
    </row>
    <row r="1640" spans="3:3" x14ac:dyDescent="0.2">
      <c r="C1640" s="13"/>
    </row>
    <row r="1641" spans="3:3" x14ac:dyDescent="0.2">
      <c r="C1641" s="13"/>
    </row>
    <row r="1642" spans="3:3" x14ac:dyDescent="0.2">
      <c r="C1642" s="13"/>
    </row>
    <row r="1643" spans="3:3" x14ac:dyDescent="0.2">
      <c r="C1643" s="13"/>
    </row>
    <row r="1644" spans="3:3" x14ac:dyDescent="0.2">
      <c r="C1644" s="13"/>
    </row>
    <row r="1645" spans="3:3" x14ac:dyDescent="0.2">
      <c r="C1645" s="13"/>
    </row>
    <row r="1646" spans="3:3" x14ac:dyDescent="0.2">
      <c r="C1646" s="13"/>
    </row>
    <row r="1647" spans="3:3" x14ac:dyDescent="0.2">
      <c r="C1647" s="13"/>
    </row>
    <row r="1648" spans="3:3" x14ac:dyDescent="0.2">
      <c r="C1648" s="13"/>
    </row>
    <row r="1649" spans="3:3" x14ac:dyDescent="0.2">
      <c r="C1649" s="13"/>
    </row>
    <row r="1650" spans="3:3" x14ac:dyDescent="0.2">
      <c r="C1650" s="13"/>
    </row>
    <row r="1651" spans="3:3" x14ac:dyDescent="0.2">
      <c r="C1651" s="13"/>
    </row>
    <row r="1652" spans="3:3" x14ac:dyDescent="0.2">
      <c r="C1652" s="13"/>
    </row>
    <row r="1653" spans="3:3" x14ac:dyDescent="0.2">
      <c r="C1653" s="13"/>
    </row>
    <row r="1654" spans="3:3" x14ac:dyDescent="0.2">
      <c r="C1654" s="13"/>
    </row>
    <row r="1655" spans="3:3" x14ac:dyDescent="0.2">
      <c r="C1655" s="13"/>
    </row>
    <row r="1656" spans="3:3" x14ac:dyDescent="0.2">
      <c r="C1656" s="13"/>
    </row>
    <row r="1657" spans="3:3" x14ac:dyDescent="0.2">
      <c r="C1657" s="13"/>
    </row>
    <row r="1658" spans="3:3" x14ac:dyDescent="0.2">
      <c r="C1658" s="13"/>
    </row>
    <row r="1659" spans="3:3" x14ac:dyDescent="0.2">
      <c r="C1659" s="13"/>
    </row>
    <row r="1660" spans="3:3" x14ac:dyDescent="0.2">
      <c r="C1660" s="13"/>
    </row>
    <row r="1661" spans="3:3" x14ac:dyDescent="0.2">
      <c r="C1661" s="13"/>
    </row>
    <row r="1662" spans="3:3" x14ac:dyDescent="0.2">
      <c r="C1662" s="13"/>
    </row>
    <row r="1663" spans="3:3" x14ac:dyDescent="0.2">
      <c r="C1663" s="13"/>
    </row>
    <row r="1664" spans="3:3" x14ac:dyDescent="0.2">
      <c r="C1664" s="13"/>
    </row>
    <row r="1665" spans="3:3" x14ac:dyDescent="0.2">
      <c r="C1665" s="13"/>
    </row>
    <row r="1666" spans="3:3" x14ac:dyDescent="0.2">
      <c r="C1666" s="13"/>
    </row>
    <row r="1667" spans="3:3" x14ac:dyDescent="0.2">
      <c r="C1667" s="13"/>
    </row>
    <row r="1668" spans="3:3" x14ac:dyDescent="0.2">
      <c r="C1668" s="13"/>
    </row>
    <row r="1669" spans="3:3" x14ac:dyDescent="0.2">
      <c r="C1669" s="13"/>
    </row>
    <row r="1670" spans="3:3" x14ac:dyDescent="0.2">
      <c r="C1670" s="13"/>
    </row>
    <row r="1671" spans="3:3" x14ac:dyDescent="0.2">
      <c r="C1671" s="13"/>
    </row>
    <row r="1672" spans="3:3" x14ac:dyDescent="0.2">
      <c r="C1672" s="13"/>
    </row>
    <row r="1673" spans="3:3" x14ac:dyDescent="0.2">
      <c r="C1673" s="13"/>
    </row>
    <row r="1674" spans="3:3" x14ac:dyDescent="0.2">
      <c r="C1674" s="13"/>
    </row>
    <row r="1675" spans="3:3" x14ac:dyDescent="0.2">
      <c r="C1675" s="13"/>
    </row>
    <row r="1676" spans="3:3" x14ac:dyDescent="0.2">
      <c r="C1676" s="13"/>
    </row>
    <row r="1677" spans="3:3" x14ac:dyDescent="0.2">
      <c r="C1677" s="13"/>
    </row>
    <row r="1678" spans="3:3" x14ac:dyDescent="0.2">
      <c r="C1678" s="13"/>
    </row>
    <row r="1679" spans="3:3" x14ac:dyDescent="0.2">
      <c r="C1679" s="13"/>
    </row>
    <row r="1680" spans="3:3" x14ac:dyDescent="0.2">
      <c r="C1680" s="13"/>
    </row>
    <row r="1681" spans="3:3" x14ac:dyDescent="0.2">
      <c r="C1681" s="13"/>
    </row>
    <row r="1682" spans="3:3" x14ac:dyDescent="0.2">
      <c r="C1682" s="13"/>
    </row>
    <row r="1683" spans="3:3" x14ac:dyDescent="0.2">
      <c r="C1683" s="13"/>
    </row>
    <row r="1684" spans="3:3" x14ac:dyDescent="0.2">
      <c r="C1684" s="13"/>
    </row>
    <row r="1685" spans="3:3" x14ac:dyDescent="0.2">
      <c r="C1685" s="13"/>
    </row>
    <row r="1686" spans="3:3" x14ac:dyDescent="0.2">
      <c r="C1686" s="13"/>
    </row>
    <row r="1687" spans="3:3" x14ac:dyDescent="0.2">
      <c r="C1687" s="13"/>
    </row>
    <row r="1688" spans="3:3" x14ac:dyDescent="0.2">
      <c r="C1688" s="13"/>
    </row>
    <row r="1689" spans="3:3" x14ac:dyDescent="0.2">
      <c r="C1689" s="13"/>
    </row>
    <row r="1690" spans="3:3" x14ac:dyDescent="0.2">
      <c r="C1690" s="13"/>
    </row>
    <row r="1691" spans="3:3" x14ac:dyDescent="0.2">
      <c r="C1691" s="13"/>
    </row>
    <row r="1692" spans="3:3" x14ac:dyDescent="0.2">
      <c r="C1692" s="13"/>
    </row>
    <row r="1693" spans="3:3" x14ac:dyDescent="0.2">
      <c r="C1693" s="13"/>
    </row>
    <row r="1694" spans="3:3" x14ac:dyDescent="0.2">
      <c r="C1694" s="13"/>
    </row>
    <row r="1695" spans="3:3" x14ac:dyDescent="0.2">
      <c r="C1695" s="13"/>
    </row>
    <row r="1696" spans="3:3" x14ac:dyDescent="0.2">
      <c r="C1696" s="13"/>
    </row>
    <row r="1697" spans="3:3" x14ac:dyDescent="0.2">
      <c r="C1697" s="13"/>
    </row>
    <row r="1698" spans="3:3" x14ac:dyDescent="0.2">
      <c r="C1698" s="13"/>
    </row>
    <row r="1699" spans="3:3" x14ac:dyDescent="0.2">
      <c r="C1699" s="13"/>
    </row>
    <row r="1700" spans="3:3" x14ac:dyDescent="0.2">
      <c r="C1700" s="13"/>
    </row>
    <row r="1701" spans="3:3" x14ac:dyDescent="0.2">
      <c r="C1701" s="13"/>
    </row>
    <row r="1702" spans="3:3" x14ac:dyDescent="0.2">
      <c r="C1702" s="13"/>
    </row>
    <row r="1703" spans="3:3" x14ac:dyDescent="0.2">
      <c r="C1703" s="13"/>
    </row>
    <row r="1704" spans="3:3" x14ac:dyDescent="0.2">
      <c r="C1704" s="13"/>
    </row>
    <row r="1705" spans="3:3" x14ac:dyDescent="0.2">
      <c r="C1705" s="13"/>
    </row>
    <row r="1706" spans="3:3" x14ac:dyDescent="0.2">
      <c r="C1706" s="13"/>
    </row>
    <row r="1707" spans="3:3" x14ac:dyDescent="0.2">
      <c r="C1707" s="13"/>
    </row>
    <row r="1708" spans="3:3" x14ac:dyDescent="0.2">
      <c r="C1708" s="13"/>
    </row>
    <row r="1709" spans="3:3" x14ac:dyDescent="0.2">
      <c r="C1709" s="13"/>
    </row>
    <row r="1710" spans="3:3" x14ac:dyDescent="0.2">
      <c r="C1710" s="13"/>
    </row>
    <row r="1711" spans="3:3" x14ac:dyDescent="0.2">
      <c r="C1711" s="13"/>
    </row>
    <row r="1712" spans="3:3" x14ac:dyDescent="0.2">
      <c r="C1712" s="13"/>
    </row>
    <row r="1713" spans="3:3" x14ac:dyDescent="0.2">
      <c r="C1713" s="13"/>
    </row>
    <row r="1714" spans="3:3" x14ac:dyDescent="0.2">
      <c r="C1714" s="13"/>
    </row>
    <row r="1715" spans="3:3" x14ac:dyDescent="0.2">
      <c r="C1715" s="13"/>
    </row>
    <row r="1716" spans="3:3" x14ac:dyDescent="0.2">
      <c r="C1716" s="13"/>
    </row>
    <row r="1717" spans="3:3" x14ac:dyDescent="0.2">
      <c r="C1717" s="13"/>
    </row>
    <row r="1718" spans="3:3" x14ac:dyDescent="0.2">
      <c r="C1718" s="13"/>
    </row>
    <row r="1719" spans="3:3" x14ac:dyDescent="0.2">
      <c r="C1719" s="13"/>
    </row>
    <row r="1720" spans="3:3" x14ac:dyDescent="0.2">
      <c r="C1720" s="13"/>
    </row>
    <row r="1721" spans="3:3" x14ac:dyDescent="0.2">
      <c r="C1721" s="13"/>
    </row>
    <row r="1722" spans="3:3" x14ac:dyDescent="0.2">
      <c r="C1722" s="13"/>
    </row>
    <row r="1723" spans="3:3" x14ac:dyDescent="0.2">
      <c r="C1723" s="13"/>
    </row>
    <row r="1724" spans="3:3" x14ac:dyDescent="0.2">
      <c r="C1724" s="13"/>
    </row>
    <row r="1725" spans="3:3" x14ac:dyDescent="0.2">
      <c r="C1725" s="13"/>
    </row>
    <row r="1726" spans="3:3" x14ac:dyDescent="0.2">
      <c r="C1726" s="13"/>
    </row>
    <row r="1727" spans="3:3" x14ac:dyDescent="0.2">
      <c r="C1727" s="13"/>
    </row>
    <row r="1728" spans="3:3" x14ac:dyDescent="0.2">
      <c r="C1728" s="13"/>
    </row>
    <row r="1729" spans="3:3" x14ac:dyDescent="0.2">
      <c r="C1729" s="13"/>
    </row>
    <row r="1730" spans="3:3" x14ac:dyDescent="0.2">
      <c r="C1730" s="13"/>
    </row>
    <row r="1731" spans="3:3" x14ac:dyDescent="0.2">
      <c r="C1731" s="13"/>
    </row>
    <row r="1732" spans="3:3" x14ac:dyDescent="0.2">
      <c r="C1732" s="13"/>
    </row>
    <row r="1733" spans="3:3" x14ac:dyDescent="0.2">
      <c r="C1733" s="13"/>
    </row>
    <row r="1734" spans="3:3" x14ac:dyDescent="0.2">
      <c r="C1734" s="13"/>
    </row>
    <row r="1735" spans="3:3" x14ac:dyDescent="0.2">
      <c r="C1735" s="13"/>
    </row>
    <row r="1736" spans="3:3" x14ac:dyDescent="0.2">
      <c r="C1736" s="13"/>
    </row>
    <row r="1737" spans="3:3" x14ac:dyDescent="0.2">
      <c r="C1737" s="13"/>
    </row>
    <row r="1738" spans="3:3" x14ac:dyDescent="0.2">
      <c r="C1738" s="13"/>
    </row>
    <row r="1739" spans="3:3" x14ac:dyDescent="0.2">
      <c r="C1739" s="13"/>
    </row>
    <row r="1740" spans="3:3" x14ac:dyDescent="0.2">
      <c r="C1740" s="13"/>
    </row>
    <row r="1741" spans="3:3" x14ac:dyDescent="0.2">
      <c r="C1741" s="13"/>
    </row>
    <row r="1742" spans="3:3" x14ac:dyDescent="0.2">
      <c r="C1742" s="13"/>
    </row>
    <row r="1743" spans="3:3" x14ac:dyDescent="0.2">
      <c r="C1743" s="13"/>
    </row>
    <row r="1744" spans="3:3" x14ac:dyDescent="0.2">
      <c r="C1744" s="13"/>
    </row>
    <row r="1745" spans="3:3" x14ac:dyDescent="0.2">
      <c r="C1745" s="13"/>
    </row>
    <row r="1746" spans="3:3" x14ac:dyDescent="0.2">
      <c r="C1746" s="13"/>
    </row>
    <row r="1747" spans="3:3" x14ac:dyDescent="0.2">
      <c r="C1747" s="13"/>
    </row>
    <row r="1748" spans="3:3" x14ac:dyDescent="0.2">
      <c r="C1748" s="13"/>
    </row>
    <row r="1749" spans="3:3" x14ac:dyDescent="0.2">
      <c r="C1749" s="13"/>
    </row>
    <row r="1750" spans="3:3" x14ac:dyDescent="0.2">
      <c r="C1750" s="13"/>
    </row>
    <row r="1751" spans="3:3" x14ac:dyDescent="0.2">
      <c r="C1751" s="13"/>
    </row>
    <row r="1752" spans="3:3" x14ac:dyDescent="0.2">
      <c r="C1752" s="13"/>
    </row>
    <row r="1753" spans="3:3" x14ac:dyDescent="0.2">
      <c r="C1753" s="13"/>
    </row>
    <row r="1754" spans="3:3" x14ac:dyDescent="0.2">
      <c r="C1754" s="13"/>
    </row>
    <row r="1755" spans="3:3" x14ac:dyDescent="0.2">
      <c r="C1755" s="13"/>
    </row>
    <row r="1756" spans="3:3" x14ac:dyDescent="0.2">
      <c r="C1756" s="13"/>
    </row>
    <row r="1757" spans="3:3" x14ac:dyDescent="0.2">
      <c r="C1757" s="13"/>
    </row>
    <row r="1758" spans="3:3" x14ac:dyDescent="0.2">
      <c r="C1758" s="13"/>
    </row>
    <row r="1759" spans="3:3" x14ac:dyDescent="0.2">
      <c r="C1759" s="13"/>
    </row>
    <row r="1760" spans="3:3" x14ac:dyDescent="0.2">
      <c r="C1760" s="13"/>
    </row>
    <row r="1761" spans="3:3" x14ac:dyDescent="0.2">
      <c r="C1761" s="13"/>
    </row>
    <row r="1762" spans="3:3" x14ac:dyDescent="0.2">
      <c r="C1762" s="13"/>
    </row>
    <row r="1763" spans="3:3" x14ac:dyDescent="0.2">
      <c r="C1763" s="13"/>
    </row>
    <row r="1764" spans="3:3" x14ac:dyDescent="0.2">
      <c r="C1764" s="13"/>
    </row>
    <row r="1765" spans="3:3" x14ac:dyDescent="0.2">
      <c r="C1765" s="13"/>
    </row>
    <row r="1766" spans="3:3" x14ac:dyDescent="0.2">
      <c r="C1766" s="13"/>
    </row>
    <row r="1767" spans="3:3" x14ac:dyDescent="0.2">
      <c r="C1767" s="13"/>
    </row>
    <row r="1768" spans="3:3" x14ac:dyDescent="0.2">
      <c r="C1768" s="13"/>
    </row>
    <row r="1769" spans="3:3" x14ac:dyDescent="0.2">
      <c r="C1769" s="13"/>
    </row>
    <row r="1770" spans="3:3" x14ac:dyDescent="0.2">
      <c r="C1770" s="13"/>
    </row>
    <row r="1771" spans="3:3" x14ac:dyDescent="0.2">
      <c r="C1771" s="13"/>
    </row>
    <row r="1772" spans="3:3" x14ac:dyDescent="0.2">
      <c r="C1772" s="13"/>
    </row>
    <row r="1773" spans="3:3" x14ac:dyDescent="0.2">
      <c r="C1773" s="13"/>
    </row>
    <row r="1774" spans="3:3" x14ac:dyDescent="0.2">
      <c r="C1774" s="13"/>
    </row>
    <row r="1775" spans="3:3" x14ac:dyDescent="0.2">
      <c r="C1775" s="13"/>
    </row>
    <row r="1776" spans="3:3" x14ac:dyDescent="0.2">
      <c r="C1776" s="13"/>
    </row>
    <row r="1777" spans="3:3" x14ac:dyDescent="0.2">
      <c r="C1777" s="13"/>
    </row>
    <row r="1778" spans="3:3" x14ac:dyDescent="0.2">
      <c r="C1778" s="13"/>
    </row>
    <row r="1779" spans="3:3" x14ac:dyDescent="0.2">
      <c r="C1779" s="13"/>
    </row>
    <row r="1780" spans="3:3" x14ac:dyDescent="0.2">
      <c r="C1780" s="13"/>
    </row>
    <row r="1781" spans="3:3" x14ac:dyDescent="0.2">
      <c r="C1781" s="13"/>
    </row>
    <row r="1782" spans="3:3" x14ac:dyDescent="0.2">
      <c r="C1782" s="13"/>
    </row>
    <row r="1783" spans="3:3" x14ac:dyDescent="0.2">
      <c r="C1783" s="13"/>
    </row>
    <row r="1784" spans="3:3" x14ac:dyDescent="0.2">
      <c r="C1784" s="13"/>
    </row>
    <row r="1785" spans="3:3" x14ac:dyDescent="0.2">
      <c r="C1785" s="13"/>
    </row>
    <row r="1786" spans="3:3" x14ac:dyDescent="0.2">
      <c r="C1786" s="13"/>
    </row>
    <row r="1787" spans="3:3" x14ac:dyDescent="0.2">
      <c r="C1787" s="13"/>
    </row>
    <row r="1788" spans="3:3" x14ac:dyDescent="0.2">
      <c r="C1788" s="13"/>
    </row>
    <row r="1789" spans="3:3" x14ac:dyDescent="0.2">
      <c r="C1789" s="13"/>
    </row>
    <row r="1790" spans="3:3" x14ac:dyDescent="0.2">
      <c r="C1790" s="13"/>
    </row>
    <row r="1791" spans="3:3" x14ac:dyDescent="0.2">
      <c r="C1791" s="13"/>
    </row>
    <row r="1792" spans="3:3" x14ac:dyDescent="0.2">
      <c r="C1792" s="13"/>
    </row>
    <row r="1793" spans="3:3" x14ac:dyDescent="0.2">
      <c r="C1793" s="13"/>
    </row>
    <row r="1794" spans="3:3" x14ac:dyDescent="0.2">
      <c r="C1794" s="13"/>
    </row>
    <row r="1795" spans="3:3" x14ac:dyDescent="0.2">
      <c r="C1795" s="13"/>
    </row>
    <row r="1796" spans="3:3" x14ac:dyDescent="0.2">
      <c r="C1796" s="13"/>
    </row>
    <row r="1797" spans="3:3" x14ac:dyDescent="0.2">
      <c r="C1797" s="13"/>
    </row>
    <row r="1798" spans="3:3" x14ac:dyDescent="0.2">
      <c r="C1798" s="13"/>
    </row>
    <row r="1799" spans="3:3" x14ac:dyDescent="0.2">
      <c r="C1799" s="13"/>
    </row>
    <row r="1800" spans="3:3" x14ac:dyDescent="0.2">
      <c r="C1800" s="13"/>
    </row>
    <row r="1801" spans="3:3" x14ac:dyDescent="0.2">
      <c r="C1801" s="13"/>
    </row>
    <row r="1802" spans="3:3" x14ac:dyDescent="0.2">
      <c r="C1802" s="13"/>
    </row>
    <row r="1803" spans="3:3" x14ac:dyDescent="0.2">
      <c r="C1803" s="13"/>
    </row>
    <row r="1804" spans="3:3" x14ac:dyDescent="0.2">
      <c r="C1804" s="13"/>
    </row>
    <row r="1805" spans="3:3" x14ac:dyDescent="0.2">
      <c r="C1805" s="13"/>
    </row>
    <row r="1806" spans="3:3" x14ac:dyDescent="0.2">
      <c r="C1806" s="13"/>
    </row>
    <row r="1807" spans="3:3" x14ac:dyDescent="0.2">
      <c r="C1807" s="13"/>
    </row>
    <row r="1808" spans="3:3" x14ac:dyDescent="0.2">
      <c r="C1808" s="13"/>
    </row>
    <row r="1809" spans="3:3" x14ac:dyDescent="0.2">
      <c r="C1809" s="13"/>
    </row>
    <row r="1810" spans="3:3" x14ac:dyDescent="0.2">
      <c r="C1810" s="13"/>
    </row>
    <row r="1811" spans="3:3" x14ac:dyDescent="0.2">
      <c r="C1811" s="13"/>
    </row>
    <row r="1812" spans="3:3" x14ac:dyDescent="0.2">
      <c r="C1812" s="13"/>
    </row>
    <row r="1813" spans="3:3" x14ac:dyDescent="0.2">
      <c r="C1813" s="13"/>
    </row>
    <row r="1814" spans="3:3" x14ac:dyDescent="0.2">
      <c r="C1814" s="13"/>
    </row>
    <row r="1815" spans="3:3" x14ac:dyDescent="0.2">
      <c r="C1815" s="13"/>
    </row>
    <row r="1816" spans="3:3" x14ac:dyDescent="0.2">
      <c r="C1816" s="13"/>
    </row>
    <row r="1817" spans="3:3" x14ac:dyDescent="0.2">
      <c r="C1817" s="13"/>
    </row>
    <row r="1818" spans="3:3" x14ac:dyDescent="0.2">
      <c r="C1818" s="13"/>
    </row>
    <row r="1819" spans="3:3" x14ac:dyDescent="0.2">
      <c r="C1819" s="13"/>
    </row>
    <row r="1820" spans="3:3" x14ac:dyDescent="0.2">
      <c r="C1820" s="13"/>
    </row>
    <row r="1821" spans="3:3" x14ac:dyDescent="0.2">
      <c r="C1821" s="13"/>
    </row>
    <row r="1822" spans="3:3" x14ac:dyDescent="0.2">
      <c r="C1822" s="13"/>
    </row>
    <row r="1823" spans="3:3" x14ac:dyDescent="0.2">
      <c r="C1823" s="13"/>
    </row>
    <row r="1824" spans="3:3" x14ac:dyDescent="0.2">
      <c r="C1824" s="13"/>
    </row>
    <row r="1825" spans="3:3" x14ac:dyDescent="0.2">
      <c r="C1825" s="13"/>
    </row>
    <row r="1826" spans="3:3" x14ac:dyDescent="0.2">
      <c r="C1826" s="13"/>
    </row>
    <row r="1827" spans="3:3" x14ac:dyDescent="0.2">
      <c r="C1827" s="13"/>
    </row>
    <row r="1828" spans="3:3" x14ac:dyDescent="0.2">
      <c r="C1828" s="13"/>
    </row>
    <row r="1829" spans="3:3" x14ac:dyDescent="0.2">
      <c r="C1829" s="13"/>
    </row>
    <row r="1830" spans="3:3" x14ac:dyDescent="0.2">
      <c r="C1830" s="13"/>
    </row>
    <row r="1831" spans="3:3" x14ac:dyDescent="0.2">
      <c r="C1831" s="13"/>
    </row>
    <row r="1832" spans="3:3" x14ac:dyDescent="0.2">
      <c r="C1832" s="13"/>
    </row>
    <row r="1833" spans="3:3" x14ac:dyDescent="0.2">
      <c r="C1833" s="13"/>
    </row>
    <row r="1834" spans="3:3" x14ac:dyDescent="0.2">
      <c r="C1834" s="13"/>
    </row>
    <row r="1835" spans="3:3" x14ac:dyDescent="0.2">
      <c r="C1835" s="13"/>
    </row>
    <row r="1836" spans="3:3" x14ac:dyDescent="0.2">
      <c r="C1836" s="13"/>
    </row>
    <row r="1837" spans="3:3" x14ac:dyDescent="0.2">
      <c r="C1837" s="13"/>
    </row>
    <row r="1838" spans="3:3" x14ac:dyDescent="0.2">
      <c r="C1838" s="13"/>
    </row>
    <row r="1839" spans="3:3" x14ac:dyDescent="0.2">
      <c r="C1839" s="13"/>
    </row>
    <row r="1840" spans="3:3" x14ac:dyDescent="0.2">
      <c r="C1840" s="13"/>
    </row>
    <row r="1841" spans="3:3" x14ac:dyDescent="0.2">
      <c r="C1841" s="13"/>
    </row>
    <row r="1842" spans="3:3" x14ac:dyDescent="0.2">
      <c r="C1842" s="13"/>
    </row>
    <row r="1843" spans="3:3" x14ac:dyDescent="0.2">
      <c r="C1843" s="13"/>
    </row>
    <row r="1844" spans="3:3" x14ac:dyDescent="0.2">
      <c r="C1844" s="13"/>
    </row>
    <row r="1845" spans="3:3" x14ac:dyDescent="0.2">
      <c r="C1845" s="13"/>
    </row>
    <row r="1846" spans="3:3" x14ac:dyDescent="0.2">
      <c r="C1846" s="13"/>
    </row>
    <row r="1847" spans="3:3" x14ac:dyDescent="0.2">
      <c r="C1847" s="13"/>
    </row>
    <row r="1848" spans="3:3" x14ac:dyDescent="0.2">
      <c r="C1848" s="13"/>
    </row>
    <row r="1849" spans="3:3" x14ac:dyDescent="0.2">
      <c r="C1849" s="13"/>
    </row>
    <row r="1850" spans="3:3" x14ac:dyDescent="0.2">
      <c r="C1850" s="13"/>
    </row>
    <row r="1851" spans="3:3" x14ac:dyDescent="0.2">
      <c r="C1851" s="13"/>
    </row>
    <row r="1852" spans="3:3" x14ac:dyDescent="0.2">
      <c r="C1852" s="13"/>
    </row>
    <row r="1853" spans="3:3" x14ac:dyDescent="0.2">
      <c r="C1853" s="13"/>
    </row>
    <row r="1854" spans="3:3" x14ac:dyDescent="0.2">
      <c r="C1854" s="13"/>
    </row>
    <row r="1855" spans="3:3" x14ac:dyDescent="0.2">
      <c r="C1855" s="13"/>
    </row>
    <row r="1856" spans="3:3" x14ac:dyDescent="0.2">
      <c r="C1856" s="13"/>
    </row>
    <row r="1857" spans="3:3" x14ac:dyDescent="0.2">
      <c r="C1857" s="13"/>
    </row>
    <row r="1858" spans="3:3" x14ac:dyDescent="0.2">
      <c r="C1858" s="13"/>
    </row>
    <row r="1859" spans="3:3" x14ac:dyDescent="0.2">
      <c r="C1859" s="13"/>
    </row>
    <row r="1860" spans="3:3" x14ac:dyDescent="0.2">
      <c r="C1860" s="13"/>
    </row>
    <row r="1861" spans="3:3" x14ac:dyDescent="0.2">
      <c r="C1861" s="13"/>
    </row>
    <row r="1862" spans="3:3" x14ac:dyDescent="0.2">
      <c r="C1862" s="13"/>
    </row>
    <row r="1863" spans="3:3" x14ac:dyDescent="0.2">
      <c r="C1863" s="13"/>
    </row>
    <row r="1864" spans="3:3" x14ac:dyDescent="0.2">
      <c r="C1864" s="13"/>
    </row>
    <row r="1865" spans="3:3" x14ac:dyDescent="0.2">
      <c r="C1865" s="13"/>
    </row>
    <row r="1866" spans="3:3" x14ac:dyDescent="0.2">
      <c r="C1866" s="13"/>
    </row>
    <row r="1867" spans="3:3" x14ac:dyDescent="0.2">
      <c r="C1867" s="13"/>
    </row>
    <row r="1868" spans="3:3" x14ac:dyDescent="0.2">
      <c r="C1868" s="13"/>
    </row>
    <row r="1869" spans="3:3" x14ac:dyDescent="0.2">
      <c r="C1869" s="13"/>
    </row>
    <row r="1870" spans="3:3" x14ac:dyDescent="0.2">
      <c r="C1870" s="13"/>
    </row>
    <row r="1871" spans="3:3" x14ac:dyDescent="0.2">
      <c r="C1871" s="13"/>
    </row>
    <row r="1872" spans="3:3" x14ac:dyDescent="0.2">
      <c r="C1872" s="13"/>
    </row>
    <row r="1873" spans="3:3" x14ac:dyDescent="0.2">
      <c r="C1873" s="13"/>
    </row>
    <row r="1874" spans="3:3" x14ac:dyDescent="0.2">
      <c r="C1874" s="13"/>
    </row>
    <row r="1875" spans="3:3" x14ac:dyDescent="0.2">
      <c r="C1875" s="13"/>
    </row>
    <row r="1876" spans="3:3" x14ac:dyDescent="0.2">
      <c r="C1876" s="13"/>
    </row>
    <row r="1877" spans="3:3" x14ac:dyDescent="0.2">
      <c r="C1877" s="13"/>
    </row>
    <row r="1878" spans="3:3" x14ac:dyDescent="0.2">
      <c r="C1878" s="13"/>
    </row>
    <row r="1879" spans="3:3" x14ac:dyDescent="0.2">
      <c r="C1879" s="13"/>
    </row>
    <row r="1880" spans="3:3" x14ac:dyDescent="0.2">
      <c r="C1880" s="13"/>
    </row>
    <row r="1881" spans="3:3" x14ac:dyDescent="0.2">
      <c r="C1881" s="13"/>
    </row>
    <row r="1882" spans="3:3" x14ac:dyDescent="0.2">
      <c r="C1882" s="13"/>
    </row>
    <row r="1883" spans="3:3" x14ac:dyDescent="0.2">
      <c r="C1883" s="13"/>
    </row>
    <row r="1884" spans="3:3" x14ac:dyDescent="0.2">
      <c r="C1884" s="13"/>
    </row>
    <row r="1885" spans="3:3" x14ac:dyDescent="0.2">
      <c r="C1885" s="13"/>
    </row>
    <row r="1886" spans="3:3" x14ac:dyDescent="0.2">
      <c r="C1886" s="13"/>
    </row>
    <row r="1887" spans="3:3" x14ac:dyDescent="0.2">
      <c r="C1887" s="13"/>
    </row>
    <row r="1888" spans="3:3" x14ac:dyDescent="0.2">
      <c r="C1888" s="13"/>
    </row>
    <row r="1889" spans="3:3" x14ac:dyDescent="0.2">
      <c r="C1889" s="13"/>
    </row>
    <row r="1890" spans="3:3" x14ac:dyDescent="0.2">
      <c r="C1890" s="13"/>
    </row>
    <row r="1891" spans="3:3" x14ac:dyDescent="0.2">
      <c r="C1891" s="13"/>
    </row>
    <row r="1892" spans="3:3" x14ac:dyDescent="0.2">
      <c r="C1892" s="13"/>
    </row>
    <row r="1893" spans="3:3" x14ac:dyDescent="0.2">
      <c r="C1893" s="13"/>
    </row>
    <row r="1894" spans="3:3" x14ac:dyDescent="0.2">
      <c r="C1894" s="13"/>
    </row>
    <row r="1895" spans="3:3" x14ac:dyDescent="0.2">
      <c r="C1895" s="13"/>
    </row>
    <row r="1896" spans="3:3" x14ac:dyDescent="0.2">
      <c r="C1896" s="13"/>
    </row>
    <row r="1897" spans="3:3" x14ac:dyDescent="0.2">
      <c r="C1897" s="13"/>
    </row>
    <row r="1898" spans="3:3" x14ac:dyDescent="0.2">
      <c r="C1898" s="13"/>
    </row>
    <row r="1899" spans="3:3" x14ac:dyDescent="0.2">
      <c r="C1899" s="13"/>
    </row>
    <row r="1900" spans="3:3" x14ac:dyDescent="0.2">
      <c r="C1900" s="13"/>
    </row>
    <row r="1901" spans="3:3" x14ac:dyDescent="0.2">
      <c r="C1901" s="13"/>
    </row>
    <row r="1902" spans="3:3" x14ac:dyDescent="0.2">
      <c r="C1902" s="13"/>
    </row>
    <row r="1903" spans="3:3" x14ac:dyDescent="0.2">
      <c r="C1903" s="13"/>
    </row>
    <row r="1904" spans="3:3" x14ac:dyDescent="0.2">
      <c r="C1904" s="13"/>
    </row>
    <row r="1905" spans="3:3" x14ac:dyDescent="0.2">
      <c r="C1905" s="13"/>
    </row>
    <row r="1906" spans="3:3" x14ac:dyDescent="0.2">
      <c r="C1906" s="13"/>
    </row>
    <row r="1907" spans="3:3" x14ac:dyDescent="0.2">
      <c r="C1907" s="13"/>
    </row>
    <row r="1908" spans="3:3" x14ac:dyDescent="0.2">
      <c r="C1908" s="13"/>
    </row>
    <row r="1909" spans="3:3" x14ac:dyDescent="0.2">
      <c r="C1909" s="13"/>
    </row>
    <row r="1910" spans="3:3" x14ac:dyDescent="0.2">
      <c r="C1910" s="13"/>
    </row>
    <row r="1911" spans="3:3" x14ac:dyDescent="0.2">
      <c r="C1911" s="13"/>
    </row>
    <row r="1912" spans="3:3" x14ac:dyDescent="0.2">
      <c r="C1912" s="13"/>
    </row>
    <row r="1913" spans="3:3" x14ac:dyDescent="0.2">
      <c r="C1913" s="13"/>
    </row>
    <row r="1914" spans="3:3" x14ac:dyDescent="0.2">
      <c r="C1914" s="13"/>
    </row>
    <row r="1915" spans="3:3" x14ac:dyDescent="0.2">
      <c r="C1915" s="13"/>
    </row>
    <row r="1916" spans="3:3" x14ac:dyDescent="0.2">
      <c r="C1916" s="13"/>
    </row>
    <row r="1917" spans="3:3" x14ac:dyDescent="0.2">
      <c r="C1917" s="13"/>
    </row>
    <row r="1918" spans="3:3" x14ac:dyDescent="0.2">
      <c r="C1918" s="13"/>
    </row>
    <row r="1919" spans="3:3" x14ac:dyDescent="0.2">
      <c r="C1919" s="13"/>
    </row>
    <row r="1920" spans="3:3" x14ac:dyDescent="0.2">
      <c r="C1920" s="13"/>
    </row>
    <row r="1921" spans="3:3" x14ac:dyDescent="0.2">
      <c r="C1921" s="13"/>
    </row>
    <row r="1922" spans="3:3" x14ac:dyDescent="0.2">
      <c r="C1922" s="13"/>
    </row>
    <row r="1923" spans="3:3" x14ac:dyDescent="0.2">
      <c r="C1923" s="13"/>
    </row>
    <row r="1924" spans="3:3" x14ac:dyDescent="0.2">
      <c r="C1924" s="13"/>
    </row>
    <row r="1925" spans="3:3" x14ac:dyDescent="0.2">
      <c r="C1925" s="13"/>
    </row>
    <row r="1926" spans="3:3" x14ac:dyDescent="0.2">
      <c r="C1926" s="13"/>
    </row>
    <row r="1927" spans="3:3" x14ac:dyDescent="0.2">
      <c r="C1927" s="13"/>
    </row>
    <row r="1928" spans="3:3" x14ac:dyDescent="0.2">
      <c r="C1928" s="13"/>
    </row>
    <row r="1929" spans="3:3" x14ac:dyDescent="0.2">
      <c r="C1929" s="13"/>
    </row>
    <row r="1930" spans="3:3" x14ac:dyDescent="0.2">
      <c r="C1930" s="13"/>
    </row>
    <row r="1931" spans="3:3" x14ac:dyDescent="0.2">
      <c r="C1931" s="13"/>
    </row>
    <row r="1932" spans="3:3" x14ac:dyDescent="0.2">
      <c r="C1932" s="13"/>
    </row>
    <row r="1933" spans="3:3" x14ac:dyDescent="0.2">
      <c r="C1933" s="13"/>
    </row>
    <row r="1934" spans="3:3" x14ac:dyDescent="0.2">
      <c r="C1934" s="13"/>
    </row>
    <row r="1935" spans="3:3" x14ac:dyDescent="0.2">
      <c r="C1935" s="13"/>
    </row>
    <row r="1936" spans="3:3" x14ac:dyDescent="0.2">
      <c r="C1936" s="13"/>
    </row>
    <row r="1937" spans="3:3" x14ac:dyDescent="0.2">
      <c r="C1937" s="13"/>
    </row>
    <row r="1938" spans="3:3" x14ac:dyDescent="0.2">
      <c r="C1938" s="13"/>
    </row>
    <row r="1939" spans="3:3" x14ac:dyDescent="0.2">
      <c r="C1939" s="13"/>
    </row>
    <row r="1940" spans="3:3" x14ac:dyDescent="0.2">
      <c r="C1940" s="13"/>
    </row>
    <row r="1941" spans="3:3" x14ac:dyDescent="0.2">
      <c r="C1941" s="13"/>
    </row>
    <row r="1942" spans="3:3" x14ac:dyDescent="0.2">
      <c r="C1942" s="13"/>
    </row>
    <row r="1943" spans="3:3" x14ac:dyDescent="0.2">
      <c r="C1943" s="13"/>
    </row>
    <row r="1944" spans="3:3" x14ac:dyDescent="0.2">
      <c r="C1944" s="13"/>
    </row>
    <row r="1945" spans="3:3" x14ac:dyDescent="0.2">
      <c r="C1945" s="13"/>
    </row>
    <row r="1946" spans="3:3" x14ac:dyDescent="0.2">
      <c r="C1946" s="13"/>
    </row>
    <row r="1947" spans="3:3" x14ac:dyDescent="0.2">
      <c r="C1947" s="13"/>
    </row>
    <row r="1948" spans="3:3" x14ac:dyDescent="0.2">
      <c r="C1948" s="13"/>
    </row>
    <row r="1949" spans="3:3" x14ac:dyDescent="0.2">
      <c r="C1949" s="13"/>
    </row>
    <row r="1950" spans="3:3" x14ac:dyDescent="0.2">
      <c r="C1950" s="13"/>
    </row>
    <row r="1951" spans="3:3" x14ac:dyDescent="0.2">
      <c r="C1951" s="13"/>
    </row>
    <row r="1952" spans="3:3" x14ac:dyDescent="0.2">
      <c r="C1952" s="13"/>
    </row>
    <row r="1953" spans="3:3" x14ac:dyDescent="0.2">
      <c r="C1953" s="13"/>
    </row>
    <row r="1954" spans="3:3" x14ac:dyDescent="0.2">
      <c r="C1954" s="13"/>
    </row>
    <row r="1955" spans="3:3" x14ac:dyDescent="0.2">
      <c r="C1955" s="13"/>
    </row>
    <row r="1956" spans="3:3" x14ac:dyDescent="0.2">
      <c r="C1956" s="13"/>
    </row>
    <row r="1957" spans="3:3" x14ac:dyDescent="0.2">
      <c r="C1957" s="13"/>
    </row>
    <row r="1958" spans="3:3" x14ac:dyDescent="0.2">
      <c r="C1958" s="13"/>
    </row>
    <row r="1959" spans="3:3" x14ac:dyDescent="0.2">
      <c r="C1959" s="13"/>
    </row>
    <row r="1960" spans="3:3" x14ac:dyDescent="0.2">
      <c r="C1960" s="13"/>
    </row>
    <row r="1961" spans="3:3" x14ac:dyDescent="0.2">
      <c r="C1961" s="13"/>
    </row>
    <row r="1962" spans="3:3" x14ac:dyDescent="0.2">
      <c r="C1962" s="13"/>
    </row>
    <row r="1963" spans="3:3" x14ac:dyDescent="0.2">
      <c r="C1963" s="13"/>
    </row>
    <row r="1964" spans="3:3" x14ac:dyDescent="0.2">
      <c r="C1964" s="13"/>
    </row>
    <row r="1965" spans="3:3" x14ac:dyDescent="0.2">
      <c r="C1965" s="13"/>
    </row>
    <row r="1966" spans="3:3" x14ac:dyDescent="0.2">
      <c r="C1966" s="13"/>
    </row>
    <row r="1967" spans="3:3" x14ac:dyDescent="0.2">
      <c r="C1967" s="13"/>
    </row>
    <row r="1968" spans="3:3" x14ac:dyDescent="0.2">
      <c r="C1968" s="13"/>
    </row>
    <row r="1969" spans="3:3" x14ac:dyDescent="0.2">
      <c r="C1969" s="13"/>
    </row>
    <row r="1970" spans="3:3" x14ac:dyDescent="0.2">
      <c r="C1970" s="13"/>
    </row>
    <row r="1971" spans="3:3" x14ac:dyDescent="0.2">
      <c r="C1971" s="13"/>
    </row>
    <row r="1972" spans="3:3" x14ac:dyDescent="0.2">
      <c r="C1972" s="13"/>
    </row>
    <row r="1973" spans="3:3" x14ac:dyDescent="0.2">
      <c r="C1973" s="13"/>
    </row>
    <row r="1974" spans="3:3" x14ac:dyDescent="0.2">
      <c r="C1974" s="13"/>
    </row>
    <row r="1975" spans="3:3" x14ac:dyDescent="0.2">
      <c r="C1975" s="13"/>
    </row>
    <row r="1976" spans="3:3" x14ac:dyDescent="0.2">
      <c r="C1976" s="13"/>
    </row>
    <row r="1977" spans="3:3" x14ac:dyDescent="0.2">
      <c r="C1977" s="13"/>
    </row>
    <row r="1978" spans="3:3" x14ac:dyDescent="0.2">
      <c r="C1978" s="13"/>
    </row>
    <row r="1979" spans="3:3" x14ac:dyDescent="0.2">
      <c r="C1979" s="13"/>
    </row>
    <row r="1980" spans="3:3" x14ac:dyDescent="0.2">
      <c r="C1980" s="13"/>
    </row>
    <row r="1981" spans="3:3" x14ac:dyDescent="0.2">
      <c r="C1981" s="13"/>
    </row>
    <row r="1982" spans="3:3" x14ac:dyDescent="0.2">
      <c r="C1982" s="13"/>
    </row>
    <row r="1983" spans="3:3" x14ac:dyDescent="0.2">
      <c r="C1983" s="13"/>
    </row>
    <row r="1984" spans="3:3" x14ac:dyDescent="0.2">
      <c r="C1984" s="13"/>
    </row>
    <row r="1985" spans="3:3" x14ac:dyDescent="0.2">
      <c r="C1985" s="13"/>
    </row>
    <row r="1986" spans="3:3" x14ac:dyDescent="0.2">
      <c r="C1986" s="13"/>
    </row>
    <row r="1987" spans="3:3" x14ac:dyDescent="0.2">
      <c r="C1987" s="13"/>
    </row>
    <row r="1988" spans="3:3" x14ac:dyDescent="0.2">
      <c r="C1988" s="13"/>
    </row>
    <row r="1989" spans="3:3" x14ac:dyDescent="0.2">
      <c r="C1989" s="13"/>
    </row>
    <row r="1990" spans="3:3" x14ac:dyDescent="0.2">
      <c r="C1990" s="13"/>
    </row>
    <row r="1991" spans="3:3" x14ac:dyDescent="0.2">
      <c r="C1991" s="13"/>
    </row>
    <row r="1992" spans="3:3" x14ac:dyDescent="0.2">
      <c r="C1992" s="13"/>
    </row>
    <row r="1993" spans="3:3" x14ac:dyDescent="0.2">
      <c r="C1993" s="13"/>
    </row>
    <row r="1994" spans="3:3" x14ac:dyDescent="0.2">
      <c r="C1994" s="13"/>
    </row>
    <row r="1995" spans="3:3" x14ac:dyDescent="0.2">
      <c r="C1995" s="13"/>
    </row>
    <row r="1996" spans="3:3" x14ac:dyDescent="0.2">
      <c r="C1996" s="13"/>
    </row>
    <row r="1997" spans="3:3" x14ac:dyDescent="0.2">
      <c r="C1997" s="13"/>
    </row>
    <row r="1998" spans="3:3" x14ac:dyDescent="0.2">
      <c r="C1998" s="13"/>
    </row>
    <row r="1999" spans="3:3" x14ac:dyDescent="0.2">
      <c r="C1999" s="13"/>
    </row>
    <row r="2000" spans="3:3" x14ac:dyDescent="0.2">
      <c r="C2000" s="13"/>
    </row>
    <row r="2001" spans="3:3" x14ac:dyDescent="0.2">
      <c r="C2001" s="13"/>
    </row>
    <row r="2002" spans="3:3" x14ac:dyDescent="0.2">
      <c r="C2002" s="13"/>
    </row>
    <row r="2003" spans="3:3" x14ac:dyDescent="0.2">
      <c r="C2003" s="13"/>
    </row>
    <row r="2004" spans="3:3" x14ac:dyDescent="0.2">
      <c r="C2004" s="13"/>
    </row>
    <row r="2005" spans="3:3" x14ac:dyDescent="0.2">
      <c r="C2005" s="13"/>
    </row>
    <row r="2006" spans="3:3" x14ac:dyDescent="0.2">
      <c r="C2006" s="13"/>
    </row>
    <row r="2007" spans="3:3" x14ac:dyDescent="0.2">
      <c r="C2007" s="13"/>
    </row>
    <row r="2008" spans="3:3" x14ac:dyDescent="0.2">
      <c r="C2008" s="13"/>
    </row>
    <row r="2009" spans="3:3" x14ac:dyDescent="0.2">
      <c r="C2009" s="13"/>
    </row>
    <row r="2010" spans="3:3" x14ac:dyDescent="0.2">
      <c r="C2010" s="13"/>
    </row>
    <row r="2011" spans="3:3" x14ac:dyDescent="0.2">
      <c r="C2011" s="13"/>
    </row>
    <row r="2012" spans="3:3" x14ac:dyDescent="0.2">
      <c r="C2012" s="13"/>
    </row>
    <row r="2013" spans="3:3" x14ac:dyDescent="0.2">
      <c r="C2013" s="13"/>
    </row>
    <row r="2014" spans="3:3" x14ac:dyDescent="0.2">
      <c r="C2014" s="13"/>
    </row>
    <row r="2015" spans="3:3" x14ac:dyDescent="0.2">
      <c r="C2015" s="13"/>
    </row>
    <row r="2016" spans="3:3" x14ac:dyDescent="0.2">
      <c r="C2016" s="13"/>
    </row>
    <row r="2017" spans="3:3" x14ac:dyDescent="0.2">
      <c r="C2017" s="13"/>
    </row>
    <row r="2018" spans="3:3" x14ac:dyDescent="0.2">
      <c r="C2018" s="13"/>
    </row>
    <row r="2019" spans="3:3" x14ac:dyDescent="0.2">
      <c r="C2019" s="13"/>
    </row>
    <row r="2020" spans="3:3" x14ac:dyDescent="0.2">
      <c r="C2020" s="13"/>
    </row>
    <row r="2021" spans="3:3" x14ac:dyDescent="0.2">
      <c r="C2021" s="13"/>
    </row>
    <row r="2022" spans="3:3" x14ac:dyDescent="0.2">
      <c r="C2022" s="13"/>
    </row>
    <row r="2023" spans="3:3" x14ac:dyDescent="0.2">
      <c r="C2023" s="13"/>
    </row>
    <row r="2024" spans="3:3" x14ac:dyDescent="0.2">
      <c r="C2024" s="13"/>
    </row>
    <row r="2025" spans="3:3" x14ac:dyDescent="0.2">
      <c r="C2025" s="13"/>
    </row>
    <row r="2026" spans="3:3" x14ac:dyDescent="0.2">
      <c r="C2026" s="13"/>
    </row>
    <row r="2027" spans="3:3" x14ac:dyDescent="0.2">
      <c r="C2027" s="13"/>
    </row>
    <row r="2028" spans="3:3" x14ac:dyDescent="0.2">
      <c r="C2028" s="13"/>
    </row>
    <row r="2029" spans="3:3" x14ac:dyDescent="0.2">
      <c r="C2029" s="13"/>
    </row>
    <row r="2030" spans="3:3" x14ac:dyDescent="0.2">
      <c r="C2030" s="13"/>
    </row>
    <row r="2031" spans="3:3" x14ac:dyDescent="0.2">
      <c r="C2031" s="13"/>
    </row>
    <row r="2032" spans="3:3" x14ac:dyDescent="0.2">
      <c r="C2032" s="13"/>
    </row>
    <row r="2033" spans="3:3" x14ac:dyDescent="0.2">
      <c r="C2033" s="13"/>
    </row>
    <row r="2034" spans="3:3" x14ac:dyDescent="0.2">
      <c r="C2034" s="13"/>
    </row>
    <row r="2035" spans="3:3" x14ac:dyDescent="0.2">
      <c r="C2035" s="13"/>
    </row>
    <row r="2036" spans="3:3" x14ac:dyDescent="0.2">
      <c r="C2036" s="13"/>
    </row>
    <row r="2037" spans="3:3" x14ac:dyDescent="0.2">
      <c r="C2037" s="13"/>
    </row>
    <row r="2038" spans="3:3" x14ac:dyDescent="0.2">
      <c r="C2038" s="13"/>
    </row>
    <row r="2039" spans="3:3" x14ac:dyDescent="0.2">
      <c r="C2039" s="13"/>
    </row>
    <row r="2040" spans="3:3" x14ac:dyDescent="0.2">
      <c r="C2040" s="13"/>
    </row>
    <row r="2041" spans="3:3" x14ac:dyDescent="0.2">
      <c r="C2041" s="13"/>
    </row>
    <row r="2042" spans="3:3" x14ac:dyDescent="0.2">
      <c r="C2042" s="13"/>
    </row>
    <row r="2043" spans="3:3" x14ac:dyDescent="0.2">
      <c r="C2043" s="13"/>
    </row>
    <row r="2044" spans="3:3" x14ac:dyDescent="0.2">
      <c r="C2044" s="13"/>
    </row>
    <row r="2045" spans="3:3" x14ac:dyDescent="0.2">
      <c r="C2045" s="13"/>
    </row>
    <row r="2046" spans="3:3" x14ac:dyDescent="0.2">
      <c r="C2046" s="13"/>
    </row>
    <row r="2047" spans="3:3" x14ac:dyDescent="0.2">
      <c r="C2047" s="13"/>
    </row>
    <row r="2048" spans="3:3" x14ac:dyDescent="0.2">
      <c r="C2048" s="13"/>
    </row>
    <row r="2049" spans="3:3" x14ac:dyDescent="0.2">
      <c r="C2049" s="13"/>
    </row>
    <row r="2050" spans="3:3" x14ac:dyDescent="0.2">
      <c r="C2050" s="13"/>
    </row>
    <row r="2051" spans="3:3" x14ac:dyDescent="0.2">
      <c r="C2051" s="13"/>
    </row>
    <row r="2052" spans="3:3" x14ac:dyDescent="0.2">
      <c r="C2052" s="13"/>
    </row>
    <row r="2053" spans="3:3" x14ac:dyDescent="0.2">
      <c r="C2053" s="13"/>
    </row>
    <row r="2054" spans="3:3" x14ac:dyDescent="0.2">
      <c r="C2054" s="13"/>
    </row>
    <row r="2055" spans="3:3" x14ac:dyDescent="0.2">
      <c r="C2055" s="13"/>
    </row>
    <row r="2056" spans="3:3" x14ac:dyDescent="0.2">
      <c r="C2056" s="13"/>
    </row>
    <row r="2057" spans="3:3" x14ac:dyDescent="0.2">
      <c r="C2057" s="13"/>
    </row>
    <row r="2058" spans="3:3" x14ac:dyDescent="0.2">
      <c r="C2058" s="13"/>
    </row>
    <row r="2059" spans="3:3" x14ac:dyDescent="0.2">
      <c r="C2059" s="13"/>
    </row>
    <row r="2060" spans="3:3" x14ac:dyDescent="0.2">
      <c r="C2060" s="13"/>
    </row>
    <row r="2061" spans="3:3" x14ac:dyDescent="0.2">
      <c r="C2061" s="13"/>
    </row>
    <row r="2062" spans="3:3" x14ac:dyDescent="0.2">
      <c r="C2062" s="13"/>
    </row>
    <row r="2063" spans="3:3" x14ac:dyDescent="0.2">
      <c r="C2063" s="13"/>
    </row>
    <row r="2064" spans="3:3" x14ac:dyDescent="0.2">
      <c r="C2064" s="13"/>
    </row>
    <row r="2065" spans="3:3" x14ac:dyDescent="0.2">
      <c r="C2065" s="13"/>
    </row>
    <row r="2066" spans="3:3" x14ac:dyDescent="0.2">
      <c r="C2066" s="13"/>
    </row>
    <row r="2067" spans="3:3" x14ac:dyDescent="0.2">
      <c r="C2067" s="13"/>
    </row>
    <row r="2068" spans="3:3" x14ac:dyDescent="0.2">
      <c r="C2068" s="13"/>
    </row>
    <row r="2069" spans="3:3" x14ac:dyDescent="0.2">
      <c r="C2069" s="13"/>
    </row>
    <row r="2070" spans="3:3" x14ac:dyDescent="0.2">
      <c r="C2070" s="13"/>
    </row>
    <row r="2071" spans="3:3" x14ac:dyDescent="0.2">
      <c r="C2071" s="13"/>
    </row>
    <row r="2072" spans="3:3" x14ac:dyDescent="0.2">
      <c r="C2072" s="13"/>
    </row>
    <row r="2073" spans="3:3" x14ac:dyDescent="0.2">
      <c r="C2073" s="13"/>
    </row>
    <row r="2074" spans="3:3" x14ac:dyDescent="0.2">
      <c r="C2074" s="13"/>
    </row>
    <row r="2075" spans="3:3" x14ac:dyDescent="0.2">
      <c r="C2075" s="13"/>
    </row>
    <row r="2076" spans="3:3" x14ac:dyDescent="0.2">
      <c r="C2076" s="13"/>
    </row>
    <row r="2077" spans="3:3" x14ac:dyDescent="0.2">
      <c r="C2077" s="13"/>
    </row>
    <row r="2078" spans="3:3" x14ac:dyDescent="0.2">
      <c r="C2078" s="13"/>
    </row>
    <row r="2079" spans="3:3" x14ac:dyDescent="0.2">
      <c r="C2079" s="13"/>
    </row>
    <row r="2080" spans="3:3" x14ac:dyDescent="0.2">
      <c r="C2080" s="13"/>
    </row>
    <row r="2081" spans="3:3" x14ac:dyDescent="0.2">
      <c r="C2081" s="13"/>
    </row>
    <row r="2082" spans="3:3" x14ac:dyDescent="0.2">
      <c r="C2082" s="13"/>
    </row>
    <row r="2083" spans="3:3" x14ac:dyDescent="0.2">
      <c r="C2083" s="13"/>
    </row>
    <row r="2084" spans="3:3" x14ac:dyDescent="0.2">
      <c r="C2084" s="13"/>
    </row>
    <row r="2085" spans="3:3" x14ac:dyDescent="0.2">
      <c r="C2085" s="13"/>
    </row>
    <row r="2086" spans="3:3" x14ac:dyDescent="0.2">
      <c r="C2086" s="13"/>
    </row>
    <row r="2087" spans="3:3" x14ac:dyDescent="0.2">
      <c r="C2087" s="13"/>
    </row>
    <row r="2088" spans="3:3" x14ac:dyDescent="0.2">
      <c r="C2088" s="13"/>
    </row>
    <row r="2089" spans="3:3" x14ac:dyDescent="0.2">
      <c r="C2089" s="13"/>
    </row>
    <row r="2090" spans="3:3" x14ac:dyDescent="0.2">
      <c r="C2090" s="13"/>
    </row>
    <row r="2091" spans="3:3" x14ac:dyDescent="0.2">
      <c r="C2091" s="13"/>
    </row>
    <row r="2092" spans="3:3" x14ac:dyDescent="0.2">
      <c r="C2092" s="13"/>
    </row>
    <row r="2093" spans="3:3" x14ac:dyDescent="0.2">
      <c r="C2093" s="13"/>
    </row>
    <row r="2094" spans="3:3" x14ac:dyDescent="0.2">
      <c r="C2094" s="13"/>
    </row>
    <row r="2095" spans="3:3" x14ac:dyDescent="0.2">
      <c r="C2095" s="13"/>
    </row>
    <row r="2096" spans="3:3" x14ac:dyDescent="0.2">
      <c r="C2096" s="13"/>
    </row>
    <row r="2097" spans="3:3" x14ac:dyDescent="0.2">
      <c r="C2097" s="13"/>
    </row>
    <row r="2098" spans="3:3" x14ac:dyDescent="0.2">
      <c r="C2098" s="13"/>
    </row>
    <row r="2099" spans="3:3" x14ac:dyDescent="0.2">
      <c r="C2099" s="13"/>
    </row>
    <row r="2100" spans="3:3" x14ac:dyDescent="0.2">
      <c r="C2100" s="13"/>
    </row>
    <row r="2101" spans="3:3" x14ac:dyDescent="0.2">
      <c r="C2101" s="13"/>
    </row>
    <row r="2102" spans="3:3" x14ac:dyDescent="0.2">
      <c r="C2102" s="13"/>
    </row>
    <row r="2103" spans="3:3" x14ac:dyDescent="0.2">
      <c r="C2103" s="13"/>
    </row>
    <row r="2104" spans="3:3" x14ac:dyDescent="0.2">
      <c r="C2104" s="13"/>
    </row>
    <row r="2105" spans="3:3" x14ac:dyDescent="0.2">
      <c r="C2105" s="13"/>
    </row>
    <row r="2106" spans="3:3" x14ac:dyDescent="0.2">
      <c r="C2106" s="13"/>
    </row>
    <row r="2107" spans="3:3" x14ac:dyDescent="0.2">
      <c r="C2107" s="13"/>
    </row>
    <row r="2108" spans="3:3" x14ac:dyDescent="0.2">
      <c r="C2108" s="13"/>
    </row>
    <row r="2109" spans="3:3" x14ac:dyDescent="0.2">
      <c r="C2109" s="13"/>
    </row>
    <row r="2110" spans="3:3" x14ac:dyDescent="0.2">
      <c r="C2110" s="13"/>
    </row>
    <row r="2111" spans="3:3" x14ac:dyDescent="0.2">
      <c r="C2111" s="13"/>
    </row>
    <row r="2112" spans="3:3" x14ac:dyDescent="0.2">
      <c r="C2112" s="13"/>
    </row>
    <row r="2113" spans="3:3" x14ac:dyDescent="0.2">
      <c r="C2113" s="13"/>
    </row>
    <row r="2114" spans="3:3" x14ac:dyDescent="0.2">
      <c r="C2114" s="13"/>
    </row>
    <row r="2115" spans="3:3" x14ac:dyDescent="0.2">
      <c r="C2115" s="13"/>
    </row>
    <row r="2116" spans="3:3" x14ac:dyDescent="0.2">
      <c r="C2116" s="13"/>
    </row>
    <row r="2117" spans="3:3" x14ac:dyDescent="0.2">
      <c r="C2117" s="13"/>
    </row>
    <row r="2118" spans="3:3" x14ac:dyDescent="0.2">
      <c r="C2118" s="13"/>
    </row>
    <row r="2119" spans="3:3" x14ac:dyDescent="0.2">
      <c r="C2119" s="13"/>
    </row>
    <row r="2120" spans="3:3" x14ac:dyDescent="0.2">
      <c r="C2120" s="13"/>
    </row>
    <row r="2121" spans="3:3" x14ac:dyDescent="0.2">
      <c r="C2121" s="13"/>
    </row>
    <row r="2122" spans="3:3" x14ac:dyDescent="0.2">
      <c r="C2122" s="13"/>
    </row>
    <row r="2123" spans="3:3" x14ac:dyDescent="0.2">
      <c r="C2123" s="13"/>
    </row>
    <row r="2124" spans="3:3" x14ac:dyDescent="0.2">
      <c r="C2124" s="13"/>
    </row>
    <row r="2125" spans="3:3" x14ac:dyDescent="0.2">
      <c r="C2125" s="13"/>
    </row>
    <row r="2126" spans="3:3" x14ac:dyDescent="0.2">
      <c r="C2126" s="13"/>
    </row>
    <row r="2127" spans="3:3" x14ac:dyDescent="0.2">
      <c r="C2127" s="13"/>
    </row>
    <row r="2128" spans="3:3" x14ac:dyDescent="0.2">
      <c r="C2128" s="13"/>
    </row>
    <row r="2129" spans="3:3" x14ac:dyDescent="0.2">
      <c r="C2129" s="13"/>
    </row>
    <row r="2130" spans="3:3" x14ac:dyDescent="0.2">
      <c r="C2130" s="13"/>
    </row>
    <row r="2131" spans="3:3" x14ac:dyDescent="0.2">
      <c r="C2131" s="13"/>
    </row>
    <row r="2132" spans="3:3" x14ac:dyDescent="0.2">
      <c r="C2132" s="13"/>
    </row>
    <row r="2133" spans="3:3" x14ac:dyDescent="0.2">
      <c r="C2133" s="13"/>
    </row>
    <row r="2134" spans="3:3" x14ac:dyDescent="0.2">
      <c r="C2134" s="13"/>
    </row>
    <row r="2135" spans="3:3" x14ac:dyDescent="0.2">
      <c r="C2135" s="13"/>
    </row>
    <row r="2136" spans="3:3" x14ac:dyDescent="0.2">
      <c r="C2136" s="13"/>
    </row>
    <row r="2137" spans="3:3" x14ac:dyDescent="0.2">
      <c r="C2137" s="13"/>
    </row>
    <row r="2138" spans="3:3" x14ac:dyDescent="0.2">
      <c r="C2138" s="13"/>
    </row>
    <row r="2139" spans="3:3" x14ac:dyDescent="0.2">
      <c r="C2139" s="13"/>
    </row>
    <row r="2140" spans="3:3" x14ac:dyDescent="0.2">
      <c r="C2140" s="13"/>
    </row>
    <row r="2141" spans="3:3" x14ac:dyDescent="0.2">
      <c r="C2141" s="13"/>
    </row>
    <row r="2142" spans="3:3" x14ac:dyDescent="0.2">
      <c r="C2142" s="13"/>
    </row>
    <row r="2143" spans="3:3" x14ac:dyDescent="0.2">
      <c r="C2143" s="13"/>
    </row>
    <row r="2144" spans="3:3" x14ac:dyDescent="0.2">
      <c r="C2144" s="13"/>
    </row>
    <row r="2145" spans="3:3" x14ac:dyDescent="0.2">
      <c r="C2145" s="13"/>
    </row>
    <row r="2146" spans="3:3" x14ac:dyDescent="0.2">
      <c r="C2146" s="13"/>
    </row>
    <row r="2147" spans="3:3" x14ac:dyDescent="0.2">
      <c r="C2147" s="13"/>
    </row>
    <row r="2148" spans="3:3" x14ac:dyDescent="0.2">
      <c r="C2148" s="13"/>
    </row>
    <row r="2149" spans="3:3" x14ac:dyDescent="0.2">
      <c r="C2149" s="13"/>
    </row>
    <row r="2150" spans="3:3" x14ac:dyDescent="0.2">
      <c r="C2150" s="13"/>
    </row>
    <row r="2151" spans="3:3" x14ac:dyDescent="0.2">
      <c r="C2151" s="13"/>
    </row>
    <row r="2152" spans="3:3" x14ac:dyDescent="0.2">
      <c r="C2152" s="13"/>
    </row>
    <row r="2153" spans="3:3" x14ac:dyDescent="0.2">
      <c r="C2153" s="13"/>
    </row>
    <row r="2154" spans="3:3" x14ac:dyDescent="0.2">
      <c r="C2154" s="13"/>
    </row>
    <row r="2155" spans="3:3" x14ac:dyDescent="0.2">
      <c r="C2155" s="13"/>
    </row>
    <row r="2156" spans="3:3" x14ac:dyDescent="0.2">
      <c r="C2156" s="13"/>
    </row>
    <row r="2157" spans="3:3" x14ac:dyDescent="0.2">
      <c r="C2157" s="13"/>
    </row>
    <row r="2158" spans="3:3" x14ac:dyDescent="0.2">
      <c r="C2158" s="13"/>
    </row>
    <row r="2159" spans="3:3" x14ac:dyDescent="0.2">
      <c r="C2159" s="13"/>
    </row>
    <row r="2160" spans="3:3" x14ac:dyDescent="0.2">
      <c r="C2160" s="13"/>
    </row>
    <row r="2161" spans="3:3" x14ac:dyDescent="0.2">
      <c r="C2161" s="13"/>
    </row>
    <row r="2162" spans="3:3" x14ac:dyDescent="0.2">
      <c r="C2162" s="13"/>
    </row>
    <row r="2163" spans="3:3" x14ac:dyDescent="0.2">
      <c r="C2163" s="13"/>
    </row>
    <row r="2164" spans="3:3" x14ac:dyDescent="0.2">
      <c r="C2164" s="13"/>
    </row>
    <row r="2165" spans="3:3" x14ac:dyDescent="0.2">
      <c r="C2165" s="13"/>
    </row>
    <row r="2166" spans="3:3" x14ac:dyDescent="0.2">
      <c r="C2166" s="13"/>
    </row>
    <row r="2167" spans="3:3" x14ac:dyDescent="0.2">
      <c r="C2167" s="13"/>
    </row>
    <row r="2168" spans="3:3" x14ac:dyDescent="0.2">
      <c r="C2168" s="13"/>
    </row>
    <row r="2169" spans="3:3" x14ac:dyDescent="0.2">
      <c r="C2169" s="13"/>
    </row>
    <row r="2170" spans="3:3" x14ac:dyDescent="0.2">
      <c r="C2170" s="13"/>
    </row>
    <row r="2171" spans="3:3" x14ac:dyDescent="0.2">
      <c r="C2171" s="13"/>
    </row>
    <row r="2172" spans="3:3" x14ac:dyDescent="0.2">
      <c r="C2172" s="13"/>
    </row>
    <row r="2173" spans="3:3" x14ac:dyDescent="0.2">
      <c r="C2173" s="13"/>
    </row>
    <row r="2174" spans="3:3" x14ac:dyDescent="0.2">
      <c r="C2174" s="13"/>
    </row>
    <row r="2175" spans="3:3" x14ac:dyDescent="0.2">
      <c r="C2175" s="13"/>
    </row>
    <row r="2176" spans="3:3" x14ac:dyDescent="0.2">
      <c r="C2176" s="13"/>
    </row>
    <row r="2177" spans="3:3" x14ac:dyDescent="0.2">
      <c r="C2177" s="13"/>
    </row>
    <row r="2178" spans="3:3" x14ac:dyDescent="0.2">
      <c r="C2178" s="13"/>
    </row>
    <row r="2179" spans="3:3" x14ac:dyDescent="0.2">
      <c r="C2179" s="13"/>
    </row>
    <row r="2180" spans="3:3" x14ac:dyDescent="0.2">
      <c r="C2180" s="13"/>
    </row>
    <row r="2181" spans="3:3" x14ac:dyDescent="0.2">
      <c r="C2181" s="13"/>
    </row>
    <row r="2182" spans="3:3" x14ac:dyDescent="0.2">
      <c r="C2182" s="13"/>
    </row>
    <row r="2183" spans="3:3" x14ac:dyDescent="0.2">
      <c r="C2183" s="13"/>
    </row>
    <row r="2184" spans="3:3" x14ac:dyDescent="0.2">
      <c r="C2184" s="13"/>
    </row>
    <row r="2185" spans="3:3" x14ac:dyDescent="0.2">
      <c r="C2185" s="13"/>
    </row>
    <row r="2186" spans="3:3" x14ac:dyDescent="0.2">
      <c r="C2186" s="13"/>
    </row>
    <row r="2187" spans="3:3" x14ac:dyDescent="0.2">
      <c r="C2187" s="13"/>
    </row>
    <row r="2188" spans="3:3" x14ac:dyDescent="0.2">
      <c r="C2188" s="13"/>
    </row>
    <row r="2189" spans="3:3" x14ac:dyDescent="0.2">
      <c r="C2189" s="13"/>
    </row>
    <row r="2190" spans="3:3" x14ac:dyDescent="0.2">
      <c r="C2190" s="13"/>
    </row>
    <row r="2191" spans="3:3" x14ac:dyDescent="0.2">
      <c r="C2191" s="13"/>
    </row>
    <row r="2192" spans="3:3" x14ac:dyDescent="0.2">
      <c r="C2192" s="13"/>
    </row>
    <row r="2193" spans="3:3" x14ac:dyDescent="0.2">
      <c r="C2193" s="13"/>
    </row>
    <row r="2194" spans="3:3" x14ac:dyDescent="0.2">
      <c r="C2194" s="13"/>
    </row>
    <row r="2195" spans="3:3" x14ac:dyDescent="0.2">
      <c r="C2195" s="13"/>
    </row>
    <row r="2196" spans="3:3" x14ac:dyDescent="0.2">
      <c r="C2196" s="13"/>
    </row>
    <row r="2197" spans="3:3" x14ac:dyDescent="0.2">
      <c r="C2197" s="13"/>
    </row>
    <row r="2198" spans="3:3" x14ac:dyDescent="0.2">
      <c r="C2198" s="13"/>
    </row>
    <row r="2199" spans="3:3" x14ac:dyDescent="0.2">
      <c r="C2199" s="13"/>
    </row>
    <row r="2200" spans="3:3" x14ac:dyDescent="0.2">
      <c r="C2200" s="13"/>
    </row>
    <row r="2201" spans="3:3" x14ac:dyDescent="0.2">
      <c r="C2201" s="13"/>
    </row>
    <row r="2202" spans="3:3" x14ac:dyDescent="0.2">
      <c r="C2202" s="13"/>
    </row>
    <row r="2203" spans="3:3" x14ac:dyDescent="0.2">
      <c r="C2203" s="13"/>
    </row>
    <row r="2204" spans="3:3" x14ac:dyDescent="0.2">
      <c r="C2204" s="13"/>
    </row>
    <row r="2205" spans="3:3" x14ac:dyDescent="0.2">
      <c r="C2205" s="13"/>
    </row>
    <row r="2206" spans="3:3" x14ac:dyDescent="0.2">
      <c r="C2206" s="13"/>
    </row>
    <row r="2207" spans="3:3" x14ac:dyDescent="0.2">
      <c r="C2207" s="13"/>
    </row>
    <row r="2208" spans="3:3" x14ac:dyDescent="0.2">
      <c r="C2208" s="13"/>
    </row>
    <row r="2209" spans="3:3" x14ac:dyDescent="0.2">
      <c r="C2209" s="13"/>
    </row>
    <row r="2210" spans="3:3" x14ac:dyDescent="0.2">
      <c r="C2210" s="13"/>
    </row>
    <row r="2211" spans="3:3" x14ac:dyDescent="0.2">
      <c r="C2211" s="13"/>
    </row>
    <row r="2212" spans="3:3" x14ac:dyDescent="0.2">
      <c r="C2212" s="13"/>
    </row>
    <row r="2213" spans="3:3" x14ac:dyDescent="0.2">
      <c r="C2213" s="13"/>
    </row>
    <row r="2214" spans="3:3" x14ac:dyDescent="0.2">
      <c r="C2214" s="13"/>
    </row>
    <row r="2215" spans="3:3" x14ac:dyDescent="0.2">
      <c r="C2215" s="13"/>
    </row>
    <row r="2216" spans="3:3" x14ac:dyDescent="0.2">
      <c r="C2216" s="13"/>
    </row>
    <row r="2217" spans="3:3" x14ac:dyDescent="0.2">
      <c r="C2217" s="13"/>
    </row>
    <row r="2218" spans="3:3" x14ac:dyDescent="0.2">
      <c r="C2218" s="13"/>
    </row>
    <row r="2219" spans="3:3" x14ac:dyDescent="0.2">
      <c r="C2219" s="13"/>
    </row>
    <row r="2220" spans="3:3" x14ac:dyDescent="0.2">
      <c r="C2220" s="13"/>
    </row>
    <row r="2221" spans="3:3" x14ac:dyDescent="0.2">
      <c r="C2221" s="13"/>
    </row>
    <row r="2222" spans="3:3" x14ac:dyDescent="0.2">
      <c r="C2222" s="13"/>
    </row>
    <row r="2223" spans="3:3" x14ac:dyDescent="0.2">
      <c r="C2223" s="13"/>
    </row>
    <row r="2224" spans="3:3" x14ac:dyDescent="0.2">
      <c r="C2224" s="13"/>
    </row>
    <row r="2225" spans="3:3" x14ac:dyDescent="0.2">
      <c r="C2225" s="13"/>
    </row>
    <row r="2226" spans="3:3" x14ac:dyDescent="0.2">
      <c r="C2226" s="13"/>
    </row>
    <row r="2227" spans="3:3" x14ac:dyDescent="0.2">
      <c r="C2227" s="13"/>
    </row>
    <row r="2228" spans="3:3" x14ac:dyDescent="0.2">
      <c r="C2228" s="13"/>
    </row>
    <row r="2229" spans="3:3" x14ac:dyDescent="0.2">
      <c r="C2229" s="13"/>
    </row>
    <row r="2230" spans="3:3" x14ac:dyDescent="0.2">
      <c r="C2230" s="13"/>
    </row>
    <row r="2231" spans="3:3" x14ac:dyDescent="0.2">
      <c r="C2231" s="13"/>
    </row>
    <row r="2232" spans="3:3" x14ac:dyDescent="0.2">
      <c r="C2232" s="13"/>
    </row>
    <row r="2233" spans="3:3" x14ac:dyDescent="0.2">
      <c r="C2233" s="13"/>
    </row>
    <row r="2234" spans="3:3" x14ac:dyDescent="0.2">
      <c r="C2234" s="13"/>
    </row>
    <row r="2235" spans="3:3" x14ac:dyDescent="0.2">
      <c r="C2235" s="13"/>
    </row>
    <row r="2236" spans="3:3" x14ac:dyDescent="0.2">
      <c r="C2236" s="13"/>
    </row>
    <row r="2237" spans="3:3" x14ac:dyDescent="0.2">
      <c r="C2237" s="13"/>
    </row>
    <row r="2238" spans="3:3" x14ac:dyDescent="0.2">
      <c r="C2238" s="13"/>
    </row>
    <row r="2239" spans="3:3" x14ac:dyDescent="0.2">
      <c r="C2239" s="13"/>
    </row>
    <row r="2240" spans="3:3" x14ac:dyDescent="0.2">
      <c r="C2240" s="13"/>
    </row>
    <row r="2241" spans="3:3" x14ac:dyDescent="0.2">
      <c r="C2241" s="13"/>
    </row>
    <row r="2242" spans="3:3" x14ac:dyDescent="0.2">
      <c r="C2242" s="13"/>
    </row>
    <row r="2243" spans="3:3" x14ac:dyDescent="0.2">
      <c r="C2243" s="13"/>
    </row>
    <row r="2244" spans="3:3" x14ac:dyDescent="0.2">
      <c r="C2244" s="13"/>
    </row>
    <row r="2245" spans="3:3" x14ac:dyDescent="0.2">
      <c r="C2245" s="13"/>
    </row>
    <row r="2246" spans="3:3" x14ac:dyDescent="0.2">
      <c r="C2246" s="13"/>
    </row>
    <row r="2247" spans="3:3" x14ac:dyDescent="0.2">
      <c r="C2247" s="13"/>
    </row>
    <row r="2248" spans="3:3" x14ac:dyDescent="0.2">
      <c r="C2248" s="13"/>
    </row>
    <row r="2249" spans="3:3" x14ac:dyDescent="0.2">
      <c r="C2249" s="13"/>
    </row>
    <row r="2250" spans="3:3" x14ac:dyDescent="0.2">
      <c r="C2250" s="13"/>
    </row>
    <row r="2251" spans="3:3" x14ac:dyDescent="0.2">
      <c r="C2251" s="13"/>
    </row>
    <row r="2252" spans="3:3" x14ac:dyDescent="0.2">
      <c r="C2252" s="13"/>
    </row>
    <row r="2253" spans="3:3" x14ac:dyDescent="0.2">
      <c r="C2253" s="13"/>
    </row>
    <row r="2254" spans="3:3" x14ac:dyDescent="0.2">
      <c r="C2254" s="13"/>
    </row>
    <row r="2255" spans="3:3" x14ac:dyDescent="0.2">
      <c r="C2255" s="13"/>
    </row>
    <row r="2256" spans="3:3" x14ac:dyDescent="0.2">
      <c r="C2256" s="13"/>
    </row>
    <row r="2257" spans="3:3" x14ac:dyDescent="0.2">
      <c r="C2257" s="13"/>
    </row>
    <row r="2258" spans="3:3" x14ac:dyDescent="0.2">
      <c r="C2258" s="13"/>
    </row>
    <row r="2259" spans="3:3" x14ac:dyDescent="0.2">
      <c r="C2259" s="13"/>
    </row>
    <row r="2260" spans="3:3" x14ac:dyDescent="0.2">
      <c r="C2260" s="13"/>
    </row>
    <row r="2261" spans="3:3" x14ac:dyDescent="0.2">
      <c r="C2261" s="13"/>
    </row>
    <row r="2262" spans="3:3" x14ac:dyDescent="0.2">
      <c r="C2262" s="13"/>
    </row>
    <row r="2263" spans="3:3" x14ac:dyDescent="0.2">
      <c r="C2263" s="13"/>
    </row>
    <row r="2264" spans="3:3" x14ac:dyDescent="0.2">
      <c r="C2264" s="13"/>
    </row>
    <row r="2265" spans="3:3" x14ac:dyDescent="0.2">
      <c r="C2265" s="13"/>
    </row>
    <row r="2266" spans="3:3" x14ac:dyDescent="0.2">
      <c r="C2266" s="13"/>
    </row>
    <row r="2267" spans="3:3" x14ac:dyDescent="0.2">
      <c r="C2267" s="13"/>
    </row>
    <row r="2268" spans="3:3" x14ac:dyDescent="0.2">
      <c r="C2268" s="13"/>
    </row>
    <row r="2269" spans="3:3" x14ac:dyDescent="0.2">
      <c r="C2269" s="13"/>
    </row>
    <row r="2270" spans="3:3" x14ac:dyDescent="0.2">
      <c r="C2270" s="13"/>
    </row>
    <row r="2271" spans="3:3" x14ac:dyDescent="0.2">
      <c r="C2271" s="13"/>
    </row>
    <row r="2272" spans="3:3" x14ac:dyDescent="0.2">
      <c r="C2272" s="13"/>
    </row>
    <row r="2273" spans="3:3" x14ac:dyDescent="0.2">
      <c r="C2273" s="13"/>
    </row>
    <row r="2274" spans="3:3" x14ac:dyDescent="0.2">
      <c r="C2274" s="13"/>
    </row>
    <row r="2275" spans="3:3" x14ac:dyDescent="0.2">
      <c r="C2275" s="13"/>
    </row>
    <row r="2276" spans="3:3" x14ac:dyDescent="0.2">
      <c r="C2276" s="13"/>
    </row>
    <row r="2277" spans="3:3" x14ac:dyDescent="0.2">
      <c r="C2277" s="13"/>
    </row>
    <row r="2278" spans="3:3" x14ac:dyDescent="0.2">
      <c r="C2278" s="13"/>
    </row>
    <row r="2279" spans="3:3" x14ac:dyDescent="0.2">
      <c r="C2279" s="13"/>
    </row>
    <row r="2280" spans="3:3" x14ac:dyDescent="0.2">
      <c r="C2280" s="13"/>
    </row>
    <row r="2281" spans="3:3" x14ac:dyDescent="0.2">
      <c r="C2281" s="13"/>
    </row>
    <row r="2282" spans="3:3" x14ac:dyDescent="0.2">
      <c r="C2282" s="13"/>
    </row>
    <row r="2283" spans="3:3" x14ac:dyDescent="0.2">
      <c r="C2283" s="13"/>
    </row>
    <row r="2284" spans="3:3" x14ac:dyDescent="0.2">
      <c r="C2284" s="13"/>
    </row>
    <row r="2285" spans="3:3" x14ac:dyDescent="0.2">
      <c r="C2285" s="13"/>
    </row>
    <row r="2286" spans="3:3" x14ac:dyDescent="0.2">
      <c r="C2286" s="13"/>
    </row>
    <row r="2287" spans="3:3" x14ac:dyDescent="0.2">
      <c r="C2287" s="13"/>
    </row>
    <row r="2288" spans="3:3" x14ac:dyDescent="0.2">
      <c r="C2288" s="13"/>
    </row>
    <row r="2289" spans="3:3" x14ac:dyDescent="0.2">
      <c r="C2289" s="13"/>
    </row>
    <row r="2290" spans="3:3" x14ac:dyDescent="0.2">
      <c r="C2290" s="13"/>
    </row>
    <row r="2291" spans="3:3" x14ac:dyDescent="0.2">
      <c r="C2291" s="13"/>
    </row>
    <row r="2292" spans="3:3" x14ac:dyDescent="0.2">
      <c r="C2292" s="13"/>
    </row>
    <row r="2293" spans="3:3" x14ac:dyDescent="0.2">
      <c r="C2293" s="13"/>
    </row>
    <row r="2294" spans="3:3" x14ac:dyDescent="0.2">
      <c r="C2294" s="13"/>
    </row>
    <row r="2295" spans="3:3" x14ac:dyDescent="0.2">
      <c r="C2295" s="13"/>
    </row>
    <row r="2296" spans="3:3" x14ac:dyDescent="0.2">
      <c r="C2296" s="13"/>
    </row>
    <row r="2297" spans="3:3" x14ac:dyDescent="0.2">
      <c r="C2297" s="13"/>
    </row>
    <row r="2298" spans="3:3" x14ac:dyDescent="0.2">
      <c r="C2298" s="13"/>
    </row>
    <row r="2299" spans="3:3" x14ac:dyDescent="0.2">
      <c r="C2299" s="13"/>
    </row>
    <row r="2300" spans="3:3" x14ac:dyDescent="0.2">
      <c r="C2300" s="13"/>
    </row>
    <row r="2301" spans="3:3" x14ac:dyDescent="0.2">
      <c r="C2301" s="13"/>
    </row>
    <row r="2302" spans="3:3" x14ac:dyDescent="0.2">
      <c r="C2302" s="13"/>
    </row>
    <row r="2303" spans="3:3" x14ac:dyDescent="0.2">
      <c r="C2303" s="13"/>
    </row>
    <row r="2304" spans="3:3" x14ac:dyDescent="0.2">
      <c r="C2304" s="13"/>
    </row>
    <row r="2305" spans="3:3" x14ac:dyDescent="0.2">
      <c r="C2305" s="13"/>
    </row>
    <row r="2306" spans="3:3" x14ac:dyDescent="0.2">
      <c r="C2306" s="13"/>
    </row>
    <row r="2307" spans="3:3" x14ac:dyDescent="0.2">
      <c r="C2307" s="13"/>
    </row>
    <row r="2308" spans="3:3" x14ac:dyDescent="0.2">
      <c r="C2308" s="13"/>
    </row>
    <row r="2309" spans="3:3" x14ac:dyDescent="0.2">
      <c r="C2309" s="13"/>
    </row>
    <row r="2310" spans="3:3" x14ac:dyDescent="0.2">
      <c r="C2310" s="13"/>
    </row>
    <row r="2311" spans="3:3" x14ac:dyDescent="0.2">
      <c r="C2311" s="13"/>
    </row>
    <row r="2312" spans="3:3" x14ac:dyDescent="0.2">
      <c r="C2312" s="13"/>
    </row>
    <row r="2313" spans="3:3" x14ac:dyDescent="0.2">
      <c r="C2313" s="13"/>
    </row>
    <row r="2314" spans="3:3" x14ac:dyDescent="0.2">
      <c r="C2314" s="13"/>
    </row>
    <row r="2315" spans="3:3" x14ac:dyDescent="0.2">
      <c r="C2315" s="13"/>
    </row>
    <row r="2316" spans="3:3" x14ac:dyDescent="0.2">
      <c r="C2316" s="13"/>
    </row>
    <row r="2317" spans="3:3" x14ac:dyDescent="0.2">
      <c r="C2317" s="13"/>
    </row>
    <row r="2318" spans="3:3" x14ac:dyDescent="0.2">
      <c r="C2318" s="13"/>
    </row>
    <row r="2319" spans="3:3" x14ac:dyDescent="0.2">
      <c r="C2319" s="13"/>
    </row>
    <row r="2320" spans="3:3" x14ac:dyDescent="0.2">
      <c r="C2320" s="13"/>
    </row>
    <row r="2321" spans="3:3" x14ac:dyDescent="0.2">
      <c r="C2321" s="13"/>
    </row>
    <row r="2322" spans="3:3" x14ac:dyDescent="0.2">
      <c r="C2322" s="13"/>
    </row>
    <row r="2323" spans="3:3" x14ac:dyDescent="0.2">
      <c r="C2323" s="13"/>
    </row>
    <row r="2324" spans="3:3" x14ac:dyDescent="0.2">
      <c r="C2324" s="13"/>
    </row>
    <row r="2325" spans="3:3" x14ac:dyDescent="0.2">
      <c r="C2325" s="13"/>
    </row>
    <row r="2326" spans="3:3" x14ac:dyDescent="0.2">
      <c r="C2326" s="13"/>
    </row>
    <row r="2327" spans="3:3" x14ac:dyDescent="0.2">
      <c r="C2327" s="13"/>
    </row>
    <row r="2328" spans="3:3" x14ac:dyDescent="0.2">
      <c r="C2328" s="13"/>
    </row>
    <row r="2329" spans="3:3" x14ac:dyDescent="0.2">
      <c r="C2329" s="13"/>
    </row>
    <row r="2330" spans="3:3" x14ac:dyDescent="0.2">
      <c r="C2330" s="13"/>
    </row>
    <row r="2331" spans="3:3" x14ac:dyDescent="0.2">
      <c r="C2331" s="13"/>
    </row>
    <row r="2332" spans="3:3" x14ac:dyDescent="0.2">
      <c r="C2332" s="13"/>
    </row>
    <row r="2333" spans="3:3" x14ac:dyDescent="0.2">
      <c r="C2333" s="13"/>
    </row>
    <row r="2334" spans="3:3" x14ac:dyDescent="0.2">
      <c r="C2334" s="13"/>
    </row>
    <row r="2335" spans="3:3" x14ac:dyDescent="0.2">
      <c r="C2335" s="13"/>
    </row>
    <row r="2336" spans="3:3" x14ac:dyDescent="0.2">
      <c r="C2336" s="13"/>
    </row>
    <row r="2337" spans="3:3" x14ac:dyDescent="0.2">
      <c r="C2337" s="13"/>
    </row>
    <row r="2338" spans="3:3" x14ac:dyDescent="0.2">
      <c r="C2338" s="13"/>
    </row>
    <row r="2339" spans="3:3" x14ac:dyDescent="0.2">
      <c r="C2339" s="13"/>
    </row>
    <row r="2340" spans="3:3" x14ac:dyDescent="0.2">
      <c r="C2340" s="13"/>
    </row>
    <row r="2341" spans="3:3" x14ac:dyDescent="0.2">
      <c r="C2341" s="13"/>
    </row>
    <row r="2342" spans="3:3" x14ac:dyDescent="0.2">
      <c r="C2342" s="13"/>
    </row>
    <row r="2343" spans="3:3" x14ac:dyDescent="0.2">
      <c r="C2343" s="13"/>
    </row>
    <row r="2344" spans="3:3" x14ac:dyDescent="0.2">
      <c r="C2344" s="13"/>
    </row>
    <row r="2345" spans="3:3" x14ac:dyDescent="0.2">
      <c r="C2345" s="13"/>
    </row>
    <row r="2346" spans="3:3" x14ac:dyDescent="0.2">
      <c r="C2346" s="13"/>
    </row>
    <row r="2347" spans="3:3" x14ac:dyDescent="0.2">
      <c r="C2347" s="13"/>
    </row>
    <row r="2348" spans="3:3" x14ac:dyDescent="0.2">
      <c r="C2348" s="13"/>
    </row>
    <row r="2349" spans="3:3" x14ac:dyDescent="0.2">
      <c r="C2349" s="13"/>
    </row>
    <row r="2350" spans="3:3" x14ac:dyDescent="0.2">
      <c r="C2350" s="13"/>
    </row>
    <row r="2351" spans="3:3" x14ac:dyDescent="0.2">
      <c r="C2351" s="13"/>
    </row>
    <row r="2352" spans="3:3" x14ac:dyDescent="0.2">
      <c r="C2352" s="13"/>
    </row>
    <row r="2353" spans="3:3" x14ac:dyDescent="0.2">
      <c r="C2353" s="13"/>
    </row>
    <row r="2354" spans="3:3" x14ac:dyDescent="0.2">
      <c r="C2354" s="13"/>
    </row>
    <row r="2355" spans="3:3" x14ac:dyDescent="0.2">
      <c r="C2355" s="13"/>
    </row>
    <row r="2356" spans="3:3" x14ac:dyDescent="0.2">
      <c r="C2356" s="13"/>
    </row>
    <row r="2357" spans="3:3" x14ac:dyDescent="0.2">
      <c r="C2357" s="13"/>
    </row>
    <row r="2358" spans="3:3" x14ac:dyDescent="0.2">
      <c r="C2358" s="13"/>
    </row>
    <row r="2359" spans="3:3" x14ac:dyDescent="0.2">
      <c r="C2359" s="13"/>
    </row>
    <row r="2360" spans="3:3" x14ac:dyDescent="0.2">
      <c r="C2360" s="13"/>
    </row>
    <row r="2361" spans="3:3" x14ac:dyDescent="0.2">
      <c r="C2361" s="13"/>
    </row>
    <row r="2362" spans="3:3" x14ac:dyDescent="0.2">
      <c r="C2362" s="13"/>
    </row>
    <row r="2363" spans="3:3" x14ac:dyDescent="0.2">
      <c r="C2363" s="13"/>
    </row>
    <row r="2364" spans="3:3" x14ac:dyDescent="0.2">
      <c r="C2364" s="13"/>
    </row>
    <row r="2365" spans="3:3" x14ac:dyDescent="0.2">
      <c r="C2365" s="13"/>
    </row>
    <row r="2366" spans="3:3" x14ac:dyDescent="0.2">
      <c r="C2366" s="13"/>
    </row>
    <row r="2367" spans="3:3" x14ac:dyDescent="0.2">
      <c r="C2367" s="13"/>
    </row>
    <row r="2368" spans="3:3" x14ac:dyDescent="0.2">
      <c r="C2368" s="13"/>
    </row>
    <row r="2369" spans="3:3" x14ac:dyDescent="0.2">
      <c r="C2369" s="13"/>
    </row>
    <row r="2370" spans="3:3" x14ac:dyDescent="0.2">
      <c r="C2370" s="13"/>
    </row>
    <row r="2371" spans="3:3" x14ac:dyDescent="0.2">
      <c r="C2371" s="13"/>
    </row>
    <row r="2372" spans="3:3" x14ac:dyDescent="0.2">
      <c r="C2372" s="13"/>
    </row>
    <row r="2373" spans="3:3" x14ac:dyDescent="0.2">
      <c r="C2373" s="13"/>
    </row>
    <row r="2374" spans="3:3" x14ac:dyDescent="0.2">
      <c r="C2374" s="13"/>
    </row>
    <row r="2375" spans="3:3" x14ac:dyDescent="0.2">
      <c r="C2375" s="13"/>
    </row>
    <row r="2376" spans="3:3" x14ac:dyDescent="0.2">
      <c r="C2376" s="13"/>
    </row>
    <row r="2377" spans="3:3" x14ac:dyDescent="0.2">
      <c r="C2377" s="13"/>
    </row>
    <row r="2378" spans="3:3" x14ac:dyDescent="0.2">
      <c r="C2378" s="13"/>
    </row>
    <row r="2379" spans="3:3" x14ac:dyDescent="0.2">
      <c r="C2379" s="13"/>
    </row>
    <row r="2380" spans="3:3" x14ac:dyDescent="0.2">
      <c r="C2380" s="13"/>
    </row>
    <row r="2381" spans="3:3" x14ac:dyDescent="0.2">
      <c r="C2381" s="13"/>
    </row>
    <row r="2382" spans="3:3" x14ac:dyDescent="0.2">
      <c r="C2382" s="13"/>
    </row>
    <row r="2383" spans="3:3" x14ac:dyDescent="0.2">
      <c r="C2383" s="13"/>
    </row>
    <row r="2384" spans="3:3" x14ac:dyDescent="0.2">
      <c r="C2384" s="13"/>
    </row>
    <row r="2385" spans="3:3" x14ac:dyDescent="0.2">
      <c r="C2385" s="13"/>
    </row>
    <row r="2386" spans="3:3" x14ac:dyDescent="0.2">
      <c r="C2386" s="13"/>
    </row>
    <row r="2387" spans="3:3" x14ac:dyDescent="0.2">
      <c r="C2387" s="13"/>
    </row>
    <row r="2388" spans="3:3" x14ac:dyDescent="0.2">
      <c r="C2388" s="13"/>
    </row>
    <row r="2389" spans="3:3" x14ac:dyDescent="0.2">
      <c r="C2389" s="13"/>
    </row>
    <row r="2390" spans="3:3" x14ac:dyDescent="0.2">
      <c r="C2390" s="13"/>
    </row>
    <row r="2391" spans="3:3" x14ac:dyDescent="0.2">
      <c r="C2391" s="13"/>
    </row>
    <row r="2392" spans="3:3" x14ac:dyDescent="0.2">
      <c r="C2392" s="13"/>
    </row>
    <row r="2393" spans="3:3" x14ac:dyDescent="0.2">
      <c r="C2393" s="13"/>
    </row>
    <row r="2394" spans="3:3" x14ac:dyDescent="0.2">
      <c r="C2394" s="13"/>
    </row>
    <row r="2395" spans="3:3" x14ac:dyDescent="0.2">
      <c r="C2395" s="13"/>
    </row>
    <row r="2396" spans="3:3" x14ac:dyDescent="0.2">
      <c r="C2396" s="13"/>
    </row>
    <row r="2397" spans="3:3" x14ac:dyDescent="0.2">
      <c r="C2397" s="13"/>
    </row>
    <row r="2398" spans="3:3" x14ac:dyDescent="0.2">
      <c r="C2398" s="13"/>
    </row>
    <row r="2399" spans="3:3" x14ac:dyDescent="0.2">
      <c r="C2399" s="13"/>
    </row>
    <row r="2400" spans="3:3" x14ac:dyDescent="0.2">
      <c r="C2400" s="13"/>
    </row>
    <row r="2401" spans="3:3" x14ac:dyDescent="0.2">
      <c r="C2401" s="13"/>
    </row>
    <row r="2402" spans="3:3" x14ac:dyDescent="0.2">
      <c r="C2402" s="13"/>
    </row>
    <row r="2403" spans="3:3" x14ac:dyDescent="0.2">
      <c r="C2403" s="13"/>
    </row>
    <row r="2404" spans="3:3" x14ac:dyDescent="0.2">
      <c r="C2404" s="13"/>
    </row>
    <row r="2405" spans="3:3" x14ac:dyDescent="0.2">
      <c r="C2405" s="13"/>
    </row>
    <row r="2406" spans="3:3" x14ac:dyDescent="0.2">
      <c r="C2406" s="13"/>
    </row>
    <row r="2407" spans="3:3" x14ac:dyDescent="0.2">
      <c r="C2407" s="13"/>
    </row>
    <row r="2408" spans="3:3" x14ac:dyDescent="0.2">
      <c r="C2408" s="13"/>
    </row>
    <row r="2409" spans="3:3" x14ac:dyDescent="0.2">
      <c r="C2409" s="13"/>
    </row>
    <row r="2410" spans="3:3" x14ac:dyDescent="0.2">
      <c r="C2410" s="13"/>
    </row>
    <row r="2411" spans="3:3" x14ac:dyDescent="0.2">
      <c r="C2411" s="13"/>
    </row>
    <row r="2412" spans="3:3" x14ac:dyDescent="0.2">
      <c r="C2412" s="13"/>
    </row>
    <row r="2413" spans="3:3" x14ac:dyDescent="0.2">
      <c r="C2413" s="13"/>
    </row>
    <row r="2414" spans="3:3" x14ac:dyDescent="0.2">
      <c r="C2414" s="13"/>
    </row>
    <row r="2415" spans="3:3" x14ac:dyDescent="0.2">
      <c r="C2415" s="13"/>
    </row>
    <row r="2416" spans="3:3" x14ac:dyDescent="0.2">
      <c r="C2416" s="13"/>
    </row>
    <row r="2417" spans="3:3" x14ac:dyDescent="0.2">
      <c r="C2417" s="13"/>
    </row>
    <row r="2418" spans="3:3" x14ac:dyDescent="0.2">
      <c r="C2418" s="13"/>
    </row>
    <row r="2419" spans="3:3" x14ac:dyDescent="0.2">
      <c r="C2419" s="13"/>
    </row>
    <row r="2420" spans="3:3" x14ac:dyDescent="0.2">
      <c r="C2420" s="13"/>
    </row>
    <row r="2421" spans="3:3" x14ac:dyDescent="0.2">
      <c r="C2421" s="13"/>
    </row>
    <row r="2422" spans="3:3" x14ac:dyDescent="0.2">
      <c r="C2422" s="13"/>
    </row>
    <row r="2423" spans="3:3" x14ac:dyDescent="0.2">
      <c r="C2423" s="13"/>
    </row>
    <row r="2424" spans="3:3" x14ac:dyDescent="0.2">
      <c r="C2424" s="13"/>
    </row>
    <row r="2425" spans="3:3" x14ac:dyDescent="0.2">
      <c r="C2425" s="13"/>
    </row>
    <row r="2426" spans="3:3" x14ac:dyDescent="0.2">
      <c r="C2426" s="13"/>
    </row>
    <row r="2427" spans="3:3" x14ac:dyDescent="0.2">
      <c r="C2427" s="13"/>
    </row>
    <row r="2428" spans="3:3" x14ac:dyDescent="0.2">
      <c r="C2428" s="13"/>
    </row>
    <row r="2429" spans="3:3" x14ac:dyDescent="0.2">
      <c r="C2429" s="13"/>
    </row>
    <row r="2430" spans="3:3" x14ac:dyDescent="0.2">
      <c r="C2430" s="13"/>
    </row>
    <row r="2431" spans="3:3" x14ac:dyDescent="0.2">
      <c r="C2431" s="13"/>
    </row>
    <row r="2432" spans="3:3" x14ac:dyDescent="0.2">
      <c r="C2432" s="13"/>
    </row>
    <row r="2433" spans="3:3" x14ac:dyDescent="0.2">
      <c r="C2433" s="13"/>
    </row>
    <row r="2434" spans="3:3" x14ac:dyDescent="0.2">
      <c r="C2434" s="13"/>
    </row>
    <row r="2435" spans="3:3" x14ac:dyDescent="0.2">
      <c r="C2435" s="13"/>
    </row>
    <row r="2436" spans="3:3" x14ac:dyDescent="0.2">
      <c r="C2436" s="13"/>
    </row>
    <row r="2437" spans="3:3" x14ac:dyDescent="0.2">
      <c r="C2437" s="13"/>
    </row>
    <row r="2438" spans="3:3" x14ac:dyDescent="0.2">
      <c r="C2438" s="13"/>
    </row>
    <row r="2439" spans="3:3" x14ac:dyDescent="0.2">
      <c r="C2439" s="13"/>
    </row>
    <row r="2440" spans="3:3" x14ac:dyDescent="0.2">
      <c r="C2440" s="13"/>
    </row>
    <row r="2441" spans="3:3" x14ac:dyDescent="0.2">
      <c r="C2441" s="13"/>
    </row>
    <row r="2442" spans="3:3" x14ac:dyDescent="0.2">
      <c r="C2442" s="13"/>
    </row>
    <row r="2443" spans="3:3" x14ac:dyDescent="0.2">
      <c r="C2443" s="13"/>
    </row>
    <row r="2444" spans="3:3" x14ac:dyDescent="0.2">
      <c r="C2444" s="13"/>
    </row>
    <row r="2445" spans="3:3" x14ac:dyDescent="0.2">
      <c r="C2445" s="13"/>
    </row>
    <row r="2446" spans="3:3" x14ac:dyDescent="0.2">
      <c r="C2446" s="13"/>
    </row>
    <row r="2447" spans="3:3" x14ac:dyDescent="0.2">
      <c r="C2447" s="13"/>
    </row>
    <row r="2448" spans="3:3" x14ac:dyDescent="0.2">
      <c r="C2448" s="13"/>
    </row>
    <row r="2449" spans="3:3" x14ac:dyDescent="0.2">
      <c r="C2449" s="13"/>
    </row>
    <row r="2450" spans="3:3" x14ac:dyDescent="0.2">
      <c r="C2450" s="13"/>
    </row>
    <row r="2451" spans="3:3" x14ac:dyDescent="0.2">
      <c r="C2451" s="13"/>
    </row>
    <row r="2452" spans="3:3" x14ac:dyDescent="0.2">
      <c r="C2452" s="13"/>
    </row>
    <row r="2453" spans="3:3" x14ac:dyDescent="0.2">
      <c r="C2453" s="13"/>
    </row>
    <row r="2454" spans="3:3" x14ac:dyDescent="0.2">
      <c r="C2454" s="13"/>
    </row>
    <row r="2455" spans="3:3" x14ac:dyDescent="0.2">
      <c r="C2455" s="13"/>
    </row>
    <row r="2456" spans="3:3" x14ac:dyDescent="0.2">
      <c r="C2456" s="13"/>
    </row>
    <row r="2457" spans="3:3" x14ac:dyDescent="0.2">
      <c r="C2457" s="13"/>
    </row>
    <row r="2458" spans="3:3" x14ac:dyDescent="0.2">
      <c r="C2458" s="13"/>
    </row>
    <row r="2459" spans="3:3" x14ac:dyDescent="0.2">
      <c r="C2459" s="13"/>
    </row>
    <row r="2460" spans="3:3" x14ac:dyDescent="0.2">
      <c r="C2460" s="13"/>
    </row>
    <row r="2461" spans="3:3" x14ac:dyDescent="0.2">
      <c r="C2461" s="13"/>
    </row>
    <row r="2462" spans="3:3" x14ac:dyDescent="0.2">
      <c r="C2462" s="13"/>
    </row>
    <row r="2463" spans="3:3" x14ac:dyDescent="0.2">
      <c r="C2463" s="13"/>
    </row>
    <row r="2464" spans="3:3" x14ac:dyDescent="0.2">
      <c r="C2464" s="13"/>
    </row>
    <row r="2465" spans="3:3" x14ac:dyDescent="0.2">
      <c r="C2465" s="13"/>
    </row>
    <row r="2466" spans="3:3" x14ac:dyDescent="0.2">
      <c r="C2466" s="13"/>
    </row>
    <row r="2467" spans="3:3" x14ac:dyDescent="0.2">
      <c r="C2467" s="13"/>
    </row>
    <row r="2468" spans="3:3" x14ac:dyDescent="0.2">
      <c r="C2468" s="13"/>
    </row>
    <row r="2469" spans="3:3" x14ac:dyDescent="0.2">
      <c r="C2469" s="13"/>
    </row>
    <row r="2470" spans="3:3" x14ac:dyDescent="0.2">
      <c r="C2470" s="13"/>
    </row>
    <row r="2471" spans="3:3" x14ac:dyDescent="0.2">
      <c r="C2471" s="13"/>
    </row>
    <row r="2472" spans="3:3" x14ac:dyDescent="0.2">
      <c r="C2472" s="13"/>
    </row>
    <row r="2473" spans="3:3" x14ac:dyDescent="0.2">
      <c r="C2473" s="13"/>
    </row>
    <row r="2474" spans="3:3" x14ac:dyDescent="0.2">
      <c r="C2474" s="13"/>
    </row>
    <row r="2475" spans="3:3" x14ac:dyDescent="0.2">
      <c r="C2475" s="13"/>
    </row>
    <row r="2476" spans="3:3" x14ac:dyDescent="0.2">
      <c r="C2476" s="13"/>
    </row>
    <row r="2477" spans="3:3" x14ac:dyDescent="0.2">
      <c r="C2477" s="13"/>
    </row>
    <row r="2478" spans="3:3" x14ac:dyDescent="0.2">
      <c r="C2478" s="13"/>
    </row>
    <row r="2479" spans="3:3" x14ac:dyDescent="0.2">
      <c r="C2479" s="13"/>
    </row>
    <row r="2480" spans="3:3" x14ac:dyDescent="0.2">
      <c r="C2480" s="13"/>
    </row>
    <row r="2481" spans="3:3" x14ac:dyDescent="0.2">
      <c r="C2481" s="13"/>
    </row>
    <row r="2482" spans="3:3" x14ac:dyDescent="0.2">
      <c r="C2482" s="13"/>
    </row>
    <row r="2483" spans="3:3" x14ac:dyDescent="0.2">
      <c r="C2483" s="13"/>
    </row>
    <row r="2484" spans="3:3" x14ac:dyDescent="0.2">
      <c r="C2484" s="13"/>
    </row>
    <row r="2485" spans="3:3" x14ac:dyDescent="0.2">
      <c r="C2485" s="13"/>
    </row>
    <row r="2486" spans="3:3" x14ac:dyDescent="0.2">
      <c r="C2486" s="13"/>
    </row>
    <row r="2487" spans="3:3" x14ac:dyDescent="0.2">
      <c r="C2487" s="13"/>
    </row>
    <row r="2488" spans="3:3" x14ac:dyDescent="0.2">
      <c r="C2488" s="13"/>
    </row>
  </sheetData>
  <sheetProtection sheet="1" objects="1" scenarios="1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Fill="0" autoPict="0">
                <anchor moveWithCells="1" sizeWithCells="1">
                  <from>
                    <xdr:col>7</xdr:col>
                    <xdr:colOff>190500</xdr:colOff>
                    <xdr:row>8</xdr:row>
                    <xdr:rowOff>123825</xdr:rowOff>
                  </from>
                  <to>
                    <xdr:col>7</xdr:col>
                    <xdr:colOff>419100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Fill="0" autoPict="0">
                <anchor moveWithCells="1" sizeWithCells="1">
                  <from>
                    <xdr:col>7</xdr:col>
                    <xdr:colOff>209550</xdr:colOff>
                    <xdr:row>17</xdr:row>
                    <xdr:rowOff>85725</xdr:rowOff>
                  </from>
                  <to>
                    <xdr:col>10</xdr:col>
                    <xdr:colOff>47625</xdr:colOff>
                    <xdr:row>19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07"/>
  <sheetViews>
    <sheetView workbookViewId="0">
      <selection activeCell="D5" sqref="D5"/>
    </sheetView>
  </sheetViews>
  <sheetFormatPr defaultRowHeight="12.75" x14ac:dyDescent="0.2"/>
  <cols>
    <col min="1" max="1" width="5" style="31" customWidth="1"/>
    <col min="2" max="2" width="21.140625" style="31" customWidth="1"/>
    <col min="3" max="3" width="10.7109375" style="31" bestFit="1" customWidth="1"/>
    <col min="4" max="4" width="4" style="31" customWidth="1"/>
    <col min="5" max="5" width="3" style="31" customWidth="1"/>
    <col min="6" max="6" width="2.42578125" style="31" customWidth="1"/>
    <col min="7" max="7" width="25.7109375" style="31" customWidth="1"/>
    <col min="8" max="8" width="12.28515625" style="31" customWidth="1"/>
    <col min="9" max="9" width="11.42578125" style="31" customWidth="1"/>
    <col min="10" max="10" width="13.85546875" style="31" customWidth="1"/>
    <col min="11" max="16384" width="9.140625" style="31"/>
  </cols>
  <sheetData>
    <row r="1" spans="1:10" ht="20.25" x14ac:dyDescent="0.3">
      <c r="C1" s="44" t="s">
        <v>35</v>
      </c>
    </row>
    <row r="2" spans="1:10" ht="20.25" x14ac:dyDescent="0.3">
      <c r="C2" s="43"/>
    </row>
    <row r="4" spans="1:10" ht="18.75" x14ac:dyDescent="0.3">
      <c r="B4" s="38" t="s">
        <v>2</v>
      </c>
      <c r="C4" s="41">
        <v>0.624</v>
      </c>
      <c r="D4" s="40"/>
      <c r="E4" s="40"/>
      <c r="F4" s="40"/>
      <c r="G4" s="38" t="s">
        <v>34</v>
      </c>
      <c r="H4" s="42">
        <f>(F5/100)*0.01</f>
        <v>2.5000000000000001E-2</v>
      </c>
    </row>
    <row r="5" spans="1:10" ht="18.75" x14ac:dyDescent="0.3">
      <c r="B5" s="38" t="s">
        <v>3</v>
      </c>
      <c r="C5" s="41">
        <v>0.03</v>
      </c>
      <c r="D5" s="40"/>
      <c r="E5" s="40"/>
      <c r="F5" s="39">
        <v>250</v>
      </c>
      <c r="G5" s="38" t="s">
        <v>33</v>
      </c>
      <c r="H5" s="37">
        <f>NORMSINV(H4)</f>
        <v>-1.9599639845400538</v>
      </c>
      <c r="I5" s="36"/>
    </row>
    <row r="7" spans="1:10" x14ac:dyDescent="0.2">
      <c r="A7" s="32">
        <f>$C$4-5*$C$5</f>
        <v>0.47399999999999998</v>
      </c>
      <c r="B7" s="32">
        <f t="shared" ref="B7:B70" si="0">(1/(SQRT(2*3.14159*$C$5^2)))*EXP((-1*(A7-$C$4)^2)/(2*$C$5^2))</f>
        <v>4.9557338087460534E-5</v>
      </c>
      <c r="C7" s="31">
        <f t="shared" ref="C7:C70" si="1">IF(($C$4+$H$5*$C$5)&gt;=$A7,(1/(SQRT(2*3.14159*$C$5^2)))*EXP((-1*($A7-$C$4)^2)/(2*$C$5^2)),0)</f>
        <v>4.9557338087460534E-5</v>
      </c>
    </row>
    <row r="8" spans="1:10" ht="18.75" x14ac:dyDescent="0.3">
      <c r="A8" s="32">
        <f t="shared" ref="A8:A71" si="2">A7+(10*$C$5)/1000</f>
        <v>0.4743</v>
      </c>
      <c r="B8" s="32">
        <f t="shared" si="0"/>
        <v>5.2095592299946491E-5</v>
      </c>
      <c r="C8" s="31">
        <f t="shared" si="1"/>
        <v>5.2095592299946491E-5</v>
      </c>
      <c r="I8" s="35">
        <f>IF(H4=1,1, H4)</f>
        <v>2.5000000000000001E-2</v>
      </c>
      <c r="J8" s="33" t="s">
        <v>32</v>
      </c>
    </row>
    <row r="9" spans="1:10" ht="18.75" x14ac:dyDescent="0.3">
      <c r="A9" s="32">
        <f t="shared" si="2"/>
        <v>0.47460000000000002</v>
      </c>
      <c r="B9" s="32">
        <f t="shared" si="0"/>
        <v>5.475837606105167E-5</v>
      </c>
      <c r="C9" s="31">
        <f t="shared" si="1"/>
        <v>5.475837606105167E-5</v>
      </c>
      <c r="I9" s="34">
        <f>1-I8</f>
        <v>0.97499999999999998</v>
      </c>
      <c r="J9" s="33" t="s">
        <v>31</v>
      </c>
    </row>
    <row r="10" spans="1:10" x14ac:dyDescent="0.2">
      <c r="A10" s="32">
        <f t="shared" si="2"/>
        <v>0.47490000000000004</v>
      </c>
      <c r="B10" s="32">
        <f t="shared" si="0"/>
        <v>5.7551508361747634E-5</v>
      </c>
      <c r="C10" s="31">
        <f t="shared" si="1"/>
        <v>5.7551508361747634E-5</v>
      </c>
    </row>
    <row r="11" spans="1:10" x14ac:dyDescent="0.2">
      <c r="A11" s="32">
        <f t="shared" si="2"/>
        <v>0.47520000000000007</v>
      </c>
      <c r="B11" s="32">
        <f t="shared" si="0"/>
        <v>6.048106521582555E-5</v>
      </c>
      <c r="C11" s="31">
        <f t="shared" si="1"/>
        <v>6.048106521582555E-5</v>
      </c>
    </row>
    <row r="12" spans="1:10" x14ac:dyDescent="0.2">
      <c r="A12" s="32">
        <f t="shared" si="2"/>
        <v>0.47550000000000009</v>
      </c>
      <c r="B12" s="32">
        <f t="shared" si="0"/>
        <v>6.355339027805974E-5</v>
      </c>
      <c r="C12" s="31">
        <f t="shared" si="1"/>
        <v>6.355339027805974E-5</v>
      </c>
    </row>
    <row r="13" spans="1:10" x14ac:dyDescent="0.2">
      <c r="A13" s="32">
        <f t="shared" si="2"/>
        <v>0.47580000000000011</v>
      </c>
      <c r="B13" s="32">
        <f t="shared" si="0"/>
        <v>6.6775105866216398E-5</v>
      </c>
      <c r="C13" s="31">
        <f t="shared" si="1"/>
        <v>6.6775105866216398E-5</v>
      </c>
    </row>
    <row r="14" spans="1:10" x14ac:dyDescent="0.2">
      <c r="A14" s="32">
        <f t="shared" si="2"/>
        <v>0.47610000000000013</v>
      </c>
      <c r="B14" s="32">
        <f t="shared" si="0"/>
        <v>7.0153124400683349E-5</v>
      </c>
      <c r="C14" s="31">
        <f t="shared" si="1"/>
        <v>7.0153124400683349E-5</v>
      </c>
    </row>
    <row r="15" spans="1:10" x14ac:dyDescent="0.2">
      <c r="A15" s="32">
        <f t="shared" si="2"/>
        <v>0.47640000000000016</v>
      </c>
      <c r="B15" s="32">
        <f t="shared" si="0"/>
        <v>7.3694660275897396E-5</v>
      </c>
      <c r="C15" s="31">
        <f t="shared" si="1"/>
        <v>7.3694660275897396E-5</v>
      </c>
    </row>
    <row r="16" spans="1:10" x14ac:dyDescent="0.2">
      <c r="A16" s="32">
        <f t="shared" si="2"/>
        <v>0.47670000000000018</v>
      </c>
      <c r="B16" s="32">
        <f t="shared" si="0"/>
        <v>7.7407242178159335E-5</v>
      </c>
      <c r="C16" s="31">
        <f t="shared" si="1"/>
        <v>7.7407242178159335E-5</v>
      </c>
    </row>
    <row r="17" spans="1:3" x14ac:dyDescent="0.2">
      <c r="A17" s="32">
        <f t="shared" si="2"/>
        <v>0.4770000000000002</v>
      </c>
      <c r="B17" s="32">
        <f t="shared" si="0"/>
        <v>8.129872586483656E-5</v>
      </c>
      <c r="C17" s="31">
        <f t="shared" si="1"/>
        <v>8.129872586483656E-5</v>
      </c>
    </row>
    <row r="18" spans="1:3" x14ac:dyDescent="0.2">
      <c r="A18" s="32">
        <f t="shared" si="2"/>
        <v>0.47730000000000022</v>
      </c>
      <c r="B18" s="32">
        <f t="shared" si="0"/>
        <v>8.5377307420391883E-5</v>
      </c>
      <c r="C18" s="31">
        <f t="shared" si="1"/>
        <v>8.5377307420391883E-5</v>
      </c>
    </row>
    <row r="19" spans="1:3" x14ac:dyDescent="0.2">
      <c r="A19" s="32">
        <f t="shared" si="2"/>
        <v>0.47760000000000025</v>
      </c>
      <c r="B19" s="32">
        <f t="shared" si="0"/>
        <v>8.9651537005102494E-5</v>
      </c>
      <c r="C19" s="31">
        <f t="shared" si="1"/>
        <v>8.9651537005102494E-5</v>
      </c>
    </row>
    <row r="20" spans="1:3" x14ac:dyDescent="0.2">
      <c r="A20" s="32">
        <f t="shared" si="2"/>
        <v>0.47790000000000027</v>
      </c>
      <c r="B20" s="32">
        <f t="shared" si="0"/>
        <v>9.4130333112785601E-5</v>
      </c>
      <c r="C20" s="31">
        <f t="shared" si="1"/>
        <v>9.4130333112785601E-5</v>
      </c>
    </row>
    <row r="21" spans="1:3" x14ac:dyDescent="0.2">
      <c r="A21" s="32">
        <f t="shared" si="2"/>
        <v>0.47820000000000029</v>
      </c>
      <c r="B21" s="32">
        <f t="shared" si="0"/>
        <v>9.8822997354296762E-5</v>
      </c>
      <c r="C21" s="31">
        <f t="shared" si="1"/>
        <v>9.8822997354296762E-5</v>
      </c>
    </row>
    <row r="22" spans="1:3" x14ac:dyDescent="0.2">
      <c r="A22" s="32">
        <f t="shared" si="2"/>
        <v>0.47850000000000031</v>
      </c>
      <c r="B22" s="32">
        <f t="shared" si="0"/>
        <v>1.037392297840353E-4</v>
      </c>
      <c r="C22" s="31">
        <f t="shared" si="1"/>
        <v>1.037392297840353E-4</v>
      </c>
    </row>
    <row r="23" spans="1:3" x14ac:dyDescent="0.2">
      <c r="A23" s="32">
        <f t="shared" si="2"/>
        <v>0.47880000000000034</v>
      </c>
      <c r="B23" s="32">
        <f t="shared" si="0"/>
        <v>1.0888914478715429E-4</v>
      </c>
      <c r="C23" s="31">
        <f t="shared" si="1"/>
        <v>1.0888914478715429E-4</v>
      </c>
    </row>
    <row r="24" spans="1:3" x14ac:dyDescent="0.2">
      <c r="A24" s="32">
        <f t="shared" si="2"/>
        <v>0.47910000000000036</v>
      </c>
      <c r="B24" s="32">
        <f t="shared" si="0"/>
        <v>1.1428328754566655E-4</v>
      </c>
      <c r="C24" s="31">
        <f t="shared" si="1"/>
        <v>1.1428328754566655E-4</v>
      </c>
    </row>
    <row r="25" spans="1:3" x14ac:dyDescent="0.2">
      <c r="A25" s="32">
        <f t="shared" si="2"/>
        <v>0.47940000000000038</v>
      </c>
      <c r="B25" s="32">
        <f t="shared" si="0"/>
        <v>1.199326511021147E-4</v>
      </c>
      <c r="C25" s="31">
        <f t="shared" si="1"/>
        <v>1.199326511021147E-4</v>
      </c>
    </row>
    <row r="26" spans="1:3" x14ac:dyDescent="0.2">
      <c r="A26" s="32">
        <f t="shared" si="2"/>
        <v>0.4797000000000004</v>
      </c>
      <c r="B26" s="32">
        <f t="shared" si="0"/>
        <v>1.2584869403998617E-4</v>
      </c>
      <c r="C26" s="31">
        <f t="shared" si="1"/>
        <v>1.2584869403998617E-4</v>
      </c>
    </row>
    <row r="27" spans="1:3" x14ac:dyDescent="0.2">
      <c r="A27" s="32">
        <f t="shared" si="2"/>
        <v>0.48000000000000043</v>
      </c>
      <c r="B27" s="32">
        <f t="shared" si="0"/>
        <v>1.320433588005501E-4</v>
      </c>
      <c r="C27" s="31">
        <f t="shared" si="1"/>
        <v>1.320433588005501E-4</v>
      </c>
    </row>
    <row r="28" spans="1:3" x14ac:dyDescent="0.2">
      <c r="A28" s="32">
        <f t="shared" si="2"/>
        <v>0.48030000000000045</v>
      </c>
      <c r="B28" s="32">
        <f t="shared" si="0"/>
        <v>1.3852909065632078E-4</v>
      </c>
      <c r="C28" s="31">
        <f t="shared" si="1"/>
        <v>1.3852909065632078E-4</v>
      </c>
    </row>
    <row r="29" spans="1:3" x14ac:dyDescent="0.2">
      <c r="A29" s="32">
        <f t="shared" si="2"/>
        <v>0.48060000000000047</v>
      </c>
      <c r="B29" s="32">
        <f t="shared" si="0"/>
        <v>1.4531885736187222E-4</v>
      </c>
      <c r="C29" s="31">
        <f t="shared" si="1"/>
        <v>1.4531885736187222E-4</v>
      </c>
    </row>
    <row r="30" spans="1:3" x14ac:dyDescent="0.2">
      <c r="A30" s="32">
        <f t="shared" si="2"/>
        <v>0.48090000000000049</v>
      </c>
      <c r="B30" s="32">
        <f t="shared" si="0"/>
        <v>1.5242616950326878E-4</v>
      </c>
      <c r="C30" s="31">
        <f t="shared" si="1"/>
        <v>1.5242616950326878E-4</v>
      </c>
    </row>
    <row r="31" spans="1:3" x14ac:dyDescent="0.2">
      <c r="A31" s="32">
        <f t="shared" si="2"/>
        <v>0.48120000000000052</v>
      </c>
      <c r="B31" s="32">
        <f t="shared" si="0"/>
        <v>1.5986510156791532E-4</v>
      </c>
      <c r="C31" s="31">
        <f t="shared" si="1"/>
        <v>1.5986510156791532E-4</v>
      </c>
    </row>
    <row r="32" spans="1:3" x14ac:dyDescent="0.2">
      <c r="A32" s="32">
        <f t="shared" si="2"/>
        <v>0.48150000000000054</v>
      </c>
      <c r="B32" s="32">
        <f t="shared" si="0"/>
        <v>1.6765031375719179E-4</v>
      </c>
      <c r="C32" s="31">
        <f t="shared" si="1"/>
        <v>1.6765031375719179E-4</v>
      </c>
    </row>
    <row r="33" spans="1:3" x14ac:dyDescent="0.2">
      <c r="A33" s="32">
        <f t="shared" si="2"/>
        <v>0.48180000000000056</v>
      </c>
      <c r="B33" s="32">
        <f t="shared" si="0"/>
        <v>1.7579707456479298E-4</v>
      </c>
      <c r="C33" s="31">
        <f t="shared" si="1"/>
        <v>1.7579707456479298E-4</v>
      </c>
    </row>
    <row r="34" spans="1:3" x14ac:dyDescent="0.2">
      <c r="A34" s="32">
        <f t="shared" si="2"/>
        <v>0.48210000000000058</v>
      </c>
      <c r="B34" s="32">
        <f t="shared" si="0"/>
        <v>1.8432128414426632E-4</v>
      </c>
      <c r="C34" s="31">
        <f t="shared" si="1"/>
        <v>1.8432128414426632E-4</v>
      </c>
    </row>
    <row r="35" spans="1:3" x14ac:dyDescent="0.2">
      <c r="A35" s="32">
        <f t="shared" si="2"/>
        <v>0.48240000000000061</v>
      </c>
      <c r="B35" s="32">
        <f t="shared" si="0"/>
        <v>1.932394984898225E-4</v>
      </c>
      <c r="C35" s="31">
        <f t="shared" si="1"/>
        <v>1.932394984898225E-4</v>
      </c>
    </row>
    <row r="36" spans="1:3" x14ac:dyDescent="0.2">
      <c r="A36" s="32">
        <f t="shared" si="2"/>
        <v>0.48270000000000063</v>
      </c>
      <c r="B36" s="32">
        <f t="shared" si="0"/>
        <v>2.0256895445508008E-4</v>
      </c>
      <c r="C36" s="31">
        <f t="shared" si="1"/>
        <v>2.0256895445508008E-4</v>
      </c>
    </row>
    <row r="37" spans="1:3" x14ac:dyDescent="0.2">
      <c r="A37" s="32">
        <f t="shared" si="2"/>
        <v>0.48300000000000065</v>
      </c>
      <c r="B37" s="32">
        <f t="shared" si="0"/>
        <v>2.1232759563500096E-4</v>
      </c>
      <c r="C37" s="31">
        <f t="shared" si="1"/>
        <v>2.1232759563500096E-4</v>
      </c>
    </row>
    <row r="38" spans="1:3" x14ac:dyDescent="0.2">
      <c r="A38" s="32">
        <f t="shared" si="2"/>
        <v>0.48330000000000067</v>
      </c>
      <c r="B38" s="32">
        <f t="shared" si="0"/>
        <v>2.2253409913688176E-4</v>
      </c>
      <c r="C38" s="31">
        <f t="shared" si="1"/>
        <v>2.2253409913688176E-4</v>
      </c>
    </row>
    <row r="39" spans="1:3" x14ac:dyDescent="0.2">
      <c r="A39" s="32">
        <f t="shared" si="2"/>
        <v>0.4836000000000007</v>
      </c>
      <c r="B39" s="32">
        <f t="shared" si="0"/>
        <v>2.3320790326687027E-4</v>
      </c>
      <c r="C39" s="31">
        <f t="shared" si="1"/>
        <v>2.3320790326687027E-4</v>
      </c>
    </row>
    <row r="40" spans="1:3" x14ac:dyDescent="0.2">
      <c r="A40" s="32">
        <f t="shared" si="2"/>
        <v>0.48390000000000072</v>
      </c>
      <c r="B40" s="32">
        <f t="shared" si="0"/>
        <v>2.4436923615911194E-4</v>
      </c>
      <c r="C40" s="31">
        <f t="shared" si="1"/>
        <v>2.4436923615911194E-4</v>
      </c>
    </row>
    <row r="41" spans="1:3" x14ac:dyDescent="0.2">
      <c r="A41" s="32">
        <f t="shared" si="2"/>
        <v>0.48420000000000074</v>
      </c>
      <c r="B41" s="32">
        <f t="shared" si="0"/>
        <v>2.5603914537524131E-4</v>
      </c>
      <c r="C41" s="31">
        <f t="shared" si="1"/>
        <v>2.5603914537524131E-4</v>
      </c>
    </row>
    <row r="42" spans="1:3" x14ac:dyDescent="0.2">
      <c r="A42" s="32">
        <f t="shared" si="2"/>
        <v>0.48450000000000076</v>
      </c>
      <c r="B42" s="32">
        <f t="shared" si="0"/>
        <v>2.6823952850258407E-4</v>
      </c>
      <c r="C42" s="31">
        <f t="shared" si="1"/>
        <v>2.6823952850258407E-4</v>
      </c>
    </row>
    <row r="43" spans="1:3" x14ac:dyDescent="0.2">
      <c r="A43" s="32">
        <f t="shared" si="2"/>
        <v>0.48480000000000079</v>
      </c>
      <c r="B43" s="32">
        <f t="shared" si="0"/>
        <v>2.8099316478007104E-4</v>
      </c>
      <c r="C43" s="31">
        <f t="shared" si="1"/>
        <v>2.8099316478007104E-4</v>
      </c>
    </row>
    <row r="44" spans="1:3" x14ac:dyDescent="0.2">
      <c r="A44" s="32">
        <f t="shared" si="2"/>
        <v>0.48510000000000081</v>
      </c>
      <c r="B44" s="32">
        <f t="shared" si="0"/>
        <v>2.9432374778151611E-4</v>
      </c>
      <c r="C44" s="31">
        <f t="shared" si="1"/>
        <v>2.9432374778151611E-4</v>
      </c>
    </row>
    <row r="45" spans="1:3" x14ac:dyDescent="0.2">
      <c r="A45" s="32">
        <f t="shared" si="2"/>
        <v>0.48540000000000083</v>
      </c>
      <c r="B45" s="32">
        <f t="shared" si="0"/>
        <v>3.0825591918657219E-4</v>
      </c>
      <c r="C45" s="31">
        <f t="shared" si="1"/>
        <v>3.0825591918657219E-4</v>
      </c>
    </row>
    <row r="46" spans="1:3" x14ac:dyDescent="0.2">
      <c r="A46" s="32">
        <f t="shared" si="2"/>
        <v>0.48570000000000085</v>
      </c>
      <c r="B46" s="32">
        <f t="shared" si="0"/>
        <v>3.228153036703301E-4</v>
      </c>
      <c r="C46" s="31">
        <f t="shared" si="1"/>
        <v>3.228153036703301E-4</v>
      </c>
    </row>
    <row r="47" spans="1:3" x14ac:dyDescent="0.2">
      <c r="A47" s="32">
        <f t="shared" si="2"/>
        <v>0.48600000000000088</v>
      </c>
      <c r="B47" s="32">
        <f t="shared" si="0"/>
        <v>3.3802854494321521E-4</v>
      </c>
      <c r="C47" s="31">
        <f t="shared" si="1"/>
        <v>3.3802854494321521E-4</v>
      </c>
    </row>
    <row r="48" spans="1:3" x14ac:dyDescent="0.2">
      <c r="A48" s="32">
        <f t="shared" si="2"/>
        <v>0.4863000000000009</v>
      </c>
      <c r="B48" s="32">
        <f t="shared" si="0"/>
        <v>3.5392334297348909E-4</v>
      </c>
      <c r="C48" s="31">
        <f t="shared" si="1"/>
        <v>3.5392334297348909E-4</v>
      </c>
    </row>
    <row r="49" spans="1:3" x14ac:dyDescent="0.2">
      <c r="A49" s="32">
        <f t="shared" si="2"/>
        <v>0.48660000000000092</v>
      </c>
      <c r="B49" s="32">
        <f t="shared" si="0"/>
        <v>3.7052849242535897E-4</v>
      </c>
      <c r="C49" s="31">
        <f t="shared" si="1"/>
        <v>3.7052849242535897E-4</v>
      </c>
    </row>
    <row r="50" spans="1:3" x14ac:dyDescent="0.2">
      <c r="A50" s="32">
        <f t="shared" si="2"/>
        <v>0.48690000000000094</v>
      </c>
      <c r="B50" s="32">
        <f t="shared" si="0"/>
        <v>3.8787392234638921E-4</v>
      </c>
      <c r="C50" s="31">
        <f t="shared" si="1"/>
        <v>3.8787392234638921E-4</v>
      </c>
    </row>
    <row r="51" spans="1:3" x14ac:dyDescent="0.2">
      <c r="A51" s="32">
        <f t="shared" si="2"/>
        <v>0.48720000000000097</v>
      </c>
      <c r="B51" s="32">
        <f t="shared" si="0"/>
        <v>4.0599073713857122E-4</v>
      </c>
      <c r="C51" s="31">
        <f t="shared" si="1"/>
        <v>4.0599073713857122E-4</v>
      </c>
    </row>
    <row r="52" spans="1:3" x14ac:dyDescent="0.2">
      <c r="A52" s="32">
        <f t="shared" si="2"/>
        <v>0.48750000000000099</v>
      </c>
      <c r="B52" s="32">
        <f t="shared" si="0"/>
        <v>4.2491125884814321E-4</v>
      </c>
      <c r="C52" s="31">
        <f t="shared" si="1"/>
        <v>4.2491125884814321E-4</v>
      </c>
    </row>
    <row r="53" spans="1:3" x14ac:dyDescent="0.2">
      <c r="A53" s="32">
        <f t="shared" si="2"/>
        <v>0.48780000000000101</v>
      </c>
      <c r="B53" s="32">
        <f t="shared" si="0"/>
        <v>4.4466907080991692E-4</v>
      </c>
      <c r="C53" s="31">
        <f t="shared" si="1"/>
        <v>4.4466907080991692E-4</v>
      </c>
    </row>
    <row r="54" spans="1:3" x14ac:dyDescent="0.2">
      <c r="A54" s="32">
        <f t="shared" si="2"/>
        <v>0.48810000000000103</v>
      </c>
      <c r="B54" s="32">
        <f t="shared" si="0"/>
        <v>4.6529906268259226E-4</v>
      </c>
      <c r="C54" s="31">
        <f t="shared" si="1"/>
        <v>4.6529906268259226E-4</v>
      </c>
    </row>
    <row r="55" spans="1:3" x14ac:dyDescent="0.2">
      <c r="A55" s="32">
        <f t="shared" si="2"/>
        <v>0.48840000000000106</v>
      </c>
      <c r="B55" s="32">
        <f t="shared" si="0"/>
        <v>4.8683747691222998E-4</v>
      </c>
      <c r="C55" s="31">
        <f t="shared" si="1"/>
        <v>4.8683747691222998E-4</v>
      </c>
    </row>
    <row r="56" spans="1:3" x14ac:dyDescent="0.2">
      <c r="A56" s="32">
        <f t="shared" si="2"/>
        <v>0.48870000000000108</v>
      </c>
      <c r="B56" s="32">
        <f t="shared" si="0"/>
        <v>5.0932195666177473E-4</v>
      </c>
      <c r="C56" s="31">
        <f t="shared" si="1"/>
        <v>5.0932195666177473E-4</v>
      </c>
    </row>
    <row r="57" spans="1:3" x14ac:dyDescent="0.2">
      <c r="A57" s="32">
        <f t="shared" si="2"/>
        <v>0.4890000000000011</v>
      </c>
      <c r="B57" s="32">
        <f t="shared" si="0"/>
        <v>5.3279159524522216E-4</v>
      </c>
      <c r="C57" s="31">
        <f t="shared" si="1"/>
        <v>5.3279159524522216E-4</v>
      </c>
    </row>
    <row r="58" spans="1:3" x14ac:dyDescent="0.2">
      <c r="A58" s="32">
        <f t="shared" si="2"/>
        <v>0.48930000000000112</v>
      </c>
      <c r="B58" s="32">
        <f t="shared" si="0"/>
        <v>5.5728698710573736E-4</v>
      </c>
      <c r="C58" s="31">
        <f t="shared" si="1"/>
        <v>5.5728698710573736E-4</v>
      </c>
    </row>
    <row r="59" spans="1:3" x14ac:dyDescent="0.2">
      <c r="A59" s="32">
        <f t="shared" si="2"/>
        <v>0.48960000000000115</v>
      </c>
      <c r="B59" s="32">
        <f t="shared" si="0"/>
        <v>5.8285028037774217E-4</v>
      </c>
      <c r="C59" s="31">
        <f t="shared" si="1"/>
        <v>5.8285028037774217E-4</v>
      </c>
    </row>
    <row r="60" spans="1:3" x14ac:dyDescent="0.2">
      <c r="A60" s="32">
        <f t="shared" si="2"/>
        <v>0.48990000000000117</v>
      </c>
      <c r="B60" s="32">
        <f t="shared" si="0"/>
        <v>6.0952523107370843E-4</v>
      </c>
      <c r="C60" s="31">
        <f t="shared" si="1"/>
        <v>6.0952523107370843E-4</v>
      </c>
    </row>
    <row r="61" spans="1:3" x14ac:dyDescent="0.2">
      <c r="A61" s="32">
        <f t="shared" si="2"/>
        <v>0.49020000000000119</v>
      </c>
      <c r="B61" s="32">
        <f t="shared" si="0"/>
        <v>6.3735725893708311E-4</v>
      </c>
      <c r="C61" s="31">
        <f t="shared" si="1"/>
        <v>6.3735725893708311E-4</v>
      </c>
    </row>
    <row r="62" spans="1:3" x14ac:dyDescent="0.2">
      <c r="A62" s="32">
        <f t="shared" si="2"/>
        <v>0.49050000000000121</v>
      </c>
      <c r="B62" s="32">
        <f t="shared" si="0"/>
        <v>6.6639350500352992E-4</v>
      </c>
      <c r="C62" s="31">
        <f t="shared" si="1"/>
        <v>6.6639350500352992E-4</v>
      </c>
    </row>
    <row r="63" spans="1:3" x14ac:dyDescent="0.2">
      <c r="A63" s="32">
        <f t="shared" si="2"/>
        <v>0.49080000000000124</v>
      </c>
      <c r="B63" s="32">
        <f t="shared" si="0"/>
        <v>6.9668289091330267E-4</v>
      </c>
      <c r="C63" s="31">
        <f t="shared" si="1"/>
        <v>6.9668289091330267E-4</v>
      </c>
    </row>
    <row r="64" spans="1:3" x14ac:dyDescent="0.2">
      <c r="A64" s="32">
        <f t="shared" si="2"/>
        <v>0.49110000000000126</v>
      </c>
      <c r="B64" s="32">
        <f t="shared" si="0"/>
        <v>7.28276180018367E-4</v>
      </c>
      <c r="C64" s="31">
        <f t="shared" si="1"/>
        <v>7.28276180018367E-4</v>
      </c>
    </row>
    <row r="65" spans="1:3" x14ac:dyDescent="0.2">
      <c r="A65" s="32">
        <f t="shared" si="2"/>
        <v>0.49140000000000128</v>
      </c>
      <c r="B65" s="32">
        <f t="shared" si="0"/>
        <v>7.6122604032850794E-4</v>
      </c>
      <c r="C65" s="31">
        <f t="shared" si="1"/>
        <v>7.6122604032850794E-4</v>
      </c>
    </row>
    <row r="66" spans="1:3" x14ac:dyDescent="0.2">
      <c r="A66" s="32">
        <f t="shared" si="2"/>
        <v>0.4917000000000013</v>
      </c>
      <c r="B66" s="32">
        <f t="shared" si="0"/>
        <v>7.9558710934138496E-4</v>
      </c>
      <c r="C66" s="31">
        <f t="shared" si="1"/>
        <v>7.9558710934138496E-4</v>
      </c>
    </row>
    <row r="67" spans="1:3" x14ac:dyDescent="0.2">
      <c r="A67" s="32">
        <f t="shared" si="2"/>
        <v>0.49200000000000133</v>
      </c>
      <c r="B67" s="32">
        <f t="shared" si="0"/>
        <v>8.3141606080223941E-4</v>
      </c>
      <c r="C67" s="31">
        <f t="shared" si="1"/>
        <v>8.3141606080223941E-4</v>
      </c>
    </row>
    <row r="68" spans="1:3" x14ac:dyDescent="0.2">
      <c r="A68" s="32">
        <f t="shared" si="2"/>
        <v>0.49230000000000135</v>
      </c>
      <c r="B68" s="32">
        <f t="shared" si="0"/>
        <v>8.6877167343954659E-4</v>
      </c>
      <c r="C68" s="31">
        <f t="shared" si="1"/>
        <v>8.6877167343954659E-4</v>
      </c>
    </row>
    <row r="69" spans="1:3" x14ac:dyDescent="0.2">
      <c r="A69" s="32">
        <f t="shared" si="2"/>
        <v>0.49260000000000137</v>
      </c>
      <c r="B69" s="32">
        <f t="shared" si="0"/>
        <v>9.0771490172367208E-4</v>
      </c>
      <c r="C69" s="31">
        <f t="shared" si="1"/>
        <v>9.0771490172367208E-4</v>
      </c>
    </row>
    <row r="70" spans="1:3" x14ac:dyDescent="0.2">
      <c r="A70" s="32">
        <f t="shared" si="2"/>
        <v>0.49290000000000139</v>
      </c>
      <c r="B70" s="32">
        <f t="shared" si="0"/>
        <v>9.4830894869623943E-4</v>
      </c>
      <c r="C70" s="31">
        <f t="shared" si="1"/>
        <v>9.4830894869623943E-4</v>
      </c>
    </row>
    <row r="71" spans="1:3" x14ac:dyDescent="0.2">
      <c r="A71" s="32">
        <f t="shared" si="2"/>
        <v>0.49320000000000142</v>
      </c>
      <c r="B71" s="32">
        <f t="shared" ref="B71:B134" si="3">(1/(SQRT(2*3.14159*$C$5^2)))*EXP((-1*(A71-$C$4)^2)/(2*$C$5^2))</f>
        <v>9.9061934091854652E-4</v>
      </c>
      <c r="C71" s="31">
        <f t="shared" ref="C71:C134" si="4">IF(($C$4+$H$5*$C$5)&gt;=$A71,(1/(SQRT(2*3.14159*$C$5^2)))*EXP((-1*($A71-$C$4)^2)/(2*$C$5^2)),0)</f>
        <v>9.9061934091854652E-4</v>
      </c>
    </row>
    <row r="72" spans="1:3" x14ac:dyDescent="0.2">
      <c r="A72" s="32">
        <f t="shared" ref="A72:A135" si="5">A71+(10*$C$5)/1000</f>
        <v>0.49350000000000144</v>
      </c>
      <c r="B72" s="32">
        <f t="shared" si="3"/>
        <v>1.0347140055880801E-3</v>
      </c>
      <c r="C72" s="31">
        <f t="shared" si="4"/>
        <v>1.0347140055880801E-3</v>
      </c>
    </row>
    <row r="73" spans="1:3" x14ac:dyDescent="0.2">
      <c r="A73" s="32">
        <f t="shared" si="5"/>
        <v>0.49380000000000146</v>
      </c>
      <c r="B73" s="32">
        <f t="shared" si="3"/>
        <v>1.0806633498727583E-3</v>
      </c>
      <c r="C73" s="31">
        <f t="shared" si="4"/>
        <v>1.0806633498727583E-3</v>
      </c>
    </row>
    <row r="74" spans="1:3" x14ac:dyDescent="0.2">
      <c r="A74" s="32">
        <f t="shared" si="5"/>
        <v>0.49410000000000148</v>
      </c>
      <c r="B74" s="32">
        <f t="shared" si="3"/>
        <v>1.1285403425132299E-3</v>
      </c>
      <c r="C74" s="31">
        <f t="shared" si="4"/>
        <v>1.1285403425132299E-3</v>
      </c>
    </row>
    <row r="75" spans="1:3" x14ac:dyDescent="0.2">
      <c r="A75" s="32">
        <f t="shared" si="5"/>
        <v>0.4944000000000015</v>
      </c>
      <c r="B75" s="32">
        <f t="shared" si="3"/>
        <v>1.1784205977441143E-3</v>
      </c>
      <c r="C75" s="31">
        <f t="shared" si="4"/>
        <v>1.1784205977441143E-3</v>
      </c>
    </row>
    <row r="76" spans="1:3" x14ac:dyDescent="0.2">
      <c r="A76" s="32">
        <f t="shared" si="5"/>
        <v>0.49470000000000153</v>
      </c>
      <c r="B76" s="32">
        <f t="shared" si="3"/>
        <v>1.2303824615857214E-3</v>
      </c>
      <c r="C76" s="31">
        <f t="shared" si="4"/>
        <v>1.2303824615857214E-3</v>
      </c>
    </row>
    <row r="77" spans="1:3" x14ac:dyDescent="0.2">
      <c r="A77" s="32">
        <f t="shared" si="5"/>
        <v>0.49500000000000155</v>
      </c>
      <c r="B77" s="32">
        <f t="shared" si="3"/>
        <v>1.2845071005583347E-3</v>
      </c>
      <c r="C77" s="31">
        <f t="shared" si="4"/>
        <v>1.2845071005583347E-3</v>
      </c>
    </row>
    <row r="78" spans="1:3" x14ac:dyDescent="0.2">
      <c r="A78" s="32">
        <f t="shared" si="5"/>
        <v>0.49530000000000157</v>
      </c>
      <c r="B78" s="32">
        <f t="shared" si="3"/>
        <v>1.3408785928717662E-3</v>
      </c>
      <c r="C78" s="31">
        <f t="shared" si="4"/>
        <v>1.3408785928717662E-3</v>
      </c>
    </row>
    <row r="79" spans="1:3" x14ac:dyDescent="0.2">
      <c r="A79" s="32">
        <f t="shared" si="5"/>
        <v>0.49560000000000159</v>
      </c>
      <c r="B79" s="32">
        <f t="shared" si="3"/>
        <v>1.3995840221433787E-3</v>
      </c>
      <c r="C79" s="31">
        <f t="shared" si="4"/>
        <v>1.3995840221433787E-3</v>
      </c>
    </row>
    <row r="80" spans="1:3" x14ac:dyDescent="0.2">
      <c r="A80" s="32">
        <f t="shared" si="5"/>
        <v>0.49590000000000162</v>
      </c>
      <c r="B80" s="32">
        <f t="shared" si="3"/>
        <v>1.4607135736983887E-3</v>
      </c>
      <c r="C80" s="31">
        <f t="shared" si="4"/>
        <v>1.4607135736983887E-3</v>
      </c>
    </row>
    <row r="81" spans="1:3" x14ac:dyDescent="0.2">
      <c r="A81" s="32">
        <f t="shared" si="5"/>
        <v>0.49620000000000164</v>
      </c>
      <c r="B81" s="32">
        <f t="shared" si="3"/>
        <v>1.5243606335067039E-3</v>
      </c>
      <c r="C81" s="31">
        <f t="shared" si="4"/>
        <v>1.5243606335067039E-3</v>
      </c>
    </row>
    <row r="82" spans="1:3" x14ac:dyDescent="0.2">
      <c r="A82" s="32">
        <f t="shared" si="5"/>
        <v>0.49650000000000166</v>
      </c>
      <c r="B82" s="32">
        <f t="shared" si="3"/>
        <v>1.5906218898110963E-3</v>
      </c>
      <c r="C82" s="31">
        <f t="shared" si="4"/>
        <v>1.5906218898110963E-3</v>
      </c>
    </row>
    <row r="83" spans="1:3" x14ac:dyDescent="0.2">
      <c r="A83" s="32">
        <f t="shared" si="5"/>
        <v>0.49680000000000168</v>
      </c>
      <c r="B83" s="32">
        <f t="shared" si="3"/>
        <v>1.6595974375019419E-3</v>
      </c>
      <c r="C83" s="31">
        <f t="shared" si="4"/>
        <v>1.6595974375019419E-3</v>
      </c>
    </row>
    <row r="84" spans="1:3" x14ac:dyDescent="0.2">
      <c r="A84" s="32">
        <f t="shared" si="5"/>
        <v>0.49710000000000171</v>
      </c>
      <c r="B84" s="32">
        <f t="shared" si="3"/>
        <v>1.7313908852942237E-3</v>
      </c>
      <c r="C84" s="31">
        <f t="shared" si="4"/>
        <v>1.7313908852942237E-3</v>
      </c>
    </row>
    <row r="85" spans="1:3" x14ac:dyDescent="0.2">
      <c r="A85" s="32">
        <f t="shared" si="5"/>
        <v>0.49740000000000173</v>
      </c>
      <c r="B85" s="32">
        <f t="shared" si="3"/>
        <v>1.80610946576297E-3</v>
      </c>
      <c r="C85" s="31">
        <f t="shared" si="4"/>
        <v>1.80610946576297E-3</v>
      </c>
    </row>
    <row r="86" spans="1:3" x14ac:dyDescent="0.2">
      <c r="A86" s="32">
        <f t="shared" si="5"/>
        <v>0.49770000000000175</v>
      </c>
      <c r="B86" s="32">
        <f t="shared" si="3"/>
        <v>1.8838641482935297E-3</v>
      </c>
      <c r="C86" s="31">
        <f t="shared" si="4"/>
        <v>1.8838641482935297E-3</v>
      </c>
    </row>
    <row r="87" spans="1:3" x14ac:dyDescent="0.2">
      <c r="A87" s="32">
        <f t="shared" si="5"/>
        <v>0.49800000000000177</v>
      </c>
      <c r="B87" s="32">
        <f t="shared" si="3"/>
        <v>1.9647697550036667E-3</v>
      </c>
      <c r="C87" s="31">
        <f t="shared" si="4"/>
        <v>1.9647697550036667E-3</v>
      </c>
    </row>
    <row r="88" spans="1:3" x14ac:dyDescent="0.2">
      <c r="A88" s="32">
        <f t="shared" si="5"/>
        <v>0.4983000000000018</v>
      </c>
      <c r="B88" s="32">
        <f t="shared" si="3"/>
        <v>2.0489450796946081E-3</v>
      </c>
      <c r="C88" s="31">
        <f t="shared" si="4"/>
        <v>2.0489450796946081E-3</v>
      </c>
    </row>
    <row r="89" spans="1:3" x14ac:dyDescent="0.2">
      <c r="A89" s="32">
        <f t="shared" si="5"/>
        <v>0.49860000000000182</v>
      </c>
      <c r="B89" s="32">
        <f t="shared" si="3"/>
        <v>2.1365130098886008E-3</v>
      </c>
      <c r="C89" s="31">
        <f t="shared" si="4"/>
        <v>2.1365130098886008E-3</v>
      </c>
    </row>
    <row r="90" spans="1:3" x14ac:dyDescent="0.2">
      <c r="A90" s="32">
        <f t="shared" si="5"/>
        <v>0.49890000000000184</v>
      </c>
      <c r="B90" s="32">
        <f t="shared" si="3"/>
        <v>2.2276006520106774E-3</v>
      </c>
      <c r="C90" s="31">
        <f t="shared" si="4"/>
        <v>2.2276006520106774E-3</v>
      </c>
    </row>
    <row r="91" spans="1:3" x14ac:dyDescent="0.2">
      <c r="A91" s="32">
        <f t="shared" si="5"/>
        <v>0.49920000000000186</v>
      </c>
      <c r="B91" s="32">
        <f t="shared" si="3"/>
        <v>2.3223394597727326E-3</v>
      </c>
      <c r="C91" s="31">
        <f t="shared" si="4"/>
        <v>2.3223394597727326E-3</v>
      </c>
    </row>
    <row r="92" spans="1:3" x14ac:dyDescent="0.2">
      <c r="A92" s="32">
        <f t="shared" si="5"/>
        <v>0.49950000000000189</v>
      </c>
      <c r="B92" s="32">
        <f t="shared" si="3"/>
        <v>2.4208653658180116E-3</v>
      </c>
      <c r="C92" s="31">
        <f t="shared" si="4"/>
        <v>2.4208653658180116E-3</v>
      </c>
    </row>
    <row r="93" spans="1:3" x14ac:dyDescent="0.2">
      <c r="A93" s="32">
        <f t="shared" si="5"/>
        <v>0.49980000000000191</v>
      </c>
      <c r="B93" s="32">
        <f t="shared" si="3"/>
        <v>2.5233189166844168E-3</v>
      </c>
      <c r="C93" s="31">
        <f t="shared" si="4"/>
        <v>2.5233189166844168E-3</v>
      </c>
    </row>
    <row r="94" spans="1:3" x14ac:dyDescent="0.2">
      <c r="A94" s="32">
        <f t="shared" si="5"/>
        <v>0.50010000000000188</v>
      </c>
      <c r="B94" s="32">
        <f t="shared" si="3"/>
        <v>2.6298454111450429E-3</v>
      </c>
      <c r="C94" s="31">
        <f t="shared" si="4"/>
        <v>2.6298454111450429E-3</v>
      </c>
    </row>
    <row r="95" spans="1:3" x14ac:dyDescent="0.2">
      <c r="A95" s="32">
        <f t="shared" si="5"/>
        <v>0.50040000000000184</v>
      </c>
      <c r="B95" s="32">
        <f t="shared" si="3"/>
        <v>2.7405950419846026E-3</v>
      </c>
      <c r="C95" s="31">
        <f t="shared" si="4"/>
        <v>2.7405950419846026E-3</v>
      </c>
    </row>
    <row r="96" spans="1:3" x14ac:dyDescent="0.2">
      <c r="A96" s="32">
        <f t="shared" si="5"/>
        <v>0.50070000000000181</v>
      </c>
      <c r="B96" s="32">
        <f t="shared" si="3"/>
        <v>2.8557230412700626E-3</v>
      </c>
      <c r="C96" s="31">
        <f t="shared" si="4"/>
        <v>2.8557230412700626E-3</v>
      </c>
    </row>
    <row r="97" spans="1:3" x14ac:dyDescent="0.2">
      <c r="A97" s="32">
        <f t="shared" si="5"/>
        <v>0.50100000000000178</v>
      </c>
      <c r="B97" s="32">
        <f t="shared" si="3"/>
        <v>2.9753898291742182E-3</v>
      </c>
      <c r="C97" s="31">
        <f t="shared" si="4"/>
        <v>2.9753898291742182E-3</v>
      </c>
    </row>
    <row r="98" spans="1:3" x14ac:dyDescent="0.2">
      <c r="A98" s="32">
        <f t="shared" si="5"/>
        <v>0.50130000000000174</v>
      </c>
      <c r="B98" s="32">
        <f t="shared" si="3"/>
        <v>3.0997611664106625E-3</v>
      </c>
      <c r="C98" s="31">
        <f t="shared" si="4"/>
        <v>3.0997611664106625E-3</v>
      </c>
    </row>
    <row r="99" spans="1:3" x14ac:dyDescent="0.2">
      <c r="A99" s="32">
        <f t="shared" si="5"/>
        <v>0.50160000000000171</v>
      </c>
      <c r="B99" s="32">
        <f t="shared" si="3"/>
        <v>3.2290083103383347E-3</v>
      </c>
      <c r="C99" s="31">
        <f t="shared" si="4"/>
        <v>3.2290083103383347E-3</v>
      </c>
    </row>
    <row r="100" spans="1:3" x14ac:dyDescent="0.2">
      <c r="A100" s="32">
        <f t="shared" si="5"/>
        <v>0.50190000000000168</v>
      </c>
      <c r="B100" s="32">
        <f t="shared" si="3"/>
        <v>3.3633081747939924E-3</v>
      </c>
      <c r="C100" s="31">
        <f t="shared" si="4"/>
        <v>3.3633081747939924E-3</v>
      </c>
    </row>
    <row r="101" spans="1:3" x14ac:dyDescent="0.2">
      <c r="A101" s="32">
        <f t="shared" si="5"/>
        <v>0.50220000000000165</v>
      </c>
      <c r="B101" s="32">
        <f t="shared" si="3"/>
        <v>3.5028434937104283E-3</v>
      </c>
      <c r="C101" s="31">
        <f t="shared" si="4"/>
        <v>3.5028434937104283E-3</v>
      </c>
    </row>
    <row r="102" spans="1:3" x14ac:dyDescent="0.2">
      <c r="A102" s="32">
        <f t="shared" si="5"/>
        <v>0.50250000000000161</v>
      </c>
      <c r="B102" s="32">
        <f t="shared" si="3"/>
        <v>3.6478029885781593E-3</v>
      </c>
      <c r="C102" s="31">
        <f t="shared" si="4"/>
        <v>3.6478029885781593E-3</v>
      </c>
    </row>
    <row r="103" spans="1:3" x14ac:dyDescent="0.2">
      <c r="A103" s="32">
        <f t="shared" si="5"/>
        <v>0.50280000000000158</v>
      </c>
      <c r="B103" s="32">
        <f t="shared" si="3"/>
        <v>3.7983815398077853E-3</v>
      </c>
      <c r="C103" s="31">
        <f t="shared" si="4"/>
        <v>3.7983815398077853E-3</v>
      </c>
    </row>
    <row r="104" spans="1:3" x14ac:dyDescent="0.2">
      <c r="A104" s="32">
        <f t="shared" si="5"/>
        <v>0.50310000000000155</v>
      </c>
      <c r="B104" s="32">
        <f t="shared" si="3"/>
        <v>3.9547803620500746E-3</v>
      </c>
      <c r="C104" s="31">
        <f t="shared" si="4"/>
        <v>3.9547803620500746E-3</v>
      </c>
    </row>
    <row r="105" spans="1:3" x14ac:dyDescent="0.2">
      <c r="A105" s="32">
        <f t="shared" si="5"/>
        <v>0.50340000000000151</v>
      </c>
      <c r="B105" s="32">
        <f t="shared" si="3"/>
        <v>4.11720718353005E-3</v>
      </c>
      <c r="C105" s="31">
        <f t="shared" si="4"/>
        <v>4.11720718353005E-3</v>
      </c>
    </row>
    <row r="106" spans="1:3" x14ac:dyDescent="0.2">
      <c r="A106" s="32">
        <f t="shared" si="5"/>
        <v>0.50370000000000148</v>
      </c>
      <c r="B106" s="32">
        <f t="shared" si="3"/>
        <v>4.2858764294510712E-3</v>
      </c>
      <c r="C106" s="31">
        <f t="shared" si="4"/>
        <v>4.2858764294510712E-3</v>
      </c>
    </row>
    <row r="107" spans="1:3" x14ac:dyDescent="0.2">
      <c r="A107" s="32">
        <f t="shared" si="5"/>
        <v>0.50400000000000145</v>
      </c>
      <c r="B107" s="32">
        <f t="shared" si="3"/>
        <v>4.4610094095241613E-3</v>
      </c>
      <c r="C107" s="31">
        <f t="shared" si="4"/>
        <v>4.4610094095241613E-3</v>
      </c>
    </row>
    <row r="108" spans="1:3" x14ac:dyDescent="0.2">
      <c r="A108" s="32">
        <f t="shared" si="5"/>
        <v>0.50430000000000141</v>
      </c>
      <c r="B108" s="32">
        <f t="shared" si="3"/>
        <v>4.6428345096772234E-3</v>
      </c>
      <c r="C108" s="31">
        <f t="shared" si="4"/>
        <v>4.6428345096772234E-3</v>
      </c>
    </row>
    <row r="109" spans="1:3" x14ac:dyDescent="0.2">
      <c r="A109" s="32">
        <f t="shared" si="5"/>
        <v>0.50460000000000138</v>
      </c>
      <c r="B109" s="32">
        <f t="shared" si="3"/>
        <v>4.8315873879979931E-3</v>
      </c>
      <c r="C109" s="31">
        <f t="shared" si="4"/>
        <v>4.8315873879979931E-3</v>
      </c>
    </row>
    <row r="110" spans="1:3" x14ac:dyDescent="0.2">
      <c r="A110" s="32">
        <f t="shared" si="5"/>
        <v>0.50490000000000135</v>
      </c>
      <c r="B110" s="32">
        <f t="shared" si="3"/>
        <v>5.0275111749637875E-3</v>
      </c>
      <c r="C110" s="31">
        <f t="shared" si="4"/>
        <v>5.0275111749637875E-3</v>
      </c>
    </row>
    <row r="111" spans="1:3" x14ac:dyDescent="0.2">
      <c r="A111" s="32">
        <f t="shared" si="5"/>
        <v>0.50520000000000131</v>
      </c>
      <c r="B111" s="32">
        <f t="shared" si="3"/>
        <v>5.2308566780102581E-3</v>
      </c>
      <c r="C111" s="31">
        <f t="shared" si="4"/>
        <v>5.2308566780102581E-3</v>
      </c>
    </row>
    <row r="112" spans="1:3" x14ac:dyDescent="0.2">
      <c r="A112" s="32">
        <f t="shared" si="5"/>
        <v>0.50550000000000128</v>
      </c>
      <c r="B112" s="32">
        <f t="shared" si="3"/>
        <v>5.4418825904902664E-3</v>
      </c>
      <c r="C112" s="31">
        <f t="shared" si="4"/>
        <v>5.4418825904902664E-3</v>
      </c>
    </row>
    <row r="113" spans="1:3" x14ac:dyDescent="0.2">
      <c r="A113" s="32">
        <f t="shared" si="5"/>
        <v>0.50580000000000125</v>
      </c>
      <c r="B113" s="32">
        <f t="shared" si="3"/>
        <v>5.6608557050730176E-3</v>
      </c>
      <c r="C113" s="31">
        <f t="shared" si="4"/>
        <v>5.6608557050730176E-3</v>
      </c>
    </row>
    <row r="114" spans="1:3" x14ac:dyDescent="0.2">
      <c r="A114" s="32">
        <f t="shared" si="5"/>
        <v>0.50610000000000122</v>
      </c>
      <c r="B114" s="32">
        <f t="shared" si="3"/>
        <v>5.8880511316325044E-3</v>
      </c>
      <c r="C114" s="31">
        <f t="shared" si="4"/>
        <v>5.8880511316325044E-3</v>
      </c>
    </row>
    <row r="115" spans="1:3" x14ac:dyDescent="0.2">
      <c r="A115" s="32">
        <f t="shared" si="5"/>
        <v>0.50640000000000118</v>
      </c>
      <c r="B115" s="32">
        <f t="shared" si="3"/>
        <v>6.1237525196729606E-3</v>
      </c>
      <c r="C115" s="31">
        <f t="shared" si="4"/>
        <v>6.1237525196729606E-3</v>
      </c>
    </row>
    <row r="116" spans="1:3" x14ac:dyDescent="0.2">
      <c r="A116" s="32">
        <f t="shared" si="5"/>
        <v>0.50670000000000115</v>
      </c>
      <c r="B116" s="32">
        <f t="shared" si="3"/>
        <v>6.3682522853377435E-3</v>
      </c>
      <c r="C116" s="31">
        <f t="shared" si="4"/>
        <v>6.3682522853377435E-3</v>
      </c>
    </row>
    <row r="117" spans="1:3" x14ac:dyDescent="0.2">
      <c r="A117" s="32">
        <f t="shared" si="5"/>
        <v>0.50700000000000112</v>
      </c>
      <c r="B117" s="32">
        <f t="shared" si="3"/>
        <v>6.6218518430467927E-3</v>
      </c>
      <c r="C117" s="31">
        <f t="shared" si="4"/>
        <v>6.6218518430467927E-3</v>
      </c>
    </row>
    <row r="118" spans="1:3" x14ac:dyDescent="0.2">
      <c r="A118" s="32">
        <f t="shared" si="5"/>
        <v>0.50730000000000108</v>
      </c>
      <c r="B118" s="32">
        <f t="shared" si="3"/>
        <v>6.88486184180611E-3</v>
      </c>
      <c r="C118" s="31">
        <f t="shared" si="4"/>
        <v>6.88486184180611E-3</v>
      </c>
    </row>
    <row r="119" spans="1:3" x14ac:dyDescent="0.2">
      <c r="A119" s="32">
        <f t="shared" si="5"/>
        <v>0.50760000000000105</v>
      </c>
      <c r="B119" s="32">
        <f t="shared" si="3"/>
        <v>7.1576024062312291E-3</v>
      </c>
      <c r="C119" s="31">
        <f t="shared" si="4"/>
        <v>7.1576024062312291E-3</v>
      </c>
    </row>
    <row r="120" spans="1:3" x14ac:dyDescent="0.2">
      <c r="A120" s="32">
        <f t="shared" si="5"/>
        <v>0.50790000000000102</v>
      </c>
      <c r="B120" s="32">
        <f t="shared" si="3"/>
        <v>7.4404033823249824E-3</v>
      </c>
      <c r="C120" s="31">
        <f t="shared" si="4"/>
        <v>7.4404033823249824E-3</v>
      </c>
    </row>
    <row r="121" spans="1:3" x14ac:dyDescent="0.2">
      <c r="A121" s="32">
        <f t="shared" si="5"/>
        <v>0.50820000000000098</v>
      </c>
      <c r="B121" s="32">
        <f t="shared" si="3"/>
        <v>7.733604588047914E-3</v>
      </c>
      <c r="C121" s="31">
        <f t="shared" si="4"/>
        <v>7.733604588047914E-3</v>
      </c>
    </row>
    <row r="122" spans="1:3" x14ac:dyDescent="0.2">
      <c r="A122" s="32">
        <f t="shared" si="5"/>
        <v>0.50850000000000095</v>
      </c>
      <c r="B122" s="32">
        <f t="shared" si="3"/>
        <v>8.0375560687180707E-3</v>
      </c>
      <c r="C122" s="31">
        <f t="shared" si="4"/>
        <v>8.0375560687180707E-3</v>
      </c>
    </row>
    <row r="123" spans="1:3" x14ac:dyDescent="0.2">
      <c r="A123" s="32">
        <f t="shared" si="5"/>
        <v>0.50880000000000092</v>
      </c>
      <c r="B123" s="32">
        <f t="shared" si="3"/>
        <v>8.3526183572745372E-3</v>
      </c>
      <c r="C123" s="31">
        <f t="shared" si="4"/>
        <v>8.3526183572745372E-3</v>
      </c>
    </row>
    <row r="124" spans="1:3" x14ac:dyDescent="0.2">
      <c r="A124" s="32">
        <f t="shared" si="5"/>
        <v>0.50910000000000089</v>
      </c>
      <c r="B124" s="32">
        <f t="shared" si="3"/>
        <v>8.6791627394374078E-3</v>
      </c>
      <c r="C124" s="31">
        <f t="shared" si="4"/>
        <v>8.6791627394374078E-3</v>
      </c>
    </row>
    <row r="125" spans="1:3" x14ac:dyDescent="0.2">
      <c r="A125" s="32">
        <f t="shared" si="5"/>
        <v>0.50940000000000085</v>
      </c>
      <c r="B125" s="32">
        <f t="shared" si="3"/>
        <v>9.0175715237942149E-3</v>
      </c>
      <c r="C125" s="31">
        <f t="shared" si="4"/>
        <v>9.0175715237942149E-3</v>
      </c>
    </row>
    <row r="126" spans="1:3" x14ac:dyDescent="0.2">
      <c r="A126" s="32">
        <f t="shared" si="5"/>
        <v>0.50970000000000082</v>
      </c>
      <c r="B126" s="32">
        <f t="shared" si="3"/>
        <v>9.3682383168408791E-3</v>
      </c>
      <c r="C126" s="31">
        <f t="shared" si="4"/>
        <v>9.3682383168408791E-3</v>
      </c>
    </row>
    <row r="127" spans="1:3" x14ac:dyDescent="0.2">
      <c r="A127" s="32">
        <f t="shared" si="5"/>
        <v>0.51000000000000079</v>
      </c>
      <c r="B127" s="32">
        <f t="shared" si="3"/>
        <v>9.73156830300256E-3</v>
      </c>
      <c r="C127" s="31">
        <f t="shared" si="4"/>
        <v>9.73156830300256E-3</v>
      </c>
    </row>
    <row r="128" spans="1:3" x14ac:dyDescent="0.2">
      <c r="A128" s="32">
        <f t="shared" si="5"/>
        <v>0.51030000000000075</v>
      </c>
      <c r="B128" s="32">
        <f t="shared" si="3"/>
        <v>1.0107978529657441E-2</v>
      </c>
      <c r="C128" s="31">
        <f t="shared" si="4"/>
        <v>1.0107978529657441E-2</v>
      </c>
    </row>
    <row r="129" spans="1:3" x14ac:dyDescent="0.2">
      <c r="A129" s="32">
        <f t="shared" si="5"/>
        <v>0.51060000000000072</v>
      </c>
      <c r="B129" s="32">
        <f t="shared" si="3"/>
        <v>1.0497898197183581E-2</v>
      </c>
      <c r="C129" s="31">
        <f t="shared" si="4"/>
        <v>1.0497898197183581E-2</v>
      </c>
    </row>
    <row r="130" spans="1:3" x14ac:dyDescent="0.2">
      <c r="A130" s="32">
        <f t="shared" si="5"/>
        <v>0.51090000000000069</v>
      </c>
      <c r="B130" s="32">
        <f t="shared" si="3"/>
        <v>1.0901768954046228E-2</v>
      </c>
      <c r="C130" s="31">
        <f t="shared" si="4"/>
        <v>1.0901768954046228E-2</v>
      </c>
    </row>
    <row r="131" spans="1:3" x14ac:dyDescent="0.2">
      <c r="A131" s="32">
        <f t="shared" si="5"/>
        <v>0.51120000000000065</v>
      </c>
      <c r="B131" s="32">
        <f t="shared" si="3"/>
        <v>1.1320045196940316E-2</v>
      </c>
      <c r="C131" s="31">
        <f t="shared" si="4"/>
        <v>1.1320045196940316E-2</v>
      </c>
    </row>
    <row r="132" spans="1:3" x14ac:dyDescent="0.2">
      <c r="A132" s="32">
        <f t="shared" si="5"/>
        <v>0.51150000000000062</v>
      </c>
      <c r="B132" s="32">
        <f t="shared" si="3"/>
        <v>1.1753194375999431E-2</v>
      </c>
      <c r="C132" s="31">
        <f t="shared" si="4"/>
        <v>1.1753194375999431E-2</v>
      </c>
    </row>
    <row r="133" spans="1:3" x14ac:dyDescent="0.2">
      <c r="A133" s="32">
        <f t="shared" si="5"/>
        <v>0.51180000000000059</v>
      </c>
      <c r="B133" s="32">
        <f t="shared" si="3"/>
        <v>1.2201697305079556E-2</v>
      </c>
      <c r="C133" s="31">
        <f t="shared" si="4"/>
        <v>1.2201697305079556E-2</v>
      </c>
    </row>
    <row r="134" spans="1:3" x14ac:dyDescent="0.2">
      <c r="A134" s="32">
        <f t="shared" si="5"/>
        <v>0.51210000000000055</v>
      </c>
      <c r="B134" s="32">
        <f t="shared" si="3"/>
        <v>1.2666048477122787E-2</v>
      </c>
      <c r="C134" s="31">
        <f t="shared" si="4"/>
        <v>1.2666048477122787E-2</v>
      </c>
    </row>
    <row r="135" spans="1:3" x14ac:dyDescent="0.2">
      <c r="A135" s="32">
        <f t="shared" si="5"/>
        <v>0.51240000000000052</v>
      </c>
      <c r="B135" s="32">
        <f t="shared" ref="B135:B198" si="6">(1/(SQRT(2*3.14159*$C$5^2)))*EXP((-1*(A135-$C$4)^2)/(2*$C$5^2))</f>
        <v>1.3146756384602276E-2</v>
      </c>
      <c r="C135" s="31">
        <f t="shared" ref="C135:C198" si="7">IF(($C$4+$H$5*$C$5)&gt;=$A135,(1/(SQRT(2*3.14159*$C$5^2)))*EXP((-1*($A135-$C$4)^2)/(2*$C$5^2)),0)</f>
        <v>1.3146756384602276E-2</v>
      </c>
    </row>
    <row r="136" spans="1:3" x14ac:dyDescent="0.2">
      <c r="A136" s="32">
        <f t="shared" ref="A136:A199" si="8">A135+(10*$C$5)/1000</f>
        <v>0.51270000000000049</v>
      </c>
      <c r="B136" s="32">
        <f t="shared" si="6"/>
        <v>1.3644343845046772E-2</v>
      </c>
      <c r="C136" s="31">
        <f t="shared" si="7"/>
        <v>1.3644343845046772E-2</v>
      </c>
    </row>
    <row r="137" spans="1:3" x14ac:dyDescent="0.2">
      <c r="A137" s="32">
        <f t="shared" si="8"/>
        <v>0.51300000000000046</v>
      </c>
      <c r="B137" s="32">
        <f t="shared" si="6"/>
        <v>1.4159348331638726E-2</v>
      </c>
      <c r="C137" s="31">
        <f t="shared" si="7"/>
        <v>1.4159348331638726E-2</v>
      </c>
    </row>
    <row r="138" spans="1:3" x14ac:dyDescent="0.2">
      <c r="A138" s="32">
        <f t="shared" si="8"/>
        <v>0.51330000000000042</v>
      </c>
      <c r="B138" s="32">
        <f t="shared" si="6"/>
        <v>1.4692322308876694E-2</v>
      </c>
      <c r="C138" s="31">
        <f t="shared" si="7"/>
        <v>1.4692322308876694E-2</v>
      </c>
    </row>
    <row r="139" spans="1:3" x14ac:dyDescent="0.2">
      <c r="A139" s="32">
        <f t="shared" si="8"/>
        <v>0.51360000000000039</v>
      </c>
      <c r="B139" s="32">
        <f t="shared" si="6"/>
        <v>1.5243833573288342E-2</v>
      </c>
      <c r="C139" s="31">
        <f t="shared" si="7"/>
        <v>1.5243833573288342E-2</v>
      </c>
    </row>
    <row r="140" spans="1:3" x14ac:dyDescent="0.2">
      <c r="A140" s="32">
        <f t="shared" si="8"/>
        <v>0.51390000000000036</v>
      </c>
      <c r="B140" s="32">
        <f t="shared" si="6"/>
        <v>1.5814465599176604E-2</v>
      </c>
      <c r="C140" s="31">
        <f t="shared" si="7"/>
        <v>1.5814465599176604E-2</v>
      </c>
    </row>
    <row r="141" spans="1:3" x14ac:dyDescent="0.2">
      <c r="A141" s="32">
        <f t="shared" si="8"/>
        <v>0.51420000000000032</v>
      </c>
      <c r="B141" s="32">
        <f t="shared" si="6"/>
        <v>1.6404817889376998E-2</v>
      </c>
      <c r="C141" s="31">
        <f t="shared" si="7"/>
        <v>1.6404817889376998E-2</v>
      </c>
    </row>
    <row r="142" spans="1:3" x14ac:dyDescent="0.2">
      <c r="A142" s="32">
        <f t="shared" si="8"/>
        <v>0.51450000000000029</v>
      </c>
      <c r="B142" s="32">
        <f t="shared" si="6"/>
        <v>1.7015506330999967E-2</v>
      </c>
      <c r="C142" s="31">
        <f t="shared" si="7"/>
        <v>1.7015506330999967E-2</v>
      </c>
    </row>
    <row r="143" spans="1:3" x14ac:dyDescent="0.2">
      <c r="A143" s="32">
        <f t="shared" si="8"/>
        <v>0.51480000000000026</v>
      </c>
      <c r="B143" s="32">
        <f t="shared" si="6"/>
        <v>1.7647163556127318E-2</v>
      </c>
      <c r="C143" s="31">
        <f t="shared" si="7"/>
        <v>1.7647163556127318E-2</v>
      </c>
    </row>
    <row r="144" spans="1:3" x14ac:dyDescent="0.2">
      <c r="A144" s="32">
        <f t="shared" si="8"/>
        <v>0.51510000000000022</v>
      </c>
      <c r="B144" s="32">
        <f t="shared" si="6"/>
        <v>1.8300439307427308E-2</v>
      </c>
      <c r="C144" s="31">
        <f t="shared" si="7"/>
        <v>1.8300439307427308E-2</v>
      </c>
    </row>
    <row r="145" spans="1:3" x14ac:dyDescent="0.2">
      <c r="A145" s="32">
        <f t="shared" si="8"/>
        <v>0.51540000000000019</v>
      </c>
      <c r="B145" s="32">
        <f t="shared" si="6"/>
        <v>1.8976000808648311E-2</v>
      </c>
      <c r="C145" s="31">
        <f t="shared" si="7"/>
        <v>1.8976000808648311E-2</v>
      </c>
    </row>
    <row r="146" spans="1:3" x14ac:dyDescent="0.2">
      <c r="A146" s="32">
        <f t="shared" si="8"/>
        <v>0.51570000000000016</v>
      </c>
      <c r="B146" s="32">
        <f t="shared" si="6"/>
        <v>1.9674533139945244E-2</v>
      </c>
      <c r="C146" s="31">
        <f t="shared" si="7"/>
        <v>1.9674533139945244E-2</v>
      </c>
    </row>
    <row r="147" spans="1:3" x14ac:dyDescent="0.2">
      <c r="A147" s="32">
        <f t="shared" si="8"/>
        <v>0.51600000000000013</v>
      </c>
      <c r="B147" s="32">
        <f t="shared" si="6"/>
        <v>2.0396739617988983E-2</v>
      </c>
      <c r="C147" s="31">
        <f t="shared" si="7"/>
        <v>2.0396739617988983E-2</v>
      </c>
    </row>
    <row r="148" spans="1:3" x14ac:dyDescent="0.2">
      <c r="A148" s="32">
        <f t="shared" si="8"/>
        <v>0.51630000000000009</v>
      </c>
      <c r="B148" s="32">
        <f t="shared" si="6"/>
        <v>2.1143342180802611E-2</v>
      </c>
      <c r="C148" s="31">
        <f t="shared" si="7"/>
        <v>2.1143342180802611E-2</v>
      </c>
    </row>
    <row r="149" spans="1:3" x14ac:dyDescent="0.2">
      <c r="A149" s="32">
        <f t="shared" si="8"/>
        <v>0.51660000000000006</v>
      </c>
      <c r="B149" s="32">
        <f t="shared" si="6"/>
        <v>2.1915081777263479E-2</v>
      </c>
      <c r="C149" s="31">
        <f t="shared" si="7"/>
        <v>2.1915081777263479E-2</v>
      </c>
    </row>
    <row r="150" spans="1:3" x14ac:dyDescent="0.2">
      <c r="A150" s="32">
        <f t="shared" si="8"/>
        <v>0.51690000000000003</v>
      </c>
      <c r="B150" s="32">
        <f t="shared" si="6"/>
        <v>2.2712718761204918E-2</v>
      </c>
      <c r="C150" s="31">
        <f t="shared" si="7"/>
        <v>2.2712718761204918E-2</v>
      </c>
    </row>
    <row r="151" spans="1:3" x14ac:dyDescent="0.2">
      <c r="A151" s="32">
        <f t="shared" si="8"/>
        <v>0.51719999999999999</v>
      </c>
      <c r="B151" s="32">
        <f t="shared" si="6"/>
        <v>2.3537033290044043E-2</v>
      </c>
      <c r="C151" s="31">
        <f t="shared" si="7"/>
        <v>2.3537033290044043E-2</v>
      </c>
    </row>
    <row r="152" spans="1:3" x14ac:dyDescent="0.2">
      <c r="A152" s="32">
        <f t="shared" si="8"/>
        <v>0.51749999999999996</v>
      </c>
      <c r="B152" s="32">
        <f t="shared" si="6"/>
        <v>2.4388825727858977E-2</v>
      </c>
      <c r="C152" s="31">
        <f t="shared" si="7"/>
        <v>2.4388825727858977E-2</v>
      </c>
    </row>
    <row r="153" spans="1:3" x14ac:dyDescent="0.2">
      <c r="A153" s="32">
        <f t="shared" si="8"/>
        <v>0.51779999999999993</v>
      </c>
      <c r="B153" s="32">
        <f t="shared" si="6"/>
        <v>2.5268917052829635E-2</v>
      </c>
      <c r="C153" s="31">
        <f t="shared" si="7"/>
        <v>2.5268917052829635E-2</v>
      </c>
    </row>
    <row r="154" spans="1:3" x14ac:dyDescent="0.2">
      <c r="A154" s="32">
        <f t="shared" si="8"/>
        <v>0.51809999999999989</v>
      </c>
      <c r="B154" s="32">
        <f t="shared" si="6"/>
        <v>2.6178149268952684E-2</v>
      </c>
      <c r="C154" s="31">
        <f t="shared" si="7"/>
        <v>2.6178149268952684E-2</v>
      </c>
    </row>
    <row r="155" spans="1:3" x14ac:dyDescent="0.2">
      <c r="A155" s="32">
        <f t="shared" si="8"/>
        <v>0.51839999999999986</v>
      </c>
      <c r="B155" s="32">
        <f t="shared" si="6"/>
        <v>2.711738582193356E-2</v>
      </c>
      <c r="C155" s="31">
        <f t="shared" si="7"/>
        <v>2.711738582193356E-2</v>
      </c>
    </row>
    <row r="156" spans="1:3" x14ac:dyDescent="0.2">
      <c r="A156" s="32">
        <f t="shared" si="8"/>
        <v>0.51869999999999983</v>
      </c>
      <c r="B156" s="32">
        <f t="shared" si="6"/>
        <v>2.8087512019151894E-2</v>
      </c>
      <c r="C156" s="31">
        <f t="shared" si="7"/>
        <v>2.8087512019151894E-2</v>
      </c>
    </row>
    <row r="157" spans="1:3" x14ac:dyDescent="0.2">
      <c r="A157" s="32">
        <f t="shared" si="8"/>
        <v>0.51899999999999979</v>
      </c>
      <c r="B157" s="32">
        <f t="shared" si="6"/>
        <v>2.908943545359139E-2</v>
      </c>
      <c r="C157" s="31">
        <f t="shared" si="7"/>
        <v>2.908943545359139E-2</v>
      </c>
    </row>
    <row r="158" spans="1:3" x14ac:dyDescent="0.2">
      <c r="A158" s="32">
        <f t="shared" si="8"/>
        <v>0.51929999999999976</v>
      </c>
      <c r="B158" s="32">
        <f t="shared" si="6"/>
        <v>3.0124086431616338E-2</v>
      </c>
      <c r="C158" s="31">
        <f t="shared" si="7"/>
        <v>3.0124086431616338E-2</v>
      </c>
    </row>
    <row r="159" spans="1:3" x14ac:dyDescent="0.2">
      <c r="A159" s="32">
        <f t="shared" si="8"/>
        <v>0.51959999999999973</v>
      </c>
      <c r="B159" s="32">
        <f t="shared" si="6"/>
        <v>3.119241840447215E-2</v>
      </c>
      <c r="C159" s="31">
        <f t="shared" si="7"/>
        <v>3.119241840447215E-2</v>
      </c>
    </row>
    <row r="160" spans="1:3" x14ac:dyDescent="0.2">
      <c r="A160" s="32">
        <f t="shared" si="8"/>
        <v>0.5198999999999997</v>
      </c>
      <c r="B160" s="32">
        <f t="shared" si="6"/>
        <v>3.229540840337887E-2</v>
      </c>
      <c r="C160" s="31">
        <f t="shared" si="7"/>
        <v>3.229540840337887E-2</v>
      </c>
    </row>
    <row r="161" spans="1:3" x14ac:dyDescent="0.2">
      <c r="A161" s="32">
        <f t="shared" si="8"/>
        <v>0.52019999999999966</v>
      </c>
      <c r="B161" s="32">
        <f t="shared" si="6"/>
        <v>3.3434057478079732E-2</v>
      </c>
      <c r="C161" s="31">
        <f t="shared" si="7"/>
        <v>3.3434057478079732E-2</v>
      </c>
    </row>
    <row r="162" spans="1:3" x14ac:dyDescent="0.2">
      <c r="A162" s="32">
        <f t="shared" si="8"/>
        <v>0.52049999999999963</v>
      </c>
      <c r="B162" s="32">
        <f t="shared" si="6"/>
        <v>3.4609391138699694E-2</v>
      </c>
      <c r="C162" s="31">
        <f t="shared" si="7"/>
        <v>3.4609391138699694E-2</v>
      </c>
    </row>
    <row r="163" spans="1:3" x14ac:dyDescent="0.2">
      <c r="A163" s="32">
        <f t="shared" si="8"/>
        <v>0.5207999999999996</v>
      </c>
      <c r="B163" s="32">
        <f t="shared" si="6"/>
        <v>3.5822459800761375E-2</v>
      </c>
      <c r="C163" s="31">
        <f t="shared" si="7"/>
        <v>3.5822459800761375E-2</v>
      </c>
    </row>
    <row r="164" spans="1:3" x14ac:dyDescent="0.2">
      <c r="A164" s="32">
        <f t="shared" si="8"/>
        <v>0.52109999999999956</v>
      </c>
      <c r="B164" s="32">
        <f t="shared" si="6"/>
        <v>3.7074339233197626E-2</v>
      </c>
      <c r="C164" s="31">
        <f t="shared" si="7"/>
        <v>3.7074339233197626E-2</v>
      </c>
    </row>
    <row r="165" spans="1:3" x14ac:dyDescent="0.2">
      <c r="A165" s="32">
        <f t="shared" si="8"/>
        <v>0.52139999999999953</v>
      </c>
      <c r="B165" s="32">
        <f t="shared" si="6"/>
        <v>3.8366131009193082E-2</v>
      </c>
      <c r="C165" s="31">
        <f t="shared" si="7"/>
        <v>3.8366131009193082E-2</v>
      </c>
    </row>
    <row r="166" spans="1:3" x14ac:dyDescent="0.2">
      <c r="A166" s="32">
        <f t="shared" si="8"/>
        <v>0.5216999999999995</v>
      </c>
      <c r="B166" s="32">
        <f t="shared" si="6"/>
        <v>3.9698962959678293E-2</v>
      </c>
      <c r="C166" s="31">
        <f t="shared" si="7"/>
        <v>3.9698962959678293E-2</v>
      </c>
    </row>
    <row r="167" spans="1:3" x14ac:dyDescent="0.2">
      <c r="A167" s="32">
        <f t="shared" si="8"/>
        <v>0.52199999999999946</v>
      </c>
      <c r="B167" s="32">
        <f t="shared" si="6"/>
        <v>4.1073989629292554E-2</v>
      </c>
      <c r="C167" s="31">
        <f t="shared" si="7"/>
        <v>4.1073989629292554E-2</v>
      </c>
    </row>
    <row r="168" spans="1:3" x14ac:dyDescent="0.2">
      <c r="A168" s="32">
        <f t="shared" si="8"/>
        <v>0.52229999999999943</v>
      </c>
      <c r="B168" s="32">
        <f t="shared" si="6"/>
        <v>4.2492392734623172E-2</v>
      </c>
      <c r="C168" s="31">
        <f t="shared" si="7"/>
        <v>4.2492392734623172E-2</v>
      </c>
    </row>
    <row r="169" spans="1:3" x14ac:dyDescent="0.2">
      <c r="A169" s="32">
        <f t="shared" si="8"/>
        <v>0.5225999999999994</v>
      </c>
      <c r="B169" s="32">
        <f t="shared" si="6"/>
        <v>4.395538162452025E-2</v>
      </c>
      <c r="C169" s="31">
        <f t="shared" si="7"/>
        <v>4.395538162452025E-2</v>
      </c>
    </row>
    <row r="170" spans="1:3" x14ac:dyDescent="0.2">
      <c r="A170" s="32">
        <f t="shared" si="8"/>
        <v>0.52289999999999937</v>
      </c>
      <c r="B170" s="32">
        <f t="shared" si="6"/>
        <v>4.5464193742278412E-2</v>
      </c>
      <c r="C170" s="31">
        <f t="shared" si="7"/>
        <v>4.5464193742278412E-2</v>
      </c>
    </row>
    <row r="171" spans="1:3" x14ac:dyDescent="0.2">
      <c r="A171" s="32">
        <f t="shared" si="8"/>
        <v>0.52319999999999933</v>
      </c>
      <c r="B171" s="32">
        <f t="shared" si="6"/>
        <v>4.7020095089467771E-2</v>
      </c>
      <c r="C171" s="31">
        <f t="shared" si="7"/>
        <v>4.7020095089467771E-2</v>
      </c>
    </row>
    <row r="172" spans="1:3" x14ac:dyDescent="0.2">
      <c r="A172" s="32">
        <f t="shared" si="8"/>
        <v>0.5234999999999993</v>
      </c>
      <c r="B172" s="32">
        <f t="shared" si="6"/>
        <v>4.8624380691187401E-2</v>
      </c>
      <c r="C172" s="31">
        <f t="shared" si="7"/>
        <v>4.8624380691187401E-2</v>
      </c>
    </row>
    <row r="173" spans="1:3" x14ac:dyDescent="0.2">
      <c r="A173" s="32">
        <f t="shared" si="8"/>
        <v>0.52379999999999927</v>
      </c>
      <c r="B173" s="32">
        <f t="shared" si="6"/>
        <v>5.0278375062507215E-2</v>
      </c>
      <c r="C173" s="31">
        <f t="shared" si="7"/>
        <v>5.0278375062507215E-2</v>
      </c>
    </row>
    <row r="174" spans="1:3" x14ac:dyDescent="0.2">
      <c r="A174" s="32">
        <f t="shared" si="8"/>
        <v>0.52409999999999923</v>
      </c>
      <c r="B174" s="32">
        <f t="shared" si="6"/>
        <v>5.1983432675853501E-2</v>
      </c>
      <c r="C174" s="31">
        <f t="shared" si="7"/>
        <v>5.1983432675853501E-2</v>
      </c>
    </row>
    <row r="175" spans="1:3" x14ac:dyDescent="0.2">
      <c r="A175" s="32">
        <f t="shared" si="8"/>
        <v>0.5243999999999992</v>
      </c>
      <c r="B175" s="32">
        <f t="shared" si="6"/>
        <v>5.3740938429085228E-2</v>
      </c>
      <c r="C175" s="31">
        <f t="shared" si="7"/>
        <v>5.3740938429085228E-2</v>
      </c>
    </row>
    <row r="176" spans="1:3" x14ac:dyDescent="0.2">
      <c r="A176" s="32">
        <f t="shared" si="8"/>
        <v>0.52469999999999917</v>
      </c>
      <c r="B176" s="32">
        <f t="shared" si="6"/>
        <v>5.5552308113999513E-2</v>
      </c>
      <c r="C176" s="31">
        <f t="shared" si="7"/>
        <v>5.5552308113999513E-2</v>
      </c>
    </row>
    <row r="177" spans="1:3" x14ac:dyDescent="0.2">
      <c r="A177" s="32">
        <f t="shared" si="8"/>
        <v>0.52499999999999913</v>
      </c>
      <c r="B177" s="32">
        <f t="shared" si="6"/>
        <v>5.7418988884994866E-2</v>
      </c>
      <c r="C177" s="31">
        <f t="shared" si="7"/>
        <v>5.7418988884994866E-2</v>
      </c>
    </row>
    <row r="178" spans="1:3" x14ac:dyDescent="0.2">
      <c r="A178" s="32">
        <f t="shared" si="8"/>
        <v>0.5252999999999991</v>
      </c>
      <c r="B178" s="32">
        <f t="shared" si="6"/>
        <v>5.9342459727611041E-2</v>
      </c>
      <c r="C178" s="31">
        <f t="shared" si="7"/>
        <v>5.9342459727611041E-2</v>
      </c>
    </row>
    <row r="179" spans="1:3" x14ac:dyDescent="0.2">
      <c r="A179" s="32">
        <f t="shared" si="8"/>
        <v>0.52559999999999907</v>
      </c>
      <c r="B179" s="32">
        <f t="shared" si="6"/>
        <v>6.1324231926656564E-2</v>
      </c>
      <c r="C179" s="31">
        <f t="shared" si="7"/>
        <v>6.1324231926656564E-2</v>
      </c>
    </row>
    <row r="180" spans="1:3" x14ac:dyDescent="0.2">
      <c r="A180" s="32">
        <f t="shared" si="8"/>
        <v>0.52589999999999903</v>
      </c>
      <c r="B180" s="32">
        <f t="shared" si="6"/>
        <v>6.336584953362337E-2</v>
      </c>
      <c r="C180" s="31">
        <f t="shared" si="7"/>
        <v>6.336584953362337E-2</v>
      </c>
    </row>
    <row r="181" spans="1:3" x14ac:dyDescent="0.2">
      <c r="A181" s="32">
        <f t="shared" si="8"/>
        <v>0.526199999999999</v>
      </c>
      <c r="B181" s="32">
        <f t="shared" si="6"/>
        <v>6.5468889833080635E-2</v>
      </c>
      <c r="C181" s="31">
        <f t="shared" si="7"/>
        <v>6.5468889833080635E-2</v>
      </c>
    </row>
    <row r="182" spans="1:3" x14ac:dyDescent="0.2">
      <c r="A182" s="32">
        <f t="shared" si="8"/>
        <v>0.52649999999999897</v>
      </c>
      <c r="B182" s="32">
        <f t="shared" si="6"/>
        <v>6.7634963807729098E-2</v>
      </c>
      <c r="C182" s="31">
        <f t="shared" si="7"/>
        <v>6.7634963807729098E-2</v>
      </c>
    </row>
    <row r="183" spans="1:3" x14ac:dyDescent="0.2">
      <c r="A183" s="32">
        <f t="shared" si="8"/>
        <v>0.52679999999999894</v>
      </c>
      <c r="B183" s="32">
        <f t="shared" si="6"/>
        <v>6.986571660178606E-2</v>
      </c>
      <c r="C183" s="31">
        <f t="shared" si="7"/>
        <v>6.986571660178606E-2</v>
      </c>
    </row>
    <row r="184" spans="1:3" x14ac:dyDescent="0.2">
      <c r="A184" s="32">
        <f t="shared" si="8"/>
        <v>0.5270999999999989</v>
      </c>
      <c r="B184" s="32">
        <f t="shared" si="6"/>
        <v>7.2162827982366576E-2</v>
      </c>
      <c r="C184" s="31">
        <f t="shared" si="7"/>
        <v>7.2162827982366576E-2</v>
      </c>
    </row>
    <row r="185" spans="1:3" x14ac:dyDescent="0.2">
      <c r="A185" s="32">
        <f t="shared" si="8"/>
        <v>0.52739999999999887</v>
      </c>
      <c r="B185" s="32">
        <f t="shared" si="6"/>
        <v>7.4528012798508597E-2</v>
      </c>
      <c r="C185" s="31">
        <f t="shared" si="7"/>
        <v>7.4528012798508597E-2</v>
      </c>
    </row>
    <row r="186" spans="1:3" x14ac:dyDescent="0.2">
      <c r="A186" s="32">
        <f t="shared" si="8"/>
        <v>0.52769999999999884</v>
      </c>
      <c r="B186" s="32">
        <f t="shared" si="6"/>
        <v>7.6963021437488718E-2</v>
      </c>
      <c r="C186" s="31">
        <f t="shared" si="7"/>
        <v>7.6963021437488718E-2</v>
      </c>
    </row>
    <row r="187" spans="1:3" x14ac:dyDescent="0.2">
      <c r="A187" s="32">
        <f t="shared" si="8"/>
        <v>0.5279999999999988</v>
      </c>
      <c r="B187" s="32">
        <f t="shared" si="6"/>
        <v>7.9469640278058501E-2</v>
      </c>
      <c r="C187" s="31">
        <f t="shared" si="7"/>
        <v>7.9469640278058501E-2</v>
      </c>
    </row>
    <row r="188" spans="1:3" x14ac:dyDescent="0.2">
      <c r="A188" s="32">
        <f t="shared" si="8"/>
        <v>0.52829999999999877</v>
      </c>
      <c r="B188" s="32">
        <f t="shared" si="6"/>
        <v>8.2049692140224922E-2</v>
      </c>
      <c r="C188" s="31">
        <f t="shared" si="7"/>
        <v>8.2049692140224922E-2</v>
      </c>
    </row>
    <row r="189" spans="1:3" x14ac:dyDescent="0.2">
      <c r="A189" s="32">
        <f t="shared" si="8"/>
        <v>0.52859999999999874</v>
      </c>
      <c r="B189" s="32">
        <f t="shared" si="6"/>
        <v>8.4705036731188843E-2</v>
      </c>
      <c r="C189" s="31">
        <f t="shared" si="7"/>
        <v>8.4705036731188843E-2</v>
      </c>
    </row>
    <row r="190" spans="1:3" x14ac:dyDescent="0.2">
      <c r="A190" s="32">
        <f t="shared" si="8"/>
        <v>0.5288999999999987</v>
      </c>
      <c r="B190" s="32">
        <f t="shared" si="6"/>
        <v>8.7437571087041685E-2</v>
      </c>
      <c r="C190" s="31">
        <f t="shared" si="7"/>
        <v>8.7437571087041685E-2</v>
      </c>
    </row>
    <row r="191" spans="1:3" x14ac:dyDescent="0.2">
      <c r="A191" s="32">
        <f t="shared" si="8"/>
        <v>0.52919999999999867</v>
      </c>
      <c r="B191" s="32">
        <f t="shared" si="6"/>
        <v>9.0249230009817188E-2</v>
      </c>
      <c r="C191" s="31">
        <f t="shared" si="7"/>
        <v>9.0249230009817188E-2</v>
      </c>
    </row>
    <row r="192" spans="1:3" x14ac:dyDescent="0.2">
      <c r="A192" s="32">
        <f t="shared" si="8"/>
        <v>0.52949999999999864</v>
      </c>
      <c r="B192" s="32">
        <f t="shared" si="6"/>
        <v>9.3141986499478385E-2</v>
      </c>
      <c r="C192" s="31">
        <f t="shared" si="7"/>
        <v>9.3141986499478385E-2</v>
      </c>
    </row>
    <row r="193" spans="1:3" x14ac:dyDescent="0.2">
      <c r="A193" s="32">
        <f t="shared" si="8"/>
        <v>0.52979999999999861</v>
      </c>
      <c r="B193" s="32">
        <f t="shared" si="6"/>
        <v>9.6117852180414132E-2</v>
      </c>
      <c r="C193" s="31">
        <f t="shared" si="7"/>
        <v>9.6117852180414132E-2</v>
      </c>
    </row>
    <row r="194" spans="1:3" x14ac:dyDescent="0.2">
      <c r="A194" s="32">
        <f t="shared" si="8"/>
        <v>0.53009999999999857</v>
      </c>
      <c r="B194" s="32">
        <f t="shared" si="6"/>
        <v>9.917887772200959E-2</v>
      </c>
      <c r="C194" s="31">
        <f t="shared" si="7"/>
        <v>9.917887772200959E-2</v>
      </c>
    </row>
    <row r="195" spans="1:3" x14ac:dyDescent="0.2">
      <c r="A195" s="32">
        <f t="shared" si="8"/>
        <v>0.53039999999999854</v>
      </c>
      <c r="B195" s="32">
        <f t="shared" si="6"/>
        <v>0.10232715325284265</v>
      </c>
      <c r="C195" s="31">
        <f t="shared" si="7"/>
        <v>0.10232715325284265</v>
      </c>
    </row>
    <row r="196" spans="1:3" x14ac:dyDescent="0.2">
      <c r="A196" s="32">
        <f t="shared" si="8"/>
        <v>0.53069999999999851</v>
      </c>
      <c r="B196" s="32">
        <f t="shared" si="6"/>
        <v>0.10556480876805197</v>
      </c>
      <c r="C196" s="31">
        <f t="shared" si="7"/>
        <v>0.10556480876805197</v>
      </c>
    </row>
    <row r="197" spans="1:3" x14ac:dyDescent="0.2">
      <c r="A197" s="32">
        <f t="shared" si="8"/>
        <v>0.53099999999999847</v>
      </c>
      <c r="B197" s="32">
        <f t="shared" si="6"/>
        <v>0.10889401452940947</v>
      </c>
      <c r="C197" s="31">
        <f t="shared" si="7"/>
        <v>0.10889401452940947</v>
      </c>
    </row>
    <row r="198" spans="1:3" x14ac:dyDescent="0.2">
      <c r="A198" s="32">
        <f t="shared" si="8"/>
        <v>0.53129999999999844</v>
      </c>
      <c r="B198" s="32">
        <f t="shared" si="6"/>
        <v>0.11231698145762249</v>
      </c>
      <c r="C198" s="31">
        <f t="shared" si="7"/>
        <v>0.11231698145762249</v>
      </c>
    </row>
    <row r="199" spans="1:3" x14ac:dyDescent="0.2">
      <c r="A199" s="32">
        <f t="shared" si="8"/>
        <v>0.53159999999999841</v>
      </c>
      <c r="B199" s="32">
        <f t="shared" ref="B199:B262" si="9">(1/(SQRT(2*3.14159*$C$5^2)))*EXP((-1*(A199-$C$4)^2)/(2*$C$5^2))</f>
        <v>0.11583596151638137</v>
      </c>
      <c r="C199" s="31">
        <f t="shared" ref="C199:C262" si="10">IF(($C$4+$H$5*$C$5)&gt;=$A199,(1/(SQRT(2*3.14159*$C$5^2)))*EXP((-1*($A199-$C$4)^2)/(2*$C$5^2)),0)</f>
        <v>0.11583596151638137</v>
      </c>
    </row>
    <row r="200" spans="1:3" x14ac:dyDescent="0.2">
      <c r="A200" s="32">
        <f t="shared" ref="A200:A263" si="11">A199+(10*$C$5)/1000</f>
        <v>0.53189999999999837</v>
      </c>
      <c r="B200" s="32">
        <f t="shared" si="9"/>
        <v>0.11945324808765719</v>
      </c>
      <c r="C200" s="31">
        <f t="shared" si="10"/>
        <v>0.11945324808765719</v>
      </c>
    </row>
    <row r="201" spans="1:3" x14ac:dyDescent="0.2">
      <c r="A201" s="32">
        <f t="shared" si="11"/>
        <v>0.53219999999999834</v>
      </c>
      <c r="B201" s="32">
        <f t="shared" si="9"/>
        <v>0.12317117633774551</v>
      </c>
      <c r="C201" s="31">
        <f t="shared" si="10"/>
        <v>0.12317117633774551</v>
      </c>
    </row>
    <row r="202" spans="1:3" x14ac:dyDescent="0.2">
      <c r="A202" s="32">
        <f t="shared" si="11"/>
        <v>0.53249999999999831</v>
      </c>
      <c r="B202" s="32">
        <f t="shared" si="9"/>
        <v>0.12699212357354531</v>
      </c>
      <c r="C202" s="31">
        <f t="shared" si="10"/>
        <v>0.12699212357354531</v>
      </c>
    </row>
    <row r="203" spans="1:3" x14ac:dyDescent="0.2">
      <c r="A203" s="32">
        <f t="shared" si="11"/>
        <v>0.53279999999999827</v>
      </c>
      <c r="B203" s="32">
        <f t="shared" si="9"/>
        <v>0.13091850958854856</v>
      </c>
      <c r="C203" s="31">
        <f t="shared" si="10"/>
        <v>0.13091850958854856</v>
      </c>
    </row>
    <row r="204" spans="1:3" x14ac:dyDescent="0.2">
      <c r="A204" s="32">
        <f t="shared" si="11"/>
        <v>0.53309999999999824</v>
      </c>
      <c r="B204" s="32">
        <f t="shared" si="9"/>
        <v>0.13495279699801116</v>
      </c>
      <c r="C204" s="31">
        <f t="shared" si="10"/>
        <v>0.13495279699801116</v>
      </c>
    </row>
    <row r="205" spans="1:3" x14ac:dyDescent="0.2">
      <c r="A205" s="32">
        <f t="shared" si="11"/>
        <v>0.53339999999999821</v>
      </c>
      <c r="B205" s="32">
        <f t="shared" si="9"/>
        <v>0.13909749156276516</v>
      </c>
      <c r="C205" s="31">
        <f t="shared" si="10"/>
        <v>0.13909749156276516</v>
      </c>
    </row>
    <row r="206" spans="1:3" x14ac:dyDescent="0.2">
      <c r="A206" s="32">
        <f t="shared" si="11"/>
        <v>0.53369999999999818</v>
      </c>
      <c r="B206" s="32">
        <f t="shared" si="9"/>
        <v>0.14335514250112247</v>
      </c>
      <c r="C206" s="31">
        <f t="shared" si="10"/>
        <v>0.14335514250112247</v>
      </c>
    </row>
    <row r="207" spans="1:3" x14ac:dyDescent="0.2">
      <c r="A207" s="32">
        <f t="shared" si="11"/>
        <v>0.53399999999999814</v>
      </c>
      <c r="B207" s="32">
        <f t="shared" si="9"/>
        <v>0.14772834278831581</v>
      </c>
      <c r="C207" s="31">
        <f t="shared" si="10"/>
        <v>0.14772834278831581</v>
      </c>
    </row>
    <row r="208" spans="1:3" x14ac:dyDescent="0.2">
      <c r="A208" s="32">
        <f t="shared" si="11"/>
        <v>0.53429999999999811</v>
      </c>
      <c r="B208" s="32">
        <f t="shared" si="9"/>
        <v>0.15221972944290907</v>
      </c>
      <c r="C208" s="31">
        <f t="shared" si="10"/>
        <v>0.15221972944290907</v>
      </c>
    </row>
    <row r="209" spans="1:3" x14ac:dyDescent="0.2">
      <c r="A209" s="32">
        <f t="shared" si="11"/>
        <v>0.53459999999999808</v>
      </c>
      <c r="B209" s="32">
        <f t="shared" si="9"/>
        <v>0.15683198379960483</v>
      </c>
      <c r="C209" s="31">
        <f t="shared" si="10"/>
        <v>0.15683198379960483</v>
      </c>
    </row>
    <row r="210" spans="1:3" x14ac:dyDescent="0.2">
      <c r="A210" s="32">
        <f t="shared" si="11"/>
        <v>0.53489999999999804</v>
      </c>
      <c r="B210" s="32">
        <f t="shared" si="9"/>
        <v>0.16156783176786937</v>
      </c>
      <c r="C210" s="31">
        <f t="shared" si="10"/>
        <v>0.16156783176786937</v>
      </c>
    </row>
    <row r="211" spans="1:3" x14ac:dyDescent="0.2">
      <c r="A211" s="32">
        <f t="shared" si="11"/>
        <v>0.53519999999999801</v>
      </c>
      <c r="B211" s="32">
        <f t="shared" si="9"/>
        <v>0.16643004407578352</v>
      </c>
      <c r="C211" s="31">
        <f t="shared" si="10"/>
        <v>0.16643004407578352</v>
      </c>
    </row>
    <row r="212" spans="1:3" x14ac:dyDescent="0.2">
      <c r="A212" s="32">
        <f t="shared" si="11"/>
        <v>0.53549999999999798</v>
      </c>
      <c r="B212" s="32">
        <f t="shared" si="9"/>
        <v>0.1714214364985257</v>
      </c>
      <c r="C212" s="31">
        <f t="shared" si="10"/>
        <v>0.1714214364985257</v>
      </c>
    </row>
    <row r="213" spans="1:3" x14ac:dyDescent="0.2">
      <c r="A213" s="32">
        <f t="shared" si="11"/>
        <v>0.53579999999999794</v>
      </c>
      <c r="B213" s="32">
        <f t="shared" si="9"/>
        <v>0.17654487007088362</v>
      </c>
      <c r="C213" s="31">
        <f t="shared" si="10"/>
        <v>0.17654487007088362</v>
      </c>
    </row>
    <row r="214" spans="1:3" x14ac:dyDescent="0.2">
      <c r="A214" s="32">
        <f t="shared" si="11"/>
        <v>0.53609999999999791</v>
      </c>
      <c r="B214" s="32">
        <f t="shared" si="9"/>
        <v>0.18180325128318253</v>
      </c>
      <c r="C214" s="31">
        <f t="shared" si="10"/>
        <v>0.18180325128318253</v>
      </c>
    </row>
    <row r="215" spans="1:3" x14ac:dyDescent="0.2">
      <c r="A215" s="32">
        <f t="shared" si="11"/>
        <v>0.53639999999999788</v>
      </c>
      <c r="B215" s="32">
        <f t="shared" si="9"/>
        <v>0.18719953226001715</v>
      </c>
      <c r="C215" s="31">
        <f t="shared" si="10"/>
        <v>0.18719953226001715</v>
      </c>
    </row>
    <row r="216" spans="1:3" x14ac:dyDescent="0.2">
      <c r="A216" s="32">
        <f t="shared" si="11"/>
        <v>0.53669999999999785</v>
      </c>
      <c r="B216" s="32">
        <f t="shared" si="9"/>
        <v>0.19273671092116046</v>
      </c>
      <c r="C216" s="31">
        <f t="shared" si="10"/>
        <v>0.19273671092116046</v>
      </c>
    </row>
    <row r="217" spans="1:3" x14ac:dyDescent="0.2">
      <c r="A217" s="32">
        <f t="shared" si="11"/>
        <v>0.53699999999999781</v>
      </c>
      <c r="B217" s="32">
        <f t="shared" si="9"/>
        <v>0.19841783112402361</v>
      </c>
      <c r="C217" s="31">
        <f t="shared" si="10"/>
        <v>0.19841783112402361</v>
      </c>
    </row>
    <row r="218" spans="1:3" x14ac:dyDescent="0.2">
      <c r="A218" s="32">
        <f t="shared" si="11"/>
        <v>0.53729999999999778</v>
      </c>
      <c r="B218" s="32">
        <f t="shared" si="9"/>
        <v>0.20424598278703138</v>
      </c>
      <c r="C218" s="31">
        <f t="shared" si="10"/>
        <v>0.20424598278703138</v>
      </c>
    </row>
    <row r="219" spans="1:3" x14ac:dyDescent="0.2">
      <c r="A219" s="32">
        <f t="shared" si="11"/>
        <v>0.53759999999999775</v>
      </c>
      <c r="B219" s="32">
        <f t="shared" si="9"/>
        <v>0.21022430199327319</v>
      </c>
      <c r="C219" s="31">
        <f t="shared" si="10"/>
        <v>0.21022430199327319</v>
      </c>
    </row>
    <row r="220" spans="1:3" x14ac:dyDescent="0.2">
      <c r="A220" s="32">
        <f t="shared" si="11"/>
        <v>0.53789999999999771</v>
      </c>
      <c r="B220" s="32">
        <f t="shared" si="9"/>
        <v>0.21635597107378621</v>
      </c>
      <c r="C220" s="31">
        <f t="shared" si="10"/>
        <v>0.21635597107378621</v>
      </c>
    </row>
    <row r="221" spans="1:3" x14ac:dyDescent="0.2">
      <c r="A221" s="32">
        <f t="shared" si="11"/>
        <v>0.53819999999999768</v>
      </c>
      <c r="B221" s="32">
        <f t="shared" si="9"/>
        <v>0.22264421866982093</v>
      </c>
      <c r="C221" s="31">
        <f t="shared" si="10"/>
        <v>0.22264421866982093</v>
      </c>
    </row>
    <row r="222" spans="1:3" x14ac:dyDescent="0.2">
      <c r="A222" s="32">
        <f t="shared" si="11"/>
        <v>0.53849999999999765</v>
      </c>
      <c r="B222" s="32">
        <f t="shared" si="9"/>
        <v>0.229092319773437</v>
      </c>
      <c r="C222" s="31">
        <f t="shared" si="10"/>
        <v>0.229092319773437</v>
      </c>
    </row>
    <row r="223" spans="1:3" x14ac:dyDescent="0.2">
      <c r="A223" s="32">
        <f t="shared" si="11"/>
        <v>0.53879999999999761</v>
      </c>
      <c r="B223" s="32">
        <f t="shared" si="9"/>
        <v>0.23570359574577127</v>
      </c>
      <c r="C223" s="31">
        <f t="shared" si="10"/>
        <v>0.23570359574577127</v>
      </c>
    </row>
    <row r="224" spans="1:3" x14ac:dyDescent="0.2">
      <c r="A224" s="32">
        <f t="shared" si="11"/>
        <v>0.53909999999999758</v>
      </c>
      <c r="B224" s="32">
        <f t="shared" si="9"/>
        <v>0.24248141431231807</v>
      </c>
      <c r="C224" s="31">
        <f t="shared" si="10"/>
        <v>0.24248141431231807</v>
      </c>
    </row>
    <row r="225" spans="1:3" x14ac:dyDescent="0.2">
      <c r="A225" s="32">
        <f t="shared" si="11"/>
        <v>0.53939999999999755</v>
      </c>
      <c r="B225" s="32">
        <f t="shared" si="9"/>
        <v>0.24942918953456172</v>
      </c>
      <c r="C225" s="31">
        <f t="shared" si="10"/>
        <v>0.24942918953456172</v>
      </c>
    </row>
    <row r="226" spans="1:3" x14ac:dyDescent="0.2">
      <c r="A226" s="32">
        <f t="shared" si="11"/>
        <v>0.53969999999999752</v>
      </c>
      <c r="B226" s="32">
        <f t="shared" si="9"/>
        <v>0.25655038175729239</v>
      </c>
      <c r="C226" s="31">
        <f t="shared" si="10"/>
        <v>0.25655038175729239</v>
      </c>
    </row>
    <row r="227" spans="1:3" x14ac:dyDescent="0.2">
      <c r="A227" s="32">
        <f t="shared" si="11"/>
        <v>0.53999999999999748</v>
      </c>
      <c r="B227" s="32">
        <f t="shared" si="9"/>
        <v>0.26384849753093942</v>
      </c>
      <c r="C227" s="31">
        <f t="shared" si="10"/>
        <v>0.26384849753093942</v>
      </c>
    </row>
    <row r="228" spans="1:3" x14ac:dyDescent="0.2">
      <c r="A228" s="32">
        <f t="shared" si="11"/>
        <v>0.54029999999999745</v>
      </c>
      <c r="B228" s="32">
        <f t="shared" si="9"/>
        <v>0.27132708950825463</v>
      </c>
      <c r="C228" s="31">
        <f t="shared" si="10"/>
        <v>0.27132708950825463</v>
      </c>
    </row>
    <row r="229" spans="1:3" x14ac:dyDescent="0.2">
      <c r="A229" s="32">
        <f t="shared" si="11"/>
        <v>0.54059999999999742</v>
      </c>
      <c r="B229" s="32">
        <f t="shared" si="9"/>
        <v>0.27898975631467537</v>
      </c>
      <c r="C229" s="31">
        <f t="shared" si="10"/>
        <v>0.27898975631467537</v>
      </c>
    </row>
    <row r="230" spans="1:3" x14ac:dyDescent="0.2">
      <c r="A230" s="32">
        <f t="shared" si="11"/>
        <v>0.54089999999999738</v>
      </c>
      <c r="B230" s="32">
        <f t="shared" si="9"/>
        <v>0.28684014239169708</v>
      </c>
      <c r="C230" s="31">
        <f t="shared" si="10"/>
        <v>0.28684014239169708</v>
      </c>
    </row>
    <row r="231" spans="1:3" x14ac:dyDescent="0.2">
      <c r="A231" s="32">
        <f t="shared" si="11"/>
        <v>0.54119999999999735</v>
      </c>
      <c r="B231" s="32">
        <f t="shared" si="9"/>
        <v>0.2948819378125872</v>
      </c>
      <c r="C231" s="31">
        <f t="shared" si="10"/>
        <v>0.2948819378125872</v>
      </c>
    </row>
    <row r="232" spans="1:3" x14ac:dyDescent="0.2">
      <c r="A232" s="32">
        <f t="shared" si="11"/>
        <v>0.54149999999999732</v>
      </c>
      <c r="B232" s="32">
        <f t="shared" si="9"/>
        <v>0.30311887806976928</v>
      </c>
      <c r="C232" s="31">
        <f t="shared" si="10"/>
        <v>0.30311887806976928</v>
      </c>
    </row>
    <row r="233" spans="1:3" x14ac:dyDescent="0.2">
      <c r="A233" s="32">
        <f t="shared" si="11"/>
        <v>0.54179999999999728</v>
      </c>
      <c r="B233" s="32">
        <f t="shared" si="9"/>
        <v>0.31155474383321041</v>
      </c>
      <c r="C233" s="31">
        <f t="shared" si="10"/>
        <v>0.31155474383321041</v>
      </c>
    </row>
    <row r="234" spans="1:3" x14ac:dyDescent="0.2">
      <c r="A234" s="32">
        <f t="shared" si="11"/>
        <v>0.54209999999999725</v>
      </c>
      <c r="B234" s="32">
        <f t="shared" si="9"/>
        <v>0.32019336067914872</v>
      </c>
      <c r="C234" s="31">
        <f t="shared" si="10"/>
        <v>0.32019336067914872</v>
      </c>
    </row>
    <row r="235" spans="1:3" x14ac:dyDescent="0.2">
      <c r="A235" s="32">
        <f t="shared" si="11"/>
        <v>0.54239999999999722</v>
      </c>
      <c r="B235" s="32">
        <f t="shared" si="9"/>
        <v>0.32903859878849162</v>
      </c>
      <c r="C235" s="31">
        <f t="shared" si="10"/>
        <v>0.32903859878849162</v>
      </c>
    </row>
    <row r="236" spans="1:3" x14ac:dyDescent="0.2">
      <c r="A236" s="32">
        <f t="shared" si="11"/>
        <v>0.54269999999999718</v>
      </c>
      <c r="B236" s="32">
        <f t="shared" si="9"/>
        <v>0.33809437261422981</v>
      </c>
      <c r="C236" s="31">
        <f t="shared" si="10"/>
        <v>0.33809437261422981</v>
      </c>
    </row>
    <row r="237" spans="1:3" x14ac:dyDescent="0.2">
      <c r="A237" s="32">
        <f t="shared" si="11"/>
        <v>0.54299999999999715</v>
      </c>
      <c r="B237" s="32">
        <f t="shared" si="9"/>
        <v>0.34736464051720839</v>
      </c>
      <c r="C237" s="31">
        <f t="shared" si="10"/>
        <v>0.34736464051720839</v>
      </c>
    </row>
    <row r="238" spans="1:3" x14ac:dyDescent="0.2">
      <c r="A238" s="32">
        <f t="shared" si="11"/>
        <v>0.54329999999999712</v>
      </c>
      <c r="B238" s="32">
        <f t="shared" si="9"/>
        <v>0.35685340436960039</v>
      </c>
      <c r="C238" s="31">
        <f t="shared" si="10"/>
        <v>0.35685340436960039</v>
      </c>
    </row>
    <row r="239" spans="1:3" x14ac:dyDescent="0.2">
      <c r="A239" s="32">
        <f t="shared" si="11"/>
        <v>0.54359999999999709</v>
      </c>
      <c r="B239" s="32">
        <f t="shared" si="9"/>
        <v>0.36656470912543854</v>
      </c>
      <c r="C239" s="31">
        <f t="shared" si="10"/>
        <v>0.36656470912543854</v>
      </c>
    </row>
    <row r="240" spans="1:3" x14ac:dyDescent="0.2">
      <c r="A240" s="32">
        <f t="shared" si="11"/>
        <v>0.54389999999999705</v>
      </c>
      <c r="B240" s="32">
        <f t="shared" si="9"/>
        <v>0.37650264235756098</v>
      </c>
      <c r="C240" s="31">
        <f t="shared" si="10"/>
        <v>0.37650264235756098</v>
      </c>
    </row>
    <row r="241" spans="1:3" x14ac:dyDescent="0.2">
      <c r="A241" s="32">
        <f t="shared" si="11"/>
        <v>0.54419999999999702</v>
      </c>
      <c r="B241" s="32">
        <f t="shared" si="9"/>
        <v>0.38667133376033619</v>
      </c>
      <c r="C241" s="31">
        <f t="shared" si="10"/>
        <v>0.38667133376033619</v>
      </c>
    </row>
    <row r="242" spans="1:3" x14ac:dyDescent="0.2">
      <c r="A242" s="32">
        <f t="shared" si="11"/>
        <v>0.54449999999999699</v>
      </c>
      <c r="B242" s="32">
        <f t="shared" si="9"/>
        <v>0.39707495461753517</v>
      </c>
      <c r="C242" s="31">
        <f t="shared" si="10"/>
        <v>0.39707495461753517</v>
      </c>
    </row>
    <row r="243" spans="1:3" x14ac:dyDescent="0.2">
      <c r="A243" s="32">
        <f t="shared" si="11"/>
        <v>0.54479999999999695</v>
      </c>
      <c r="B243" s="32">
        <f t="shared" si="9"/>
        <v>0.40771771723473765</v>
      </c>
      <c r="C243" s="31">
        <f t="shared" si="10"/>
        <v>0.40771771723473765</v>
      </c>
    </row>
    <row r="244" spans="1:3" x14ac:dyDescent="0.2">
      <c r="A244" s="32">
        <f t="shared" si="11"/>
        <v>0.54509999999999692</v>
      </c>
      <c r="B244" s="32">
        <f t="shared" si="9"/>
        <v>0.41860387433564772</v>
      </c>
      <c r="C244" s="31">
        <f t="shared" si="10"/>
        <v>0.41860387433564772</v>
      </c>
    </row>
    <row r="245" spans="1:3" x14ac:dyDescent="0.2">
      <c r="A245" s="32">
        <f t="shared" si="11"/>
        <v>0.54539999999999689</v>
      </c>
      <c r="B245" s="32">
        <f t="shared" si="9"/>
        <v>0.42973771842172631</v>
      </c>
      <c r="C245" s="31">
        <f t="shared" si="10"/>
        <v>0.42973771842172631</v>
      </c>
    </row>
    <row r="246" spans="1:3" x14ac:dyDescent="0.2">
      <c r="A246" s="32">
        <f t="shared" si="11"/>
        <v>0.54569999999999685</v>
      </c>
      <c r="B246" s="32">
        <f t="shared" si="9"/>
        <v>0.44112358109453875</v>
      </c>
      <c r="C246" s="31">
        <f t="shared" si="10"/>
        <v>0.44112358109453875</v>
      </c>
    </row>
    <row r="247" spans="1:3" x14ac:dyDescent="0.2">
      <c r="A247" s="32">
        <f t="shared" si="11"/>
        <v>0.54599999999999682</v>
      </c>
      <c r="B247" s="32">
        <f t="shared" si="9"/>
        <v>0.45276583234023848</v>
      </c>
      <c r="C247" s="31">
        <f t="shared" si="10"/>
        <v>0.45276583234023848</v>
      </c>
    </row>
    <row r="248" spans="1:3" x14ac:dyDescent="0.2">
      <c r="A248" s="32">
        <f t="shared" si="11"/>
        <v>0.54629999999999679</v>
      </c>
      <c r="B248" s="32">
        <f t="shared" si="9"/>
        <v>0.46466887977561261</v>
      </c>
      <c r="C248" s="31">
        <f t="shared" si="10"/>
        <v>0.46466887977561261</v>
      </c>
    </row>
    <row r="249" spans="1:3" x14ac:dyDescent="0.2">
      <c r="A249" s="32">
        <f t="shared" si="11"/>
        <v>0.54659999999999676</v>
      </c>
      <c r="B249" s="32">
        <f t="shared" si="9"/>
        <v>0.47683716785512842</v>
      </c>
      <c r="C249" s="31">
        <f t="shared" si="10"/>
        <v>0.47683716785512842</v>
      </c>
    </row>
    <row r="250" spans="1:3" x14ac:dyDescent="0.2">
      <c r="A250" s="32">
        <f t="shared" si="11"/>
        <v>0.54689999999999672</v>
      </c>
      <c r="B250" s="32">
        <f t="shared" si="9"/>
        <v>0.48927517703843842</v>
      </c>
      <c r="C250" s="31">
        <f t="shared" si="10"/>
        <v>0.48927517703843842</v>
      </c>
    </row>
    <row r="251" spans="1:3" x14ac:dyDescent="0.2">
      <c r="A251" s="32">
        <f t="shared" si="11"/>
        <v>0.54719999999999669</v>
      </c>
      <c r="B251" s="32">
        <f t="shared" si="9"/>
        <v>0.50198742291780307</v>
      </c>
      <c r="C251" s="31">
        <f t="shared" si="10"/>
        <v>0.50198742291780307</v>
      </c>
    </row>
    <row r="252" spans="1:3" x14ac:dyDescent="0.2">
      <c r="A252" s="32">
        <f t="shared" si="11"/>
        <v>0.54749999999999666</v>
      </c>
      <c r="B252" s="32">
        <f t="shared" si="9"/>
        <v>0.51497845530491815</v>
      </c>
      <c r="C252" s="31">
        <f t="shared" si="10"/>
        <v>0.51497845530491815</v>
      </c>
    </row>
    <row r="253" spans="1:3" x14ac:dyDescent="0.2">
      <c r="A253" s="32">
        <f t="shared" si="11"/>
        <v>0.54779999999999662</v>
      </c>
      <c r="B253" s="32">
        <f t="shared" si="9"/>
        <v>0.52825285727664006</v>
      </c>
      <c r="C253" s="31">
        <f t="shared" si="10"/>
        <v>0.52825285727664006</v>
      </c>
    </row>
    <row r="254" spans="1:3" x14ac:dyDescent="0.2">
      <c r="A254" s="32">
        <f t="shared" si="11"/>
        <v>0.54809999999999659</v>
      </c>
      <c r="B254" s="32">
        <f t="shared" si="9"/>
        <v>0.54181524417912152</v>
      </c>
      <c r="C254" s="31">
        <f t="shared" si="10"/>
        <v>0.54181524417912152</v>
      </c>
    </row>
    <row r="255" spans="1:3" x14ac:dyDescent="0.2">
      <c r="A255" s="32">
        <f t="shared" si="11"/>
        <v>0.54839999999999656</v>
      </c>
      <c r="B255" s="32">
        <f t="shared" si="9"/>
        <v>0.55567026258988661</v>
      </c>
      <c r="C255" s="31">
        <f t="shared" si="10"/>
        <v>0.55567026258988661</v>
      </c>
    </row>
    <row r="256" spans="1:3" x14ac:dyDescent="0.2">
      <c r="A256" s="32">
        <f t="shared" si="11"/>
        <v>0.54869999999999652</v>
      </c>
      <c r="B256" s="32">
        <f t="shared" si="9"/>
        <v>0.56982258923739193</v>
      </c>
      <c r="C256" s="31">
        <f t="shared" si="10"/>
        <v>0.56982258923739193</v>
      </c>
    </row>
    <row r="257" spans="1:3" x14ac:dyDescent="0.2">
      <c r="A257" s="32">
        <f t="shared" si="11"/>
        <v>0.54899999999999649</v>
      </c>
      <c r="B257" s="32">
        <f t="shared" si="9"/>
        <v>0.58427692987763724</v>
      </c>
      <c r="C257" s="31">
        <f t="shared" si="10"/>
        <v>0.58427692987763724</v>
      </c>
    </row>
    <row r="258" spans="1:3" x14ac:dyDescent="0.2">
      <c r="A258" s="32">
        <f t="shared" si="11"/>
        <v>0.54929999999999646</v>
      </c>
      <c r="B258" s="32">
        <f t="shared" si="9"/>
        <v>0.59903801812741575</v>
      </c>
      <c r="C258" s="31">
        <f t="shared" si="10"/>
        <v>0.59903801812741575</v>
      </c>
    </row>
    <row r="259" spans="1:3" x14ac:dyDescent="0.2">
      <c r="A259" s="32">
        <f t="shared" si="11"/>
        <v>0.54959999999999642</v>
      </c>
      <c r="B259" s="32">
        <f t="shared" si="9"/>
        <v>0.6141106142537972</v>
      </c>
      <c r="C259" s="31">
        <f t="shared" si="10"/>
        <v>0.6141106142537972</v>
      </c>
    </row>
    <row r="260" spans="1:3" x14ac:dyDescent="0.2">
      <c r="A260" s="32">
        <f t="shared" si="11"/>
        <v>0.54989999999999639</v>
      </c>
      <c r="B260" s="32">
        <f t="shared" si="9"/>
        <v>0.62949950391948351</v>
      </c>
      <c r="C260" s="31">
        <f t="shared" si="10"/>
        <v>0.62949950391948351</v>
      </c>
    </row>
    <row r="261" spans="1:3" x14ac:dyDescent="0.2">
      <c r="A261" s="32">
        <f t="shared" si="11"/>
        <v>0.55019999999999636</v>
      </c>
      <c r="B261" s="32">
        <f t="shared" si="9"/>
        <v>0.64520949688367046</v>
      </c>
      <c r="C261" s="31">
        <f t="shared" si="10"/>
        <v>0.64520949688367046</v>
      </c>
    </row>
    <row r="262" spans="1:3" x14ac:dyDescent="0.2">
      <c r="A262" s="32">
        <f t="shared" si="11"/>
        <v>0.55049999999999633</v>
      </c>
      <c r="B262" s="32">
        <f t="shared" si="9"/>
        <v>0.6612454256580963</v>
      </c>
      <c r="C262" s="31">
        <f t="shared" si="10"/>
        <v>0.6612454256580963</v>
      </c>
    </row>
    <row r="263" spans="1:3" x14ac:dyDescent="0.2">
      <c r="A263" s="32">
        <f t="shared" si="11"/>
        <v>0.55079999999999629</v>
      </c>
      <c r="B263" s="32">
        <f t="shared" ref="B263:B326" si="12">(1/(SQRT(2*3.14159*$C$5^2)))*EXP((-1*(A263-$C$4)^2)/(2*$C$5^2))</f>
        <v>0.67761214411796367</v>
      </c>
      <c r="C263" s="31">
        <f t="shared" ref="C263:C326" si="13">IF(($C$4+$H$5*$C$5)&gt;=$A263,(1/(SQRT(2*3.14159*$C$5^2)))*EXP((-1*($A263-$C$4)^2)/(2*$C$5^2)),0)</f>
        <v>0.67761214411796367</v>
      </c>
    </row>
    <row r="264" spans="1:3" x14ac:dyDescent="0.2">
      <c r="A264" s="32">
        <f t="shared" ref="A264:A327" si="14">A263+(10*$C$5)/1000</f>
        <v>0.55109999999999626</v>
      </c>
      <c r="B264" s="32">
        <f t="shared" si="12"/>
        <v>0.6943145260674537</v>
      </c>
      <c r="C264" s="31">
        <f t="shared" si="13"/>
        <v>0.6943145260674537</v>
      </c>
    </row>
    <row r="265" spans="1:3" x14ac:dyDescent="0.2">
      <c r="A265" s="32">
        <f t="shared" si="14"/>
        <v>0.55139999999999623</v>
      </c>
      <c r="B265" s="32">
        <f t="shared" si="12"/>
        <v>0.71135746375957887</v>
      </c>
      <c r="C265" s="31">
        <f t="shared" si="13"/>
        <v>0.71135746375957887</v>
      </c>
    </row>
    <row r="266" spans="1:3" x14ac:dyDescent="0.2">
      <c r="A266" s="32">
        <f t="shared" si="14"/>
        <v>0.55169999999999619</v>
      </c>
      <c r="B266" s="32">
        <f t="shared" si="12"/>
        <v>0.72874586637013816</v>
      </c>
      <c r="C266" s="31">
        <f t="shared" si="13"/>
        <v>0.72874586637013816</v>
      </c>
    </row>
    <row r="267" spans="1:3" x14ac:dyDescent="0.2">
      <c r="A267" s="32">
        <f t="shared" si="14"/>
        <v>0.55199999999999616</v>
      </c>
      <c r="B267" s="32">
        <f t="shared" si="12"/>
        <v>0.74648465842557554</v>
      </c>
      <c r="C267" s="31">
        <f t="shared" si="13"/>
        <v>0.74648465842557554</v>
      </c>
    </row>
    <row r="268" spans="1:3" x14ac:dyDescent="0.2">
      <c r="A268" s="32">
        <f t="shared" si="14"/>
        <v>0.55229999999999613</v>
      </c>
      <c r="B268" s="32">
        <f t="shared" si="12"/>
        <v>0.764578778184555</v>
      </c>
      <c r="C268" s="31">
        <f t="shared" si="13"/>
        <v>0.764578778184555</v>
      </c>
    </row>
    <row r="269" spans="1:3" x14ac:dyDescent="0.2">
      <c r="A269" s="32">
        <f t="shared" si="14"/>
        <v>0.55259999999999609</v>
      </c>
      <c r="B269" s="32">
        <f t="shared" si="12"/>
        <v>0.78303317597312039</v>
      </c>
      <c r="C269" s="31">
        <f t="shared" si="13"/>
        <v>0.78303317597312039</v>
      </c>
    </row>
    <row r="270" spans="1:3" x14ac:dyDescent="0.2">
      <c r="A270" s="32">
        <f t="shared" si="14"/>
        <v>0.55289999999999606</v>
      </c>
      <c r="B270" s="32">
        <f t="shared" si="12"/>
        <v>0.80185281247330253</v>
      </c>
      <c r="C270" s="31">
        <f t="shared" si="13"/>
        <v>0.80185281247330253</v>
      </c>
    </row>
    <row r="271" spans="1:3" x14ac:dyDescent="0.2">
      <c r="A271" s="32">
        <f t="shared" si="14"/>
        <v>0.55319999999999603</v>
      </c>
      <c r="B271" s="32">
        <f t="shared" si="12"/>
        <v>0.82104265696509837</v>
      </c>
      <c r="C271" s="31">
        <f t="shared" si="13"/>
        <v>0.82104265696509837</v>
      </c>
    </row>
    <row r="272" spans="1:3" x14ac:dyDescent="0.2">
      <c r="A272" s="32">
        <f t="shared" si="14"/>
        <v>0.553499999999996</v>
      </c>
      <c r="B272" s="32">
        <f t="shared" si="12"/>
        <v>0.84060768552175957</v>
      </c>
      <c r="C272" s="31">
        <f t="shared" si="13"/>
        <v>0.84060768552175957</v>
      </c>
    </row>
    <row r="273" spans="1:3" x14ac:dyDescent="0.2">
      <c r="A273" s="32">
        <f t="shared" si="14"/>
        <v>0.55379999999999596</v>
      </c>
      <c r="B273" s="32">
        <f t="shared" si="12"/>
        <v>0.86055287915835532</v>
      </c>
      <c r="C273" s="31">
        <f t="shared" si="13"/>
        <v>0.86055287915835532</v>
      </c>
    </row>
    <row r="274" spans="1:3" x14ac:dyDescent="0.2">
      <c r="A274" s="32">
        <f t="shared" si="14"/>
        <v>0.55409999999999593</v>
      </c>
      <c r="B274" s="32">
        <f t="shared" si="12"/>
        <v>0.88088322193363799</v>
      </c>
      <c r="C274" s="31">
        <f t="shared" si="13"/>
        <v>0.88088322193363799</v>
      </c>
    </row>
    <row r="275" spans="1:3" x14ac:dyDescent="0.2">
      <c r="A275" s="32">
        <f t="shared" si="14"/>
        <v>0.5543999999999959</v>
      </c>
      <c r="B275" s="32">
        <f t="shared" si="12"/>
        <v>0.90160369900521953</v>
      </c>
      <c r="C275" s="31">
        <f t="shared" si="13"/>
        <v>0.90160369900521953</v>
      </c>
    </row>
    <row r="276" spans="1:3" x14ac:dyDescent="0.2">
      <c r="A276" s="32">
        <f t="shared" si="14"/>
        <v>0.55469999999999586</v>
      </c>
      <c r="B276" s="32">
        <f t="shared" si="12"/>
        <v>0.92271929463816371</v>
      </c>
      <c r="C276" s="31">
        <f t="shared" si="13"/>
        <v>0.92271929463816371</v>
      </c>
    </row>
    <row r="277" spans="1:3" x14ac:dyDescent="0.2">
      <c r="A277" s="32">
        <f t="shared" si="14"/>
        <v>0.55499999999999583</v>
      </c>
      <c r="B277" s="32">
        <f t="shared" si="12"/>
        <v>0.94423499016707635</v>
      </c>
      <c r="C277" s="31">
        <f t="shared" si="13"/>
        <v>0.94423499016707635</v>
      </c>
    </row>
    <row r="278" spans="1:3" x14ac:dyDescent="0.2">
      <c r="A278" s="32">
        <f t="shared" si="14"/>
        <v>0.5552999999999958</v>
      </c>
      <c r="B278" s="32">
        <f t="shared" si="12"/>
        <v>0.96615576191185348</v>
      </c>
      <c r="C278" s="31">
        <f t="shared" si="13"/>
        <v>0.96615576191185348</v>
      </c>
    </row>
    <row r="279" spans="1:3" x14ac:dyDescent="0.2">
      <c r="A279" s="32">
        <f t="shared" si="14"/>
        <v>0.55559999999999576</v>
      </c>
      <c r="B279" s="32">
        <f t="shared" si="12"/>
        <v>0.98848657904725923</v>
      </c>
      <c r="C279" s="31">
        <f t="shared" si="13"/>
        <v>0.98848657904725923</v>
      </c>
    </row>
    <row r="280" spans="1:3" x14ac:dyDescent="0.2">
      <c r="A280" s="32">
        <f t="shared" si="14"/>
        <v>0.55589999999999573</v>
      </c>
      <c r="B280" s="32">
        <f t="shared" si="12"/>
        <v>1.0112324014265524</v>
      </c>
      <c r="C280" s="31">
        <f t="shared" si="13"/>
        <v>1.0112324014265524</v>
      </c>
    </row>
    <row r="281" spans="1:3" x14ac:dyDescent="0.2">
      <c r="A281" s="32">
        <f t="shared" si="14"/>
        <v>0.5561999999999957</v>
      </c>
      <c r="B281" s="32">
        <f t="shared" si="12"/>
        <v>1.0343981773594135</v>
      </c>
      <c r="C281" s="31">
        <f t="shared" si="13"/>
        <v>1.0343981773594135</v>
      </c>
    </row>
    <row r="282" spans="1:3" x14ac:dyDescent="0.2">
      <c r="A282" s="32">
        <f t="shared" si="14"/>
        <v>0.55649999999999566</v>
      </c>
      <c r="B282" s="32">
        <f t="shared" si="12"/>
        <v>1.0579888413444696</v>
      </c>
      <c r="C282" s="31">
        <f t="shared" si="13"/>
        <v>1.0579888413444696</v>
      </c>
    </row>
    <row r="283" spans="1:3" x14ac:dyDescent="0.2">
      <c r="A283" s="32">
        <f t="shared" si="14"/>
        <v>0.55679999999999563</v>
      </c>
      <c r="B283" s="32">
        <f t="shared" si="12"/>
        <v>1.0820093117567422</v>
      </c>
      <c r="C283" s="31">
        <f t="shared" si="13"/>
        <v>1.0820093117567422</v>
      </c>
    </row>
    <row r="284" spans="1:3" x14ac:dyDescent="0.2">
      <c r="A284" s="32">
        <f t="shared" si="14"/>
        <v>0.5570999999999956</v>
      </c>
      <c r="B284" s="32">
        <f t="shared" si="12"/>
        <v>1.1064644884903934</v>
      </c>
      <c r="C284" s="31">
        <f t="shared" si="13"/>
        <v>1.1064644884903934</v>
      </c>
    </row>
    <row r="285" spans="1:3" x14ac:dyDescent="0.2">
      <c r="A285" s="32">
        <f t="shared" si="14"/>
        <v>0.55739999999999557</v>
      </c>
      <c r="B285" s="32">
        <f t="shared" si="12"/>
        <v>1.1313592505571748</v>
      </c>
      <c r="C285" s="31">
        <f t="shared" si="13"/>
        <v>1.1313592505571748</v>
      </c>
    </row>
    <row r="286" spans="1:3" x14ac:dyDescent="0.2">
      <c r="A286" s="32">
        <f t="shared" si="14"/>
        <v>0.55769999999999553</v>
      </c>
      <c r="B286" s="32">
        <f t="shared" si="12"/>
        <v>1.1566984536410432</v>
      </c>
      <c r="C286" s="31">
        <f t="shared" si="13"/>
        <v>1.1566984536410432</v>
      </c>
    </row>
    <row r="287" spans="1:3" x14ac:dyDescent="0.2">
      <c r="A287" s="32">
        <f t="shared" si="14"/>
        <v>0.5579999999999955</v>
      </c>
      <c r="B287" s="32">
        <f t="shared" si="12"/>
        <v>1.1824869276094194</v>
      </c>
      <c r="C287" s="31">
        <f t="shared" si="13"/>
        <v>1.1824869276094194</v>
      </c>
    </row>
    <row r="288" spans="1:3" x14ac:dyDescent="0.2">
      <c r="A288" s="32">
        <f t="shared" si="14"/>
        <v>0.55829999999999547</v>
      </c>
      <c r="B288" s="32">
        <f t="shared" si="12"/>
        <v>1.2087294739816361</v>
      </c>
      <c r="C288" s="31">
        <f t="shared" si="13"/>
        <v>1.2087294739816361</v>
      </c>
    </row>
    <row r="289" spans="1:3" x14ac:dyDescent="0.2">
      <c r="A289" s="32">
        <f t="shared" si="14"/>
        <v>0.55859999999999543</v>
      </c>
      <c r="B289" s="32">
        <f t="shared" si="12"/>
        <v>1.2354308633551538</v>
      </c>
      <c r="C289" s="31">
        <f t="shared" si="13"/>
        <v>1.2354308633551538</v>
      </c>
    </row>
    <row r="290" spans="1:3" x14ac:dyDescent="0.2">
      <c r="A290" s="32">
        <f t="shared" si="14"/>
        <v>0.5588999999999954</v>
      </c>
      <c r="B290" s="32">
        <f t="shared" si="12"/>
        <v>1.2625958327901468</v>
      </c>
      <c r="C290" s="31">
        <f t="shared" si="13"/>
        <v>1.2625958327901468</v>
      </c>
    </row>
    <row r="291" spans="1:3" x14ac:dyDescent="0.2">
      <c r="A291" s="32">
        <f t="shared" si="14"/>
        <v>0.55919999999999537</v>
      </c>
      <c r="B291" s="32">
        <f t="shared" si="12"/>
        <v>1.2902290831531473</v>
      </c>
      <c r="C291" s="31">
        <f t="shared" si="13"/>
        <v>1.2902290831531473</v>
      </c>
    </row>
    <row r="292" spans="1:3" x14ac:dyDescent="0.2">
      <c r="A292" s="32">
        <f t="shared" si="14"/>
        <v>0.55949999999999533</v>
      </c>
      <c r="B292" s="32">
        <f t="shared" si="12"/>
        <v>1.3183352764204359</v>
      </c>
      <c r="C292" s="31">
        <f t="shared" si="13"/>
        <v>1.3183352764204359</v>
      </c>
    </row>
    <row r="293" spans="1:3" x14ac:dyDescent="0.2">
      <c r="A293" s="32">
        <f t="shared" si="14"/>
        <v>0.5597999999999953</v>
      </c>
      <c r="B293" s="32">
        <f t="shared" si="12"/>
        <v>1.3469190329419309</v>
      </c>
      <c r="C293" s="31">
        <f t="shared" si="13"/>
        <v>1.3469190329419309</v>
      </c>
    </row>
    <row r="294" spans="1:3" x14ac:dyDescent="0.2">
      <c r="A294" s="32">
        <f t="shared" si="14"/>
        <v>0.56009999999999527</v>
      </c>
      <c r="B294" s="32">
        <f t="shared" si="12"/>
        <v>1.375984928666381</v>
      </c>
      <c r="C294" s="31">
        <f t="shared" si="13"/>
        <v>1.375984928666381</v>
      </c>
    </row>
    <row r="295" spans="1:3" x14ac:dyDescent="0.2">
      <c r="A295" s="32">
        <f t="shared" si="14"/>
        <v>0.56039999999999524</v>
      </c>
      <c r="B295" s="32">
        <f t="shared" si="12"/>
        <v>1.4055374923286952</v>
      </c>
      <c r="C295" s="31">
        <f t="shared" si="13"/>
        <v>1.4055374923286952</v>
      </c>
    </row>
    <row r="296" spans="1:3" x14ac:dyDescent="0.2">
      <c r="A296" s="32">
        <f t="shared" si="14"/>
        <v>0.5606999999999952</v>
      </c>
      <c r="B296" s="32">
        <f t="shared" si="12"/>
        <v>1.435581202600285</v>
      </c>
      <c r="C296" s="31">
        <f t="shared" si="13"/>
        <v>1.435581202600285</v>
      </c>
    </row>
    <row r="297" spans="1:3" x14ac:dyDescent="0.2">
      <c r="A297" s="32">
        <f t="shared" si="14"/>
        <v>0.56099999999999517</v>
      </c>
      <c r="B297" s="32">
        <f t="shared" si="12"/>
        <v>1.4661204852033729</v>
      </c>
      <c r="C297" s="31">
        <f t="shared" si="13"/>
        <v>1.4661204852033729</v>
      </c>
    </row>
    <row r="298" spans="1:3" x14ac:dyDescent="0.2">
      <c r="A298" s="32">
        <f t="shared" si="14"/>
        <v>0.56129999999999514</v>
      </c>
      <c r="B298" s="32">
        <f t="shared" si="12"/>
        <v>1.4971597099902156</v>
      </c>
      <c r="C298" s="31">
        <f t="shared" si="13"/>
        <v>1.4971597099902156</v>
      </c>
    </row>
    <row r="299" spans="1:3" x14ac:dyDescent="0.2">
      <c r="A299" s="32">
        <f t="shared" si="14"/>
        <v>0.5615999999999951</v>
      </c>
      <c r="B299" s="32">
        <f t="shared" si="12"/>
        <v>1.5287031879882855</v>
      </c>
      <c r="C299" s="31">
        <f t="shared" si="13"/>
        <v>1.5287031879882855</v>
      </c>
    </row>
    <row r="300" spans="1:3" x14ac:dyDescent="0.2">
      <c r="A300" s="32">
        <f t="shared" si="14"/>
        <v>0.56189999999999507</v>
      </c>
      <c r="B300" s="32">
        <f t="shared" si="12"/>
        <v>1.5607551684124596</v>
      </c>
      <c r="C300" s="31">
        <f t="shared" si="13"/>
        <v>1.5607551684124596</v>
      </c>
    </row>
    <row r="301" spans="1:3" x14ac:dyDescent="0.2">
      <c r="A301" s="32">
        <f t="shared" si="14"/>
        <v>0.56219999999999504</v>
      </c>
      <c r="B301" s="32">
        <f t="shared" si="12"/>
        <v>1.5933198356453451</v>
      </c>
      <c r="C301" s="31">
        <f t="shared" si="13"/>
        <v>1.5933198356453451</v>
      </c>
    </row>
    <row r="302" spans="1:3" x14ac:dyDescent="0.2">
      <c r="A302" s="32">
        <f t="shared" si="14"/>
        <v>0.562499999999995</v>
      </c>
      <c r="B302" s="32">
        <f t="shared" si="12"/>
        <v>1.6264013061868885</v>
      </c>
      <c r="C302" s="31">
        <f t="shared" si="13"/>
        <v>1.6264013061868885</v>
      </c>
    </row>
    <row r="303" spans="1:3" x14ac:dyDescent="0.2">
      <c r="A303" s="32">
        <f t="shared" si="14"/>
        <v>0.56279999999999497</v>
      </c>
      <c r="B303" s="32">
        <f t="shared" si="12"/>
        <v>1.6600036255744786</v>
      </c>
      <c r="C303" s="31">
        <f t="shared" si="13"/>
        <v>1.6600036255744786</v>
      </c>
    </row>
    <row r="304" spans="1:3" x14ac:dyDescent="0.2">
      <c r="A304" s="32">
        <f t="shared" si="14"/>
        <v>0.56309999999999494</v>
      </c>
      <c r="B304" s="32">
        <f t="shared" si="12"/>
        <v>1.6941307652747963</v>
      </c>
      <c r="C304" s="31">
        <f t="shared" si="13"/>
        <v>1.6941307652747963</v>
      </c>
    </row>
    <row r="305" spans="1:3" x14ac:dyDescent="0.2">
      <c r="A305" s="32">
        <f t="shared" si="14"/>
        <v>0.5633999999999949</v>
      </c>
      <c r="B305" s="32">
        <f t="shared" si="12"/>
        <v>1.7287866195487069</v>
      </c>
      <c r="C305" s="31">
        <f t="shared" si="13"/>
        <v>1.7287866195487069</v>
      </c>
    </row>
    <row r="306" spans="1:3" x14ac:dyDescent="0.2">
      <c r="A306" s="32">
        <f t="shared" si="14"/>
        <v>0.56369999999999487</v>
      </c>
      <c r="B306" s="32">
        <f t="shared" si="12"/>
        <v>1.7639750022905323</v>
      </c>
      <c r="C306" s="31">
        <f t="shared" si="13"/>
        <v>1.7639750022905323</v>
      </c>
    </row>
    <row r="307" spans="1:3" x14ac:dyDescent="0.2">
      <c r="A307" s="32">
        <f t="shared" si="14"/>
        <v>0.56399999999999484</v>
      </c>
      <c r="B307" s="32">
        <f t="shared" si="12"/>
        <v>1.7996996438431048</v>
      </c>
      <c r="C307" s="31">
        <f t="shared" si="13"/>
        <v>1.7996996438431048</v>
      </c>
    </row>
    <row r="308" spans="1:3" x14ac:dyDescent="0.2">
      <c r="A308" s="32">
        <f t="shared" si="14"/>
        <v>0.56429999999999481</v>
      </c>
      <c r="B308" s="32">
        <f t="shared" si="12"/>
        <v>1.835964187790027</v>
      </c>
      <c r="C308" s="31">
        <f t="shared" si="13"/>
        <v>1.835964187790027</v>
      </c>
    </row>
    <row r="309" spans="1:3" x14ac:dyDescent="0.2">
      <c r="A309" s="32">
        <f t="shared" si="14"/>
        <v>0.56459999999999477</v>
      </c>
      <c r="B309" s="32">
        <f t="shared" si="12"/>
        <v>1.8727721877266195</v>
      </c>
      <c r="C309" s="31">
        <f t="shared" si="13"/>
        <v>1.8727721877266195</v>
      </c>
    </row>
    <row r="310" spans="1:3" x14ac:dyDescent="0.2">
      <c r="A310" s="32">
        <f t="shared" si="14"/>
        <v>0.56489999999999474</v>
      </c>
      <c r="B310" s="32">
        <f t="shared" si="12"/>
        <v>1.9101271040110861</v>
      </c>
      <c r="C310" s="31">
        <f t="shared" si="13"/>
        <v>1.9101271040110861</v>
      </c>
    </row>
    <row r="311" spans="1:3" x14ac:dyDescent="0.2">
      <c r="A311" s="32">
        <f t="shared" si="14"/>
        <v>0.56519999999999471</v>
      </c>
      <c r="B311" s="32">
        <f t="shared" si="12"/>
        <v>1.9480323004974616</v>
      </c>
      <c r="C311" s="31">
        <f t="shared" si="13"/>
        <v>1.9480323004974616</v>
      </c>
    </row>
    <row r="312" spans="1:3" x14ac:dyDescent="0.2">
      <c r="A312" s="32">
        <f t="shared" si="14"/>
        <v>0.56549999999999467</v>
      </c>
      <c r="B312" s="32">
        <f t="shared" si="12"/>
        <v>1.9864910412519587</v>
      </c>
      <c r="C312" s="31">
        <f t="shared" si="13"/>
        <v>0</v>
      </c>
    </row>
    <row r="313" spans="1:3" x14ac:dyDescent="0.2">
      <c r="A313" s="32">
        <f t="shared" si="14"/>
        <v>0.56579999999999464</v>
      </c>
      <c r="B313" s="32">
        <f t="shared" si="12"/>
        <v>2.0255064872543738</v>
      </c>
      <c r="C313" s="31">
        <f t="shared" si="13"/>
        <v>0</v>
      </c>
    </row>
    <row r="314" spans="1:3" x14ac:dyDescent="0.2">
      <c r="A314" s="32">
        <f t="shared" si="14"/>
        <v>0.56609999999999461</v>
      </c>
      <c r="B314" s="32">
        <f t="shared" si="12"/>
        <v>2.065081693086249</v>
      </c>
      <c r="C314" s="31">
        <f t="shared" si="13"/>
        <v>0</v>
      </c>
    </row>
    <row r="315" spans="1:3" x14ac:dyDescent="0.2">
      <c r="A315" s="32">
        <f t="shared" si="14"/>
        <v>0.56639999999999457</v>
      </c>
      <c r="B315" s="32">
        <f t="shared" si="12"/>
        <v>2.1052196036075421</v>
      </c>
      <c r="C315" s="31">
        <f t="shared" si="13"/>
        <v>0</v>
      </c>
    </row>
    <row r="316" spans="1:3" x14ac:dyDescent="0.2">
      <c r="A316" s="32">
        <f t="shared" si="14"/>
        <v>0.56669999999999454</v>
      </c>
      <c r="B316" s="32">
        <f t="shared" si="12"/>
        <v>2.1459230506235865</v>
      </c>
      <c r="C316" s="31">
        <f t="shared" si="13"/>
        <v>0</v>
      </c>
    </row>
    <row r="317" spans="1:3" x14ac:dyDescent="0.2">
      <c r="A317" s="32">
        <f t="shared" si="14"/>
        <v>0.56699999999999451</v>
      </c>
      <c r="B317" s="32">
        <f t="shared" si="12"/>
        <v>2.1871947495441728</v>
      </c>
      <c r="C317" s="31">
        <f t="shared" si="13"/>
        <v>0</v>
      </c>
    </row>
    <row r="318" spans="1:3" x14ac:dyDescent="0.2">
      <c r="A318" s="32">
        <f t="shared" si="14"/>
        <v>0.56729999999999448</v>
      </c>
      <c r="B318" s="32">
        <f t="shared" si="12"/>
        <v>2.2290372960366232</v>
      </c>
      <c r="C318" s="31">
        <f t="shared" si="13"/>
        <v>0</v>
      </c>
    </row>
    <row r="319" spans="1:3" x14ac:dyDescent="0.2">
      <c r="A319" s="32">
        <f t="shared" si="14"/>
        <v>0.56759999999999444</v>
      </c>
      <c r="B319" s="32">
        <f t="shared" si="12"/>
        <v>2.271453162674768</v>
      </c>
      <c r="C319" s="31">
        <f t="shared" si="13"/>
        <v>0</v>
      </c>
    </row>
    <row r="320" spans="1:3" x14ac:dyDescent="0.2">
      <c r="A320" s="32">
        <f t="shared" si="14"/>
        <v>0.56789999999999441</v>
      </c>
      <c r="B320" s="32">
        <f t="shared" si="12"/>
        <v>2.3144446955857738</v>
      </c>
      <c r="C320" s="31">
        <f t="shared" si="13"/>
        <v>0</v>
      </c>
    </row>
    <row r="321" spans="1:3" x14ac:dyDescent="0.2">
      <c r="A321" s="32">
        <f t="shared" si="14"/>
        <v>0.56819999999999438</v>
      </c>
      <c r="B321" s="32">
        <f t="shared" si="12"/>
        <v>2.3580141110968245</v>
      </c>
      <c r="C321" s="31">
        <f t="shared" si="13"/>
        <v>0</v>
      </c>
    </row>
    <row r="322" spans="1:3" x14ac:dyDescent="0.2">
      <c r="A322" s="32">
        <f t="shared" si="14"/>
        <v>0.56849999999999434</v>
      </c>
      <c r="B322" s="32">
        <f t="shared" si="12"/>
        <v>2.4021634923836599</v>
      </c>
      <c r="C322" s="31">
        <f t="shared" si="13"/>
        <v>0</v>
      </c>
    </row>
    <row r="323" spans="1:3" x14ac:dyDescent="0.2">
      <c r="A323" s="32">
        <f t="shared" si="14"/>
        <v>0.56879999999999431</v>
      </c>
      <c r="B323" s="32">
        <f t="shared" si="12"/>
        <v>2.4468947861230643</v>
      </c>
      <c r="C323" s="31">
        <f t="shared" si="13"/>
        <v>0</v>
      </c>
    </row>
    <row r="324" spans="1:3" x14ac:dyDescent="0.2">
      <c r="A324" s="32">
        <f t="shared" si="14"/>
        <v>0.56909999999999428</v>
      </c>
      <c r="B324" s="32">
        <f t="shared" si="12"/>
        <v>2.4922097991513872</v>
      </c>
      <c r="C324" s="31">
        <f t="shared" si="13"/>
        <v>0</v>
      </c>
    </row>
    <row r="325" spans="1:3" x14ac:dyDescent="0.2">
      <c r="A325" s="32">
        <f t="shared" si="14"/>
        <v>0.56939999999999424</v>
      </c>
      <c r="B325" s="32">
        <f t="shared" si="12"/>
        <v>2.5381101951312344</v>
      </c>
      <c r="C325" s="31">
        <f t="shared" si="13"/>
        <v>0</v>
      </c>
    </row>
    <row r="326" spans="1:3" x14ac:dyDescent="0.2">
      <c r="A326" s="32">
        <f t="shared" si="14"/>
        <v>0.56969999999999421</v>
      </c>
      <c r="B326" s="32">
        <f t="shared" si="12"/>
        <v>2.5845974912285139</v>
      </c>
      <c r="C326" s="31">
        <f t="shared" si="13"/>
        <v>0</v>
      </c>
    </row>
    <row r="327" spans="1:3" x14ac:dyDescent="0.2">
      <c r="A327" s="32">
        <f t="shared" si="14"/>
        <v>0.56999999999999418</v>
      </c>
      <c r="B327" s="32">
        <f t="shared" ref="B327:B390" si="15">(1/(SQRT(2*3.14159*$C$5^2)))*EXP((-1*(A327-$C$4)^2)/(2*$C$5^2))</f>
        <v>2.6316730548020213</v>
      </c>
      <c r="C327" s="31">
        <f t="shared" ref="C327:C390" si="16">IF(($C$4+$H$5*$C$5)&gt;=$A327,(1/(SQRT(2*3.14159*$C$5^2)))*EXP((-1*($A327-$C$4)^2)/(2*$C$5^2)),0)</f>
        <v>0</v>
      </c>
    </row>
    <row r="328" spans="1:3" x14ac:dyDescent="0.2">
      <c r="A328" s="32">
        <f t="shared" ref="A328:A391" si="17">A327+(10*$C$5)/1000</f>
        <v>0.57029999999999414</v>
      </c>
      <c r="B328" s="32">
        <f t="shared" si="15"/>
        <v>2.6793381001078127</v>
      </c>
      <c r="C328" s="31">
        <f t="shared" si="16"/>
        <v>0</v>
      </c>
    </row>
    <row r="329" spans="1:3" x14ac:dyDescent="0.2">
      <c r="A329" s="32">
        <f t="shared" si="17"/>
        <v>0.57059999999999411</v>
      </c>
      <c r="B329" s="32">
        <f t="shared" si="15"/>
        <v>2.7275936850206293</v>
      </c>
      <c r="C329" s="31">
        <f t="shared" si="16"/>
        <v>0</v>
      </c>
    </row>
    <row r="330" spans="1:3" x14ac:dyDescent="0.2">
      <c r="A330" s="32">
        <f t="shared" si="17"/>
        <v>0.57089999999999408</v>
      </c>
      <c r="B330" s="32">
        <f t="shared" si="15"/>
        <v>2.7764407077746633</v>
      </c>
      <c r="C330" s="31">
        <f t="shared" si="16"/>
        <v>0</v>
      </c>
    </row>
    <row r="331" spans="1:3" x14ac:dyDescent="0.2">
      <c r="A331" s="32">
        <f t="shared" si="17"/>
        <v>0.57119999999999405</v>
      </c>
      <c r="B331" s="32">
        <f t="shared" si="15"/>
        <v>2.8258799037259936</v>
      </c>
      <c r="C331" s="31">
        <f t="shared" si="16"/>
        <v>0</v>
      </c>
    </row>
    <row r="332" spans="1:3" x14ac:dyDescent="0.2">
      <c r="A332" s="32">
        <f t="shared" si="17"/>
        <v>0.57149999999999401</v>
      </c>
      <c r="B332" s="32">
        <f t="shared" si="15"/>
        <v>2.8759118421390419</v>
      </c>
      <c r="C332" s="31">
        <f t="shared" si="16"/>
        <v>0</v>
      </c>
    </row>
    <row r="333" spans="1:3" x14ac:dyDescent="0.2">
      <c r="A333" s="32">
        <f t="shared" si="17"/>
        <v>0.57179999999999398</v>
      </c>
      <c r="B333" s="32">
        <f t="shared" si="15"/>
        <v>2.9265369229994214</v>
      </c>
      <c r="C333" s="31">
        <f t="shared" si="16"/>
        <v>0</v>
      </c>
    </row>
    <row r="334" spans="1:3" x14ac:dyDescent="0.2">
      <c r="A334" s="32">
        <f t="shared" si="17"/>
        <v>0.57209999999999395</v>
      </c>
      <c r="B334" s="32">
        <f t="shared" si="15"/>
        <v>2.9777553738555742</v>
      </c>
      <c r="C334" s="31">
        <f t="shared" si="16"/>
        <v>0</v>
      </c>
    </row>
    <row r="335" spans="1:3" x14ac:dyDescent="0.2">
      <c r="A335" s="32">
        <f t="shared" si="17"/>
        <v>0.57239999999999391</v>
      </c>
      <c r="B335" s="32">
        <f t="shared" si="15"/>
        <v>3.0295672466916321</v>
      </c>
      <c r="C335" s="31">
        <f t="shared" si="16"/>
        <v>0</v>
      </c>
    </row>
    <row r="336" spans="1:3" x14ac:dyDescent="0.2">
      <c r="A336" s="32">
        <f t="shared" si="17"/>
        <v>0.57269999999999388</v>
      </c>
      <c r="B336" s="32">
        <f t="shared" si="15"/>
        <v>3.0819724148339209</v>
      </c>
      <c r="C336" s="31">
        <f t="shared" si="16"/>
        <v>0</v>
      </c>
    </row>
    <row r="337" spans="1:3" x14ac:dyDescent="0.2">
      <c r="A337" s="32">
        <f t="shared" si="17"/>
        <v>0.57299999999999385</v>
      </c>
      <c r="B337" s="32">
        <f t="shared" si="15"/>
        <v>3.1349705698935968</v>
      </c>
      <c r="C337" s="31">
        <f t="shared" si="16"/>
        <v>0</v>
      </c>
    </row>
    <row r="338" spans="1:3" x14ac:dyDescent="0.2">
      <c r="A338" s="32">
        <f t="shared" si="17"/>
        <v>0.57329999999999381</v>
      </c>
      <c r="B338" s="32">
        <f t="shared" si="15"/>
        <v>3.1885612187478616</v>
      </c>
      <c r="C338" s="31">
        <f t="shared" si="16"/>
        <v>0</v>
      </c>
    </row>
    <row r="339" spans="1:3" x14ac:dyDescent="0.2">
      <c r="A339" s="32">
        <f t="shared" si="17"/>
        <v>0.57359999999999378</v>
      </c>
      <c r="B339" s="32">
        <f t="shared" si="15"/>
        <v>3.242743680562282</v>
      </c>
      <c r="C339" s="31">
        <f t="shared" si="16"/>
        <v>0</v>
      </c>
    </row>
    <row r="340" spans="1:3" x14ac:dyDescent="0.2">
      <c r="A340" s="32">
        <f t="shared" si="17"/>
        <v>0.57389999999999375</v>
      </c>
      <c r="B340" s="32">
        <f t="shared" si="15"/>
        <v>3.2975170838566998</v>
      </c>
      <c r="C340" s="31">
        <f t="shared" si="16"/>
        <v>0</v>
      </c>
    </row>
    <row r="341" spans="1:3" x14ac:dyDescent="0.2">
      <c r="A341" s="32">
        <f t="shared" si="17"/>
        <v>0.57419999999999372</v>
      </c>
      <c r="B341" s="32">
        <f t="shared" si="15"/>
        <v>3.3528803636172619</v>
      </c>
      <c r="C341" s="31">
        <f t="shared" si="16"/>
        <v>0</v>
      </c>
    </row>
    <row r="342" spans="1:3" x14ac:dyDescent="0.2">
      <c r="A342" s="32">
        <f t="shared" si="17"/>
        <v>0.57449999999999368</v>
      </c>
      <c r="B342" s="32">
        <f t="shared" si="15"/>
        <v>3.4088322584571014</v>
      </c>
      <c r="C342" s="31">
        <f t="shared" si="16"/>
        <v>0</v>
      </c>
    </row>
    <row r="343" spans="1:3" x14ac:dyDescent="0.2">
      <c r="A343" s="32">
        <f t="shared" si="17"/>
        <v>0.57479999999999365</v>
      </c>
      <c r="B343" s="32">
        <f t="shared" si="15"/>
        <v>3.4653713078282067</v>
      </c>
      <c r="C343" s="31">
        <f t="shared" si="16"/>
        <v>0</v>
      </c>
    </row>
    <row r="344" spans="1:3" x14ac:dyDescent="0.2">
      <c r="A344" s="32">
        <f t="shared" si="17"/>
        <v>0.57509999999999362</v>
      </c>
      <c r="B344" s="32">
        <f t="shared" si="15"/>
        <v>3.5224958492870253</v>
      </c>
      <c r="C344" s="31">
        <f t="shared" si="16"/>
        <v>0</v>
      </c>
    </row>
    <row r="345" spans="1:3" x14ac:dyDescent="0.2">
      <c r="A345" s="32">
        <f t="shared" si="17"/>
        <v>0.57539999999999358</v>
      </c>
      <c r="B345" s="32">
        <f t="shared" si="15"/>
        <v>3.5802040158163528</v>
      </c>
      <c r="C345" s="31">
        <f t="shared" si="16"/>
        <v>0</v>
      </c>
    </row>
    <row r="346" spans="1:3" x14ac:dyDescent="0.2">
      <c r="A346" s="32">
        <f t="shared" si="17"/>
        <v>0.57569999999999355</v>
      </c>
      <c r="B346" s="32">
        <f t="shared" si="15"/>
        <v>3.6384937332060674</v>
      </c>
      <c r="C346" s="31">
        <f t="shared" si="16"/>
        <v>0</v>
      </c>
    </row>
    <row r="347" spans="1:3" x14ac:dyDescent="0.2">
      <c r="A347" s="32">
        <f t="shared" si="17"/>
        <v>0.57599999999999352</v>
      </c>
      <c r="B347" s="32">
        <f t="shared" si="15"/>
        <v>3.697362717495245</v>
      </c>
      <c r="C347" s="31">
        <f t="shared" si="16"/>
        <v>0</v>
      </c>
    </row>
    <row r="348" spans="1:3" x14ac:dyDescent="0.2">
      <c r="A348" s="32">
        <f t="shared" si="17"/>
        <v>0.57629999999999348</v>
      </c>
      <c r="B348" s="32">
        <f t="shared" si="15"/>
        <v>3.7568084724782382</v>
      </c>
      <c r="C348" s="31">
        <f t="shared" si="16"/>
        <v>0</v>
      </c>
    </row>
    <row r="349" spans="1:3" x14ac:dyDescent="0.2">
      <c r="A349" s="32">
        <f t="shared" si="17"/>
        <v>0.57659999999999345</v>
      </c>
      <c r="B349" s="32">
        <f t="shared" si="15"/>
        <v>3.8168282872772372</v>
      </c>
      <c r="C349" s="31">
        <f t="shared" si="16"/>
        <v>0</v>
      </c>
    </row>
    <row r="350" spans="1:3" x14ac:dyDescent="0.2">
      <c r="A350" s="32">
        <f t="shared" si="17"/>
        <v>0.57689999999999342</v>
      </c>
      <c r="B350" s="32">
        <f t="shared" si="15"/>
        <v>3.8774192339838716</v>
      </c>
      <c r="C350" s="31">
        <f t="shared" si="16"/>
        <v>0</v>
      </c>
    </row>
    <row r="351" spans="1:3" x14ac:dyDescent="0.2">
      <c r="A351" s="32">
        <f t="shared" si="17"/>
        <v>0.57719999999999339</v>
      </c>
      <c r="B351" s="32">
        <f t="shared" si="15"/>
        <v>3.9385781653724004</v>
      </c>
      <c r="C351" s="31">
        <f t="shared" si="16"/>
        <v>0</v>
      </c>
    </row>
    <row r="352" spans="1:3" x14ac:dyDescent="0.2">
      <c r="A352" s="32">
        <f t="shared" si="17"/>
        <v>0.57749999999999335</v>
      </c>
      <c r="B352" s="32">
        <f t="shared" si="15"/>
        <v>4.0003017126869898</v>
      </c>
      <c r="C352" s="31">
        <f t="shared" si="16"/>
        <v>0</v>
      </c>
    </row>
    <row r="353" spans="1:3" x14ac:dyDescent="0.2">
      <c r="A353" s="32">
        <f t="shared" si="17"/>
        <v>0.57779999999999332</v>
      </c>
      <c r="B353" s="32">
        <f t="shared" si="15"/>
        <v>4.0625862835056115</v>
      </c>
      <c r="C353" s="31">
        <f t="shared" si="16"/>
        <v>0</v>
      </c>
    </row>
    <row r="354" spans="1:3" x14ac:dyDescent="0.2">
      <c r="A354" s="32">
        <f t="shared" si="17"/>
        <v>0.57809999999999329</v>
      </c>
      <c r="B354" s="32">
        <f t="shared" si="15"/>
        <v>4.1254280596830633</v>
      </c>
      <c r="C354" s="31">
        <f t="shared" si="16"/>
        <v>0</v>
      </c>
    </row>
    <row r="355" spans="1:3" x14ac:dyDescent="0.2">
      <c r="A355" s="32">
        <f t="shared" si="17"/>
        <v>0.57839999999999325</v>
      </c>
      <c r="B355" s="32">
        <f t="shared" si="15"/>
        <v>4.1888229953755909</v>
      </c>
      <c r="C355" s="31">
        <f t="shared" si="16"/>
        <v>0</v>
      </c>
    </row>
    <row r="356" spans="1:3" x14ac:dyDescent="0.2">
      <c r="A356" s="32">
        <f t="shared" si="17"/>
        <v>0.57869999999999322</v>
      </c>
      <c r="B356" s="32">
        <f t="shared" si="15"/>
        <v>4.2527668151495526</v>
      </c>
      <c r="C356" s="31">
        <f t="shared" si="16"/>
        <v>0</v>
      </c>
    </row>
    <row r="357" spans="1:3" x14ac:dyDescent="0.2">
      <c r="A357" s="32">
        <f t="shared" si="17"/>
        <v>0.57899999999999319</v>
      </c>
      <c r="B357" s="32">
        <f t="shared" si="15"/>
        <v>4.3172550121766253</v>
      </c>
      <c r="C357" s="31">
        <f t="shared" si="16"/>
        <v>0</v>
      </c>
    </row>
    <row r="358" spans="1:3" x14ac:dyDescent="0.2">
      <c r="A358" s="32">
        <f t="shared" si="17"/>
        <v>0.57929999999999315</v>
      </c>
      <c r="B358" s="32">
        <f t="shared" si="15"/>
        <v>4.382282846517918</v>
      </c>
      <c r="C358" s="31">
        <f t="shared" si="16"/>
        <v>0</v>
      </c>
    </row>
    <row r="359" spans="1:3" x14ac:dyDescent="0.2">
      <c r="A359" s="32">
        <f t="shared" si="17"/>
        <v>0.57959999999999312</v>
      </c>
      <c r="B359" s="32">
        <f t="shared" si="15"/>
        <v>4.4478453434994174</v>
      </c>
      <c r="C359" s="31">
        <f t="shared" si="16"/>
        <v>0</v>
      </c>
    </row>
    <row r="360" spans="1:3" x14ac:dyDescent="0.2">
      <c r="A360" s="32">
        <f t="shared" si="17"/>
        <v>0.57989999999999309</v>
      </c>
      <c r="B360" s="32">
        <f t="shared" si="15"/>
        <v>4.5139372921811098</v>
      </c>
      <c r="C360" s="31">
        <f t="shared" si="16"/>
        <v>0</v>
      </c>
    </row>
    <row r="361" spans="1:3" x14ac:dyDescent="0.2">
      <c r="A361" s="32">
        <f t="shared" si="17"/>
        <v>0.58019999999999305</v>
      </c>
      <c r="B361" s="32">
        <f t="shared" si="15"/>
        <v>4.5805532439221555</v>
      </c>
      <c r="C361" s="31">
        <f t="shared" si="16"/>
        <v>0</v>
      </c>
    </row>
    <row r="362" spans="1:3" x14ac:dyDescent="0.2">
      <c r="A362" s="32">
        <f t="shared" si="17"/>
        <v>0.58049999999999302</v>
      </c>
      <c r="B362" s="32">
        <f t="shared" si="15"/>
        <v>4.6476875110443707</v>
      </c>
      <c r="C362" s="31">
        <f t="shared" si="16"/>
        <v>0</v>
      </c>
    </row>
    <row r="363" spans="1:3" x14ac:dyDescent="0.2">
      <c r="A363" s="32">
        <f t="shared" si="17"/>
        <v>0.58079999999999299</v>
      </c>
      <c r="B363" s="32">
        <f t="shared" si="15"/>
        <v>4.7153341655963175</v>
      </c>
      <c r="C363" s="31">
        <f t="shared" si="16"/>
        <v>0</v>
      </c>
    </row>
    <row r="364" spans="1:3" x14ac:dyDescent="0.2">
      <c r="A364" s="32">
        <f t="shared" si="17"/>
        <v>0.58109999999999296</v>
      </c>
      <c r="B364" s="32">
        <f t="shared" si="15"/>
        <v>4.7834870382202253</v>
      </c>
      <c r="C364" s="31">
        <f t="shared" si="16"/>
        <v>0</v>
      </c>
    </row>
    <row r="365" spans="1:3" x14ac:dyDescent="0.2">
      <c r="A365" s="32">
        <f t="shared" si="17"/>
        <v>0.58139999999999292</v>
      </c>
      <c r="B365" s="32">
        <f t="shared" si="15"/>
        <v>4.8521397171239373</v>
      </c>
      <c r="C365" s="31">
        <f t="shared" si="16"/>
        <v>0</v>
      </c>
    </row>
    <row r="366" spans="1:3" x14ac:dyDescent="0.2">
      <c r="A366" s="32">
        <f t="shared" si="17"/>
        <v>0.58169999999999289</v>
      </c>
      <c r="B366" s="32">
        <f t="shared" si="15"/>
        <v>4.9212855471600214</v>
      </c>
      <c r="C366" s="31">
        <f t="shared" si="16"/>
        <v>0</v>
      </c>
    </row>
    <row r="367" spans="1:3" x14ac:dyDescent="0.2">
      <c r="A367" s="32">
        <f t="shared" si="17"/>
        <v>0.58199999999999286</v>
      </c>
      <c r="B367" s="32">
        <f t="shared" si="15"/>
        <v>4.9909176290141639</v>
      </c>
      <c r="C367" s="31">
        <f t="shared" si="16"/>
        <v>0</v>
      </c>
    </row>
    <row r="368" spans="1:3" x14ac:dyDescent="0.2">
      <c r="A368" s="32">
        <f t="shared" si="17"/>
        <v>0.58229999999999282</v>
      </c>
      <c r="B368" s="32">
        <f t="shared" si="15"/>
        <v>5.061028818504905</v>
      </c>
      <c r="C368" s="31">
        <f t="shared" si="16"/>
        <v>0</v>
      </c>
    </row>
    <row r="369" spans="1:3" x14ac:dyDescent="0.2">
      <c r="A369" s="32">
        <f t="shared" si="17"/>
        <v>0.58259999999999279</v>
      </c>
      <c r="B369" s="32">
        <f t="shared" si="15"/>
        <v>5.1316117259967102</v>
      </c>
      <c r="C369" s="31">
        <f t="shared" si="16"/>
        <v>0</v>
      </c>
    </row>
    <row r="370" spans="1:3" x14ac:dyDescent="0.2">
      <c r="A370" s="32">
        <f t="shared" si="17"/>
        <v>0.58289999999999276</v>
      </c>
      <c r="B370" s="32">
        <f t="shared" si="15"/>
        <v>5.2026587159283482</v>
      </c>
      <c r="C370" s="31">
        <f t="shared" si="16"/>
        <v>0</v>
      </c>
    </row>
    <row r="371" spans="1:3" x14ac:dyDescent="0.2">
      <c r="A371" s="32">
        <f t="shared" si="17"/>
        <v>0.58319999999999272</v>
      </c>
      <c r="B371" s="32">
        <f t="shared" si="15"/>
        <v>5.274161906458489</v>
      </c>
      <c r="C371" s="31">
        <f t="shared" si="16"/>
        <v>0</v>
      </c>
    </row>
    <row r="372" spans="1:3" x14ac:dyDescent="0.2">
      <c r="A372" s="32">
        <f t="shared" si="17"/>
        <v>0.58349999999999269</v>
      </c>
      <c r="B372" s="32">
        <f t="shared" si="15"/>
        <v>5.3461131692303452</v>
      </c>
      <c r="C372" s="31">
        <f t="shared" si="16"/>
        <v>0</v>
      </c>
    </row>
    <row r="373" spans="1:3" x14ac:dyDescent="0.2">
      <c r="A373" s="32">
        <f t="shared" si="17"/>
        <v>0.58379999999999266</v>
      </c>
      <c r="B373" s="32">
        <f t="shared" si="15"/>
        <v>5.4185041292571654</v>
      </c>
      <c r="C373" s="31">
        <f t="shared" si="16"/>
        <v>0</v>
      </c>
    </row>
    <row r="374" spans="1:3" x14ac:dyDescent="0.2">
      <c r="A374" s="32">
        <f t="shared" si="17"/>
        <v>0.58409999999999263</v>
      </c>
      <c r="B374" s="32">
        <f t="shared" si="15"/>
        <v>5.4913261649303129</v>
      </c>
      <c r="C374" s="31">
        <f t="shared" si="16"/>
        <v>0</v>
      </c>
    </row>
    <row r="375" spans="1:3" x14ac:dyDescent="0.2">
      <c r="A375" s="32">
        <f t="shared" si="17"/>
        <v>0.58439999999999259</v>
      </c>
      <c r="B375" s="32">
        <f t="shared" si="15"/>
        <v>5.5645704081515843</v>
      </c>
      <c r="C375" s="31">
        <f t="shared" si="16"/>
        <v>0</v>
      </c>
    </row>
    <row r="376" spans="1:3" x14ac:dyDescent="0.2">
      <c r="A376" s="32">
        <f t="shared" si="17"/>
        <v>0.58469999999999256</v>
      </c>
      <c r="B376" s="32">
        <f t="shared" si="15"/>
        <v>5.6382277445913713</v>
      </c>
      <c r="C376" s="31">
        <f t="shared" si="16"/>
        <v>0</v>
      </c>
    </row>
    <row r="377" spans="1:3" x14ac:dyDescent="0.2">
      <c r="A377" s="32">
        <f t="shared" si="17"/>
        <v>0.58499999999999253</v>
      </c>
      <c r="B377" s="32">
        <f t="shared" si="15"/>
        <v>5.7122888140742125</v>
      </c>
      <c r="C377" s="31">
        <f t="shared" si="16"/>
        <v>0</v>
      </c>
    </row>
    <row r="378" spans="1:3" x14ac:dyDescent="0.2">
      <c r="A378" s="32">
        <f t="shared" si="17"/>
        <v>0.58529999999999249</v>
      </c>
      <c r="B378" s="32">
        <f t="shared" si="15"/>
        <v>5.7867440110931954</v>
      </c>
      <c r="C378" s="31">
        <f t="shared" si="16"/>
        <v>0</v>
      </c>
    </row>
    <row r="379" spans="1:3" x14ac:dyDescent="0.2">
      <c r="A379" s="32">
        <f t="shared" si="17"/>
        <v>0.58559999999999246</v>
      </c>
      <c r="B379" s="32">
        <f t="shared" si="15"/>
        <v>5.8615834854545978</v>
      </c>
      <c r="C379" s="31">
        <f t="shared" si="16"/>
        <v>0</v>
      </c>
    </row>
    <row r="380" spans="1:3" x14ac:dyDescent="0.2">
      <c r="A380" s="32">
        <f t="shared" si="17"/>
        <v>0.58589999999999243</v>
      </c>
      <c r="B380" s="32">
        <f t="shared" si="15"/>
        <v>5.9367971430540889</v>
      </c>
      <c r="C380" s="31">
        <f t="shared" si="16"/>
        <v>0</v>
      </c>
    </row>
    <row r="381" spans="1:3" x14ac:dyDescent="0.2">
      <c r="A381" s="32">
        <f t="shared" si="17"/>
        <v>0.58619999999999239</v>
      </c>
      <c r="B381" s="32">
        <f t="shared" si="15"/>
        <v>6.0123746467857648</v>
      </c>
      <c r="C381" s="31">
        <f t="shared" si="16"/>
        <v>0</v>
      </c>
    </row>
    <row r="382" spans="1:3" x14ac:dyDescent="0.2">
      <c r="A382" s="32">
        <f t="shared" si="17"/>
        <v>0.58649999999999236</v>
      </c>
      <c r="B382" s="32">
        <f t="shared" si="15"/>
        <v>6.0883054175851283</v>
      </c>
      <c r="C382" s="31">
        <f t="shared" si="16"/>
        <v>0</v>
      </c>
    </row>
    <row r="383" spans="1:3" x14ac:dyDescent="0.2">
      <c r="A383" s="32">
        <f t="shared" si="17"/>
        <v>0.58679999999999233</v>
      </c>
      <c r="B383" s="32">
        <f t="shared" si="15"/>
        <v>6.1645786356071799</v>
      </c>
      <c r="C383" s="31">
        <f t="shared" si="16"/>
        <v>0</v>
      </c>
    </row>
    <row r="384" spans="1:3" x14ac:dyDescent="0.2">
      <c r="A384" s="32">
        <f t="shared" si="17"/>
        <v>0.58709999999999229</v>
      </c>
      <c r="B384" s="32">
        <f t="shared" si="15"/>
        <v>6.2411832415405488</v>
      </c>
      <c r="C384" s="31">
        <f t="shared" si="16"/>
        <v>0</v>
      </c>
    </row>
    <row r="385" spans="1:3" x14ac:dyDescent="0.2">
      <c r="A385" s="32">
        <f t="shared" si="17"/>
        <v>0.58739999999999226</v>
      </c>
      <c r="B385" s="32">
        <f t="shared" si="15"/>
        <v>6.3181079380586516</v>
      </c>
      <c r="C385" s="31">
        <f t="shared" si="16"/>
        <v>0</v>
      </c>
    </row>
    <row r="386" spans="1:3" x14ac:dyDescent="0.2">
      <c r="A386" s="32">
        <f t="shared" si="17"/>
        <v>0.58769999999999223</v>
      </c>
      <c r="B386" s="32">
        <f t="shared" si="15"/>
        <v>6.3953411914086828</v>
      </c>
      <c r="C386" s="31">
        <f t="shared" si="16"/>
        <v>0</v>
      </c>
    </row>
    <row r="387" spans="1:3" x14ac:dyDescent="0.2">
      <c r="A387" s="32">
        <f t="shared" si="17"/>
        <v>0.5879999999999922</v>
      </c>
      <c r="B387" s="32">
        <f t="shared" si="15"/>
        <v>6.4728712331392053</v>
      </c>
      <c r="C387" s="31">
        <f t="shared" si="16"/>
        <v>0</v>
      </c>
    </row>
    <row r="388" spans="1:3" x14ac:dyDescent="0.2">
      <c r="A388" s="32">
        <f t="shared" si="17"/>
        <v>0.58829999999999216</v>
      </c>
      <c r="B388" s="32">
        <f t="shared" si="15"/>
        <v>6.5506860619670038</v>
      </c>
      <c r="C388" s="31">
        <f t="shared" si="16"/>
        <v>0</v>
      </c>
    </row>
    <row r="389" spans="1:3" x14ac:dyDescent="0.2">
      <c r="A389" s="32">
        <f t="shared" si="17"/>
        <v>0.58859999999999213</v>
      </c>
      <c r="B389" s="32">
        <f t="shared" si="15"/>
        <v>6.6287734457837688</v>
      </c>
      <c r="C389" s="31">
        <f t="shared" si="16"/>
        <v>0</v>
      </c>
    </row>
    <row r="390" spans="1:3" x14ac:dyDescent="0.2">
      <c r="A390" s="32">
        <f t="shared" si="17"/>
        <v>0.5888999999999921</v>
      </c>
      <c r="B390" s="32">
        <f t="shared" si="15"/>
        <v>6.7071209238031182</v>
      </c>
      <c r="C390" s="31">
        <f t="shared" si="16"/>
        <v>0</v>
      </c>
    </row>
    <row r="391" spans="1:3" x14ac:dyDescent="0.2">
      <c r="A391" s="32">
        <f t="shared" si="17"/>
        <v>0.58919999999999206</v>
      </c>
      <c r="B391" s="32">
        <f t="shared" ref="B391:B454" si="18">(1/(SQRT(2*3.14159*$C$5^2)))*EXP((-1*(A391-$C$4)^2)/(2*$C$5^2))</f>
        <v>6.7857158088483089</v>
      </c>
      <c r="C391" s="31">
        <f t="shared" ref="C391:C454" si="19">IF(($C$4+$H$5*$C$5)&gt;=$A391,(1/(SQRT(2*3.14159*$C$5^2)))*EXP((-1*($A391-$C$4)^2)/(2*$C$5^2)),0)</f>
        <v>0</v>
      </c>
    </row>
    <row r="392" spans="1:3" x14ac:dyDescent="0.2">
      <c r="A392" s="32">
        <f t="shared" ref="A392:A455" si="20">A391+(10*$C$5)/1000</f>
        <v>0.58949999999999203</v>
      </c>
      <c r="B392" s="32">
        <f t="shared" si="18"/>
        <v>6.8645451897809764</v>
      </c>
      <c r="C392" s="31">
        <f t="shared" si="19"/>
        <v>0</v>
      </c>
    </row>
    <row r="393" spans="1:3" x14ac:dyDescent="0.2">
      <c r="A393" s="32">
        <f t="shared" si="20"/>
        <v>0.589799999999992</v>
      </c>
      <c r="B393" s="32">
        <f t="shared" si="18"/>
        <v>6.9435959340710758</v>
      </c>
      <c r="C393" s="31">
        <f t="shared" si="19"/>
        <v>0</v>
      </c>
    </row>
    <row r="394" spans="1:3" x14ac:dyDescent="0.2">
      <c r="A394" s="32">
        <f t="shared" si="20"/>
        <v>0.59009999999999196</v>
      </c>
      <c r="B394" s="32">
        <f t="shared" si="18"/>
        <v>7.0228546905081366</v>
      </c>
      <c r="C394" s="31">
        <f t="shared" si="19"/>
        <v>0</v>
      </c>
    </row>
    <row r="395" spans="1:3" x14ac:dyDescent="0.2">
      <c r="A395" s="32">
        <f t="shared" si="20"/>
        <v>0.59039999999999193</v>
      </c>
      <c r="B395" s="32">
        <f t="shared" si="18"/>
        <v>7.1023078920538412</v>
      </c>
      <c r="C395" s="31">
        <f t="shared" si="19"/>
        <v>0</v>
      </c>
    </row>
    <row r="396" spans="1:3" x14ac:dyDescent="0.2">
      <c r="A396" s="32">
        <f t="shared" si="20"/>
        <v>0.5906999999999919</v>
      </c>
      <c r="B396" s="32">
        <f t="shared" si="18"/>
        <v>7.181941758835821</v>
      </c>
      <c r="C396" s="31">
        <f t="shared" si="19"/>
        <v>0</v>
      </c>
    </row>
    <row r="397" spans="1:3" x14ac:dyDescent="0.2">
      <c r="A397" s="32">
        <f t="shared" si="20"/>
        <v>0.59099999999999187</v>
      </c>
      <c r="B397" s="32">
        <f t="shared" si="18"/>
        <v>7.2617423012824931</v>
      </c>
      <c r="C397" s="31">
        <f t="shared" si="19"/>
        <v>0</v>
      </c>
    </row>
    <row r="398" spans="1:3" x14ac:dyDescent="0.2">
      <c r="A398" s="32">
        <f t="shared" si="20"/>
        <v>0.59129999999999183</v>
      </c>
      <c r="B398" s="32">
        <f t="shared" si="18"/>
        <v>7.3416953233986266</v>
      </c>
      <c r="C398" s="31">
        <f t="shared" si="19"/>
        <v>0</v>
      </c>
    </row>
    <row r="399" spans="1:3" x14ac:dyDescent="0.2">
      <c r="A399" s="32">
        <f t="shared" si="20"/>
        <v>0.5915999999999918</v>
      </c>
      <c r="B399" s="32">
        <f t="shared" si="18"/>
        <v>7.4217864261812467</v>
      </c>
      <c r="C399" s="31">
        <f t="shared" si="19"/>
        <v>0</v>
      </c>
    </row>
    <row r="400" spans="1:3" x14ac:dyDescent="0.2">
      <c r="A400" s="32">
        <f t="shared" si="20"/>
        <v>0.59189999999999177</v>
      </c>
      <c r="B400" s="32">
        <f t="shared" si="18"/>
        <v>7.5020010111753734</v>
      </c>
      <c r="C400" s="31">
        <f t="shared" si="19"/>
        <v>0</v>
      </c>
    </row>
    <row r="401" spans="1:3" x14ac:dyDescent="0.2">
      <c r="A401" s="32">
        <f t="shared" si="20"/>
        <v>0.59219999999999173</v>
      </c>
      <c r="B401" s="32">
        <f t="shared" si="18"/>
        <v>7.5823242841689931</v>
      </c>
      <c r="C401" s="31">
        <f t="shared" si="19"/>
        <v>0</v>
      </c>
    </row>
    <row r="402" spans="1:3" x14ac:dyDescent="0.2">
      <c r="A402" s="32">
        <f t="shared" si="20"/>
        <v>0.5924999999999917</v>
      </c>
      <c r="B402" s="32">
        <f t="shared" si="18"/>
        <v>7.66274125902655</v>
      </c>
      <c r="C402" s="31">
        <f t="shared" si="19"/>
        <v>0</v>
      </c>
    </row>
    <row r="403" spans="1:3" x14ac:dyDescent="0.2">
      <c r="A403" s="32">
        <f t="shared" si="20"/>
        <v>0.59279999999999167</v>
      </c>
      <c r="B403" s="32">
        <f t="shared" si="18"/>
        <v>7.743236761660139</v>
      </c>
      <c r="C403" s="31">
        <f t="shared" si="19"/>
        <v>0</v>
      </c>
    </row>
    <row r="404" spans="1:3" x14ac:dyDescent="0.2">
      <c r="A404" s="32">
        <f t="shared" si="20"/>
        <v>0.59309999999999163</v>
      </c>
      <c r="B404" s="32">
        <f t="shared" si="18"/>
        <v>7.8237954341374909</v>
      </c>
      <c r="C404" s="31">
        <f t="shared" si="19"/>
        <v>0</v>
      </c>
    </row>
    <row r="405" spans="1:3" x14ac:dyDescent="0.2">
      <c r="A405" s="32">
        <f t="shared" si="20"/>
        <v>0.5933999999999916</v>
      </c>
      <c r="B405" s="32">
        <f t="shared" si="18"/>
        <v>7.9044017389256958</v>
      </c>
      <c r="C405" s="31">
        <f t="shared" si="19"/>
        <v>0</v>
      </c>
    </row>
    <row r="406" spans="1:3" x14ac:dyDescent="0.2">
      <c r="A406" s="32">
        <f t="shared" si="20"/>
        <v>0.59369999999999157</v>
      </c>
      <c r="B406" s="32">
        <f t="shared" si="18"/>
        <v>7.9850399632695837</v>
      </c>
      <c r="C406" s="31">
        <f t="shared" si="19"/>
        <v>0</v>
      </c>
    </row>
    <row r="407" spans="1:3" x14ac:dyDescent="0.2">
      <c r="A407" s="32">
        <f t="shared" si="20"/>
        <v>0.59399999999999153</v>
      </c>
      <c r="B407" s="32">
        <f t="shared" si="18"/>
        <v>8.065694223703451</v>
      </c>
      <c r="C407" s="31">
        <f t="shared" si="19"/>
        <v>0</v>
      </c>
    </row>
    <row r="408" spans="1:3" x14ac:dyDescent="0.2">
      <c r="A408" s="32">
        <f t="shared" si="20"/>
        <v>0.5942999999999915</v>
      </c>
      <c r="B408" s="32">
        <f t="shared" si="18"/>
        <v>8.1463484706948552</v>
      </c>
      <c r="C408" s="31">
        <f t="shared" si="19"/>
        <v>0</v>
      </c>
    </row>
    <row r="409" spans="1:3" x14ac:dyDescent="0.2">
      <c r="A409" s="32">
        <f t="shared" si="20"/>
        <v>0.59459999999999147</v>
      </c>
      <c r="B409" s="32">
        <f t="shared" si="18"/>
        <v>8.2269864934189698</v>
      </c>
      <c r="C409" s="31">
        <f t="shared" si="19"/>
        <v>0</v>
      </c>
    </row>
    <row r="410" spans="1:3" x14ac:dyDescent="0.2">
      <c r="A410" s="32">
        <f t="shared" si="20"/>
        <v>0.59489999999999144</v>
      </c>
      <c r="B410" s="32">
        <f t="shared" si="18"/>
        <v>8.30759192466199</v>
      </c>
      <c r="C410" s="31">
        <f t="shared" si="19"/>
        <v>0</v>
      </c>
    </row>
    <row r="411" spans="1:3" x14ac:dyDescent="0.2">
      <c r="A411" s="32">
        <f t="shared" si="20"/>
        <v>0.5951999999999914</v>
      </c>
      <c r="B411" s="32">
        <f t="shared" si="18"/>
        <v>8.3881482458518697</v>
      </c>
      <c r="C411" s="31">
        <f t="shared" si="19"/>
        <v>0</v>
      </c>
    </row>
    <row r="412" spans="1:3" x14ac:dyDescent="0.2">
      <c r="A412" s="32">
        <f t="shared" si="20"/>
        <v>0.59549999999999137</v>
      </c>
      <c r="B412" s="32">
        <f t="shared" si="18"/>
        <v>8.4686387922146622</v>
      </c>
      <c r="C412" s="31">
        <f t="shared" si="19"/>
        <v>0</v>
      </c>
    </row>
    <row r="413" spans="1:3" x14ac:dyDescent="0.2">
      <c r="A413" s="32">
        <f t="shared" si="20"/>
        <v>0.59579999999999134</v>
      </c>
      <c r="B413" s="32">
        <f t="shared" si="18"/>
        <v>8.5490467580545602</v>
      </c>
      <c r="C413" s="31">
        <f t="shared" si="19"/>
        <v>0</v>
      </c>
    </row>
    <row r="414" spans="1:3" x14ac:dyDescent="0.2">
      <c r="A414" s="32">
        <f t="shared" si="20"/>
        <v>0.5960999999999913</v>
      </c>
      <c r="B414" s="32">
        <f t="shared" si="18"/>
        <v>8.6293552021556632</v>
      </c>
      <c r="C414" s="31">
        <f t="shared" si="19"/>
        <v>0</v>
      </c>
    </row>
    <row r="415" spans="1:3" x14ac:dyDescent="0.2">
      <c r="A415" s="32">
        <f t="shared" si="20"/>
        <v>0.59639999999999127</v>
      </c>
      <c r="B415" s="32">
        <f t="shared" si="18"/>
        <v>8.709547053303389</v>
      </c>
      <c r="C415" s="31">
        <f t="shared" si="19"/>
        <v>0</v>
      </c>
    </row>
    <row r="416" spans="1:3" x14ac:dyDescent="0.2">
      <c r="A416" s="32">
        <f t="shared" si="20"/>
        <v>0.59669999999999124</v>
      </c>
      <c r="B416" s="32">
        <f t="shared" si="18"/>
        <v>8.7896051159233011</v>
      </c>
      <c r="C416" s="31">
        <f t="shared" si="19"/>
        <v>0</v>
      </c>
    </row>
    <row r="417" spans="1:3" x14ac:dyDescent="0.2">
      <c r="A417" s="32">
        <f t="shared" si="20"/>
        <v>0.5969999999999912</v>
      </c>
      <c r="B417" s="32">
        <f t="shared" si="18"/>
        <v>8.8695120758351216</v>
      </c>
      <c r="C417" s="31">
        <f t="shared" si="19"/>
        <v>0</v>
      </c>
    </row>
    <row r="418" spans="1:3" x14ac:dyDescent="0.2">
      <c r="A418" s="32">
        <f t="shared" si="20"/>
        <v>0.59729999999999117</v>
      </c>
      <c r="B418" s="32">
        <f t="shared" si="18"/>
        <v>8.9492505061194603</v>
      </c>
      <c r="C418" s="31">
        <f t="shared" si="19"/>
        <v>0</v>
      </c>
    </row>
    <row r="419" spans="1:3" x14ac:dyDescent="0.2">
      <c r="A419" s="32">
        <f t="shared" si="20"/>
        <v>0.59759999999999114</v>
      </c>
      <c r="B419" s="32">
        <f t="shared" si="18"/>
        <v>9.0288028730948255</v>
      </c>
      <c r="C419" s="31">
        <f t="shared" si="19"/>
        <v>0</v>
      </c>
    </row>
    <row r="420" spans="1:3" x14ac:dyDescent="0.2">
      <c r="A420" s="32">
        <f t="shared" si="20"/>
        <v>0.59789999999999111</v>
      </c>
      <c r="B420" s="32">
        <f t="shared" si="18"/>
        <v>9.108151542402247</v>
      </c>
      <c r="C420" s="31">
        <f t="shared" si="19"/>
        <v>0</v>
      </c>
    </row>
    <row r="421" spans="1:3" x14ac:dyDescent="0.2">
      <c r="A421" s="32">
        <f t="shared" si="20"/>
        <v>0.59819999999999107</v>
      </c>
      <c r="B421" s="32">
        <f t="shared" si="18"/>
        <v>9.1872787851948949</v>
      </c>
      <c r="C421" s="31">
        <f t="shared" si="19"/>
        <v>0</v>
      </c>
    </row>
    <row r="422" spans="1:3" x14ac:dyDescent="0.2">
      <c r="A422" s="32">
        <f t="shared" si="20"/>
        <v>0.59849999999999104</v>
      </c>
      <c r="B422" s="32">
        <f t="shared" si="18"/>
        <v>9.2661667844298137</v>
      </c>
      <c r="C422" s="31">
        <f t="shared" si="19"/>
        <v>0</v>
      </c>
    </row>
    <row r="423" spans="1:3" x14ac:dyDescent="0.2">
      <c r="A423" s="32">
        <f t="shared" si="20"/>
        <v>0.59879999999999101</v>
      </c>
      <c r="B423" s="32">
        <f t="shared" si="18"/>
        <v>9.344797641258948</v>
      </c>
      <c r="C423" s="31">
        <f t="shared" si="19"/>
        <v>0</v>
      </c>
    </row>
    <row r="424" spans="1:3" x14ac:dyDescent="0.2">
      <c r="A424" s="32">
        <f t="shared" si="20"/>
        <v>0.59909999999999097</v>
      </c>
      <c r="B424" s="32">
        <f t="shared" si="18"/>
        <v>9.423153381516407</v>
      </c>
      <c r="C424" s="31">
        <f t="shared" si="19"/>
        <v>0</v>
      </c>
    </row>
    <row r="425" spans="1:3" x14ac:dyDescent="0.2">
      <c r="A425" s="32">
        <f t="shared" si="20"/>
        <v>0.59939999999999094</v>
      </c>
      <c r="B425" s="32">
        <f t="shared" si="18"/>
        <v>9.5012159622989678</v>
      </c>
      <c r="C425" s="31">
        <f t="shared" si="19"/>
        <v>0</v>
      </c>
    </row>
    <row r="426" spans="1:3" x14ac:dyDescent="0.2">
      <c r="A426" s="32">
        <f t="shared" si="20"/>
        <v>0.59969999999999091</v>
      </c>
      <c r="B426" s="32">
        <f t="shared" si="18"/>
        <v>9.5789672786365418</v>
      </c>
      <c r="C426" s="31">
        <f t="shared" si="19"/>
        <v>0</v>
      </c>
    </row>
    <row r="427" spans="1:3" x14ac:dyDescent="0.2">
      <c r="A427" s="32">
        <f t="shared" si="20"/>
        <v>0.59999999999999087</v>
      </c>
      <c r="B427" s="32">
        <f t="shared" si="18"/>
        <v>9.6563891702494349</v>
      </c>
      <c r="C427" s="31">
        <f t="shared" si="19"/>
        <v>0</v>
      </c>
    </row>
    <row r="428" spans="1:3" x14ac:dyDescent="0.2">
      <c r="A428" s="32">
        <f t="shared" si="20"/>
        <v>0.60029999999999084</v>
      </c>
      <c r="B428" s="32">
        <f t="shared" si="18"/>
        <v>9.7334634283889887</v>
      </c>
      <c r="C428" s="31">
        <f t="shared" si="19"/>
        <v>0</v>
      </c>
    </row>
    <row r="429" spans="1:3" x14ac:dyDescent="0.2">
      <c r="A429" s="32">
        <f t="shared" si="20"/>
        <v>0.60059999999999081</v>
      </c>
      <c r="B429" s="32">
        <f t="shared" si="18"/>
        <v>9.8101718027581839</v>
      </c>
      <c r="C429" s="31">
        <f t="shared" si="19"/>
        <v>0</v>
      </c>
    </row>
    <row r="430" spans="1:3" x14ac:dyDescent="0.2">
      <c r="A430" s="32">
        <f t="shared" si="20"/>
        <v>0.60089999999999077</v>
      </c>
      <c r="B430" s="32">
        <f t="shared" si="18"/>
        <v>9.886496008508697</v>
      </c>
      <c r="C430" s="31">
        <f t="shared" si="19"/>
        <v>0</v>
      </c>
    </row>
    <row r="431" spans="1:3" x14ac:dyDescent="0.2">
      <c r="A431" s="32">
        <f t="shared" si="20"/>
        <v>0.60119999999999074</v>
      </c>
      <c r="B431" s="32">
        <f t="shared" si="18"/>
        <v>9.9624177333107777</v>
      </c>
      <c r="C431" s="31">
        <f t="shared" si="19"/>
        <v>0</v>
      </c>
    </row>
    <row r="432" spans="1:3" x14ac:dyDescent="0.2">
      <c r="A432" s="32">
        <f t="shared" si="20"/>
        <v>0.60149999999999071</v>
      </c>
      <c r="B432" s="32">
        <f t="shared" si="18"/>
        <v>10.037918644492292</v>
      </c>
      <c r="C432" s="31">
        <f t="shared" si="19"/>
        <v>0</v>
      </c>
    </row>
    <row r="433" spans="1:3" x14ac:dyDescent="0.2">
      <c r="A433" s="32">
        <f t="shared" si="20"/>
        <v>0.60179999999999068</v>
      </c>
      <c r="B433" s="32">
        <f t="shared" si="18"/>
        <v>10.112980396243135</v>
      </c>
      <c r="C433" s="31">
        <f t="shared" si="19"/>
        <v>0</v>
      </c>
    </row>
    <row r="434" spans="1:3" x14ac:dyDescent="0.2">
      <c r="A434" s="32">
        <f t="shared" si="20"/>
        <v>0.60209999999999064</v>
      </c>
      <c r="B434" s="32">
        <f t="shared" si="18"/>
        <v>10.187584636881226</v>
      </c>
      <c r="C434" s="31">
        <f t="shared" si="19"/>
        <v>0</v>
      </c>
    </row>
    <row r="435" spans="1:3" x14ac:dyDescent="0.2">
      <c r="A435" s="32">
        <f t="shared" si="20"/>
        <v>0.60239999999999061</v>
      </c>
      <c r="B435" s="32">
        <f t="shared" si="18"/>
        <v>10.261713016176122</v>
      </c>
      <c r="C435" s="31">
        <f t="shared" si="19"/>
        <v>0</v>
      </c>
    </row>
    <row r="436" spans="1:3" x14ac:dyDescent="0.2">
      <c r="A436" s="32">
        <f t="shared" si="20"/>
        <v>0.60269999999999058</v>
      </c>
      <c r="B436" s="32">
        <f t="shared" si="18"/>
        <v>10.335347192726308</v>
      </c>
      <c r="C436" s="31">
        <f t="shared" si="19"/>
        <v>0</v>
      </c>
    </row>
    <row r="437" spans="1:3" x14ac:dyDescent="0.2">
      <c r="A437" s="32">
        <f t="shared" si="20"/>
        <v>0.60299999999999054</v>
      </c>
      <c r="B437" s="32">
        <f t="shared" si="18"/>
        <v>10.408468841386101</v>
      </c>
      <c r="C437" s="31">
        <f t="shared" si="19"/>
        <v>0</v>
      </c>
    </row>
    <row r="438" spans="1:3" x14ac:dyDescent="0.2">
      <c r="A438" s="32">
        <f t="shared" si="20"/>
        <v>0.60329999999999051</v>
      </c>
      <c r="B438" s="32">
        <f t="shared" si="18"/>
        <v>10.481059660738072</v>
      </c>
      <c r="C438" s="31">
        <f t="shared" si="19"/>
        <v>0</v>
      </c>
    </row>
    <row r="439" spans="1:3" x14ac:dyDescent="0.2">
      <c r="A439" s="32">
        <f t="shared" si="20"/>
        <v>0.60359999999999048</v>
      </c>
      <c r="B439" s="32">
        <f t="shared" si="18"/>
        <v>10.55310138060679</v>
      </c>
      <c r="C439" s="31">
        <f t="shared" si="19"/>
        <v>0</v>
      </c>
    </row>
    <row r="440" spans="1:3" x14ac:dyDescent="0.2">
      <c r="A440" s="32">
        <f t="shared" si="20"/>
        <v>0.60389999999999044</v>
      </c>
      <c r="B440" s="32">
        <f t="shared" si="18"/>
        <v>10.624575769609683</v>
      </c>
      <c r="C440" s="31">
        <f t="shared" si="19"/>
        <v>0</v>
      </c>
    </row>
    <row r="441" spans="1:3" x14ac:dyDescent="0.2">
      <c r="A441" s="32">
        <f t="shared" si="20"/>
        <v>0.60419999999999041</v>
      </c>
      <c r="B441" s="32">
        <f t="shared" si="18"/>
        <v>10.695464642740701</v>
      </c>
      <c r="C441" s="31">
        <f t="shared" si="19"/>
        <v>0</v>
      </c>
    </row>
    <row r="442" spans="1:3" x14ac:dyDescent="0.2">
      <c r="A442" s="32">
        <f t="shared" si="20"/>
        <v>0.60449999999999038</v>
      </c>
      <c r="B442" s="32">
        <f t="shared" si="18"/>
        <v>10.765749868982473</v>
      </c>
      <c r="C442" s="31">
        <f t="shared" si="19"/>
        <v>0</v>
      </c>
    </row>
    <row r="443" spans="1:3" x14ac:dyDescent="0.2">
      <c r="A443" s="32">
        <f t="shared" si="20"/>
        <v>0.60479999999999035</v>
      </c>
      <c r="B443" s="32">
        <f t="shared" si="18"/>
        <v>10.835413378942544</v>
      </c>
      <c r="C443" s="31">
        <f t="shared" si="19"/>
        <v>0</v>
      </c>
    </row>
    <row r="444" spans="1:3" x14ac:dyDescent="0.2">
      <c r="A444" s="32">
        <f t="shared" si="20"/>
        <v>0.60509999999999031</v>
      </c>
      <c r="B444" s="32">
        <f t="shared" si="18"/>
        <v>10.904437172509262</v>
      </c>
      <c r="C444" s="31">
        <f t="shared" si="19"/>
        <v>0</v>
      </c>
    </row>
    <row r="445" spans="1:3" x14ac:dyDescent="0.2">
      <c r="A445" s="32">
        <f t="shared" si="20"/>
        <v>0.60539999999999028</v>
      </c>
      <c r="B445" s="32">
        <f t="shared" si="18"/>
        <v>10.972803326522834</v>
      </c>
      <c r="C445" s="31">
        <f t="shared" si="19"/>
        <v>0</v>
      </c>
    </row>
    <row r="446" spans="1:3" x14ac:dyDescent="0.2">
      <c r="A446" s="32">
        <f t="shared" si="20"/>
        <v>0.60569999999999025</v>
      </c>
      <c r="B446" s="32">
        <f t="shared" si="18"/>
        <v>11.040494002457063</v>
      </c>
      <c r="C446" s="31">
        <f t="shared" si="19"/>
        <v>0</v>
      </c>
    </row>
    <row r="447" spans="1:3" x14ac:dyDescent="0.2">
      <c r="A447" s="32">
        <f t="shared" si="20"/>
        <v>0.60599999999999021</v>
      </c>
      <c r="B447" s="32">
        <f t="shared" si="18"/>
        <v>11.107491454107137</v>
      </c>
      <c r="C447" s="31">
        <f t="shared" si="19"/>
        <v>0</v>
      </c>
    </row>
    <row r="448" spans="1:3" x14ac:dyDescent="0.2">
      <c r="A448" s="32">
        <f t="shared" si="20"/>
        <v>0.60629999999999018</v>
      </c>
      <c r="B448" s="32">
        <f t="shared" si="18"/>
        <v>11.173778035278982</v>
      </c>
      <c r="C448" s="31">
        <f t="shared" si="19"/>
        <v>0</v>
      </c>
    </row>
    <row r="449" spans="1:3" x14ac:dyDescent="0.2">
      <c r="A449" s="32">
        <f t="shared" si="20"/>
        <v>0.60659999999999015</v>
      </c>
      <c r="B449" s="32">
        <f t="shared" si="18"/>
        <v>11.239336207475462</v>
      </c>
      <c r="C449" s="31">
        <f t="shared" si="19"/>
        <v>0</v>
      </c>
    </row>
    <row r="450" spans="1:3" x14ac:dyDescent="0.2">
      <c r="A450" s="32">
        <f t="shared" si="20"/>
        <v>0.60689999999999011</v>
      </c>
      <c r="B450" s="32">
        <f t="shared" si="18"/>
        <v>11.30414854757486</v>
      </c>
      <c r="C450" s="31">
        <f t="shared" si="19"/>
        <v>0</v>
      </c>
    </row>
    <row r="451" spans="1:3" x14ac:dyDescent="0.2">
      <c r="A451" s="32">
        <f t="shared" si="20"/>
        <v>0.60719999999999008</v>
      </c>
      <c r="B451" s="32">
        <f t="shared" si="18"/>
        <v>11.368197755496922</v>
      </c>
      <c r="C451" s="31">
        <f t="shared" si="19"/>
        <v>0</v>
      </c>
    </row>
    <row r="452" spans="1:3" x14ac:dyDescent="0.2">
      <c r="A452" s="32">
        <f t="shared" si="20"/>
        <v>0.60749999999999005</v>
      </c>
      <c r="B452" s="32">
        <f t="shared" si="18"/>
        <v>11.431466661851804</v>
      </c>
      <c r="C452" s="31">
        <f t="shared" si="19"/>
        <v>0</v>
      </c>
    </row>
    <row r="453" spans="1:3" x14ac:dyDescent="0.2">
      <c r="A453" s="32">
        <f t="shared" si="20"/>
        <v>0.60779999999999001</v>
      </c>
      <c r="B453" s="32">
        <f t="shared" si="18"/>
        <v>11.493938235567219</v>
      </c>
      <c r="C453" s="31">
        <f t="shared" si="19"/>
        <v>0</v>
      </c>
    </row>
    <row r="454" spans="1:3" x14ac:dyDescent="0.2">
      <c r="A454" s="32">
        <f t="shared" si="20"/>
        <v>0.60809999999998998</v>
      </c>
      <c r="B454" s="32">
        <f t="shared" si="18"/>
        <v>11.555595591489057</v>
      </c>
      <c r="C454" s="31">
        <f t="shared" si="19"/>
        <v>0</v>
      </c>
    </row>
    <row r="455" spans="1:3" x14ac:dyDescent="0.2">
      <c r="A455" s="32">
        <f t="shared" si="20"/>
        <v>0.60839999999998995</v>
      </c>
      <c r="B455" s="32">
        <f t="shared" ref="B455:B518" si="21">(1/(SQRT(2*3.14159*$C$5^2)))*EXP((-1*(A455-$C$4)^2)/(2*$C$5^2))</f>
        <v>11.616421997950781</v>
      </c>
      <c r="C455" s="31">
        <f t="shared" ref="C455:C518" si="22">IF(($C$4+$H$5*$C$5)&gt;=$A455,(1/(SQRT(2*3.14159*$C$5^2)))*EXP((-1*($A455-$C$4)^2)/(2*$C$5^2)),0)</f>
        <v>0</v>
      </c>
    </row>
    <row r="456" spans="1:3" x14ac:dyDescent="0.2">
      <c r="A456" s="32">
        <f t="shared" ref="A456:A519" si="23">A455+(10*$C$5)/1000</f>
        <v>0.60869999999998992</v>
      </c>
      <c r="B456" s="32">
        <f t="shared" si="21"/>
        <v>11.676400884306851</v>
      </c>
      <c r="C456" s="31">
        <f t="shared" si="22"/>
        <v>0</v>
      </c>
    </row>
    <row r="457" spans="1:3" x14ac:dyDescent="0.2">
      <c r="A457" s="32">
        <f t="shared" si="23"/>
        <v>0.60899999999998988</v>
      </c>
      <c r="B457" s="32">
        <f t="shared" si="21"/>
        <v>11.735515848425472</v>
      </c>
      <c r="C457" s="31">
        <f t="shared" si="22"/>
        <v>0</v>
      </c>
    </row>
    <row r="458" spans="1:3" x14ac:dyDescent="0.2">
      <c r="A458" s="32">
        <f t="shared" si="23"/>
        <v>0.60929999999998985</v>
      </c>
      <c r="B458" s="32">
        <f t="shared" si="21"/>
        <v>11.793750664135928</v>
      </c>
      <c r="C458" s="31">
        <f t="shared" si="22"/>
        <v>0</v>
      </c>
    </row>
    <row r="459" spans="1:3" x14ac:dyDescent="0.2">
      <c r="A459" s="32">
        <f t="shared" si="23"/>
        <v>0.60959999999998982</v>
      </c>
      <c r="B459" s="32">
        <f t="shared" si="21"/>
        <v>11.851089288625806</v>
      </c>
      <c r="C459" s="31">
        <f t="shared" si="22"/>
        <v>0</v>
      </c>
    </row>
    <row r="460" spans="1:3" x14ac:dyDescent="0.2">
      <c r="A460" s="32">
        <f t="shared" si="23"/>
        <v>0.60989999999998978</v>
      </c>
      <c r="B460" s="32">
        <f t="shared" si="21"/>
        <v>11.907515869783373</v>
      </c>
      <c r="C460" s="31">
        <f t="shared" si="22"/>
        <v>0</v>
      </c>
    </row>
    <row r="461" spans="1:3" x14ac:dyDescent="0.2">
      <c r="A461" s="32">
        <f t="shared" si="23"/>
        <v>0.61019999999998975</v>
      </c>
      <c r="B461" s="32">
        <f t="shared" si="21"/>
        <v>11.963014753480479</v>
      </c>
      <c r="C461" s="31">
        <f t="shared" si="22"/>
        <v>0</v>
      </c>
    </row>
    <row r="462" spans="1:3" x14ac:dyDescent="0.2">
      <c r="A462" s="32">
        <f t="shared" si="23"/>
        <v>0.61049999999998972</v>
      </c>
      <c r="B462" s="32">
        <f t="shared" si="21"/>
        <v>12.017570490791254</v>
      </c>
      <c r="C462" s="31">
        <f t="shared" si="22"/>
        <v>0</v>
      </c>
    </row>
    <row r="463" spans="1:3" x14ac:dyDescent="0.2">
      <c r="A463" s="32">
        <f t="shared" si="23"/>
        <v>0.61079999999998968</v>
      </c>
      <c r="B463" s="32">
        <f t="shared" si="21"/>
        <v>12.071167845141968</v>
      </c>
      <c r="C463" s="31">
        <f t="shared" si="22"/>
        <v>0</v>
      </c>
    </row>
    <row r="464" spans="1:3" x14ac:dyDescent="0.2">
      <c r="A464" s="32">
        <f t="shared" si="23"/>
        <v>0.61109999999998965</v>
      </c>
      <c r="B464" s="32">
        <f t="shared" si="21"/>
        <v>12.123791799387485</v>
      </c>
      <c r="C464" s="31">
        <f t="shared" si="22"/>
        <v>0</v>
      </c>
    </row>
    <row r="465" spans="1:3" x14ac:dyDescent="0.2">
      <c r="A465" s="32">
        <f t="shared" si="23"/>
        <v>0.61139999999998962</v>
      </c>
      <c r="B465" s="32">
        <f t="shared" si="21"/>
        <v>12.175427562809631</v>
      </c>
      <c r="C465" s="31">
        <f t="shared" si="22"/>
        <v>0</v>
      </c>
    </row>
    <row r="466" spans="1:3" x14ac:dyDescent="0.2">
      <c r="A466" s="32">
        <f t="shared" si="23"/>
        <v>0.61169999999998959</v>
      </c>
      <c r="B466" s="32">
        <f t="shared" si="21"/>
        <v>12.226060578033012</v>
      </c>
      <c r="C466" s="31">
        <f t="shared" si="22"/>
        <v>0</v>
      </c>
    </row>
    <row r="467" spans="1:3" x14ac:dyDescent="0.2">
      <c r="A467" s="32">
        <f t="shared" si="23"/>
        <v>0.61199999999998955</v>
      </c>
      <c r="B467" s="32">
        <f t="shared" si="21"/>
        <v>12.275676527853687</v>
      </c>
      <c r="C467" s="31">
        <f t="shared" si="22"/>
        <v>0</v>
      </c>
    </row>
    <row r="468" spans="1:3" x14ac:dyDescent="0.2">
      <c r="A468" s="32">
        <f t="shared" si="23"/>
        <v>0.61229999999998952</v>
      </c>
      <c r="B468" s="32">
        <f t="shared" si="21"/>
        <v>12.324261341976277</v>
      </c>
      <c r="C468" s="31">
        <f t="shared" si="22"/>
        <v>0</v>
      </c>
    </row>
    <row r="469" spans="1:3" x14ac:dyDescent="0.2">
      <c r="A469" s="32">
        <f t="shared" si="23"/>
        <v>0.61259999999998949</v>
      </c>
      <c r="B469" s="32">
        <f t="shared" si="21"/>
        <v>12.371801203655034</v>
      </c>
      <c r="C469" s="31">
        <f t="shared" si="22"/>
        <v>0</v>
      </c>
    </row>
    <row r="470" spans="1:3" x14ac:dyDescent="0.2">
      <c r="A470" s="32">
        <f t="shared" si="23"/>
        <v>0.61289999999998945</v>
      </c>
      <c r="B470" s="32">
        <f t="shared" si="21"/>
        <v>12.418282556234544</v>
      </c>
      <c r="C470" s="31">
        <f t="shared" si="22"/>
        <v>0</v>
      </c>
    </row>
    <row r="471" spans="1:3" x14ac:dyDescent="0.2">
      <c r="A471" s="32">
        <f t="shared" si="23"/>
        <v>0.61319999999998942</v>
      </c>
      <c r="B471" s="32">
        <f t="shared" si="21"/>
        <v>12.463692109585651</v>
      </c>
      <c r="C471" s="31">
        <f t="shared" si="22"/>
        <v>0</v>
      </c>
    </row>
    <row r="472" spans="1:3" x14ac:dyDescent="0.2">
      <c r="A472" s="32">
        <f t="shared" si="23"/>
        <v>0.61349999999998939</v>
      </c>
      <c r="B472" s="32">
        <f t="shared" si="21"/>
        <v>12.508016846432424</v>
      </c>
      <c r="C472" s="31">
        <f t="shared" si="22"/>
        <v>0</v>
      </c>
    </row>
    <row r="473" spans="1:3" x14ac:dyDescent="0.2">
      <c r="A473" s="32">
        <f t="shared" si="23"/>
        <v>0.61379999999998935</v>
      </c>
      <c r="B473" s="32">
        <f t="shared" si="21"/>
        <v>12.551244028565883</v>
      </c>
      <c r="C473" s="31">
        <f t="shared" si="22"/>
        <v>0</v>
      </c>
    </row>
    <row r="474" spans="1:3" x14ac:dyDescent="0.2">
      <c r="A474" s="32">
        <f t="shared" si="23"/>
        <v>0.61409999999998932</v>
      </c>
      <c r="B474" s="32">
        <f t="shared" si="21"/>
        <v>12.59336120294037</v>
      </c>
      <c r="C474" s="31">
        <f t="shared" si="22"/>
        <v>0</v>
      </c>
    </row>
    <row r="475" spans="1:3" x14ac:dyDescent="0.2">
      <c r="A475" s="32">
        <f t="shared" si="23"/>
        <v>0.61439999999998929</v>
      </c>
      <c r="B475" s="32">
        <f t="shared" si="21"/>
        <v>12.634356207648478</v>
      </c>
      <c r="C475" s="31">
        <f t="shared" si="22"/>
        <v>0</v>
      </c>
    </row>
    <row r="476" spans="1:3" x14ac:dyDescent="0.2">
      <c r="A476" s="32">
        <f t="shared" si="23"/>
        <v>0.61469999999998925</v>
      </c>
      <c r="B476" s="32">
        <f t="shared" si="21"/>
        <v>12.674217177770521</v>
      </c>
      <c r="C476" s="31">
        <f t="shared" si="22"/>
        <v>0</v>
      </c>
    </row>
    <row r="477" spans="1:3" x14ac:dyDescent="0.2">
      <c r="A477" s="32">
        <f t="shared" si="23"/>
        <v>0.61499999999998922</v>
      </c>
      <c r="B477" s="32">
        <f t="shared" si="21"/>
        <v>12.712932551094607</v>
      </c>
      <c r="C477" s="31">
        <f t="shared" si="22"/>
        <v>0</v>
      </c>
    </row>
    <row r="478" spans="1:3" x14ac:dyDescent="0.2">
      <c r="A478" s="32">
        <f t="shared" si="23"/>
        <v>0.61529999999998919</v>
      </c>
      <c r="B478" s="32">
        <f t="shared" si="21"/>
        <v>12.750491073703476</v>
      </c>
      <c r="C478" s="31">
        <f t="shared" si="22"/>
        <v>0</v>
      </c>
    </row>
    <row r="479" spans="1:3" x14ac:dyDescent="0.2">
      <c r="A479" s="32">
        <f t="shared" si="23"/>
        <v>0.61559999999998916</v>
      </c>
      <c r="B479" s="32">
        <f t="shared" si="21"/>
        <v>12.786881805424301</v>
      </c>
      <c r="C479" s="31">
        <f t="shared" si="22"/>
        <v>0</v>
      </c>
    </row>
    <row r="480" spans="1:3" x14ac:dyDescent="0.2">
      <c r="A480" s="32">
        <f t="shared" si="23"/>
        <v>0.61589999999998912</v>
      </c>
      <c r="B480" s="32">
        <f t="shared" si="21"/>
        <v>12.822094125137772</v>
      </c>
      <c r="C480" s="31">
        <f t="shared" si="22"/>
        <v>0</v>
      </c>
    </row>
    <row r="481" spans="1:3" x14ac:dyDescent="0.2">
      <c r="A481" s="32">
        <f t="shared" si="23"/>
        <v>0.61619999999998909</v>
      </c>
      <c r="B481" s="32">
        <f t="shared" si="21"/>
        <v>12.856117735942849</v>
      </c>
      <c r="C481" s="31">
        <f t="shared" si="22"/>
        <v>0</v>
      </c>
    </row>
    <row r="482" spans="1:3" x14ac:dyDescent="0.2">
      <c r="A482" s="32">
        <f t="shared" si="23"/>
        <v>0.61649999999998906</v>
      </c>
      <c r="B482" s="32">
        <f t="shared" si="21"/>
        <v>12.888942670173682</v>
      </c>
      <c r="C482" s="31">
        <f t="shared" si="22"/>
        <v>0</v>
      </c>
    </row>
    <row r="483" spans="1:3" x14ac:dyDescent="0.2">
      <c r="A483" s="32">
        <f t="shared" si="23"/>
        <v>0.61679999999998902</v>
      </c>
      <c r="B483" s="32">
        <f t="shared" si="21"/>
        <v>12.920559294265265</v>
      </c>
      <c r="C483" s="31">
        <f t="shared" si="22"/>
        <v>0</v>
      </c>
    </row>
    <row r="484" spans="1:3" x14ac:dyDescent="0.2">
      <c r="A484" s="32">
        <f t="shared" si="23"/>
        <v>0.61709999999998899</v>
      </c>
      <c r="B484" s="32">
        <f t="shared" si="21"/>
        <v>12.950958313464511</v>
      </c>
      <c r="C484" s="31">
        <f t="shared" si="22"/>
        <v>0</v>
      </c>
    </row>
    <row r="485" spans="1:3" x14ac:dyDescent="0.2">
      <c r="A485" s="32">
        <f t="shared" si="23"/>
        <v>0.61739999999998896</v>
      </c>
      <c r="B485" s="32">
        <f t="shared" si="21"/>
        <v>12.980130776383502</v>
      </c>
      <c r="C485" s="31">
        <f t="shared" si="22"/>
        <v>0</v>
      </c>
    </row>
    <row r="486" spans="1:3" x14ac:dyDescent="0.2">
      <c r="A486" s="32">
        <f t="shared" si="23"/>
        <v>0.61769999999998892</v>
      </c>
      <c r="B486" s="32">
        <f t="shared" si="21"/>
        <v>13.008068079391826</v>
      </c>
      <c r="C486" s="31">
        <f t="shared" si="22"/>
        <v>0</v>
      </c>
    </row>
    <row r="487" spans="1:3" x14ac:dyDescent="0.2">
      <c r="A487" s="32">
        <f t="shared" si="23"/>
        <v>0.61799999999998889</v>
      </c>
      <c r="B487" s="32">
        <f t="shared" si="21"/>
        <v>13.034761970844942</v>
      </c>
      <c r="C487" s="31">
        <f t="shared" si="22"/>
        <v>0</v>
      </c>
    </row>
    <row r="488" spans="1:3" x14ac:dyDescent="0.2">
      <c r="A488" s="32">
        <f t="shared" si="23"/>
        <v>0.61829999999998886</v>
      </c>
      <c r="B488" s="32">
        <f t="shared" si="21"/>
        <v>13.06020455514571</v>
      </c>
      <c r="C488" s="31">
        <f t="shared" si="22"/>
        <v>0</v>
      </c>
    </row>
    <row r="489" spans="1:3" x14ac:dyDescent="0.2">
      <c r="A489" s="32">
        <f t="shared" si="23"/>
        <v>0.61859999999998883</v>
      </c>
      <c r="B489" s="32">
        <f t="shared" si="21"/>
        <v>13.084388296636249</v>
      </c>
      <c r="C489" s="31">
        <f t="shared" si="22"/>
        <v>0</v>
      </c>
    </row>
    <row r="490" spans="1:3" x14ac:dyDescent="0.2">
      <c r="A490" s="32">
        <f t="shared" si="23"/>
        <v>0.61889999999998879</v>
      </c>
      <c r="B490" s="32">
        <f t="shared" si="21"/>
        <v>13.107306023317459</v>
      </c>
      <c r="C490" s="31">
        <f t="shared" si="22"/>
        <v>0</v>
      </c>
    </row>
    <row r="491" spans="1:3" x14ac:dyDescent="0.2">
      <c r="A491" s="32">
        <f t="shared" si="23"/>
        <v>0.61919999999998876</v>
      </c>
      <c r="B491" s="32">
        <f t="shared" si="21"/>
        <v>13.12895093039363</v>
      </c>
      <c r="C491" s="31">
        <f t="shared" si="22"/>
        <v>0</v>
      </c>
    </row>
    <row r="492" spans="1:3" x14ac:dyDescent="0.2">
      <c r="A492" s="32">
        <f t="shared" si="23"/>
        <v>0.61949999999998873</v>
      </c>
      <c r="B492" s="32">
        <f t="shared" si="21"/>
        <v>13.149316583639679</v>
      </c>
      <c r="C492" s="31">
        <f t="shared" si="22"/>
        <v>0</v>
      </c>
    </row>
    <row r="493" spans="1:3" x14ac:dyDescent="0.2">
      <c r="A493" s="32">
        <f t="shared" si="23"/>
        <v>0.61979999999998869</v>
      </c>
      <c r="B493" s="32">
        <f t="shared" si="21"/>
        <v>13.168396922588709</v>
      </c>
      <c r="C493" s="31">
        <f t="shared" si="22"/>
        <v>0</v>
      </c>
    </row>
    <row r="494" spans="1:3" x14ac:dyDescent="0.2">
      <c r="A494" s="32">
        <f t="shared" si="23"/>
        <v>0.62009999999998866</v>
      </c>
      <c r="B494" s="32">
        <f t="shared" si="21"/>
        <v>13.186186263537635</v>
      </c>
      <c r="C494" s="31">
        <f t="shared" si="22"/>
        <v>0</v>
      </c>
    </row>
    <row r="495" spans="1:3" x14ac:dyDescent="0.2">
      <c r="A495" s="32">
        <f t="shared" si="23"/>
        <v>0.62039999999998863</v>
      </c>
      <c r="B495" s="32">
        <f t="shared" si="21"/>
        <v>13.202679302368844</v>
      </c>
      <c r="C495" s="31">
        <f t="shared" si="22"/>
        <v>0</v>
      </c>
    </row>
    <row r="496" spans="1:3" x14ac:dyDescent="0.2">
      <c r="A496" s="32">
        <f t="shared" si="23"/>
        <v>0.62069999999998859</v>
      </c>
      <c r="B496" s="32">
        <f t="shared" si="21"/>
        <v>13.217871117185872</v>
      </c>
      <c r="C496" s="31">
        <f t="shared" si="22"/>
        <v>0</v>
      </c>
    </row>
    <row r="497" spans="1:3" x14ac:dyDescent="0.2">
      <c r="A497" s="32">
        <f t="shared" si="23"/>
        <v>0.62099999999998856</v>
      </c>
      <c r="B497" s="32">
        <f t="shared" si="21"/>
        <v>13.231757170761311</v>
      </c>
      <c r="C497" s="31">
        <f t="shared" si="22"/>
        <v>0</v>
      </c>
    </row>
    <row r="498" spans="1:3" x14ac:dyDescent="0.2">
      <c r="A498" s="32">
        <f t="shared" si="23"/>
        <v>0.62129999999998853</v>
      </c>
      <c r="B498" s="32">
        <f t="shared" si="21"/>
        <v>13.24433331279522</v>
      </c>
      <c r="C498" s="31">
        <f t="shared" si="22"/>
        <v>0</v>
      </c>
    </row>
    <row r="499" spans="1:3" x14ac:dyDescent="0.2">
      <c r="A499" s="32">
        <f t="shared" si="23"/>
        <v>0.6215999999999885</v>
      </c>
      <c r="B499" s="32">
        <f t="shared" si="21"/>
        <v>13.255595781982455</v>
      </c>
      <c r="C499" s="31">
        <f t="shared" si="22"/>
        <v>0</v>
      </c>
    </row>
    <row r="500" spans="1:3" x14ac:dyDescent="0.2">
      <c r="A500" s="32">
        <f t="shared" si="23"/>
        <v>0.62189999999998846</v>
      </c>
      <c r="B500" s="32">
        <f t="shared" si="21"/>
        <v>13.265541207887514</v>
      </c>
      <c r="C500" s="31">
        <f t="shared" si="22"/>
        <v>0</v>
      </c>
    </row>
    <row r="501" spans="1:3" x14ac:dyDescent="0.2">
      <c r="A501" s="32">
        <f t="shared" si="23"/>
        <v>0.62219999999998843</v>
      </c>
      <c r="B501" s="32">
        <f t="shared" si="21"/>
        <v>13.274166612625544</v>
      </c>
      <c r="C501" s="31">
        <f t="shared" si="22"/>
        <v>0</v>
      </c>
    </row>
    <row r="502" spans="1:3" x14ac:dyDescent="0.2">
      <c r="A502" s="32">
        <f t="shared" si="23"/>
        <v>0.6224999999999884</v>
      </c>
      <c r="B502" s="32">
        <f t="shared" si="21"/>
        <v>13.281469412348374</v>
      </c>
      <c r="C502" s="31">
        <f t="shared" si="22"/>
        <v>0</v>
      </c>
    </row>
    <row r="503" spans="1:3" x14ac:dyDescent="0.2">
      <c r="A503" s="32">
        <f t="shared" si="23"/>
        <v>0.62279999999998836</v>
      </c>
      <c r="B503" s="32">
        <f t="shared" si="21"/>
        <v>13.287447418534493</v>
      </c>
      <c r="C503" s="31">
        <f t="shared" si="22"/>
        <v>0</v>
      </c>
    </row>
    <row r="504" spans="1:3" x14ac:dyDescent="0.2">
      <c r="A504" s="32">
        <f t="shared" si="23"/>
        <v>0.62309999999998833</v>
      </c>
      <c r="B504" s="32">
        <f t="shared" si="21"/>
        <v>13.292098839082144</v>
      </c>
      <c r="C504" s="31">
        <f t="shared" si="22"/>
        <v>0</v>
      </c>
    </row>
    <row r="505" spans="1:3" x14ac:dyDescent="0.2">
      <c r="A505" s="32">
        <f t="shared" si="23"/>
        <v>0.6233999999999883</v>
      </c>
      <c r="B505" s="32">
        <f t="shared" si="21"/>
        <v>13.295422279204672</v>
      </c>
      <c r="C505" s="31">
        <f t="shared" si="22"/>
        <v>0</v>
      </c>
    </row>
    <row r="506" spans="1:3" x14ac:dyDescent="0.2">
      <c r="A506" s="32">
        <f t="shared" si="23"/>
        <v>0.62369999999998826</v>
      </c>
      <c r="B506" s="32">
        <f t="shared" si="21"/>
        <v>13.297416742127583</v>
      </c>
      <c r="C506" s="31">
        <f t="shared" si="22"/>
        <v>0</v>
      </c>
    </row>
    <row r="507" spans="1:3" x14ac:dyDescent="0.2">
      <c r="A507" s="32">
        <f t="shared" si="23"/>
        <v>0.62399999999998823</v>
      </c>
      <c r="B507" s="32">
        <f t="shared" si="21"/>
        <v>13.29808162958679</v>
      </c>
      <c r="C507" s="31">
        <f t="shared" si="22"/>
        <v>0</v>
      </c>
    </row>
    <row r="508" spans="1:3" x14ac:dyDescent="0.2">
      <c r="A508" s="32">
        <f t="shared" si="23"/>
        <v>0.6242999999999882</v>
      </c>
      <c r="B508" s="32">
        <f t="shared" si="21"/>
        <v>13.297416742127687</v>
      </c>
      <c r="C508" s="31">
        <f t="shared" si="22"/>
        <v>0</v>
      </c>
    </row>
    <row r="509" spans="1:3" x14ac:dyDescent="0.2">
      <c r="A509" s="32">
        <f t="shared" si="23"/>
        <v>0.62459999999998816</v>
      </c>
      <c r="B509" s="32">
        <f t="shared" si="21"/>
        <v>13.29542227920488</v>
      </c>
      <c r="C509" s="31">
        <f t="shared" si="22"/>
        <v>0</v>
      </c>
    </row>
    <row r="510" spans="1:3" x14ac:dyDescent="0.2">
      <c r="A510" s="32">
        <f t="shared" si="23"/>
        <v>0.62489999999998813</v>
      </c>
      <c r="B510" s="32">
        <f t="shared" si="21"/>
        <v>13.292098839082456</v>
      </c>
      <c r="C510" s="31">
        <f t="shared" si="22"/>
        <v>0</v>
      </c>
    </row>
    <row r="511" spans="1:3" x14ac:dyDescent="0.2">
      <c r="A511" s="32">
        <f t="shared" si="23"/>
        <v>0.6251999999999881</v>
      </c>
      <c r="B511" s="32">
        <f t="shared" si="21"/>
        <v>13.28744741853491</v>
      </c>
      <c r="C511" s="31">
        <f t="shared" si="22"/>
        <v>0</v>
      </c>
    </row>
    <row r="512" spans="1:3" x14ac:dyDescent="0.2">
      <c r="A512" s="32">
        <f t="shared" si="23"/>
        <v>0.62549999999998807</v>
      </c>
      <c r="B512" s="32">
        <f t="shared" si="21"/>
        <v>13.281469412348892</v>
      </c>
      <c r="C512" s="31">
        <f t="shared" si="22"/>
        <v>0</v>
      </c>
    </row>
    <row r="513" spans="1:3" x14ac:dyDescent="0.2">
      <c r="A513" s="32">
        <f t="shared" si="23"/>
        <v>0.62579999999998803</v>
      </c>
      <c r="B513" s="32">
        <f t="shared" si="21"/>
        <v>13.274166612626171</v>
      </c>
      <c r="C513" s="31">
        <f t="shared" si="22"/>
        <v>0</v>
      </c>
    </row>
    <row r="514" spans="1:3" x14ac:dyDescent="0.2">
      <c r="A514" s="32">
        <f t="shared" si="23"/>
        <v>0.626099999999988</v>
      </c>
      <c r="B514" s="32">
        <f t="shared" si="21"/>
        <v>13.265541207888242</v>
      </c>
      <c r="C514" s="31">
        <f t="shared" si="22"/>
        <v>0</v>
      </c>
    </row>
    <row r="515" spans="1:3" x14ac:dyDescent="0.2">
      <c r="A515" s="32">
        <f t="shared" si="23"/>
        <v>0.62639999999998797</v>
      </c>
      <c r="B515" s="32">
        <f t="shared" si="21"/>
        <v>13.255595781983288</v>
      </c>
      <c r="C515" s="31">
        <f t="shared" si="22"/>
        <v>0</v>
      </c>
    </row>
    <row r="516" spans="1:3" x14ac:dyDescent="0.2">
      <c r="A516" s="32">
        <f t="shared" si="23"/>
        <v>0.62669999999998793</v>
      </c>
      <c r="B516" s="32">
        <f t="shared" si="21"/>
        <v>13.244333312796154</v>
      </c>
      <c r="C516" s="31">
        <f t="shared" si="22"/>
        <v>0</v>
      </c>
    </row>
    <row r="517" spans="1:3" x14ac:dyDescent="0.2">
      <c r="A517" s="32">
        <f t="shared" si="23"/>
        <v>0.6269999999999879</v>
      </c>
      <c r="B517" s="32">
        <f t="shared" si="21"/>
        <v>13.23175717076235</v>
      </c>
      <c r="C517" s="31">
        <f t="shared" si="22"/>
        <v>0</v>
      </c>
    </row>
    <row r="518" spans="1:3" x14ac:dyDescent="0.2">
      <c r="A518" s="32">
        <f t="shared" si="23"/>
        <v>0.62729999999998787</v>
      </c>
      <c r="B518" s="32">
        <f t="shared" si="21"/>
        <v>13.217871117187013</v>
      </c>
      <c r="C518" s="31">
        <f t="shared" si="22"/>
        <v>0</v>
      </c>
    </row>
    <row r="519" spans="1:3" x14ac:dyDescent="0.2">
      <c r="A519" s="32">
        <f t="shared" si="23"/>
        <v>0.62759999999998783</v>
      </c>
      <c r="B519" s="32">
        <f t="shared" ref="B519:B582" si="24">(1/(SQRT(2*3.14159*$C$5^2)))*EXP((-1*(A519-$C$4)^2)/(2*$C$5^2))</f>
        <v>13.202679302370088</v>
      </c>
      <c r="C519" s="31">
        <f t="shared" ref="C519:C582" si="25">IF(($C$4+$H$5*$C$5)&gt;=$A519,(1/(SQRT(2*3.14159*$C$5^2)))*EXP((-1*($A519-$C$4)^2)/(2*$C$5^2)),0)</f>
        <v>0</v>
      </c>
    </row>
    <row r="520" spans="1:3" x14ac:dyDescent="0.2">
      <c r="A520" s="32">
        <f t="shared" ref="A520:A583" si="26">A519+(10*$C$5)/1000</f>
        <v>0.6278999999999878</v>
      </c>
      <c r="B520" s="32">
        <f t="shared" si="24"/>
        <v>13.18618626353898</v>
      </c>
      <c r="C520" s="31">
        <f t="shared" si="25"/>
        <v>0</v>
      </c>
    </row>
    <row r="521" spans="1:3" x14ac:dyDescent="0.2">
      <c r="A521" s="32">
        <f t="shared" si="26"/>
        <v>0.62819999999998777</v>
      </c>
      <c r="B521" s="32">
        <f t="shared" si="24"/>
        <v>13.168396922590155</v>
      </c>
      <c r="C521" s="31">
        <f t="shared" si="25"/>
        <v>0</v>
      </c>
    </row>
    <row r="522" spans="1:3" x14ac:dyDescent="0.2">
      <c r="A522" s="32">
        <f t="shared" si="26"/>
        <v>0.62849999999998774</v>
      </c>
      <c r="B522" s="32">
        <f t="shared" si="24"/>
        <v>13.149316583641228</v>
      </c>
      <c r="C522" s="31">
        <f t="shared" si="25"/>
        <v>0</v>
      </c>
    </row>
    <row r="523" spans="1:3" x14ac:dyDescent="0.2">
      <c r="A523" s="32">
        <f t="shared" si="26"/>
        <v>0.6287999999999877</v>
      </c>
      <c r="B523" s="32">
        <f t="shared" si="24"/>
        <v>13.128950930395279</v>
      </c>
      <c r="C523" s="31">
        <f t="shared" si="25"/>
        <v>0</v>
      </c>
    </row>
    <row r="524" spans="1:3" x14ac:dyDescent="0.2">
      <c r="A524" s="32">
        <f t="shared" si="26"/>
        <v>0.62909999999998767</v>
      </c>
      <c r="B524" s="32">
        <f t="shared" si="24"/>
        <v>13.107306023319209</v>
      </c>
      <c r="C524" s="31">
        <f t="shared" si="25"/>
        <v>0</v>
      </c>
    </row>
    <row r="525" spans="1:3" x14ac:dyDescent="0.2">
      <c r="A525" s="32">
        <f t="shared" si="26"/>
        <v>0.62939999999998764</v>
      </c>
      <c r="B525" s="32">
        <f t="shared" si="24"/>
        <v>13.084388296638098</v>
      </c>
      <c r="C525" s="31">
        <f t="shared" si="25"/>
        <v>0</v>
      </c>
    </row>
    <row r="526" spans="1:3" x14ac:dyDescent="0.2">
      <c r="A526" s="32">
        <f t="shared" si="26"/>
        <v>0.6296999999999876</v>
      </c>
      <c r="B526" s="32">
        <f t="shared" si="24"/>
        <v>13.060204555147655</v>
      </c>
      <c r="C526" s="31">
        <f t="shared" si="25"/>
        <v>0</v>
      </c>
    </row>
    <row r="527" spans="1:3" x14ac:dyDescent="0.2">
      <c r="A527" s="32">
        <f t="shared" si="26"/>
        <v>0.62999999999998757</v>
      </c>
      <c r="B527" s="32">
        <f t="shared" si="24"/>
        <v>13.034761970846986</v>
      </c>
      <c r="C527" s="31">
        <f t="shared" si="25"/>
        <v>0</v>
      </c>
    </row>
    <row r="528" spans="1:3" x14ac:dyDescent="0.2">
      <c r="A528" s="32">
        <f t="shared" si="26"/>
        <v>0.63029999999998754</v>
      </c>
      <c r="B528" s="32">
        <f t="shared" si="24"/>
        <v>13.008068079393968</v>
      </c>
      <c r="C528" s="31">
        <f t="shared" si="25"/>
        <v>0</v>
      </c>
    </row>
    <row r="529" spans="1:3" x14ac:dyDescent="0.2">
      <c r="A529" s="32">
        <f t="shared" si="26"/>
        <v>0.6305999999999875</v>
      </c>
      <c r="B529" s="32">
        <f t="shared" si="24"/>
        <v>12.980130776385744</v>
      </c>
      <c r="C529" s="31">
        <f t="shared" si="25"/>
        <v>0</v>
      </c>
    </row>
    <row r="530" spans="1:3" x14ac:dyDescent="0.2">
      <c r="A530" s="32">
        <f t="shared" si="26"/>
        <v>0.63089999999998747</v>
      </c>
      <c r="B530" s="32">
        <f t="shared" si="24"/>
        <v>12.950958313466849</v>
      </c>
      <c r="C530" s="31">
        <f t="shared" si="25"/>
        <v>0</v>
      </c>
    </row>
    <row r="531" spans="1:3" x14ac:dyDescent="0.2">
      <c r="A531" s="32">
        <f t="shared" si="26"/>
        <v>0.63119999999998744</v>
      </c>
      <c r="B531" s="32">
        <f t="shared" si="24"/>
        <v>12.920559294267699</v>
      </c>
      <c r="C531" s="31">
        <f t="shared" si="25"/>
        <v>0</v>
      </c>
    </row>
    <row r="532" spans="1:3" x14ac:dyDescent="0.2">
      <c r="A532" s="32">
        <f t="shared" si="26"/>
        <v>0.6314999999999874</v>
      </c>
      <c r="B532" s="32">
        <f t="shared" si="24"/>
        <v>12.88894267017621</v>
      </c>
      <c r="C532" s="31">
        <f t="shared" si="25"/>
        <v>0</v>
      </c>
    </row>
    <row r="533" spans="1:3" x14ac:dyDescent="0.2">
      <c r="A533" s="32">
        <f t="shared" si="26"/>
        <v>0.63179999999998737</v>
      </c>
      <c r="B533" s="32">
        <f t="shared" si="24"/>
        <v>12.856117735945473</v>
      </c>
      <c r="C533" s="31">
        <f t="shared" si="25"/>
        <v>0</v>
      </c>
    </row>
    <row r="534" spans="1:3" x14ac:dyDescent="0.2">
      <c r="A534" s="32">
        <f t="shared" si="26"/>
        <v>0.63209999999998734</v>
      </c>
      <c r="B534" s="32">
        <f t="shared" si="24"/>
        <v>12.822094125140488</v>
      </c>
      <c r="C534" s="31">
        <f t="shared" si="25"/>
        <v>0</v>
      </c>
    </row>
    <row r="535" spans="1:3" x14ac:dyDescent="0.2">
      <c r="A535" s="32">
        <f t="shared" si="26"/>
        <v>0.63239999999998731</v>
      </c>
      <c r="B535" s="32">
        <f t="shared" si="24"/>
        <v>12.786881805427111</v>
      </c>
      <c r="C535" s="31">
        <f t="shared" si="25"/>
        <v>0</v>
      </c>
    </row>
    <row r="536" spans="1:3" x14ac:dyDescent="0.2">
      <c r="A536" s="32">
        <f t="shared" si="26"/>
        <v>0.63269999999998727</v>
      </c>
      <c r="B536" s="32">
        <f t="shared" si="24"/>
        <v>12.750491073706378</v>
      </c>
      <c r="C536" s="31">
        <f t="shared" si="25"/>
        <v>0</v>
      </c>
    </row>
    <row r="537" spans="1:3" x14ac:dyDescent="0.2">
      <c r="A537" s="32">
        <f t="shared" si="26"/>
        <v>0.63299999999998724</v>
      </c>
      <c r="B537" s="32">
        <f t="shared" si="24"/>
        <v>12.712932551097598</v>
      </c>
      <c r="C537" s="31">
        <f t="shared" si="25"/>
        <v>0</v>
      </c>
    </row>
    <row r="538" spans="1:3" x14ac:dyDescent="0.2">
      <c r="A538" s="32">
        <f t="shared" si="26"/>
        <v>0.63329999999998721</v>
      </c>
      <c r="B538" s="32">
        <f t="shared" si="24"/>
        <v>12.674217177773604</v>
      </c>
      <c r="C538" s="31">
        <f t="shared" si="25"/>
        <v>0</v>
      </c>
    </row>
    <row r="539" spans="1:3" x14ac:dyDescent="0.2">
      <c r="A539" s="32">
        <f t="shared" si="26"/>
        <v>0.63359999999998717</v>
      </c>
      <c r="B539" s="32">
        <f t="shared" si="24"/>
        <v>12.634356207651651</v>
      </c>
      <c r="C539" s="31">
        <f t="shared" si="25"/>
        <v>0</v>
      </c>
    </row>
    <row r="540" spans="1:3" x14ac:dyDescent="0.2">
      <c r="A540" s="32">
        <f t="shared" si="26"/>
        <v>0.63389999999998714</v>
      </c>
      <c r="B540" s="32">
        <f t="shared" si="24"/>
        <v>12.59336120294363</v>
      </c>
      <c r="C540" s="31">
        <f t="shared" si="25"/>
        <v>0</v>
      </c>
    </row>
    <row r="541" spans="1:3" x14ac:dyDescent="0.2">
      <c r="A541" s="32">
        <f t="shared" si="26"/>
        <v>0.63419999999998711</v>
      </c>
      <c r="B541" s="32">
        <f t="shared" si="24"/>
        <v>12.551244028569231</v>
      </c>
      <c r="C541" s="31">
        <f t="shared" si="25"/>
        <v>0</v>
      </c>
    </row>
    <row r="542" spans="1:3" x14ac:dyDescent="0.2">
      <c r="A542" s="32">
        <f t="shared" si="26"/>
        <v>0.63449999999998707</v>
      </c>
      <c r="B542" s="32">
        <f t="shared" si="24"/>
        <v>12.508016846435858</v>
      </c>
      <c r="C542" s="31">
        <f t="shared" si="25"/>
        <v>0</v>
      </c>
    </row>
    <row r="543" spans="1:3" x14ac:dyDescent="0.2">
      <c r="A543" s="32">
        <f t="shared" si="26"/>
        <v>0.63479999999998704</v>
      </c>
      <c r="B543" s="32">
        <f t="shared" si="24"/>
        <v>12.463692109589172</v>
      </c>
      <c r="C543" s="31">
        <f t="shared" si="25"/>
        <v>0</v>
      </c>
    </row>
    <row r="544" spans="1:3" x14ac:dyDescent="0.2">
      <c r="A544" s="32">
        <f t="shared" si="26"/>
        <v>0.63509999999998701</v>
      </c>
      <c r="B544" s="32">
        <f t="shared" si="24"/>
        <v>12.418282556238148</v>
      </c>
      <c r="C544" s="31">
        <f t="shared" si="25"/>
        <v>0</v>
      </c>
    </row>
    <row r="545" spans="1:3" x14ac:dyDescent="0.2">
      <c r="A545" s="32">
        <f t="shared" si="26"/>
        <v>0.63539999999998698</v>
      </c>
      <c r="B545" s="32">
        <f t="shared" si="24"/>
        <v>12.371801203658723</v>
      </c>
      <c r="C545" s="31">
        <f t="shared" si="25"/>
        <v>0</v>
      </c>
    </row>
    <row r="546" spans="1:3" x14ac:dyDescent="0.2">
      <c r="A546" s="32">
        <f t="shared" si="26"/>
        <v>0.63569999999998694</v>
      </c>
      <c r="B546" s="32">
        <f t="shared" si="24"/>
        <v>12.324261341980046</v>
      </c>
      <c r="C546" s="31">
        <f t="shared" si="25"/>
        <v>0</v>
      </c>
    </row>
    <row r="547" spans="1:3" x14ac:dyDescent="0.2">
      <c r="A547" s="32">
        <f t="shared" si="26"/>
        <v>0.63599999999998691</v>
      </c>
      <c r="B547" s="32">
        <f t="shared" si="24"/>
        <v>12.275676527857538</v>
      </c>
      <c r="C547" s="31">
        <f t="shared" si="25"/>
        <v>0</v>
      </c>
    </row>
    <row r="548" spans="1:3" x14ac:dyDescent="0.2">
      <c r="A548" s="32">
        <f t="shared" si="26"/>
        <v>0.63629999999998688</v>
      </c>
      <c r="B548" s="32">
        <f t="shared" si="24"/>
        <v>12.226060578036945</v>
      </c>
      <c r="C548" s="31">
        <f t="shared" si="25"/>
        <v>0</v>
      </c>
    </row>
    <row r="549" spans="1:3" x14ac:dyDescent="0.2">
      <c r="A549" s="32">
        <f t="shared" si="26"/>
        <v>0.63659999999998684</v>
      </c>
      <c r="B549" s="32">
        <f t="shared" si="24"/>
        <v>12.175427562813644</v>
      </c>
      <c r="C549" s="31">
        <f t="shared" si="25"/>
        <v>0</v>
      </c>
    </row>
    <row r="550" spans="1:3" x14ac:dyDescent="0.2">
      <c r="A550" s="32">
        <f t="shared" si="26"/>
        <v>0.63689999999998681</v>
      </c>
      <c r="B550" s="32">
        <f t="shared" si="24"/>
        <v>12.123791799391574</v>
      </c>
      <c r="C550" s="31">
        <f t="shared" si="25"/>
        <v>0</v>
      </c>
    </row>
    <row r="551" spans="1:3" x14ac:dyDescent="0.2">
      <c r="A551" s="32">
        <f t="shared" si="26"/>
        <v>0.63719999999998678</v>
      </c>
      <c r="B551" s="32">
        <f t="shared" si="24"/>
        <v>12.071167845146137</v>
      </c>
      <c r="C551" s="31">
        <f t="shared" si="25"/>
        <v>0</v>
      </c>
    </row>
    <row r="552" spans="1:3" x14ac:dyDescent="0.2">
      <c r="A552" s="32">
        <f t="shared" si="26"/>
        <v>0.63749999999998674</v>
      </c>
      <c r="B552" s="32">
        <f t="shared" si="24"/>
        <v>12.017570490795498</v>
      </c>
      <c r="C552" s="31">
        <f t="shared" si="25"/>
        <v>0</v>
      </c>
    </row>
    <row r="553" spans="1:3" x14ac:dyDescent="0.2">
      <c r="A553" s="32">
        <f t="shared" si="26"/>
        <v>0.63779999999998671</v>
      </c>
      <c r="B553" s="32">
        <f t="shared" si="24"/>
        <v>11.963014753484797</v>
      </c>
      <c r="C553" s="31">
        <f t="shared" si="25"/>
        <v>0</v>
      </c>
    </row>
    <row r="554" spans="1:3" x14ac:dyDescent="0.2">
      <c r="A554" s="32">
        <f t="shared" si="26"/>
        <v>0.63809999999998668</v>
      </c>
      <c r="B554" s="32">
        <f t="shared" si="24"/>
        <v>11.907515869787764</v>
      </c>
      <c r="C554" s="31">
        <f t="shared" si="25"/>
        <v>0</v>
      </c>
    </row>
    <row r="555" spans="1:3" x14ac:dyDescent="0.2">
      <c r="A555" s="32">
        <f t="shared" si="26"/>
        <v>0.63839999999998664</v>
      </c>
      <c r="B555" s="32">
        <f t="shared" si="24"/>
        <v>11.851089288630268</v>
      </c>
      <c r="C555" s="31">
        <f t="shared" si="25"/>
        <v>0</v>
      </c>
    </row>
    <row r="556" spans="1:3" x14ac:dyDescent="0.2">
      <c r="A556" s="32">
        <f t="shared" si="26"/>
        <v>0.63869999999998661</v>
      </c>
      <c r="B556" s="32">
        <f t="shared" si="24"/>
        <v>11.793750664140463</v>
      </c>
      <c r="C556" s="31">
        <f t="shared" si="25"/>
        <v>0</v>
      </c>
    </row>
    <row r="557" spans="1:3" x14ac:dyDescent="0.2">
      <c r="A557" s="32">
        <f t="shared" si="26"/>
        <v>0.63899999999998658</v>
      </c>
      <c r="B557" s="32">
        <f t="shared" si="24"/>
        <v>11.735515848430076</v>
      </c>
      <c r="C557" s="31">
        <f t="shared" si="25"/>
        <v>0</v>
      </c>
    </row>
    <row r="558" spans="1:3" x14ac:dyDescent="0.2">
      <c r="A558" s="32">
        <f t="shared" si="26"/>
        <v>0.63929999999998655</v>
      </c>
      <c r="B558" s="32">
        <f t="shared" si="24"/>
        <v>11.676400884311523</v>
      </c>
      <c r="C558" s="31">
        <f t="shared" si="25"/>
        <v>0</v>
      </c>
    </row>
    <row r="559" spans="1:3" x14ac:dyDescent="0.2">
      <c r="A559" s="32">
        <f t="shared" si="26"/>
        <v>0.63959999999998651</v>
      </c>
      <c r="B559" s="32">
        <f t="shared" si="24"/>
        <v>11.61642199795552</v>
      </c>
      <c r="C559" s="31">
        <f t="shared" si="25"/>
        <v>0</v>
      </c>
    </row>
    <row r="560" spans="1:3" x14ac:dyDescent="0.2">
      <c r="A560" s="32">
        <f t="shared" si="26"/>
        <v>0.63989999999998648</v>
      </c>
      <c r="B560" s="32">
        <f t="shared" si="24"/>
        <v>11.555595591493862</v>
      </c>
      <c r="C560" s="31">
        <f t="shared" si="25"/>
        <v>0</v>
      </c>
    </row>
    <row r="561" spans="1:3" x14ac:dyDescent="0.2">
      <c r="A561" s="32">
        <f t="shared" si="26"/>
        <v>0.64019999999998645</v>
      </c>
      <c r="B561" s="32">
        <f t="shared" si="24"/>
        <v>11.493938235572088</v>
      </c>
      <c r="C561" s="31">
        <f t="shared" si="25"/>
        <v>0</v>
      </c>
    </row>
    <row r="562" spans="1:3" x14ac:dyDescent="0.2">
      <c r="A562" s="32">
        <f t="shared" si="26"/>
        <v>0.64049999999998641</v>
      </c>
      <c r="B562" s="32">
        <f t="shared" si="24"/>
        <v>11.431466661856737</v>
      </c>
      <c r="C562" s="31">
        <f t="shared" si="25"/>
        <v>0</v>
      </c>
    </row>
    <row r="563" spans="1:3" x14ac:dyDescent="0.2">
      <c r="A563" s="32">
        <f t="shared" si="26"/>
        <v>0.64079999999998638</v>
      </c>
      <c r="B563" s="32">
        <f t="shared" si="24"/>
        <v>11.368197755501916</v>
      </c>
      <c r="C563" s="31">
        <f t="shared" si="25"/>
        <v>0</v>
      </c>
    </row>
    <row r="564" spans="1:3" x14ac:dyDescent="0.2">
      <c r="A564" s="32">
        <f t="shared" si="26"/>
        <v>0.64109999999998635</v>
      </c>
      <c r="B564" s="32">
        <f t="shared" si="24"/>
        <v>11.304148547579915</v>
      </c>
      <c r="C564" s="31">
        <f t="shared" si="25"/>
        <v>0</v>
      </c>
    </row>
    <row r="565" spans="1:3" x14ac:dyDescent="0.2">
      <c r="A565" s="32">
        <f t="shared" si="26"/>
        <v>0.64139999999998631</v>
      </c>
      <c r="B565" s="32">
        <f t="shared" si="24"/>
        <v>11.239336207480576</v>
      </c>
      <c r="C565" s="31">
        <f t="shared" si="25"/>
        <v>0</v>
      </c>
    </row>
    <row r="566" spans="1:3" x14ac:dyDescent="0.2">
      <c r="A566" s="32">
        <f t="shared" si="26"/>
        <v>0.64169999999998628</v>
      </c>
      <c r="B566" s="32">
        <f t="shared" si="24"/>
        <v>11.173778035284153</v>
      </c>
      <c r="C566" s="31">
        <f t="shared" si="25"/>
        <v>0</v>
      </c>
    </row>
    <row r="567" spans="1:3" x14ac:dyDescent="0.2">
      <c r="A567" s="32">
        <f t="shared" si="26"/>
        <v>0.64199999999998625</v>
      </c>
      <c r="B567" s="32">
        <f t="shared" si="24"/>
        <v>11.107491454112365</v>
      </c>
      <c r="C567" s="31">
        <f t="shared" si="25"/>
        <v>0</v>
      </c>
    </row>
    <row r="568" spans="1:3" x14ac:dyDescent="0.2">
      <c r="A568" s="32">
        <f t="shared" si="26"/>
        <v>0.64229999999998622</v>
      </c>
      <c r="B568" s="32">
        <f t="shared" si="24"/>
        <v>11.040494002462344</v>
      </c>
      <c r="C568" s="31">
        <f t="shared" si="25"/>
        <v>0</v>
      </c>
    </row>
    <row r="569" spans="1:3" x14ac:dyDescent="0.2">
      <c r="A569" s="32">
        <f t="shared" si="26"/>
        <v>0.64259999999998618</v>
      </c>
      <c r="B569" s="32">
        <f t="shared" si="24"/>
        <v>10.972803326528172</v>
      </c>
      <c r="C569" s="31">
        <f t="shared" si="25"/>
        <v>0</v>
      </c>
    </row>
    <row r="570" spans="1:3" x14ac:dyDescent="0.2">
      <c r="A570" s="32">
        <f t="shared" si="26"/>
        <v>0.64289999999998615</v>
      </c>
      <c r="B570" s="32">
        <f t="shared" si="24"/>
        <v>10.904437172514651</v>
      </c>
      <c r="C570" s="31">
        <f t="shared" si="25"/>
        <v>0</v>
      </c>
    </row>
    <row r="571" spans="1:3" x14ac:dyDescent="0.2">
      <c r="A571" s="32">
        <f t="shared" si="26"/>
        <v>0.64319999999998612</v>
      </c>
      <c r="B571" s="32">
        <f t="shared" si="24"/>
        <v>10.835413378947985</v>
      </c>
      <c r="C571" s="31">
        <f t="shared" si="25"/>
        <v>0</v>
      </c>
    </row>
    <row r="572" spans="1:3" x14ac:dyDescent="0.2">
      <c r="A572" s="32">
        <f t="shared" si="26"/>
        <v>0.64349999999998608</v>
      </c>
      <c r="B572" s="32">
        <f t="shared" si="24"/>
        <v>10.765749868987964</v>
      </c>
      <c r="C572" s="31">
        <f t="shared" si="25"/>
        <v>0</v>
      </c>
    </row>
    <row r="573" spans="1:3" x14ac:dyDescent="0.2">
      <c r="A573" s="32">
        <f t="shared" si="26"/>
        <v>0.64379999999998605</v>
      </c>
      <c r="B573" s="32">
        <f t="shared" si="24"/>
        <v>10.695464642746238</v>
      </c>
      <c r="C573" s="31">
        <f t="shared" si="25"/>
        <v>0</v>
      </c>
    </row>
    <row r="574" spans="1:3" x14ac:dyDescent="0.2">
      <c r="A574" s="32">
        <f t="shared" si="26"/>
        <v>0.64409999999998602</v>
      </c>
      <c r="B574" s="32">
        <f t="shared" si="24"/>
        <v>10.624575769615268</v>
      </c>
      <c r="C574" s="31">
        <f t="shared" si="25"/>
        <v>0</v>
      </c>
    </row>
    <row r="575" spans="1:3" x14ac:dyDescent="0.2">
      <c r="A575" s="32">
        <f t="shared" si="26"/>
        <v>0.64439999999998598</v>
      </c>
      <c r="B575" s="32">
        <f t="shared" si="24"/>
        <v>10.553101380612421</v>
      </c>
      <c r="C575" s="31">
        <f t="shared" si="25"/>
        <v>0</v>
      </c>
    </row>
    <row r="576" spans="1:3" x14ac:dyDescent="0.2">
      <c r="A576" s="32">
        <f t="shared" si="26"/>
        <v>0.64469999999998595</v>
      </c>
      <c r="B576" s="32">
        <f t="shared" si="24"/>
        <v>10.481059660743746</v>
      </c>
      <c r="C576" s="31">
        <f t="shared" si="25"/>
        <v>0</v>
      </c>
    </row>
    <row r="577" spans="1:3" x14ac:dyDescent="0.2">
      <c r="A577" s="32">
        <f t="shared" si="26"/>
        <v>0.64499999999998592</v>
      </c>
      <c r="B577" s="32">
        <f t="shared" si="24"/>
        <v>10.408468841391818</v>
      </c>
      <c r="C577" s="31">
        <f t="shared" si="25"/>
        <v>0</v>
      </c>
    </row>
    <row r="578" spans="1:3" x14ac:dyDescent="0.2">
      <c r="A578" s="32">
        <f t="shared" si="26"/>
        <v>0.64529999999998588</v>
      </c>
      <c r="B578" s="32">
        <f t="shared" si="24"/>
        <v>10.335347192732065</v>
      </c>
      <c r="C578" s="31">
        <f t="shared" si="25"/>
        <v>0</v>
      </c>
    </row>
    <row r="579" spans="1:3" x14ac:dyDescent="0.2">
      <c r="A579" s="32">
        <f t="shared" si="26"/>
        <v>0.64559999999998585</v>
      </c>
      <c r="B579" s="32">
        <f t="shared" si="24"/>
        <v>10.261713016181918</v>
      </c>
      <c r="C579" s="31">
        <f t="shared" si="25"/>
        <v>0</v>
      </c>
    </row>
    <row r="580" spans="1:3" x14ac:dyDescent="0.2">
      <c r="A580" s="32">
        <f t="shared" si="26"/>
        <v>0.64589999999998582</v>
      </c>
      <c r="B580" s="32">
        <f t="shared" si="24"/>
        <v>10.187584636887062</v>
      </c>
      <c r="C580" s="31">
        <f t="shared" si="25"/>
        <v>0</v>
      </c>
    </row>
    <row r="581" spans="1:3" x14ac:dyDescent="0.2">
      <c r="A581" s="32">
        <f t="shared" si="26"/>
        <v>0.64619999999998579</v>
      </c>
      <c r="B581" s="32">
        <f t="shared" si="24"/>
        <v>10.112980396249005</v>
      </c>
      <c r="C581" s="31">
        <f t="shared" si="25"/>
        <v>0</v>
      </c>
    </row>
    <row r="582" spans="1:3" x14ac:dyDescent="0.2">
      <c r="A582" s="32">
        <f t="shared" si="26"/>
        <v>0.64649999999998575</v>
      </c>
      <c r="B582" s="32">
        <f t="shared" si="24"/>
        <v>10.037918644498196</v>
      </c>
      <c r="C582" s="31">
        <f t="shared" si="25"/>
        <v>0</v>
      </c>
    </row>
    <row r="583" spans="1:3" x14ac:dyDescent="0.2">
      <c r="A583" s="32">
        <f t="shared" si="26"/>
        <v>0.64679999999998572</v>
      </c>
      <c r="B583" s="32">
        <f t="shared" ref="B583:B646" si="27">(1/(SQRT(2*3.14159*$C$5^2)))*EXP((-1*(A583-$C$4)^2)/(2*$C$5^2))</f>
        <v>9.9624177333167179</v>
      </c>
      <c r="C583" s="31">
        <f t="shared" ref="C583:C646" si="28">IF(($C$4+$H$5*$C$5)&gt;=$A583,(1/(SQRT(2*3.14159*$C$5^2)))*EXP((-1*($A583-$C$4)^2)/(2*$C$5^2)),0)</f>
        <v>0</v>
      </c>
    </row>
    <row r="584" spans="1:3" x14ac:dyDescent="0.2">
      <c r="A584" s="32">
        <f t="shared" ref="A584:A647" si="29">A583+(10*$C$5)/1000</f>
        <v>0.64709999999998569</v>
      </c>
      <c r="B584" s="32">
        <f t="shared" si="27"/>
        <v>9.8864960085146691</v>
      </c>
      <c r="C584" s="31">
        <f t="shared" si="28"/>
        <v>0</v>
      </c>
    </row>
    <row r="585" spans="1:3" x14ac:dyDescent="0.2">
      <c r="A585" s="32">
        <f t="shared" si="29"/>
        <v>0.64739999999998565</v>
      </c>
      <c r="B585" s="32">
        <f t="shared" si="27"/>
        <v>9.810171802764188</v>
      </c>
      <c r="C585" s="31">
        <f t="shared" si="28"/>
        <v>0</v>
      </c>
    </row>
    <row r="586" spans="1:3" x14ac:dyDescent="0.2">
      <c r="A586" s="32">
        <f t="shared" si="29"/>
        <v>0.64769999999998562</v>
      </c>
      <c r="B586" s="32">
        <f t="shared" si="27"/>
        <v>9.7334634283950212</v>
      </c>
      <c r="C586" s="31">
        <f t="shared" si="28"/>
        <v>0</v>
      </c>
    </row>
    <row r="587" spans="1:3" x14ac:dyDescent="0.2">
      <c r="A587" s="32">
        <f t="shared" si="29"/>
        <v>0.64799999999998559</v>
      </c>
      <c r="B587" s="32">
        <f t="shared" si="27"/>
        <v>9.6563891702554958</v>
      </c>
      <c r="C587" s="31">
        <f t="shared" si="28"/>
        <v>0</v>
      </c>
    </row>
    <row r="588" spans="1:3" x14ac:dyDescent="0.2">
      <c r="A588" s="32">
        <f t="shared" si="29"/>
        <v>0.64829999999998555</v>
      </c>
      <c r="B588" s="32">
        <f t="shared" si="27"/>
        <v>9.5789672786426294</v>
      </c>
      <c r="C588" s="31">
        <f t="shared" si="28"/>
        <v>0</v>
      </c>
    </row>
    <row r="589" spans="1:3" x14ac:dyDescent="0.2">
      <c r="A589" s="32">
        <f t="shared" si="29"/>
        <v>0.64859999999998552</v>
      </c>
      <c r="B589" s="32">
        <f t="shared" si="27"/>
        <v>9.5012159623050803</v>
      </c>
      <c r="C589" s="31">
        <f t="shared" si="28"/>
        <v>0</v>
      </c>
    </row>
    <row r="590" spans="1:3" x14ac:dyDescent="0.2">
      <c r="A590" s="32">
        <f t="shared" si="29"/>
        <v>0.64889999999998549</v>
      </c>
      <c r="B590" s="32">
        <f t="shared" si="27"/>
        <v>9.4231533815225443</v>
      </c>
      <c r="C590" s="31">
        <f t="shared" si="28"/>
        <v>0</v>
      </c>
    </row>
    <row r="591" spans="1:3" x14ac:dyDescent="0.2">
      <c r="A591" s="32">
        <f t="shared" si="29"/>
        <v>0.64919999999998546</v>
      </c>
      <c r="B591" s="32">
        <f t="shared" si="27"/>
        <v>9.3447976412651048</v>
      </c>
      <c r="C591" s="31">
        <f t="shared" si="28"/>
        <v>0</v>
      </c>
    </row>
    <row r="592" spans="1:3" x14ac:dyDescent="0.2">
      <c r="A592" s="32">
        <f t="shared" si="29"/>
        <v>0.64949999999998542</v>
      </c>
      <c r="B592" s="32">
        <f t="shared" si="27"/>
        <v>9.2661667844359936</v>
      </c>
      <c r="C592" s="31">
        <f t="shared" si="28"/>
        <v>0</v>
      </c>
    </row>
    <row r="593" spans="1:3" x14ac:dyDescent="0.2">
      <c r="A593" s="32">
        <f t="shared" si="29"/>
        <v>0.64979999999998539</v>
      </c>
      <c r="B593" s="32">
        <f t="shared" si="27"/>
        <v>9.1872787852010944</v>
      </c>
      <c r="C593" s="31">
        <f t="shared" si="28"/>
        <v>0</v>
      </c>
    </row>
    <row r="594" spans="1:3" x14ac:dyDescent="0.2">
      <c r="A594" s="32">
        <f t="shared" si="29"/>
        <v>0.65009999999998536</v>
      </c>
      <c r="B594" s="32">
        <f t="shared" si="27"/>
        <v>9.1081515424084643</v>
      </c>
      <c r="C594" s="31">
        <f t="shared" si="28"/>
        <v>0</v>
      </c>
    </row>
    <row r="595" spans="1:3" x14ac:dyDescent="0.2">
      <c r="A595" s="32">
        <f t="shared" si="29"/>
        <v>0.65039999999998532</v>
      </c>
      <c r="B595" s="32">
        <f t="shared" si="27"/>
        <v>9.0288028731010588</v>
      </c>
      <c r="C595" s="31">
        <f t="shared" si="28"/>
        <v>0</v>
      </c>
    </row>
    <row r="596" spans="1:3" x14ac:dyDescent="0.2">
      <c r="A596" s="32">
        <f t="shared" si="29"/>
        <v>0.65069999999998529</v>
      </c>
      <c r="B596" s="32">
        <f t="shared" si="27"/>
        <v>8.9492505061257113</v>
      </c>
      <c r="C596" s="31">
        <f t="shared" si="28"/>
        <v>0</v>
      </c>
    </row>
    <row r="597" spans="1:3" x14ac:dyDescent="0.2">
      <c r="A597" s="32">
        <f t="shared" si="29"/>
        <v>0.65099999999998526</v>
      </c>
      <c r="B597" s="32">
        <f t="shared" si="27"/>
        <v>8.8695120758413832</v>
      </c>
      <c r="C597" s="31">
        <f t="shared" si="28"/>
        <v>0</v>
      </c>
    </row>
    <row r="598" spans="1:3" x14ac:dyDescent="0.2">
      <c r="A598" s="32">
        <f t="shared" si="29"/>
        <v>0.65129999999998522</v>
      </c>
      <c r="B598" s="32">
        <f t="shared" si="27"/>
        <v>8.7896051159295769</v>
      </c>
      <c r="C598" s="31">
        <f t="shared" si="28"/>
        <v>0</v>
      </c>
    </row>
    <row r="599" spans="1:3" x14ac:dyDescent="0.2">
      <c r="A599" s="32">
        <f t="shared" si="29"/>
        <v>0.65159999999998519</v>
      </c>
      <c r="B599" s="32">
        <f t="shared" si="27"/>
        <v>8.7095470533096755</v>
      </c>
      <c r="C599" s="31">
        <f t="shared" si="28"/>
        <v>0</v>
      </c>
    </row>
    <row r="600" spans="1:3" x14ac:dyDescent="0.2">
      <c r="A600" s="32">
        <f t="shared" si="29"/>
        <v>0.65189999999998516</v>
      </c>
      <c r="B600" s="32">
        <f t="shared" si="27"/>
        <v>8.6293552021619604</v>
      </c>
      <c r="C600" s="31">
        <f t="shared" si="28"/>
        <v>0</v>
      </c>
    </row>
    <row r="601" spans="1:3" x14ac:dyDescent="0.2">
      <c r="A601" s="32">
        <f t="shared" si="29"/>
        <v>0.65219999999998512</v>
      </c>
      <c r="B601" s="32">
        <f t="shared" si="27"/>
        <v>8.5490467580608644</v>
      </c>
      <c r="C601" s="31">
        <f t="shared" si="28"/>
        <v>0</v>
      </c>
    </row>
    <row r="602" spans="1:3" x14ac:dyDescent="0.2">
      <c r="A602" s="32">
        <f t="shared" si="29"/>
        <v>0.65249999999998509</v>
      </c>
      <c r="B602" s="32">
        <f t="shared" si="27"/>
        <v>8.4686387922209736</v>
      </c>
      <c r="C602" s="31">
        <f t="shared" si="28"/>
        <v>0</v>
      </c>
    </row>
    <row r="603" spans="1:3" x14ac:dyDescent="0.2">
      <c r="A603" s="32">
        <f t="shared" si="29"/>
        <v>0.65279999999998506</v>
      </c>
      <c r="B603" s="32">
        <f t="shared" si="27"/>
        <v>8.3881482458581882</v>
      </c>
      <c r="C603" s="31">
        <f t="shared" si="28"/>
        <v>0</v>
      </c>
    </row>
    <row r="604" spans="1:3" x14ac:dyDescent="0.2">
      <c r="A604" s="32">
        <f t="shared" si="29"/>
        <v>0.65309999999998503</v>
      </c>
      <c r="B604" s="32">
        <f t="shared" si="27"/>
        <v>8.3075919246683121</v>
      </c>
      <c r="C604" s="31">
        <f t="shared" si="28"/>
        <v>0</v>
      </c>
    </row>
    <row r="605" spans="1:3" x14ac:dyDescent="0.2">
      <c r="A605" s="32">
        <f t="shared" si="29"/>
        <v>0.65339999999998499</v>
      </c>
      <c r="B605" s="32">
        <f t="shared" si="27"/>
        <v>8.2269864934252954</v>
      </c>
      <c r="C605" s="31">
        <f t="shared" si="28"/>
        <v>0</v>
      </c>
    </row>
    <row r="606" spans="1:3" x14ac:dyDescent="0.2">
      <c r="A606" s="32">
        <f t="shared" si="29"/>
        <v>0.65369999999998496</v>
      </c>
      <c r="B606" s="32">
        <f t="shared" si="27"/>
        <v>8.1463484707011808</v>
      </c>
      <c r="C606" s="31">
        <f t="shared" si="28"/>
        <v>0</v>
      </c>
    </row>
    <row r="607" spans="1:3" x14ac:dyDescent="0.2">
      <c r="A607" s="32">
        <f t="shared" si="29"/>
        <v>0.65399999999998493</v>
      </c>
      <c r="B607" s="32">
        <f t="shared" si="27"/>
        <v>8.0656942237097802</v>
      </c>
      <c r="C607" s="31">
        <f t="shared" si="28"/>
        <v>0</v>
      </c>
    </row>
    <row r="608" spans="1:3" x14ac:dyDescent="0.2">
      <c r="A608" s="32">
        <f t="shared" si="29"/>
        <v>0.65429999999998489</v>
      </c>
      <c r="B608" s="32">
        <f t="shared" si="27"/>
        <v>7.985039963275911</v>
      </c>
      <c r="C608" s="31">
        <f t="shared" si="28"/>
        <v>0</v>
      </c>
    </row>
    <row r="609" spans="1:3" x14ac:dyDescent="0.2">
      <c r="A609" s="32">
        <f t="shared" si="29"/>
        <v>0.65459999999998486</v>
      </c>
      <c r="B609" s="32">
        <f t="shared" si="27"/>
        <v>7.9044017389320205</v>
      </c>
      <c r="C609" s="31">
        <f t="shared" si="28"/>
        <v>0</v>
      </c>
    </row>
    <row r="610" spans="1:3" x14ac:dyDescent="0.2">
      <c r="A610" s="32">
        <f t="shared" si="29"/>
        <v>0.65489999999998483</v>
      </c>
      <c r="B610" s="32">
        <f t="shared" si="27"/>
        <v>7.8237954341438112</v>
      </c>
      <c r="C610" s="31">
        <f t="shared" si="28"/>
        <v>0</v>
      </c>
    </row>
    <row r="611" spans="1:3" x14ac:dyDescent="0.2">
      <c r="A611" s="32">
        <f t="shared" si="29"/>
        <v>0.65519999999998479</v>
      </c>
      <c r="B611" s="32">
        <f t="shared" si="27"/>
        <v>7.7432367616664584</v>
      </c>
      <c r="C611" s="31">
        <f t="shared" si="28"/>
        <v>0</v>
      </c>
    </row>
    <row r="612" spans="1:3" x14ac:dyDescent="0.2">
      <c r="A612" s="32">
        <f t="shared" si="29"/>
        <v>0.65549999999998476</v>
      </c>
      <c r="B612" s="32">
        <f t="shared" si="27"/>
        <v>7.6627412590328614</v>
      </c>
      <c r="C612" s="31">
        <f t="shared" si="28"/>
        <v>0</v>
      </c>
    </row>
    <row r="613" spans="1:3" x14ac:dyDescent="0.2">
      <c r="A613" s="32">
        <f t="shared" si="29"/>
        <v>0.65579999999998473</v>
      </c>
      <c r="B613" s="32">
        <f t="shared" si="27"/>
        <v>7.5823242841752982</v>
      </c>
      <c r="C613" s="31">
        <f t="shared" si="28"/>
        <v>0</v>
      </c>
    </row>
    <row r="614" spans="1:3" x14ac:dyDescent="0.2">
      <c r="A614" s="32">
        <f t="shared" si="29"/>
        <v>0.6560999999999847</v>
      </c>
      <c r="B614" s="32">
        <f t="shared" si="27"/>
        <v>7.5020010111816697</v>
      </c>
      <c r="C614" s="31">
        <f t="shared" si="28"/>
        <v>0</v>
      </c>
    </row>
    <row r="615" spans="1:3" x14ac:dyDescent="0.2">
      <c r="A615" s="32">
        <f t="shared" si="29"/>
        <v>0.65639999999998466</v>
      </c>
      <c r="B615" s="32">
        <f t="shared" si="27"/>
        <v>7.4217864261875341</v>
      </c>
      <c r="C615" s="31">
        <f t="shared" si="28"/>
        <v>0</v>
      </c>
    </row>
    <row r="616" spans="1:3" x14ac:dyDescent="0.2">
      <c r="A616" s="32">
        <f t="shared" si="29"/>
        <v>0.65669999999998463</v>
      </c>
      <c r="B616" s="32">
        <f t="shared" si="27"/>
        <v>7.3416953234049052</v>
      </c>
      <c r="C616" s="31">
        <f t="shared" si="28"/>
        <v>0</v>
      </c>
    </row>
    <row r="617" spans="1:3" x14ac:dyDescent="0.2">
      <c r="A617" s="32">
        <f t="shared" si="29"/>
        <v>0.6569999999999846</v>
      </c>
      <c r="B617" s="32">
        <f t="shared" si="27"/>
        <v>7.2617423012887601</v>
      </c>
      <c r="C617" s="31">
        <f t="shared" si="28"/>
        <v>0</v>
      </c>
    </row>
    <row r="618" spans="1:3" x14ac:dyDescent="0.2">
      <c r="A618" s="32">
        <f t="shared" si="29"/>
        <v>0.65729999999998456</v>
      </c>
      <c r="B618" s="32">
        <f t="shared" si="27"/>
        <v>7.1819417588420755</v>
      </c>
      <c r="C618" s="31">
        <f t="shared" si="28"/>
        <v>0</v>
      </c>
    </row>
    <row r="619" spans="1:3" x14ac:dyDescent="0.2">
      <c r="A619" s="32">
        <f t="shared" si="29"/>
        <v>0.65759999999998453</v>
      </c>
      <c r="B619" s="32">
        <f t="shared" si="27"/>
        <v>7.1023078920600815</v>
      </c>
      <c r="C619" s="31">
        <f t="shared" si="28"/>
        <v>0</v>
      </c>
    </row>
    <row r="620" spans="1:3" x14ac:dyDescent="0.2">
      <c r="A620" s="32">
        <f t="shared" si="29"/>
        <v>0.6578999999999845</v>
      </c>
      <c r="B620" s="32">
        <f t="shared" si="27"/>
        <v>7.0228546905143636</v>
      </c>
      <c r="C620" s="31">
        <f t="shared" si="28"/>
        <v>0</v>
      </c>
    </row>
    <row r="621" spans="1:3" x14ac:dyDescent="0.2">
      <c r="A621" s="32">
        <f t="shared" si="29"/>
        <v>0.65819999999998446</v>
      </c>
      <c r="B621" s="32">
        <f t="shared" si="27"/>
        <v>6.9435959340772859</v>
      </c>
      <c r="C621" s="31">
        <f t="shared" si="28"/>
        <v>0</v>
      </c>
    </row>
    <row r="622" spans="1:3" x14ac:dyDescent="0.2">
      <c r="A622" s="32">
        <f t="shared" si="29"/>
        <v>0.65849999999998443</v>
      </c>
      <c r="B622" s="32">
        <f t="shared" si="27"/>
        <v>6.8645451897871697</v>
      </c>
      <c r="C622" s="31">
        <f t="shared" si="28"/>
        <v>0</v>
      </c>
    </row>
    <row r="623" spans="1:3" x14ac:dyDescent="0.2">
      <c r="A623" s="32">
        <f t="shared" si="29"/>
        <v>0.6587999999999844</v>
      </c>
      <c r="B623" s="32">
        <f t="shared" si="27"/>
        <v>6.7857158088544844</v>
      </c>
      <c r="C623" s="31">
        <f t="shared" si="28"/>
        <v>0</v>
      </c>
    </row>
    <row r="624" spans="1:3" x14ac:dyDescent="0.2">
      <c r="A624" s="32">
        <f t="shared" si="29"/>
        <v>0.65909999999998437</v>
      </c>
      <c r="B624" s="32">
        <f t="shared" si="27"/>
        <v>6.7071209238092742</v>
      </c>
      <c r="C624" s="31">
        <f t="shared" si="28"/>
        <v>0</v>
      </c>
    </row>
    <row r="625" spans="1:3" x14ac:dyDescent="0.2">
      <c r="A625" s="32">
        <f t="shared" si="29"/>
        <v>0.65939999999998433</v>
      </c>
      <c r="B625" s="32">
        <f t="shared" si="27"/>
        <v>6.6287734457899061</v>
      </c>
      <c r="C625" s="31">
        <f t="shared" si="28"/>
        <v>0</v>
      </c>
    </row>
    <row r="626" spans="1:3" x14ac:dyDescent="0.2">
      <c r="A626" s="32">
        <f t="shared" si="29"/>
        <v>0.6596999999999843</v>
      </c>
      <c r="B626" s="32">
        <f t="shared" si="27"/>
        <v>6.5506860619731189</v>
      </c>
      <c r="C626" s="31">
        <f t="shared" si="28"/>
        <v>0</v>
      </c>
    </row>
    <row r="627" spans="1:3" x14ac:dyDescent="0.2">
      <c r="A627" s="32">
        <f t="shared" si="29"/>
        <v>0.65999999999998427</v>
      </c>
      <c r="B627" s="32">
        <f t="shared" si="27"/>
        <v>6.4728712331453</v>
      </c>
      <c r="C627" s="31">
        <f t="shared" si="28"/>
        <v>0</v>
      </c>
    </row>
    <row r="628" spans="1:3" x14ac:dyDescent="0.2">
      <c r="A628" s="32">
        <f t="shared" si="29"/>
        <v>0.66029999999998423</v>
      </c>
      <c r="B628" s="32">
        <f t="shared" si="27"/>
        <v>6.3953411914147535</v>
      </c>
      <c r="C628" s="31">
        <f t="shared" si="28"/>
        <v>0</v>
      </c>
    </row>
    <row r="629" spans="1:3" x14ac:dyDescent="0.2">
      <c r="A629" s="32">
        <f t="shared" si="29"/>
        <v>0.6605999999999842</v>
      </c>
      <c r="B629" s="32">
        <f t="shared" si="27"/>
        <v>6.3181079380647001</v>
      </c>
      <c r="C629" s="31">
        <f t="shared" si="28"/>
        <v>0</v>
      </c>
    </row>
    <row r="630" spans="1:3" x14ac:dyDescent="0.2">
      <c r="A630" s="32">
        <f t="shared" si="29"/>
        <v>0.66089999999998417</v>
      </c>
      <c r="B630" s="32">
        <f t="shared" si="27"/>
        <v>6.2411832415465716</v>
      </c>
      <c r="C630" s="31">
        <f t="shared" si="28"/>
        <v>0</v>
      </c>
    </row>
    <row r="631" spans="1:3" x14ac:dyDescent="0.2">
      <c r="A631" s="32">
        <f t="shared" si="29"/>
        <v>0.66119999999998413</v>
      </c>
      <c r="B631" s="32">
        <f t="shared" si="27"/>
        <v>6.1645786356131778</v>
      </c>
      <c r="C631" s="31">
        <f t="shared" si="28"/>
        <v>0</v>
      </c>
    </row>
    <row r="632" spans="1:3" x14ac:dyDescent="0.2">
      <c r="A632" s="32">
        <f t="shared" si="29"/>
        <v>0.6614999999999841</v>
      </c>
      <c r="B632" s="32">
        <f t="shared" si="27"/>
        <v>6.0883054175910996</v>
      </c>
      <c r="C632" s="31">
        <f t="shared" si="28"/>
        <v>0</v>
      </c>
    </row>
    <row r="633" spans="1:3" x14ac:dyDescent="0.2">
      <c r="A633" s="32">
        <f t="shared" si="29"/>
        <v>0.66179999999998407</v>
      </c>
      <c r="B633" s="32">
        <f t="shared" si="27"/>
        <v>6.0123746467917067</v>
      </c>
      <c r="C633" s="31">
        <f t="shared" si="28"/>
        <v>0</v>
      </c>
    </row>
    <row r="634" spans="1:3" x14ac:dyDescent="0.2">
      <c r="A634" s="32">
        <f t="shared" si="29"/>
        <v>0.66209999999998403</v>
      </c>
      <c r="B634" s="32">
        <f t="shared" si="27"/>
        <v>5.9367971430600059</v>
      </c>
      <c r="C634" s="31">
        <f t="shared" si="28"/>
        <v>0</v>
      </c>
    </row>
    <row r="635" spans="1:3" x14ac:dyDescent="0.2">
      <c r="A635" s="32">
        <f t="shared" si="29"/>
        <v>0.662399999999984</v>
      </c>
      <c r="B635" s="32">
        <f t="shared" si="27"/>
        <v>5.8615834854604838</v>
      </c>
      <c r="C635" s="31">
        <f t="shared" si="28"/>
        <v>0</v>
      </c>
    </row>
    <row r="636" spans="1:3" x14ac:dyDescent="0.2">
      <c r="A636" s="32">
        <f t="shared" si="29"/>
        <v>0.66269999999998397</v>
      </c>
      <c r="B636" s="32">
        <f t="shared" si="27"/>
        <v>5.7867440110990529</v>
      </c>
      <c r="C636" s="31">
        <f t="shared" si="28"/>
        <v>0</v>
      </c>
    </row>
    <row r="637" spans="1:3" x14ac:dyDescent="0.2">
      <c r="A637" s="32">
        <f t="shared" si="29"/>
        <v>0.66299999999998394</v>
      </c>
      <c r="B637" s="32">
        <f t="shared" si="27"/>
        <v>5.7122888140800381</v>
      </c>
      <c r="C637" s="31">
        <f t="shared" si="28"/>
        <v>0</v>
      </c>
    </row>
    <row r="638" spans="1:3" x14ac:dyDescent="0.2">
      <c r="A638" s="32">
        <f t="shared" si="29"/>
        <v>0.6632999999999839</v>
      </c>
      <c r="B638" s="32">
        <f t="shared" si="27"/>
        <v>5.6382277445971658</v>
      </c>
      <c r="C638" s="31">
        <f t="shared" si="28"/>
        <v>0</v>
      </c>
    </row>
    <row r="639" spans="1:3" x14ac:dyDescent="0.2">
      <c r="A639" s="32">
        <f t="shared" si="29"/>
        <v>0.66359999999998387</v>
      </c>
      <c r="B639" s="32">
        <f t="shared" si="27"/>
        <v>5.5645704081573468</v>
      </c>
      <c r="C639" s="31">
        <f t="shared" si="28"/>
        <v>0</v>
      </c>
    </row>
    <row r="640" spans="1:3" x14ac:dyDescent="0.2">
      <c r="A640" s="32">
        <f t="shared" si="29"/>
        <v>0.66389999999998384</v>
      </c>
      <c r="B640" s="32">
        <f t="shared" si="27"/>
        <v>5.4913261649360434</v>
      </c>
      <c r="C640" s="31">
        <f t="shared" si="28"/>
        <v>0</v>
      </c>
    </row>
    <row r="641" spans="1:3" x14ac:dyDescent="0.2">
      <c r="A641" s="32">
        <f t="shared" si="29"/>
        <v>0.6641999999999838</v>
      </c>
      <c r="B641" s="32">
        <f t="shared" si="27"/>
        <v>5.4185041292628613</v>
      </c>
      <c r="C641" s="31">
        <f t="shared" si="28"/>
        <v>0</v>
      </c>
    </row>
    <row r="642" spans="1:3" x14ac:dyDescent="0.2">
      <c r="A642" s="32">
        <f t="shared" si="29"/>
        <v>0.66449999999998377</v>
      </c>
      <c r="B642" s="32">
        <f t="shared" si="27"/>
        <v>5.3461131692360073</v>
      </c>
      <c r="C642" s="31">
        <f t="shared" si="28"/>
        <v>0</v>
      </c>
    </row>
    <row r="643" spans="1:3" x14ac:dyDescent="0.2">
      <c r="A643" s="32">
        <f t="shared" si="29"/>
        <v>0.66479999999998374</v>
      </c>
      <c r="B643" s="32">
        <f t="shared" si="27"/>
        <v>5.2741619064641174</v>
      </c>
      <c r="C643" s="31">
        <f t="shared" si="28"/>
        <v>0</v>
      </c>
    </row>
    <row r="644" spans="1:3" x14ac:dyDescent="0.2">
      <c r="A644" s="32">
        <f t="shared" si="29"/>
        <v>0.6650999999999837</v>
      </c>
      <c r="B644" s="32">
        <f t="shared" si="27"/>
        <v>5.2026587159339401</v>
      </c>
      <c r="C644" s="31">
        <f t="shared" si="28"/>
        <v>0</v>
      </c>
    </row>
    <row r="645" spans="1:3" x14ac:dyDescent="0.2">
      <c r="A645" s="32">
        <f t="shared" si="29"/>
        <v>0.66539999999998367</v>
      </c>
      <c r="B645" s="32">
        <f t="shared" si="27"/>
        <v>5.1316117260022649</v>
      </c>
      <c r="C645" s="31">
        <f t="shared" si="28"/>
        <v>0</v>
      </c>
    </row>
    <row r="646" spans="1:3" x14ac:dyDescent="0.2">
      <c r="A646" s="32">
        <f t="shared" si="29"/>
        <v>0.66569999999998364</v>
      </c>
      <c r="B646" s="32">
        <f t="shared" si="27"/>
        <v>5.0610288185104242</v>
      </c>
      <c r="C646" s="31">
        <f t="shared" si="28"/>
        <v>0</v>
      </c>
    </row>
    <row r="647" spans="1:3" x14ac:dyDescent="0.2">
      <c r="A647" s="32">
        <f t="shared" si="29"/>
        <v>0.66599999999998361</v>
      </c>
      <c r="B647" s="32">
        <f t="shared" ref="B647:B710" si="30">(1/(SQRT(2*3.14159*$C$5^2)))*EXP((-1*(A647-$C$4)^2)/(2*$C$5^2))</f>
        <v>4.9909176290196458</v>
      </c>
      <c r="C647" s="31">
        <f t="shared" ref="C647:C710" si="31">IF(($C$4+$H$5*$C$5)&gt;=$A647,(1/(SQRT(2*3.14159*$C$5^2)))*EXP((-1*($A647-$C$4)^2)/(2*$C$5^2)),0)</f>
        <v>0</v>
      </c>
    </row>
    <row r="648" spans="1:3" x14ac:dyDescent="0.2">
      <c r="A648" s="32">
        <f t="shared" ref="A648:A711" si="32">A647+(10*$C$5)/1000</f>
        <v>0.66629999999998357</v>
      </c>
      <c r="B648" s="32">
        <f t="shared" si="30"/>
        <v>4.9212855471654651</v>
      </c>
      <c r="C648" s="31">
        <f t="shared" si="31"/>
        <v>0</v>
      </c>
    </row>
    <row r="649" spans="1:3" x14ac:dyDescent="0.2">
      <c r="A649" s="32">
        <f t="shared" si="32"/>
        <v>0.66659999999998354</v>
      </c>
      <c r="B649" s="32">
        <f t="shared" si="30"/>
        <v>4.8521397171293437</v>
      </c>
      <c r="C649" s="31">
        <f t="shared" si="31"/>
        <v>0</v>
      </c>
    </row>
    <row r="650" spans="1:3" x14ac:dyDescent="0.2">
      <c r="A650" s="32">
        <f t="shared" si="32"/>
        <v>0.66689999999998351</v>
      </c>
      <c r="B650" s="32">
        <f t="shared" si="30"/>
        <v>4.7834870382255925</v>
      </c>
      <c r="C650" s="31">
        <f t="shared" si="31"/>
        <v>0</v>
      </c>
    </row>
    <row r="651" spans="1:3" x14ac:dyDescent="0.2">
      <c r="A651" s="32">
        <f t="shared" si="32"/>
        <v>0.66719999999998347</v>
      </c>
      <c r="B651" s="32">
        <f t="shared" si="30"/>
        <v>4.7153341656016448</v>
      </c>
      <c r="C651" s="31">
        <f t="shared" si="31"/>
        <v>0</v>
      </c>
    </row>
    <row r="652" spans="1:3" x14ac:dyDescent="0.2">
      <c r="A652" s="32">
        <f t="shared" si="32"/>
        <v>0.66749999999998344</v>
      </c>
      <c r="B652" s="32">
        <f t="shared" si="30"/>
        <v>4.647687511049658</v>
      </c>
      <c r="C652" s="31">
        <f t="shared" si="31"/>
        <v>0</v>
      </c>
    </row>
    <row r="653" spans="1:3" x14ac:dyDescent="0.2">
      <c r="A653" s="32">
        <f t="shared" si="32"/>
        <v>0.66779999999998341</v>
      </c>
      <c r="B653" s="32">
        <f t="shared" si="30"/>
        <v>4.5805532439274028</v>
      </c>
      <c r="C653" s="31">
        <f t="shared" si="31"/>
        <v>0</v>
      </c>
    </row>
    <row r="654" spans="1:3" x14ac:dyDescent="0.2">
      <c r="A654" s="32">
        <f t="shared" si="32"/>
        <v>0.66809999999998337</v>
      </c>
      <c r="B654" s="32">
        <f t="shared" si="30"/>
        <v>4.5139372921863155</v>
      </c>
      <c r="C654" s="31">
        <f t="shared" si="31"/>
        <v>0</v>
      </c>
    </row>
    <row r="655" spans="1:3" x14ac:dyDescent="0.2">
      <c r="A655" s="32">
        <f t="shared" si="32"/>
        <v>0.66839999999998334</v>
      </c>
      <c r="B655" s="32">
        <f t="shared" si="30"/>
        <v>4.4478453435045813</v>
      </c>
      <c r="C655" s="31">
        <f t="shared" si="31"/>
        <v>0</v>
      </c>
    </row>
    <row r="656" spans="1:3" x14ac:dyDescent="0.2">
      <c r="A656" s="32">
        <f t="shared" si="32"/>
        <v>0.66869999999998331</v>
      </c>
      <c r="B656" s="32">
        <f t="shared" si="30"/>
        <v>4.382282846523041</v>
      </c>
      <c r="C656" s="31">
        <f t="shared" si="31"/>
        <v>0</v>
      </c>
    </row>
    <row r="657" spans="1:3" x14ac:dyDescent="0.2">
      <c r="A657" s="32">
        <f t="shared" si="32"/>
        <v>0.66899999999998327</v>
      </c>
      <c r="B657" s="32">
        <f t="shared" si="30"/>
        <v>4.3172550121817048</v>
      </c>
      <c r="C657" s="31">
        <f t="shared" si="31"/>
        <v>0</v>
      </c>
    </row>
    <row r="658" spans="1:3" x14ac:dyDescent="0.2">
      <c r="A658" s="32">
        <f t="shared" si="32"/>
        <v>0.66929999999998324</v>
      </c>
      <c r="B658" s="32">
        <f t="shared" si="30"/>
        <v>4.2527668151545903</v>
      </c>
      <c r="C658" s="31">
        <f t="shared" si="31"/>
        <v>0</v>
      </c>
    </row>
    <row r="659" spans="1:3" x14ac:dyDescent="0.2">
      <c r="A659" s="32">
        <f t="shared" si="32"/>
        <v>0.66959999999998321</v>
      </c>
      <c r="B659" s="32">
        <f t="shared" si="30"/>
        <v>4.1888229953805851</v>
      </c>
      <c r="C659" s="31">
        <f t="shared" si="31"/>
        <v>0</v>
      </c>
    </row>
    <row r="660" spans="1:3" x14ac:dyDescent="0.2">
      <c r="A660" s="32">
        <f t="shared" si="32"/>
        <v>0.66989999999998318</v>
      </c>
      <c r="B660" s="32">
        <f t="shared" si="30"/>
        <v>4.1254280596880166</v>
      </c>
      <c r="C660" s="31">
        <f t="shared" si="31"/>
        <v>0</v>
      </c>
    </row>
    <row r="661" spans="1:3" x14ac:dyDescent="0.2">
      <c r="A661" s="32">
        <f t="shared" si="32"/>
        <v>0.67019999999998314</v>
      </c>
      <c r="B661" s="32">
        <f t="shared" si="30"/>
        <v>4.0625862835105195</v>
      </c>
      <c r="C661" s="31">
        <f t="shared" si="31"/>
        <v>0</v>
      </c>
    </row>
    <row r="662" spans="1:3" x14ac:dyDescent="0.2">
      <c r="A662" s="32">
        <f t="shared" si="32"/>
        <v>0.67049999999998311</v>
      </c>
      <c r="B662" s="32">
        <f t="shared" si="30"/>
        <v>4.0003017126918534</v>
      </c>
      <c r="C662" s="31">
        <f t="shared" si="31"/>
        <v>0</v>
      </c>
    </row>
    <row r="663" spans="1:3" x14ac:dyDescent="0.2">
      <c r="A663" s="32">
        <f t="shared" si="32"/>
        <v>0.67079999999998308</v>
      </c>
      <c r="B663" s="32">
        <f t="shared" si="30"/>
        <v>3.9385781653772209</v>
      </c>
      <c r="C663" s="31">
        <f t="shared" si="31"/>
        <v>0</v>
      </c>
    </row>
    <row r="664" spans="1:3" x14ac:dyDescent="0.2">
      <c r="A664" s="32">
        <f t="shared" si="32"/>
        <v>0.67109999999998304</v>
      </c>
      <c r="B664" s="32">
        <f t="shared" si="30"/>
        <v>3.8774192339886473</v>
      </c>
      <c r="C664" s="31">
        <f t="shared" si="31"/>
        <v>0</v>
      </c>
    </row>
    <row r="665" spans="1:3" x14ac:dyDescent="0.2">
      <c r="A665" s="32">
        <f t="shared" si="32"/>
        <v>0.67139999999998301</v>
      </c>
      <c r="B665" s="32">
        <f t="shared" si="30"/>
        <v>3.8168282872819685</v>
      </c>
      <c r="C665" s="31">
        <f t="shared" si="31"/>
        <v>0</v>
      </c>
    </row>
    <row r="666" spans="1:3" x14ac:dyDescent="0.2">
      <c r="A666" s="32">
        <f t="shared" si="32"/>
        <v>0.67169999999998298</v>
      </c>
      <c r="B666" s="32">
        <f t="shared" si="30"/>
        <v>3.7568084724829256</v>
      </c>
      <c r="C666" s="31">
        <f t="shared" si="31"/>
        <v>0</v>
      </c>
    </row>
    <row r="667" spans="1:3" x14ac:dyDescent="0.2">
      <c r="A667" s="32">
        <f t="shared" si="32"/>
        <v>0.67199999999998294</v>
      </c>
      <c r="B667" s="32">
        <f t="shared" si="30"/>
        <v>3.6973627174998862</v>
      </c>
      <c r="C667" s="31">
        <f t="shared" si="31"/>
        <v>0</v>
      </c>
    </row>
    <row r="668" spans="1:3" x14ac:dyDescent="0.2">
      <c r="A668" s="32">
        <f t="shared" si="32"/>
        <v>0.67229999999998291</v>
      </c>
      <c r="B668" s="32">
        <f t="shared" si="30"/>
        <v>3.6384937332106637</v>
      </c>
      <c r="C668" s="31">
        <f t="shared" si="31"/>
        <v>0</v>
      </c>
    </row>
    <row r="669" spans="1:3" x14ac:dyDescent="0.2">
      <c r="A669" s="32">
        <f t="shared" si="32"/>
        <v>0.67259999999998288</v>
      </c>
      <c r="B669" s="32">
        <f t="shared" si="30"/>
        <v>3.5802040158209048</v>
      </c>
      <c r="C669" s="31">
        <f t="shared" si="31"/>
        <v>0</v>
      </c>
    </row>
    <row r="670" spans="1:3" x14ac:dyDescent="0.2">
      <c r="A670" s="32">
        <f t="shared" si="32"/>
        <v>0.67289999999998285</v>
      </c>
      <c r="B670" s="32">
        <f t="shared" si="30"/>
        <v>3.5224958492915306</v>
      </c>
      <c r="C670" s="31">
        <f t="shared" si="31"/>
        <v>0</v>
      </c>
    </row>
    <row r="671" spans="1:3" x14ac:dyDescent="0.2">
      <c r="A671" s="32">
        <f t="shared" si="32"/>
        <v>0.67319999999998281</v>
      </c>
      <c r="B671" s="32">
        <f t="shared" si="30"/>
        <v>3.4653713078326671</v>
      </c>
      <c r="C671" s="31">
        <f t="shared" si="31"/>
        <v>0</v>
      </c>
    </row>
    <row r="672" spans="1:3" x14ac:dyDescent="0.2">
      <c r="A672" s="32">
        <f t="shared" si="32"/>
        <v>0.67349999999998278</v>
      </c>
      <c r="B672" s="32">
        <f t="shared" si="30"/>
        <v>3.4088322584615143</v>
      </c>
      <c r="C672" s="31">
        <f t="shared" si="31"/>
        <v>0</v>
      </c>
    </row>
    <row r="673" spans="1:3" x14ac:dyDescent="0.2">
      <c r="A673" s="32">
        <f t="shared" si="32"/>
        <v>0.67379999999998275</v>
      </c>
      <c r="B673" s="32">
        <f t="shared" si="30"/>
        <v>3.3528803636216291</v>
      </c>
      <c r="C673" s="31">
        <f t="shared" si="31"/>
        <v>0</v>
      </c>
    </row>
    <row r="674" spans="1:3" x14ac:dyDescent="0.2">
      <c r="A674" s="32">
        <f t="shared" si="32"/>
        <v>0.67409999999998271</v>
      </c>
      <c r="B674" s="32">
        <f t="shared" si="30"/>
        <v>3.2975170838610199</v>
      </c>
      <c r="C674" s="31">
        <f t="shared" si="31"/>
        <v>0</v>
      </c>
    </row>
    <row r="675" spans="1:3" x14ac:dyDescent="0.2">
      <c r="A675" s="32">
        <f t="shared" si="32"/>
        <v>0.67439999999998268</v>
      </c>
      <c r="B675" s="32">
        <f t="shared" si="30"/>
        <v>3.2427436805665559</v>
      </c>
      <c r="C675" s="31">
        <f t="shared" si="31"/>
        <v>0</v>
      </c>
    </row>
    <row r="676" spans="1:3" x14ac:dyDescent="0.2">
      <c r="A676" s="32">
        <f t="shared" si="32"/>
        <v>0.67469999999998265</v>
      </c>
      <c r="B676" s="32">
        <f t="shared" si="30"/>
        <v>3.1885612187520889</v>
      </c>
      <c r="C676" s="31">
        <f t="shared" si="31"/>
        <v>0</v>
      </c>
    </row>
    <row r="677" spans="1:3" x14ac:dyDescent="0.2">
      <c r="A677" s="32">
        <f t="shared" si="32"/>
        <v>0.67499999999998261</v>
      </c>
      <c r="B677" s="32">
        <f t="shared" si="30"/>
        <v>3.1349705698977783</v>
      </c>
      <c r="C677" s="31">
        <f t="shared" si="31"/>
        <v>0</v>
      </c>
    </row>
    <row r="678" spans="1:3" x14ac:dyDescent="0.2">
      <c r="A678" s="32">
        <f t="shared" si="32"/>
        <v>0.67529999999998258</v>
      </c>
      <c r="B678" s="32">
        <f t="shared" si="30"/>
        <v>3.0819724148380563</v>
      </c>
      <c r="C678" s="31">
        <f t="shared" si="31"/>
        <v>0</v>
      </c>
    </row>
    <row r="679" spans="1:3" x14ac:dyDescent="0.2">
      <c r="A679" s="32">
        <f t="shared" si="32"/>
        <v>0.67559999999998255</v>
      </c>
      <c r="B679" s="32">
        <f t="shared" si="30"/>
        <v>3.02956724669572</v>
      </c>
      <c r="C679" s="31">
        <f t="shared" si="31"/>
        <v>0</v>
      </c>
    </row>
    <row r="680" spans="1:3" x14ac:dyDescent="0.2">
      <c r="A680" s="32">
        <f t="shared" si="32"/>
        <v>0.67589999999998251</v>
      </c>
      <c r="B680" s="32">
        <f t="shared" si="30"/>
        <v>2.9777553738596163</v>
      </c>
      <c r="C680" s="31">
        <f t="shared" si="31"/>
        <v>0</v>
      </c>
    </row>
    <row r="681" spans="1:3" x14ac:dyDescent="0.2">
      <c r="A681" s="32">
        <f t="shared" si="32"/>
        <v>0.67619999999998248</v>
      </c>
      <c r="B681" s="32">
        <f t="shared" si="30"/>
        <v>2.9265369230034168</v>
      </c>
      <c r="C681" s="31">
        <f t="shared" si="31"/>
        <v>0</v>
      </c>
    </row>
    <row r="682" spans="1:3" x14ac:dyDescent="0.2">
      <c r="A682" s="32">
        <f t="shared" si="32"/>
        <v>0.67649999999998245</v>
      </c>
      <c r="B682" s="32">
        <f t="shared" si="30"/>
        <v>2.8759118421429903</v>
      </c>
      <c r="C682" s="31">
        <f t="shared" si="31"/>
        <v>0</v>
      </c>
    </row>
    <row r="683" spans="1:3" x14ac:dyDescent="0.2">
      <c r="A683" s="32">
        <f t="shared" si="32"/>
        <v>0.67679999999998242</v>
      </c>
      <c r="B683" s="32">
        <f t="shared" si="30"/>
        <v>2.8258799037298954</v>
      </c>
      <c r="C683" s="31">
        <f t="shared" si="31"/>
        <v>0</v>
      </c>
    </row>
    <row r="684" spans="1:3" x14ac:dyDescent="0.2">
      <c r="A684" s="32">
        <f t="shared" si="32"/>
        <v>0.67709999999998238</v>
      </c>
      <c r="B684" s="32">
        <f t="shared" si="30"/>
        <v>2.7764407077785185</v>
      </c>
      <c r="C684" s="31">
        <f t="shared" si="31"/>
        <v>0</v>
      </c>
    </row>
    <row r="685" spans="1:3" x14ac:dyDescent="0.2">
      <c r="A685" s="32">
        <f t="shared" si="32"/>
        <v>0.67739999999998235</v>
      </c>
      <c r="B685" s="32">
        <f t="shared" si="30"/>
        <v>2.7275936850244382</v>
      </c>
      <c r="C685" s="31">
        <f t="shared" si="31"/>
        <v>0</v>
      </c>
    </row>
    <row r="686" spans="1:3" x14ac:dyDescent="0.2">
      <c r="A686" s="32">
        <f t="shared" si="32"/>
        <v>0.67769999999998232</v>
      </c>
      <c r="B686" s="32">
        <f t="shared" si="30"/>
        <v>2.6793381001115755</v>
      </c>
      <c r="C686" s="31">
        <f t="shared" si="31"/>
        <v>0</v>
      </c>
    </row>
    <row r="687" spans="1:3" x14ac:dyDescent="0.2">
      <c r="A687" s="32">
        <f t="shared" si="32"/>
        <v>0.67799999999998228</v>
      </c>
      <c r="B687" s="32">
        <f t="shared" si="30"/>
        <v>2.6316730548057374</v>
      </c>
      <c r="C687" s="31">
        <f t="shared" si="31"/>
        <v>0</v>
      </c>
    </row>
    <row r="688" spans="1:3" x14ac:dyDescent="0.2">
      <c r="A688" s="32">
        <f t="shared" si="32"/>
        <v>0.67829999999998225</v>
      </c>
      <c r="B688" s="32">
        <f t="shared" si="30"/>
        <v>2.5845974912321839</v>
      </c>
      <c r="C688" s="31">
        <f t="shared" si="31"/>
        <v>0</v>
      </c>
    </row>
    <row r="689" spans="1:3" x14ac:dyDescent="0.2">
      <c r="A689" s="32">
        <f t="shared" si="32"/>
        <v>0.67859999999998222</v>
      </c>
      <c r="B689" s="32">
        <f t="shared" si="30"/>
        <v>2.538110195134859</v>
      </c>
      <c r="C689" s="31">
        <f t="shared" si="31"/>
        <v>0</v>
      </c>
    </row>
    <row r="690" spans="1:3" x14ac:dyDescent="0.2">
      <c r="A690" s="32">
        <f t="shared" si="32"/>
        <v>0.67889999999998218</v>
      </c>
      <c r="B690" s="32">
        <f t="shared" si="30"/>
        <v>2.4922097991549652</v>
      </c>
      <c r="C690" s="31">
        <f t="shared" si="31"/>
        <v>0</v>
      </c>
    </row>
    <row r="691" spans="1:3" x14ac:dyDescent="0.2">
      <c r="A691" s="32">
        <f t="shared" si="32"/>
        <v>0.67919999999998215</v>
      </c>
      <c r="B691" s="32">
        <f t="shared" si="30"/>
        <v>2.4468947861265966</v>
      </c>
      <c r="C691" s="31">
        <f t="shared" si="31"/>
        <v>0</v>
      </c>
    </row>
    <row r="692" spans="1:3" x14ac:dyDescent="0.2">
      <c r="A692" s="32">
        <f t="shared" si="32"/>
        <v>0.67949999999998212</v>
      </c>
      <c r="B692" s="32">
        <f t="shared" si="30"/>
        <v>2.4021634923871464</v>
      </c>
      <c r="C692" s="31">
        <f t="shared" si="31"/>
        <v>0</v>
      </c>
    </row>
    <row r="693" spans="1:3" x14ac:dyDescent="0.2">
      <c r="A693" s="32">
        <f t="shared" si="32"/>
        <v>0.67979999999998209</v>
      </c>
      <c r="B693" s="32">
        <f t="shared" si="30"/>
        <v>2.3580141111002653</v>
      </c>
      <c r="C693" s="31">
        <f t="shared" si="31"/>
        <v>0</v>
      </c>
    </row>
    <row r="694" spans="1:3" x14ac:dyDescent="0.2">
      <c r="A694" s="32">
        <f t="shared" si="32"/>
        <v>0.68009999999998205</v>
      </c>
      <c r="B694" s="32">
        <f t="shared" si="30"/>
        <v>2.3144446955891698</v>
      </c>
      <c r="C694" s="31">
        <f t="shared" si="31"/>
        <v>0</v>
      </c>
    </row>
    <row r="695" spans="1:3" x14ac:dyDescent="0.2">
      <c r="A695" s="32">
        <f t="shared" si="32"/>
        <v>0.68039999999998202</v>
      </c>
      <c r="B695" s="32">
        <f t="shared" si="30"/>
        <v>2.2714531626781183</v>
      </c>
      <c r="C695" s="31">
        <f t="shared" si="31"/>
        <v>0</v>
      </c>
    </row>
    <row r="696" spans="1:3" x14ac:dyDescent="0.2">
      <c r="A696" s="32">
        <f t="shared" si="32"/>
        <v>0.68069999999998199</v>
      </c>
      <c r="B696" s="32">
        <f t="shared" si="30"/>
        <v>2.2290372960399294</v>
      </c>
      <c r="C696" s="31">
        <f t="shared" si="31"/>
        <v>0</v>
      </c>
    </row>
    <row r="697" spans="1:3" x14ac:dyDescent="0.2">
      <c r="A697" s="32">
        <f t="shared" si="32"/>
        <v>0.68099999999998195</v>
      </c>
      <c r="B697" s="32">
        <f t="shared" si="30"/>
        <v>2.1871947495474338</v>
      </c>
      <c r="C697" s="31">
        <f t="shared" si="31"/>
        <v>0</v>
      </c>
    </row>
    <row r="698" spans="1:3" x14ac:dyDescent="0.2">
      <c r="A698" s="32">
        <f t="shared" si="32"/>
        <v>0.68129999999998192</v>
      </c>
      <c r="B698" s="32">
        <f t="shared" si="30"/>
        <v>2.1459230506268017</v>
      </c>
      <c r="C698" s="31">
        <f t="shared" si="31"/>
        <v>0</v>
      </c>
    </row>
    <row r="699" spans="1:3" x14ac:dyDescent="0.2">
      <c r="A699" s="32">
        <f t="shared" si="32"/>
        <v>0.68159999999998189</v>
      </c>
      <c r="B699" s="32">
        <f t="shared" si="30"/>
        <v>2.1052196036107134</v>
      </c>
      <c r="C699" s="31">
        <f t="shared" si="31"/>
        <v>0</v>
      </c>
    </row>
    <row r="700" spans="1:3" x14ac:dyDescent="0.2">
      <c r="A700" s="32">
        <f t="shared" si="32"/>
        <v>0.68189999999998185</v>
      </c>
      <c r="B700" s="32">
        <f t="shared" si="30"/>
        <v>2.0650816930893754</v>
      </c>
      <c r="C700" s="31">
        <f t="shared" si="31"/>
        <v>0</v>
      </c>
    </row>
    <row r="701" spans="1:3" x14ac:dyDescent="0.2">
      <c r="A701" s="32">
        <f t="shared" si="32"/>
        <v>0.68219999999998182</v>
      </c>
      <c r="B701" s="32">
        <f t="shared" si="30"/>
        <v>2.0255064872574562</v>
      </c>
      <c r="C701" s="31">
        <f t="shared" si="31"/>
        <v>0</v>
      </c>
    </row>
    <row r="702" spans="1:3" x14ac:dyDescent="0.2">
      <c r="A702" s="32">
        <f t="shared" si="32"/>
        <v>0.68249999999998179</v>
      </c>
      <c r="B702" s="32">
        <f t="shared" si="30"/>
        <v>1.9864910412549979</v>
      </c>
      <c r="C702" s="31">
        <f t="shared" si="31"/>
        <v>0</v>
      </c>
    </row>
    <row r="703" spans="1:3" x14ac:dyDescent="0.2">
      <c r="A703" s="32">
        <f t="shared" si="32"/>
        <v>0.68279999999998175</v>
      </c>
      <c r="B703" s="32">
        <f t="shared" si="30"/>
        <v>1.9480323005004572</v>
      </c>
      <c r="C703" s="31">
        <f t="shared" si="31"/>
        <v>0</v>
      </c>
    </row>
    <row r="704" spans="1:3" x14ac:dyDescent="0.2">
      <c r="A704" s="32">
        <f t="shared" si="32"/>
        <v>0.68309999999998172</v>
      </c>
      <c r="B704" s="32">
        <f t="shared" si="30"/>
        <v>1.9101271040140384</v>
      </c>
      <c r="C704" s="31">
        <f t="shared" si="31"/>
        <v>0</v>
      </c>
    </row>
    <row r="705" spans="1:3" x14ac:dyDescent="0.2">
      <c r="A705" s="32">
        <f t="shared" si="32"/>
        <v>0.68339999999998169</v>
      </c>
      <c r="B705" s="32">
        <f t="shared" si="30"/>
        <v>1.8727721877295287</v>
      </c>
      <c r="C705" s="31">
        <f t="shared" si="31"/>
        <v>0</v>
      </c>
    </row>
    <row r="706" spans="1:3" x14ac:dyDescent="0.2">
      <c r="A706" s="32">
        <f t="shared" si="32"/>
        <v>0.68369999999998166</v>
      </c>
      <c r="B706" s="32">
        <f t="shared" si="30"/>
        <v>1.8359641877928936</v>
      </c>
      <c r="C706" s="31">
        <f t="shared" si="31"/>
        <v>0</v>
      </c>
    </row>
    <row r="707" spans="1:3" x14ac:dyDescent="0.2">
      <c r="A707" s="32">
        <f t="shared" si="32"/>
        <v>0.68399999999998162</v>
      </c>
      <c r="B707" s="32">
        <f t="shared" si="30"/>
        <v>1.7996996438459294</v>
      </c>
      <c r="C707" s="31">
        <f t="shared" si="31"/>
        <v>0</v>
      </c>
    </row>
    <row r="708" spans="1:3" x14ac:dyDescent="0.2">
      <c r="A708" s="32">
        <f t="shared" si="32"/>
        <v>0.68429999999998159</v>
      </c>
      <c r="B708" s="32">
        <f t="shared" si="30"/>
        <v>1.7639750022933143</v>
      </c>
      <c r="C708" s="31">
        <f t="shared" si="31"/>
        <v>0</v>
      </c>
    </row>
    <row r="709" spans="1:3" x14ac:dyDescent="0.2">
      <c r="A709" s="32">
        <f t="shared" si="32"/>
        <v>0.68459999999998156</v>
      </c>
      <c r="B709" s="32">
        <f t="shared" si="30"/>
        <v>1.7287866195514467</v>
      </c>
      <c r="C709" s="31">
        <f t="shared" si="31"/>
        <v>0</v>
      </c>
    </row>
    <row r="710" spans="1:3" x14ac:dyDescent="0.2">
      <c r="A710" s="32">
        <f t="shared" si="32"/>
        <v>0.68489999999998152</v>
      </c>
      <c r="B710" s="32">
        <f t="shared" si="30"/>
        <v>1.6941307652774951</v>
      </c>
      <c r="C710" s="31">
        <f t="shared" si="31"/>
        <v>0</v>
      </c>
    </row>
    <row r="711" spans="1:3" x14ac:dyDescent="0.2">
      <c r="A711" s="32">
        <f t="shared" si="32"/>
        <v>0.68519999999998149</v>
      </c>
      <c r="B711" s="32">
        <f t="shared" ref="B711:B774" si="33">(1/(SQRT(2*3.14159*$C$5^2)))*EXP((-1*(A711-$C$4)^2)/(2*$C$5^2))</f>
        <v>1.6600036255771353</v>
      </c>
      <c r="C711" s="31">
        <f t="shared" ref="C711:C774" si="34">IF(($C$4+$H$5*$C$5)&gt;=$A711,(1/(SQRT(2*3.14159*$C$5^2)))*EXP((-1*($A711-$C$4)^2)/(2*$C$5^2)),0)</f>
        <v>0</v>
      </c>
    </row>
    <row r="712" spans="1:3" x14ac:dyDescent="0.2">
      <c r="A712" s="32">
        <f t="shared" ref="A712:A775" si="35">A711+(10*$C$5)/1000</f>
        <v>0.68549999999998146</v>
      </c>
      <c r="B712" s="32">
        <f t="shared" si="33"/>
        <v>1.6264013061895046</v>
      </c>
      <c r="C712" s="31">
        <f t="shared" si="34"/>
        <v>0</v>
      </c>
    </row>
    <row r="713" spans="1:3" x14ac:dyDescent="0.2">
      <c r="A713" s="32">
        <f t="shared" si="35"/>
        <v>0.68579999999998142</v>
      </c>
      <c r="B713" s="32">
        <f t="shared" si="33"/>
        <v>1.5933198356479208</v>
      </c>
      <c r="C713" s="31">
        <f t="shared" si="34"/>
        <v>0</v>
      </c>
    </row>
    <row r="714" spans="1:3" x14ac:dyDescent="0.2">
      <c r="A714" s="32">
        <f t="shared" si="35"/>
        <v>0.68609999999998139</v>
      </c>
      <c r="B714" s="32">
        <f t="shared" si="33"/>
        <v>1.5607551684149941</v>
      </c>
      <c r="C714" s="31">
        <f t="shared" si="34"/>
        <v>0</v>
      </c>
    </row>
    <row r="715" spans="1:3" x14ac:dyDescent="0.2">
      <c r="A715" s="32">
        <f t="shared" si="35"/>
        <v>0.68639999999998136</v>
      </c>
      <c r="B715" s="32">
        <f t="shared" si="33"/>
        <v>1.5287031879907804</v>
      </c>
      <c r="C715" s="31">
        <f t="shared" si="34"/>
        <v>0</v>
      </c>
    </row>
    <row r="716" spans="1:3" x14ac:dyDescent="0.2">
      <c r="A716" s="32">
        <f t="shared" si="35"/>
        <v>0.68669999999998133</v>
      </c>
      <c r="B716" s="32">
        <f t="shared" si="33"/>
        <v>1.4971597099926706</v>
      </c>
      <c r="C716" s="31">
        <f t="shared" si="34"/>
        <v>0</v>
      </c>
    </row>
    <row r="717" spans="1:3" x14ac:dyDescent="0.2">
      <c r="A717" s="32">
        <f t="shared" si="35"/>
        <v>0.68699999999998129</v>
      </c>
      <c r="B717" s="32">
        <f t="shared" si="33"/>
        <v>1.4661204852057883</v>
      </c>
      <c r="C717" s="31">
        <f t="shared" si="34"/>
        <v>0</v>
      </c>
    </row>
    <row r="718" spans="1:3" x14ac:dyDescent="0.2">
      <c r="A718" s="32">
        <f t="shared" si="35"/>
        <v>0.68729999999998126</v>
      </c>
      <c r="B718" s="32">
        <f t="shared" si="33"/>
        <v>1.4355812026026611</v>
      </c>
      <c r="C718" s="31">
        <f t="shared" si="34"/>
        <v>0</v>
      </c>
    </row>
    <row r="719" spans="1:3" x14ac:dyDescent="0.2">
      <c r="A719" s="32">
        <f t="shared" si="35"/>
        <v>0.68759999999998123</v>
      </c>
      <c r="B719" s="32">
        <f t="shared" si="33"/>
        <v>1.405537492331032</v>
      </c>
      <c r="C719" s="31">
        <f t="shared" si="34"/>
        <v>0</v>
      </c>
    </row>
    <row r="720" spans="1:3" x14ac:dyDescent="0.2">
      <c r="A720" s="32">
        <f t="shared" si="35"/>
        <v>0.68789999999998119</v>
      </c>
      <c r="B720" s="32">
        <f t="shared" si="33"/>
        <v>1.3759849286686803</v>
      </c>
      <c r="C720" s="31">
        <f t="shared" si="34"/>
        <v>0</v>
      </c>
    </row>
    <row r="721" spans="1:3" x14ac:dyDescent="0.2">
      <c r="A721" s="32">
        <f t="shared" si="35"/>
        <v>0.68819999999998116</v>
      </c>
      <c r="B721" s="32">
        <f t="shared" si="33"/>
        <v>1.346919032944192</v>
      </c>
      <c r="C721" s="31">
        <f t="shared" si="34"/>
        <v>0</v>
      </c>
    </row>
    <row r="722" spans="1:3" x14ac:dyDescent="0.2">
      <c r="A722" s="32">
        <f t="shared" si="35"/>
        <v>0.68849999999998113</v>
      </c>
      <c r="B722" s="32">
        <f t="shared" si="33"/>
        <v>1.3183352764226595</v>
      </c>
      <c r="C722" s="31">
        <f t="shared" si="34"/>
        <v>0</v>
      </c>
    </row>
    <row r="723" spans="1:3" x14ac:dyDescent="0.2">
      <c r="A723" s="32">
        <f t="shared" si="35"/>
        <v>0.68879999999998109</v>
      </c>
      <c r="B723" s="32">
        <f t="shared" si="33"/>
        <v>1.2902290831553336</v>
      </c>
      <c r="C723" s="31">
        <f t="shared" si="34"/>
        <v>0</v>
      </c>
    </row>
    <row r="724" spans="1:3" x14ac:dyDescent="0.2">
      <c r="A724" s="32">
        <f t="shared" si="35"/>
        <v>0.68909999999998106</v>
      </c>
      <c r="B724" s="32">
        <f t="shared" si="33"/>
        <v>1.2625958327922959</v>
      </c>
      <c r="C724" s="31">
        <f t="shared" si="34"/>
        <v>0</v>
      </c>
    </row>
    <row r="725" spans="1:3" x14ac:dyDescent="0.2">
      <c r="A725" s="32">
        <f t="shared" si="35"/>
        <v>0.68939999999998103</v>
      </c>
      <c r="B725" s="32">
        <f t="shared" si="33"/>
        <v>1.2354308633572668</v>
      </c>
      <c r="C725" s="31">
        <f t="shared" si="34"/>
        <v>0</v>
      </c>
    </row>
    <row r="726" spans="1:3" x14ac:dyDescent="0.2">
      <c r="A726" s="32">
        <f t="shared" si="35"/>
        <v>0.68969999999998099</v>
      </c>
      <c r="B726" s="32">
        <f t="shared" si="33"/>
        <v>1.2087294739837133</v>
      </c>
      <c r="C726" s="31">
        <f t="shared" si="34"/>
        <v>0</v>
      </c>
    </row>
    <row r="727" spans="1:3" x14ac:dyDescent="0.2">
      <c r="A727" s="32">
        <f t="shared" si="35"/>
        <v>0.68999999999998096</v>
      </c>
      <c r="B727" s="32">
        <f t="shared" si="33"/>
        <v>1.1824869276114605</v>
      </c>
      <c r="C727" s="31">
        <f t="shared" si="34"/>
        <v>0</v>
      </c>
    </row>
    <row r="728" spans="1:3" x14ac:dyDescent="0.2">
      <c r="A728" s="32">
        <f t="shared" si="35"/>
        <v>0.69029999999998093</v>
      </c>
      <c r="B728" s="32">
        <f t="shared" si="33"/>
        <v>1.1566984536430485</v>
      </c>
      <c r="C728" s="31">
        <f t="shared" si="34"/>
        <v>0</v>
      </c>
    </row>
    <row r="729" spans="1:3" x14ac:dyDescent="0.2">
      <c r="A729" s="32">
        <f t="shared" si="35"/>
        <v>0.6905999999999809</v>
      </c>
      <c r="B729" s="32">
        <f t="shared" si="33"/>
        <v>1.1313592505591459</v>
      </c>
      <c r="C729" s="31">
        <f t="shared" si="34"/>
        <v>0</v>
      </c>
    </row>
    <row r="730" spans="1:3" x14ac:dyDescent="0.2">
      <c r="A730" s="32">
        <f t="shared" si="35"/>
        <v>0.69089999999998086</v>
      </c>
      <c r="B730" s="32">
        <f t="shared" si="33"/>
        <v>1.1064644884923294</v>
      </c>
      <c r="C730" s="31">
        <f t="shared" si="34"/>
        <v>0</v>
      </c>
    </row>
    <row r="731" spans="1:3" x14ac:dyDescent="0.2">
      <c r="A731" s="32">
        <f t="shared" si="35"/>
        <v>0.69119999999998083</v>
      </c>
      <c r="B731" s="32">
        <f t="shared" si="33"/>
        <v>1.0820093117586436</v>
      </c>
      <c r="C731" s="31">
        <f t="shared" si="34"/>
        <v>0</v>
      </c>
    </row>
    <row r="732" spans="1:3" x14ac:dyDescent="0.2">
      <c r="A732" s="32">
        <f t="shared" si="35"/>
        <v>0.6914999999999808</v>
      </c>
      <c r="B732" s="32">
        <f t="shared" si="33"/>
        <v>1.0579888413463372</v>
      </c>
      <c r="C732" s="31">
        <f t="shared" si="34"/>
        <v>0</v>
      </c>
    </row>
    <row r="733" spans="1:3" x14ac:dyDescent="0.2">
      <c r="A733" s="32">
        <f t="shared" si="35"/>
        <v>0.69179999999998076</v>
      </c>
      <c r="B733" s="32">
        <f t="shared" si="33"/>
        <v>1.0343981773612478</v>
      </c>
      <c r="C733" s="31">
        <f t="shared" si="34"/>
        <v>0</v>
      </c>
    </row>
    <row r="734" spans="1:3" x14ac:dyDescent="0.2">
      <c r="A734" s="32">
        <f t="shared" si="35"/>
        <v>0.69209999999998073</v>
      </c>
      <c r="B734" s="32">
        <f t="shared" si="33"/>
        <v>1.0112324014283534</v>
      </c>
      <c r="C734" s="31">
        <f t="shared" si="34"/>
        <v>0</v>
      </c>
    </row>
    <row r="735" spans="1:3" x14ac:dyDescent="0.2">
      <c r="A735" s="32">
        <f t="shared" si="35"/>
        <v>0.6923999999999807</v>
      </c>
      <c r="B735" s="32">
        <f t="shared" si="33"/>
        <v>0.98848657904902737</v>
      </c>
      <c r="C735" s="31">
        <f t="shared" si="34"/>
        <v>0</v>
      </c>
    </row>
    <row r="736" spans="1:3" x14ac:dyDescent="0.2">
      <c r="A736" s="32">
        <f t="shared" si="35"/>
        <v>0.69269999999998066</v>
      </c>
      <c r="B736" s="32">
        <f t="shared" si="33"/>
        <v>0.9661557619135891</v>
      </c>
      <c r="C736" s="31">
        <f t="shared" si="34"/>
        <v>0</v>
      </c>
    </row>
    <row r="737" spans="1:3" x14ac:dyDescent="0.2">
      <c r="A737" s="32">
        <f t="shared" si="35"/>
        <v>0.69299999999998063</v>
      </c>
      <c r="B737" s="32">
        <f t="shared" si="33"/>
        <v>0.94423499016877988</v>
      </c>
      <c r="C737" s="31">
        <f t="shared" si="34"/>
        <v>0</v>
      </c>
    </row>
    <row r="738" spans="1:3" x14ac:dyDescent="0.2">
      <c r="A738" s="32">
        <f t="shared" si="35"/>
        <v>0.6932999999999806</v>
      </c>
      <c r="B738" s="32">
        <f t="shared" si="33"/>
        <v>0.92271929463983593</v>
      </c>
      <c r="C738" s="31">
        <f t="shared" si="34"/>
        <v>0</v>
      </c>
    </row>
    <row r="739" spans="1:3" x14ac:dyDescent="0.2">
      <c r="A739" s="32">
        <f t="shared" si="35"/>
        <v>0.69359999999998057</v>
      </c>
      <c r="B739" s="32">
        <f t="shared" si="33"/>
        <v>0.90160369900686077</v>
      </c>
      <c r="C739" s="31">
        <f t="shared" si="34"/>
        <v>0</v>
      </c>
    </row>
    <row r="740" spans="1:3" x14ac:dyDescent="0.2">
      <c r="A740" s="32">
        <f t="shared" si="35"/>
        <v>0.69389999999998053</v>
      </c>
      <c r="B740" s="32">
        <f t="shared" si="33"/>
        <v>0.88088322193524815</v>
      </c>
      <c r="C740" s="31">
        <f t="shared" si="34"/>
        <v>0</v>
      </c>
    </row>
    <row r="741" spans="1:3" x14ac:dyDescent="0.2">
      <c r="A741" s="32">
        <f t="shared" si="35"/>
        <v>0.6941999999999805</v>
      </c>
      <c r="B741" s="32">
        <f t="shared" si="33"/>
        <v>0.86055287915993561</v>
      </c>
      <c r="C741" s="31">
        <f t="shared" si="34"/>
        <v>0</v>
      </c>
    </row>
    <row r="742" spans="1:3" x14ac:dyDescent="0.2">
      <c r="A742" s="32">
        <f t="shared" si="35"/>
        <v>0.69449999999998047</v>
      </c>
      <c r="B742" s="32">
        <f t="shared" si="33"/>
        <v>0.840607685523309</v>
      </c>
      <c r="C742" s="31">
        <f t="shared" si="34"/>
        <v>0</v>
      </c>
    </row>
    <row r="743" spans="1:3" x14ac:dyDescent="0.2">
      <c r="A743" s="32">
        <f t="shared" si="35"/>
        <v>0.69479999999998043</v>
      </c>
      <c r="B743" s="32">
        <f t="shared" si="33"/>
        <v>0.82104265696661893</v>
      </c>
      <c r="C743" s="31">
        <f t="shared" si="34"/>
        <v>0</v>
      </c>
    </row>
    <row r="744" spans="1:3" x14ac:dyDescent="0.2">
      <c r="A744" s="32">
        <f t="shared" si="35"/>
        <v>0.6950999999999804</v>
      </c>
      <c r="B744" s="32">
        <f t="shared" si="33"/>
        <v>0.80185281247479312</v>
      </c>
      <c r="C744" s="31">
        <f t="shared" si="34"/>
        <v>0</v>
      </c>
    </row>
    <row r="745" spans="1:3" x14ac:dyDescent="0.2">
      <c r="A745" s="32">
        <f t="shared" si="35"/>
        <v>0.69539999999998037</v>
      </c>
      <c r="B745" s="32">
        <f t="shared" si="33"/>
        <v>0.78303317597458266</v>
      </c>
      <c r="C745" s="31">
        <f t="shared" si="34"/>
        <v>0</v>
      </c>
    </row>
    <row r="746" spans="1:3" x14ac:dyDescent="0.2">
      <c r="A746" s="32">
        <f t="shared" si="35"/>
        <v>0.69569999999998033</v>
      </c>
      <c r="B746" s="32">
        <f t="shared" si="33"/>
        <v>0.76457877818598885</v>
      </c>
      <c r="C746" s="31">
        <f t="shared" si="34"/>
        <v>0</v>
      </c>
    </row>
    <row r="747" spans="1:3" x14ac:dyDescent="0.2">
      <c r="A747" s="32">
        <f t="shared" si="35"/>
        <v>0.6959999999999803</v>
      </c>
      <c r="B747" s="32">
        <f t="shared" si="33"/>
        <v>0.74648465842698153</v>
      </c>
      <c r="C747" s="31">
        <f t="shared" si="34"/>
        <v>0</v>
      </c>
    </row>
    <row r="748" spans="1:3" x14ac:dyDescent="0.2">
      <c r="A748" s="32">
        <f t="shared" si="35"/>
        <v>0.69629999999998027</v>
      </c>
      <c r="B748" s="32">
        <f t="shared" si="33"/>
        <v>0.72874586637151628</v>
      </c>
      <c r="C748" s="31">
        <f t="shared" si="34"/>
        <v>0</v>
      </c>
    </row>
    <row r="749" spans="1:3" x14ac:dyDescent="0.2">
      <c r="A749" s="32">
        <f t="shared" si="35"/>
        <v>0.69659999999998024</v>
      </c>
      <c r="B749" s="32">
        <f t="shared" si="33"/>
        <v>0.71135746376092945</v>
      </c>
      <c r="C749" s="31">
        <f t="shared" si="34"/>
        <v>0</v>
      </c>
    </row>
    <row r="750" spans="1:3" x14ac:dyDescent="0.2">
      <c r="A750" s="32">
        <f t="shared" si="35"/>
        <v>0.6968999999999802</v>
      </c>
      <c r="B750" s="32">
        <f t="shared" si="33"/>
        <v>0.69431452606877719</v>
      </c>
      <c r="C750" s="31">
        <f t="shared" si="34"/>
        <v>0</v>
      </c>
    </row>
    <row r="751" spans="1:3" x14ac:dyDescent="0.2">
      <c r="A751" s="32">
        <f t="shared" si="35"/>
        <v>0.69719999999998017</v>
      </c>
      <c r="B751" s="32">
        <f t="shared" si="33"/>
        <v>0.67761214411926063</v>
      </c>
      <c r="C751" s="31">
        <f t="shared" si="34"/>
        <v>0</v>
      </c>
    </row>
    <row r="752" spans="1:3" x14ac:dyDescent="0.2">
      <c r="A752" s="32">
        <f t="shared" si="35"/>
        <v>0.69749999999998014</v>
      </c>
      <c r="B752" s="32">
        <f t="shared" si="33"/>
        <v>0.6612454256593675</v>
      </c>
      <c r="C752" s="31">
        <f t="shared" si="34"/>
        <v>0</v>
      </c>
    </row>
    <row r="753" spans="1:3" x14ac:dyDescent="0.2">
      <c r="A753" s="32">
        <f t="shared" si="35"/>
        <v>0.6977999999999801</v>
      </c>
      <c r="B753" s="32">
        <f t="shared" si="33"/>
        <v>0.6452094968849158</v>
      </c>
      <c r="C753" s="31">
        <f t="shared" si="34"/>
        <v>0</v>
      </c>
    </row>
    <row r="754" spans="1:3" x14ac:dyDescent="0.2">
      <c r="A754" s="32">
        <f t="shared" si="35"/>
        <v>0.69809999999998007</v>
      </c>
      <c r="B754" s="32">
        <f t="shared" si="33"/>
        <v>0.62949950392070353</v>
      </c>
      <c r="C754" s="31">
        <f t="shared" si="34"/>
        <v>0</v>
      </c>
    </row>
    <row r="755" spans="1:3" x14ac:dyDescent="0.2">
      <c r="A755" s="32">
        <f t="shared" si="35"/>
        <v>0.69839999999998004</v>
      </c>
      <c r="B755" s="32">
        <f t="shared" si="33"/>
        <v>0.61411061425499225</v>
      </c>
      <c r="C755" s="31">
        <f t="shared" si="34"/>
        <v>0</v>
      </c>
    </row>
    <row r="756" spans="1:3" x14ac:dyDescent="0.2">
      <c r="A756" s="32">
        <f t="shared" si="35"/>
        <v>0.69869999999998</v>
      </c>
      <c r="B756" s="32">
        <f t="shared" si="33"/>
        <v>0.59903801812858581</v>
      </c>
      <c r="C756" s="31">
        <f t="shared" si="34"/>
        <v>0</v>
      </c>
    </row>
    <row r="757" spans="1:3" x14ac:dyDescent="0.2">
      <c r="A757" s="32">
        <f t="shared" si="35"/>
        <v>0.69899999999997997</v>
      </c>
      <c r="B757" s="32">
        <f t="shared" si="33"/>
        <v>0.58427692987878344</v>
      </c>
      <c r="C757" s="31">
        <f t="shared" si="34"/>
        <v>0</v>
      </c>
    </row>
    <row r="758" spans="1:3" x14ac:dyDescent="0.2">
      <c r="A758" s="32">
        <f t="shared" si="35"/>
        <v>0.69929999999997994</v>
      </c>
      <c r="B758" s="32">
        <f t="shared" si="33"/>
        <v>0.56982258923851392</v>
      </c>
      <c r="C758" s="31">
        <f t="shared" si="34"/>
        <v>0</v>
      </c>
    </row>
    <row r="759" spans="1:3" x14ac:dyDescent="0.2">
      <c r="A759" s="32">
        <f t="shared" si="35"/>
        <v>0.6995999999999799</v>
      </c>
      <c r="B759" s="32">
        <f t="shared" si="33"/>
        <v>0.55567026259098529</v>
      </c>
      <c r="C759" s="31">
        <f t="shared" si="34"/>
        <v>0</v>
      </c>
    </row>
    <row r="760" spans="1:3" x14ac:dyDescent="0.2">
      <c r="A760" s="32">
        <f t="shared" si="35"/>
        <v>0.69989999999997987</v>
      </c>
      <c r="B760" s="32">
        <f t="shared" si="33"/>
        <v>0.54181524418019711</v>
      </c>
      <c r="C760" s="31">
        <f t="shared" si="34"/>
        <v>0</v>
      </c>
    </row>
    <row r="761" spans="1:3" x14ac:dyDescent="0.2">
      <c r="A761" s="32">
        <f t="shared" si="35"/>
        <v>0.70019999999997984</v>
      </c>
      <c r="B761" s="32">
        <f t="shared" si="33"/>
        <v>0.52825285727769289</v>
      </c>
      <c r="C761" s="31">
        <f t="shared" si="34"/>
        <v>0</v>
      </c>
    </row>
    <row r="762" spans="1:3" x14ac:dyDescent="0.2">
      <c r="A762" s="32">
        <f t="shared" si="35"/>
        <v>0.70049999999997981</v>
      </c>
      <c r="B762" s="32">
        <f t="shared" si="33"/>
        <v>0.51497845530594832</v>
      </c>
      <c r="C762" s="31">
        <f t="shared" si="34"/>
        <v>0</v>
      </c>
    </row>
    <row r="763" spans="1:3" x14ac:dyDescent="0.2">
      <c r="A763" s="32">
        <f t="shared" si="35"/>
        <v>0.70079999999997977</v>
      </c>
      <c r="B763" s="32">
        <f t="shared" si="33"/>
        <v>0.50198742291881138</v>
      </c>
      <c r="C763" s="31">
        <f t="shared" si="34"/>
        <v>0</v>
      </c>
    </row>
    <row r="764" spans="1:3" x14ac:dyDescent="0.2">
      <c r="A764" s="32">
        <f t="shared" si="35"/>
        <v>0.70109999999997974</v>
      </c>
      <c r="B764" s="32">
        <f t="shared" si="33"/>
        <v>0.48927517703942508</v>
      </c>
      <c r="C764" s="31">
        <f t="shared" si="34"/>
        <v>0</v>
      </c>
    </row>
    <row r="765" spans="1:3" x14ac:dyDescent="0.2">
      <c r="A765" s="32">
        <f t="shared" si="35"/>
        <v>0.70139999999997971</v>
      </c>
      <c r="B765" s="32">
        <f t="shared" si="33"/>
        <v>0.47683716785609359</v>
      </c>
      <c r="C765" s="31">
        <f t="shared" si="34"/>
        <v>0</v>
      </c>
    </row>
    <row r="766" spans="1:3" x14ac:dyDescent="0.2">
      <c r="A766" s="32">
        <f t="shared" si="35"/>
        <v>0.70169999999997967</v>
      </c>
      <c r="B766" s="32">
        <f t="shared" si="33"/>
        <v>0.46466887977655663</v>
      </c>
      <c r="C766" s="31">
        <f t="shared" si="34"/>
        <v>0</v>
      </c>
    </row>
    <row r="767" spans="1:3" x14ac:dyDescent="0.2">
      <c r="A767" s="32">
        <f t="shared" si="35"/>
        <v>0.70199999999997964</v>
      </c>
      <c r="B767" s="32">
        <f t="shared" si="33"/>
        <v>0.45276583234116213</v>
      </c>
      <c r="C767" s="31">
        <f t="shared" si="34"/>
        <v>0</v>
      </c>
    </row>
    <row r="768" spans="1:3" x14ac:dyDescent="0.2">
      <c r="A768" s="32">
        <f t="shared" si="35"/>
        <v>0.70229999999997961</v>
      </c>
      <c r="B768" s="32">
        <f t="shared" si="33"/>
        <v>0.44112358109544203</v>
      </c>
      <c r="C768" s="31">
        <f t="shared" si="34"/>
        <v>0</v>
      </c>
    </row>
    <row r="769" spans="1:3" x14ac:dyDescent="0.2">
      <c r="A769" s="32">
        <f t="shared" si="35"/>
        <v>0.70259999999997957</v>
      </c>
      <c r="B769" s="32">
        <f t="shared" si="33"/>
        <v>0.42973771842260949</v>
      </c>
      <c r="C769" s="31">
        <f t="shared" si="34"/>
        <v>0</v>
      </c>
    </row>
    <row r="770" spans="1:3" x14ac:dyDescent="0.2">
      <c r="A770" s="32">
        <f t="shared" si="35"/>
        <v>0.70289999999997954</v>
      </c>
      <c r="B770" s="32">
        <f t="shared" si="33"/>
        <v>0.41860387433651136</v>
      </c>
      <c r="C770" s="31">
        <f t="shared" si="34"/>
        <v>0</v>
      </c>
    </row>
    <row r="771" spans="1:3" x14ac:dyDescent="0.2">
      <c r="A771" s="32">
        <f t="shared" si="35"/>
        <v>0.70319999999997951</v>
      </c>
      <c r="B771" s="32">
        <f t="shared" si="33"/>
        <v>0.40771771723558231</v>
      </c>
      <c r="C771" s="31">
        <f t="shared" si="34"/>
        <v>0</v>
      </c>
    </row>
    <row r="772" spans="1:3" x14ac:dyDescent="0.2">
      <c r="A772" s="32">
        <f t="shared" si="35"/>
        <v>0.70349999999997948</v>
      </c>
      <c r="B772" s="32">
        <f t="shared" si="33"/>
        <v>0.39707495461836084</v>
      </c>
      <c r="C772" s="31">
        <f t="shared" si="34"/>
        <v>0</v>
      </c>
    </row>
    <row r="773" spans="1:3" x14ac:dyDescent="0.2">
      <c r="A773" s="32">
        <f t="shared" si="35"/>
        <v>0.70379999999997944</v>
      </c>
      <c r="B773" s="32">
        <f t="shared" si="33"/>
        <v>0.3866713337611431</v>
      </c>
      <c r="C773" s="31">
        <f t="shared" si="34"/>
        <v>0</v>
      </c>
    </row>
    <row r="774" spans="1:3" x14ac:dyDescent="0.2">
      <c r="A774" s="32">
        <f t="shared" si="35"/>
        <v>0.70409999999997941</v>
      </c>
      <c r="B774" s="32">
        <f t="shared" si="33"/>
        <v>0.37650264235834985</v>
      </c>
      <c r="C774" s="31">
        <f t="shared" si="34"/>
        <v>0</v>
      </c>
    </row>
    <row r="775" spans="1:3" x14ac:dyDescent="0.2">
      <c r="A775" s="32">
        <f t="shared" si="35"/>
        <v>0.70439999999997938</v>
      </c>
      <c r="B775" s="32">
        <f t="shared" ref="B775:B838" si="36">(1/(SQRT(2*3.14159*$C$5^2)))*EXP((-1*(A775-$C$4)^2)/(2*$C$5^2))</f>
        <v>0.36656470912620914</v>
      </c>
      <c r="C775" s="31">
        <f t="shared" ref="C775:C838" si="37">IF(($C$4+$H$5*$C$5)&gt;=$A775,(1/(SQRT(2*3.14159*$C$5^2)))*EXP((-1*($A775-$C$4)^2)/(2*$C$5^2)),0)</f>
        <v>0</v>
      </c>
    </row>
    <row r="776" spans="1:3" x14ac:dyDescent="0.2">
      <c r="A776" s="32">
        <f t="shared" ref="A776:A839" si="38">A775+(10*$C$5)/1000</f>
        <v>0.70469999999997934</v>
      </c>
      <c r="B776" s="32">
        <f t="shared" si="36"/>
        <v>0.35685340437035346</v>
      </c>
      <c r="C776" s="31">
        <f t="shared" si="37"/>
        <v>0</v>
      </c>
    </row>
    <row r="777" spans="1:3" x14ac:dyDescent="0.2">
      <c r="A777" s="32">
        <f t="shared" si="38"/>
        <v>0.70499999999997931</v>
      </c>
      <c r="B777" s="32">
        <f t="shared" si="36"/>
        <v>0.34736464051794425</v>
      </c>
      <c r="C777" s="31">
        <f t="shared" si="37"/>
        <v>0</v>
      </c>
    </row>
    <row r="778" spans="1:3" x14ac:dyDescent="0.2">
      <c r="A778" s="32">
        <f t="shared" si="38"/>
        <v>0.70529999999997928</v>
      </c>
      <c r="B778" s="32">
        <f t="shared" si="36"/>
        <v>0.33809437261494868</v>
      </c>
      <c r="C778" s="31">
        <f t="shared" si="37"/>
        <v>0</v>
      </c>
    </row>
    <row r="779" spans="1:3" x14ac:dyDescent="0.2">
      <c r="A779" s="32">
        <f t="shared" si="38"/>
        <v>0.70559999999997924</v>
      </c>
      <c r="B779" s="32">
        <f t="shared" si="36"/>
        <v>0.32903859878919378</v>
      </c>
      <c r="C779" s="31">
        <f t="shared" si="37"/>
        <v>0</v>
      </c>
    </row>
    <row r="780" spans="1:3" x14ac:dyDescent="0.2">
      <c r="A780" s="32">
        <f t="shared" si="38"/>
        <v>0.70589999999997921</v>
      </c>
      <c r="B780" s="32">
        <f t="shared" si="36"/>
        <v>0.3201933606798345</v>
      </c>
      <c r="C780" s="31">
        <f t="shared" si="37"/>
        <v>0</v>
      </c>
    </row>
    <row r="781" spans="1:3" x14ac:dyDescent="0.2">
      <c r="A781" s="32">
        <f t="shared" si="38"/>
        <v>0.70619999999997918</v>
      </c>
      <c r="B781" s="32">
        <f t="shared" si="36"/>
        <v>0.31155474383388032</v>
      </c>
      <c r="C781" s="31">
        <f t="shared" si="37"/>
        <v>0</v>
      </c>
    </row>
    <row r="782" spans="1:3" x14ac:dyDescent="0.2">
      <c r="A782" s="32">
        <f t="shared" si="38"/>
        <v>0.70649999999997914</v>
      </c>
      <c r="B782" s="32">
        <f t="shared" si="36"/>
        <v>0.30311887807042309</v>
      </c>
      <c r="C782" s="31">
        <f t="shared" si="37"/>
        <v>0</v>
      </c>
    </row>
    <row r="783" spans="1:3" x14ac:dyDescent="0.2">
      <c r="A783" s="32">
        <f t="shared" si="38"/>
        <v>0.70679999999997911</v>
      </c>
      <c r="B783" s="32">
        <f t="shared" si="36"/>
        <v>0.29488193781322569</v>
      </c>
      <c r="C783" s="31">
        <f t="shared" si="37"/>
        <v>0</v>
      </c>
    </row>
    <row r="784" spans="1:3" x14ac:dyDescent="0.2">
      <c r="A784" s="32">
        <f t="shared" si="38"/>
        <v>0.70709999999997908</v>
      </c>
      <c r="B784" s="32">
        <f t="shared" si="36"/>
        <v>0.28684014239232047</v>
      </c>
      <c r="C784" s="31">
        <f t="shared" si="37"/>
        <v>0</v>
      </c>
    </row>
    <row r="785" spans="1:3" x14ac:dyDescent="0.2">
      <c r="A785" s="32">
        <f t="shared" si="38"/>
        <v>0.70739999999997905</v>
      </c>
      <c r="B785" s="32">
        <f t="shared" si="36"/>
        <v>0.27898975631528383</v>
      </c>
      <c r="C785" s="31">
        <f t="shared" si="37"/>
        <v>0</v>
      </c>
    </row>
    <row r="786" spans="1:3" x14ac:dyDescent="0.2">
      <c r="A786" s="32">
        <f t="shared" si="38"/>
        <v>0.70769999999997901</v>
      </c>
      <c r="B786" s="32">
        <f t="shared" si="36"/>
        <v>0.27132708950884871</v>
      </c>
      <c r="C786" s="31">
        <f t="shared" si="37"/>
        <v>0</v>
      </c>
    </row>
    <row r="787" spans="1:3" x14ac:dyDescent="0.2">
      <c r="A787" s="32">
        <f t="shared" si="38"/>
        <v>0.70799999999997898</v>
      </c>
      <c r="B787" s="32">
        <f t="shared" si="36"/>
        <v>0.26384849753151907</v>
      </c>
      <c r="C787" s="31">
        <f t="shared" si="37"/>
        <v>0</v>
      </c>
    </row>
    <row r="788" spans="1:3" x14ac:dyDescent="0.2">
      <c r="A788" s="32">
        <f t="shared" si="38"/>
        <v>0.70829999999997895</v>
      </c>
      <c r="B788" s="32">
        <f t="shared" si="36"/>
        <v>0.25655038175785794</v>
      </c>
      <c r="C788" s="31">
        <f t="shared" si="37"/>
        <v>0</v>
      </c>
    </row>
    <row r="789" spans="1:3" x14ac:dyDescent="0.2">
      <c r="A789" s="32">
        <f t="shared" si="38"/>
        <v>0.70859999999997891</v>
      </c>
      <c r="B789" s="32">
        <f t="shared" si="36"/>
        <v>0.24942918953511348</v>
      </c>
      <c r="C789" s="31">
        <f t="shared" si="37"/>
        <v>0</v>
      </c>
    </row>
    <row r="790" spans="1:3" x14ac:dyDescent="0.2">
      <c r="A790" s="32">
        <f t="shared" si="38"/>
        <v>0.70889999999997888</v>
      </c>
      <c r="B790" s="32">
        <f t="shared" si="36"/>
        <v>0.24248141431285625</v>
      </c>
      <c r="C790" s="31">
        <f t="shared" si="37"/>
        <v>0</v>
      </c>
    </row>
    <row r="791" spans="1:3" x14ac:dyDescent="0.2">
      <c r="A791" s="32">
        <f t="shared" si="38"/>
        <v>0.70919999999997885</v>
      </c>
      <c r="B791" s="32">
        <f t="shared" si="36"/>
        <v>0.23570359574629629</v>
      </c>
      <c r="C791" s="31">
        <f t="shared" si="37"/>
        <v>0</v>
      </c>
    </row>
    <row r="792" spans="1:3" x14ac:dyDescent="0.2">
      <c r="A792" s="32">
        <f t="shared" si="38"/>
        <v>0.70949999999997881</v>
      </c>
      <c r="B792" s="32">
        <f t="shared" si="36"/>
        <v>0.22909231977394937</v>
      </c>
      <c r="C792" s="31">
        <f t="shared" si="37"/>
        <v>0</v>
      </c>
    </row>
    <row r="793" spans="1:3" x14ac:dyDescent="0.2">
      <c r="A793" s="32">
        <f t="shared" si="38"/>
        <v>0.70979999999997878</v>
      </c>
      <c r="B793" s="32">
        <f t="shared" si="36"/>
        <v>0.22264421867032064</v>
      </c>
      <c r="C793" s="31">
        <f t="shared" si="37"/>
        <v>0</v>
      </c>
    </row>
    <row r="794" spans="1:3" x14ac:dyDescent="0.2">
      <c r="A794" s="32">
        <f t="shared" si="38"/>
        <v>0.71009999999997875</v>
      </c>
      <c r="B794" s="32">
        <f t="shared" si="36"/>
        <v>0.21635597107427332</v>
      </c>
      <c r="C794" s="31">
        <f t="shared" si="37"/>
        <v>0</v>
      </c>
    </row>
    <row r="795" spans="1:3" x14ac:dyDescent="0.2">
      <c r="A795" s="32">
        <f t="shared" si="38"/>
        <v>0.71039999999997872</v>
      </c>
      <c r="B795" s="32">
        <f t="shared" si="36"/>
        <v>0.2102243019937482</v>
      </c>
      <c r="C795" s="31">
        <f t="shared" si="37"/>
        <v>0</v>
      </c>
    </row>
    <row r="796" spans="1:3" x14ac:dyDescent="0.2">
      <c r="A796" s="32">
        <f t="shared" si="38"/>
        <v>0.71069999999997868</v>
      </c>
      <c r="B796" s="32">
        <f t="shared" si="36"/>
        <v>0.20424598278749451</v>
      </c>
      <c r="C796" s="31">
        <f t="shared" si="37"/>
        <v>0</v>
      </c>
    </row>
    <row r="797" spans="1:3" x14ac:dyDescent="0.2">
      <c r="A797" s="32">
        <f t="shared" si="38"/>
        <v>0.71099999999997865</v>
      </c>
      <c r="B797" s="32">
        <f t="shared" si="36"/>
        <v>0.19841783112447492</v>
      </c>
      <c r="C797" s="31">
        <f t="shared" si="37"/>
        <v>0</v>
      </c>
    </row>
    <row r="798" spans="1:3" x14ac:dyDescent="0.2">
      <c r="A798" s="32">
        <f t="shared" si="38"/>
        <v>0.71129999999997862</v>
      </c>
      <c r="B798" s="32">
        <f t="shared" si="36"/>
        <v>0.19273671092160041</v>
      </c>
      <c r="C798" s="31">
        <f t="shared" si="37"/>
        <v>0</v>
      </c>
    </row>
    <row r="799" spans="1:3" x14ac:dyDescent="0.2">
      <c r="A799" s="32">
        <f t="shared" si="38"/>
        <v>0.71159999999997858</v>
      </c>
      <c r="B799" s="32">
        <f t="shared" si="36"/>
        <v>0.18719953226044594</v>
      </c>
      <c r="C799" s="31">
        <f t="shared" si="37"/>
        <v>0</v>
      </c>
    </row>
    <row r="800" spans="1:3" x14ac:dyDescent="0.2">
      <c r="A800" s="32">
        <f t="shared" si="38"/>
        <v>0.71189999999997855</v>
      </c>
      <c r="B800" s="32">
        <f t="shared" si="36"/>
        <v>0.18180325128360045</v>
      </c>
      <c r="C800" s="31">
        <f t="shared" si="37"/>
        <v>0</v>
      </c>
    </row>
    <row r="801" spans="1:3" x14ac:dyDescent="0.2">
      <c r="A801" s="32">
        <f t="shared" si="38"/>
        <v>0.71219999999997852</v>
      </c>
      <c r="B801" s="32">
        <f t="shared" si="36"/>
        <v>0.17654487007129085</v>
      </c>
      <c r="C801" s="31">
        <f t="shared" si="37"/>
        <v>0</v>
      </c>
    </row>
    <row r="802" spans="1:3" x14ac:dyDescent="0.2">
      <c r="A802" s="32">
        <f t="shared" si="38"/>
        <v>0.71249999999997848</v>
      </c>
      <c r="B802" s="32">
        <f t="shared" si="36"/>
        <v>0.17142143649892261</v>
      </c>
      <c r="C802" s="31">
        <f t="shared" si="37"/>
        <v>0</v>
      </c>
    </row>
    <row r="803" spans="1:3" x14ac:dyDescent="0.2">
      <c r="A803" s="32">
        <f t="shared" si="38"/>
        <v>0.71279999999997845</v>
      </c>
      <c r="B803" s="32">
        <f t="shared" si="36"/>
        <v>0.16643004407616993</v>
      </c>
      <c r="C803" s="31">
        <f t="shared" si="37"/>
        <v>0</v>
      </c>
    </row>
    <row r="804" spans="1:3" x14ac:dyDescent="0.2">
      <c r="A804" s="32">
        <f t="shared" si="38"/>
        <v>0.71309999999997842</v>
      </c>
      <c r="B804" s="32">
        <f t="shared" si="36"/>
        <v>0.16156783176824591</v>
      </c>
      <c r="C804" s="31">
        <f t="shared" si="37"/>
        <v>0</v>
      </c>
    </row>
    <row r="805" spans="1:3" x14ac:dyDescent="0.2">
      <c r="A805" s="32">
        <f t="shared" si="38"/>
        <v>0.71339999999997838</v>
      </c>
      <c r="B805" s="32">
        <f t="shared" si="36"/>
        <v>0.15683198379997146</v>
      </c>
      <c r="C805" s="31">
        <f t="shared" si="37"/>
        <v>0</v>
      </c>
    </row>
    <row r="806" spans="1:3" x14ac:dyDescent="0.2">
      <c r="A806" s="32">
        <f t="shared" si="38"/>
        <v>0.71369999999997835</v>
      </c>
      <c r="B806" s="32">
        <f t="shared" si="36"/>
        <v>0.15221972944326612</v>
      </c>
      <c r="C806" s="31">
        <f t="shared" si="37"/>
        <v>0</v>
      </c>
    </row>
    <row r="807" spans="1:3" x14ac:dyDescent="0.2">
      <c r="A807" s="32">
        <f t="shared" si="38"/>
        <v>0.71399999999997832</v>
      </c>
      <c r="B807" s="32">
        <f t="shared" si="36"/>
        <v>0.1477283427886634</v>
      </c>
      <c r="C807" s="31">
        <f t="shared" si="37"/>
        <v>0</v>
      </c>
    </row>
    <row r="808" spans="1:3" x14ac:dyDescent="0.2">
      <c r="A808" s="32">
        <f t="shared" si="38"/>
        <v>0.71429999999997829</v>
      </c>
      <c r="B808" s="32">
        <f t="shared" si="36"/>
        <v>0.143355142501461</v>
      </c>
      <c r="C808" s="31">
        <f t="shared" si="37"/>
        <v>0</v>
      </c>
    </row>
    <row r="809" spans="1:3" x14ac:dyDescent="0.2">
      <c r="A809" s="32">
        <f t="shared" si="38"/>
        <v>0.71459999999997825</v>
      </c>
      <c r="B809" s="32">
        <f t="shared" si="36"/>
        <v>0.13909749156309464</v>
      </c>
      <c r="C809" s="31">
        <f t="shared" si="37"/>
        <v>0</v>
      </c>
    </row>
    <row r="810" spans="1:3" x14ac:dyDescent="0.2">
      <c r="A810" s="32">
        <f t="shared" si="38"/>
        <v>0.71489999999997822</v>
      </c>
      <c r="B810" s="32">
        <f t="shared" si="36"/>
        <v>0.13495279699833204</v>
      </c>
      <c r="C810" s="31">
        <f t="shared" si="37"/>
        <v>0</v>
      </c>
    </row>
    <row r="811" spans="1:3" x14ac:dyDescent="0.2">
      <c r="A811" s="32">
        <f t="shared" si="38"/>
        <v>0.71519999999997819</v>
      </c>
      <c r="B811" s="32">
        <f t="shared" si="36"/>
        <v>0.13091850958886089</v>
      </c>
      <c r="C811" s="31">
        <f t="shared" si="37"/>
        <v>0</v>
      </c>
    </row>
    <row r="812" spans="1:3" x14ac:dyDescent="0.2">
      <c r="A812" s="32">
        <f t="shared" si="38"/>
        <v>0.71549999999997815</v>
      </c>
      <c r="B812" s="32">
        <f t="shared" si="36"/>
        <v>0.12699212357384915</v>
      </c>
      <c r="C812" s="31">
        <f t="shared" si="37"/>
        <v>0</v>
      </c>
    </row>
    <row r="813" spans="1:3" x14ac:dyDescent="0.2">
      <c r="A813" s="32">
        <f t="shared" si="38"/>
        <v>0.71579999999997812</v>
      </c>
      <c r="B813" s="32">
        <f t="shared" si="36"/>
        <v>0.12317117633804123</v>
      </c>
      <c r="C813" s="31">
        <f t="shared" si="37"/>
        <v>0</v>
      </c>
    </row>
    <row r="814" spans="1:3" x14ac:dyDescent="0.2">
      <c r="A814" s="32">
        <f t="shared" si="38"/>
        <v>0.71609999999997809</v>
      </c>
      <c r="B814" s="32">
        <f t="shared" si="36"/>
        <v>0.11945324808794493</v>
      </c>
      <c r="C814" s="31">
        <f t="shared" si="37"/>
        <v>0</v>
      </c>
    </row>
    <row r="815" spans="1:3" x14ac:dyDescent="0.2">
      <c r="A815" s="32">
        <f t="shared" si="38"/>
        <v>0.71639999999997805</v>
      </c>
      <c r="B815" s="32">
        <f t="shared" si="36"/>
        <v>0.11583596151666142</v>
      </c>
      <c r="C815" s="31">
        <f t="shared" si="37"/>
        <v>0</v>
      </c>
    </row>
    <row r="816" spans="1:3" x14ac:dyDescent="0.2">
      <c r="A816" s="32">
        <f t="shared" si="38"/>
        <v>0.71669999999997802</v>
      </c>
      <c r="B816" s="32">
        <f t="shared" si="36"/>
        <v>0.11231698145789484</v>
      </c>
      <c r="C816" s="31">
        <f t="shared" si="37"/>
        <v>0</v>
      </c>
    </row>
    <row r="817" spans="1:3" x14ac:dyDescent="0.2">
      <c r="A817" s="32">
        <f t="shared" si="38"/>
        <v>0.71699999999997799</v>
      </c>
      <c r="B817" s="32">
        <f t="shared" si="36"/>
        <v>0.1088940145296743</v>
      </c>
      <c r="C817" s="31">
        <f t="shared" si="37"/>
        <v>0</v>
      </c>
    </row>
    <row r="818" spans="1:3" x14ac:dyDescent="0.2">
      <c r="A818" s="32">
        <f t="shared" si="38"/>
        <v>0.71729999999997796</v>
      </c>
      <c r="B818" s="32">
        <f t="shared" si="36"/>
        <v>0.10556480876830962</v>
      </c>
      <c r="C818" s="31">
        <f t="shared" si="37"/>
        <v>0</v>
      </c>
    </row>
    <row r="819" spans="1:3" x14ac:dyDescent="0.2">
      <c r="A819" s="32">
        <f t="shared" si="38"/>
        <v>0.71759999999997792</v>
      </c>
      <c r="B819" s="32">
        <f t="shared" si="36"/>
        <v>0.10232715325309313</v>
      </c>
      <c r="C819" s="31">
        <f t="shared" si="37"/>
        <v>0</v>
      </c>
    </row>
    <row r="820" spans="1:3" x14ac:dyDescent="0.2">
      <c r="A820" s="32">
        <f t="shared" si="38"/>
        <v>0.71789999999997789</v>
      </c>
      <c r="B820" s="32">
        <f t="shared" si="36"/>
        <v>9.9178877722253159E-2</v>
      </c>
      <c r="C820" s="31">
        <f t="shared" si="37"/>
        <v>0</v>
      </c>
    </row>
    <row r="821" spans="1:3" x14ac:dyDescent="0.2">
      <c r="A821" s="32">
        <f t="shared" si="38"/>
        <v>0.71819999999997786</v>
      </c>
      <c r="B821" s="32">
        <f t="shared" si="36"/>
        <v>9.6117852180650859E-2</v>
      </c>
      <c r="C821" s="31">
        <f t="shared" si="37"/>
        <v>0</v>
      </c>
    </row>
    <row r="822" spans="1:3" x14ac:dyDescent="0.2">
      <c r="A822" s="32">
        <f t="shared" si="38"/>
        <v>0.71849999999997782</v>
      </c>
      <c r="B822" s="32">
        <f t="shared" si="36"/>
        <v>9.3141986499708534E-2</v>
      </c>
      <c r="C822" s="31">
        <f t="shared" si="37"/>
        <v>0</v>
      </c>
    </row>
    <row r="823" spans="1:3" x14ac:dyDescent="0.2">
      <c r="A823" s="32">
        <f t="shared" si="38"/>
        <v>0.71879999999997779</v>
      </c>
      <c r="B823" s="32">
        <f t="shared" si="36"/>
        <v>9.0249230010040898E-2</v>
      </c>
      <c r="C823" s="31">
        <f t="shared" si="37"/>
        <v>0</v>
      </c>
    </row>
    <row r="824" spans="1:3" x14ac:dyDescent="0.2">
      <c r="A824" s="32">
        <f t="shared" si="38"/>
        <v>0.71909999999997776</v>
      </c>
      <c r="B824" s="32">
        <f t="shared" si="36"/>
        <v>8.743757108725915E-2</v>
      </c>
      <c r="C824" s="31">
        <f t="shared" si="37"/>
        <v>0</v>
      </c>
    </row>
    <row r="825" spans="1:3" x14ac:dyDescent="0.2">
      <c r="A825" s="32">
        <f t="shared" si="38"/>
        <v>0.71939999999997772</v>
      </c>
      <c r="B825" s="32">
        <f t="shared" si="36"/>
        <v>8.4705036731400105E-2</v>
      </c>
      <c r="C825" s="31">
        <f t="shared" si="37"/>
        <v>0</v>
      </c>
    </row>
    <row r="826" spans="1:3" x14ac:dyDescent="0.2">
      <c r="A826" s="32">
        <f t="shared" si="38"/>
        <v>0.71969999999997769</v>
      </c>
      <c r="B826" s="32">
        <f t="shared" si="36"/>
        <v>8.20496921404303E-2</v>
      </c>
      <c r="C826" s="31">
        <f t="shared" si="37"/>
        <v>0</v>
      </c>
    </row>
    <row r="827" spans="1:3" x14ac:dyDescent="0.2">
      <c r="A827" s="32">
        <f t="shared" si="38"/>
        <v>0.71999999999997766</v>
      </c>
      <c r="B827" s="32">
        <f t="shared" si="36"/>
        <v>7.9469640278257966E-2</v>
      </c>
      <c r="C827" s="31">
        <f t="shared" si="37"/>
        <v>0</v>
      </c>
    </row>
    <row r="828" spans="1:3" x14ac:dyDescent="0.2">
      <c r="A828" s="32">
        <f t="shared" si="38"/>
        <v>0.72029999999997762</v>
      </c>
      <c r="B828" s="32">
        <f t="shared" si="36"/>
        <v>7.6963021437682591E-2</v>
      </c>
      <c r="C828" s="31">
        <f t="shared" si="37"/>
        <v>0</v>
      </c>
    </row>
    <row r="829" spans="1:3" x14ac:dyDescent="0.2">
      <c r="A829" s="32">
        <f t="shared" si="38"/>
        <v>0.72059999999997759</v>
      </c>
      <c r="B829" s="32">
        <f t="shared" si="36"/>
        <v>7.4528012798696849E-2</v>
      </c>
      <c r="C829" s="31">
        <f t="shared" si="37"/>
        <v>0</v>
      </c>
    </row>
    <row r="830" spans="1:3" x14ac:dyDescent="0.2">
      <c r="A830" s="32">
        <f t="shared" si="38"/>
        <v>0.72089999999997756</v>
      </c>
      <c r="B830" s="32">
        <f t="shared" si="36"/>
        <v>7.2162827982549443E-2</v>
      </c>
      <c r="C830" s="31">
        <f t="shared" si="37"/>
        <v>0</v>
      </c>
    </row>
    <row r="831" spans="1:3" x14ac:dyDescent="0.2">
      <c r="A831" s="32">
        <f t="shared" si="38"/>
        <v>0.72119999999997753</v>
      </c>
      <c r="B831" s="32">
        <f t="shared" si="36"/>
        <v>6.9865716601963723E-2</v>
      </c>
      <c r="C831" s="31">
        <f t="shared" si="37"/>
        <v>0</v>
      </c>
    </row>
    <row r="832" spans="1:3" x14ac:dyDescent="0.2">
      <c r="A832" s="32">
        <f t="shared" si="38"/>
        <v>0.72149999999997749</v>
      </c>
      <c r="B832" s="32">
        <f t="shared" si="36"/>
        <v>6.7634963807901502E-2</v>
      </c>
      <c r="C832" s="31">
        <f t="shared" si="37"/>
        <v>0</v>
      </c>
    </row>
    <row r="833" spans="1:3" x14ac:dyDescent="0.2">
      <c r="A833" s="32">
        <f t="shared" si="38"/>
        <v>0.72179999999997746</v>
      </c>
      <c r="B833" s="32">
        <f t="shared" si="36"/>
        <v>6.5468889833248112E-2</v>
      </c>
      <c r="C833" s="31">
        <f t="shared" si="37"/>
        <v>0</v>
      </c>
    </row>
    <row r="834" spans="1:3" x14ac:dyDescent="0.2">
      <c r="A834" s="32">
        <f t="shared" si="38"/>
        <v>0.72209999999997743</v>
      </c>
      <c r="B834" s="32">
        <f t="shared" si="36"/>
        <v>6.336584953378592E-2</v>
      </c>
      <c r="C834" s="31">
        <f t="shared" si="37"/>
        <v>0</v>
      </c>
    </row>
    <row r="835" spans="1:3" x14ac:dyDescent="0.2">
      <c r="A835" s="32">
        <f t="shared" si="38"/>
        <v>0.72239999999997739</v>
      </c>
      <c r="B835" s="32">
        <f t="shared" si="36"/>
        <v>6.1324231926814354E-2</v>
      </c>
      <c r="C835" s="31">
        <f t="shared" si="37"/>
        <v>0</v>
      </c>
    </row>
    <row r="836" spans="1:3" x14ac:dyDescent="0.2">
      <c r="A836" s="32">
        <f t="shared" si="38"/>
        <v>0.72269999999997736</v>
      </c>
      <c r="B836" s="32">
        <f t="shared" si="36"/>
        <v>5.9342459727764266E-2</v>
      </c>
      <c r="C836" s="31">
        <f t="shared" si="37"/>
        <v>0</v>
      </c>
    </row>
    <row r="837" spans="1:3" x14ac:dyDescent="0.2">
      <c r="A837" s="32">
        <f t="shared" si="38"/>
        <v>0.72299999999997733</v>
      </c>
      <c r="B837" s="32">
        <f t="shared" si="36"/>
        <v>5.7418988885143525E-2</v>
      </c>
      <c r="C837" s="31">
        <f t="shared" si="37"/>
        <v>0</v>
      </c>
    </row>
    <row r="838" spans="1:3" x14ac:dyDescent="0.2">
      <c r="A838" s="32">
        <f t="shared" si="38"/>
        <v>0.72329999999997729</v>
      </c>
      <c r="B838" s="32">
        <f t="shared" si="36"/>
        <v>5.5552308114143779E-2</v>
      </c>
      <c r="C838" s="31">
        <f t="shared" si="37"/>
        <v>0</v>
      </c>
    </row>
    <row r="839" spans="1:3" x14ac:dyDescent="0.2">
      <c r="A839" s="32">
        <f t="shared" si="38"/>
        <v>0.72359999999997726</v>
      </c>
      <c r="B839" s="32">
        <f t="shared" ref="B839:B902" si="39">(1/(SQRT(2*3.14159*$C$5^2)))*EXP((-1*(A839-$C$4)^2)/(2*$C$5^2))</f>
        <v>5.3740938429225171E-2</v>
      </c>
      <c r="C839" s="31">
        <f t="shared" ref="C839:C902" si="40">IF(($C$4+$H$5*$C$5)&gt;=$A839,(1/(SQRT(2*3.14159*$C$5^2)))*EXP((-1*($A839-$C$4)^2)/(2*$C$5^2)),0)</f>
        <v>0</v>
      </c>
    </row>
    <row r="840" spans="1:3" x14ac:dyDescent="0.2">
      <c r="A840" s="32">
        <f t="shared" ref="A840:A903" si="41">A839+(10*$C$5)/1000</f>
        <v>0.72389999999997723</v>
      </c>
      <c r="B840" s="32">
        <f t="shared" si="39"/>
        <v>5.1983432675989344E-2</v>
      </c>
      <c r="C840" s="31">
        <f t="shared" si="40"/>
        <v>0</v>
      </c>
    </row>
    <row r="841" spans="1:3" x14ac:dyDescent="0.2">
      <c r="A841" s="32">
        <f t="shared" si="41"/>
        <v>0.7241999999999772</v>
      </c>
      <c r="B841" s="32">
        <f t="shared" si="39"/>
        <v>5.0278375062638991E-2</v>
      </c>
      <c r="C841" s="31">
        <f t="shared" si="40"/>
        <v>0</v>
      </c>
    </row>
    <row r="842" spans="1:3" x14ac:dyDescent="0.2">
      <c r="A842" s="32">
        <f t="shared" si="41"/>
        <v>0.72449999999997716</v>
      </c>
      <c r="B842" s="32">
        <f t="shared" si="39"/>
        <v>4.8624380691315187E-2</v>
      </c>
      <c r="C842" s="31">
        <f t="shared" si="40"/>
        <v>0</v>
      </c>
    </row>
    <row r="843" spans="1:3" x14ac:dyDescent="0.2">
      <c r="A843" s="32">
        <f t="shared" si="41"/>
        <v>0.72479999999997713</v>
      </c>
      <c r="B843" s="32">
        <f t="shared" si="39"/>
        <v>4.7020095089591714E-2</v>
      </c>
      <c r="C843" s="31">
        <f t="shared" si="40"/>
        <v>0</v>
      </c>
    </row>
    <row r="844" spans="1:3" x14ac:dyDescent="0.2">
      <c r="A844" s="32">
        <f t="shared" si="41"/>
        <v>0.7250999999999771</v>
      </c>
      <c r="B844" s="32">
        <f t="shared" si="39"/>
        <v>4.5464193742398629E-2</v>
      </c>
      <c r="C844" s="31">
        <f t="shared" si="40"/>
        <v>0</v>
      </c>
    </row>
    <row r="845" spans="1:3" x14ac:dyDescent="0.2">
      <c r="A845" s="32">
        <f t="shared" si="41"/>
        <v>0.72539999999997706</v>
      </c>
      <c r="B845" s="32">
        <f t="shared" si="39"/>
        <v>4.3955381624636788E-2</v>
      </c>
      <c r="C845" s="31">
        <f t="shared" si="40"/>
        <v>0</v>
      </c>
    </row>
    <row r="846" spans="1:3" x14ac:dyDescent="0.2">
      <c r="A846" s="32">
        <f t="shared" si="41"/>
        <v>0.72569999999997703</v>
      </c>
      <c r="B846" s="32">
        <f t="shared" si="39"/>
        <v>4.2492392734736172E-2</v>
      </c>
      <c r="C846" s="31">
        <f t="shared" si="40"/>
        <v>0</v>
      </c>
    </row>
    <row r="847" spans="1:3" x14ac:dyDescent="0.2">
      <c r="A847" s="32">
        <f t="shared" si="41"/>
        <v>0.725999999999977</v>
      </c>
      <c r="B847" s="32">
        <f t="shared" si="39"/>
        <v>4.1073989629402105E-2</v>
      </c>
      <c r="C847" s="31">
        <f t="shared" si="40"/>
        <v>0</v>
      </c>
    </row>
    <row r="848" spans="1:3" x14ac:dyDescent="0.2">
      <c r="A848" s="32">
        <f t="shared" si="41"/>
        <v>0.72629999999997696</v>
      </c>
      <c r="B848" s="32">
        <f t="shared" si="39"/>
        <v>3.9698962959784492E-2</v>
      </c>
      <c r="C848" s="31">
        <f t="shared" si="40"/>
        <v>0</v>
      </c>
    </row>
    <row r="849" spans="1:3" x14ac:dyDescent="0.2">
      <c r="A849" s="32">
        <f t="shared" si="41"/>
        <v>0.72659999999997693</v>
      </c>
      <c r="B849" s="32">
        <f t="shared" si="39"/>
        <v>3.8366131009295985E-2</v>
      </c>
      <c r="C849" s="31">
        <f t="shared" si="40"/>
        <v>0</v>
      </c>
    </row>
    <row r="850" spans="1:3" x14ac:dyDescent="0.2">
      <c r="A850" s="32">
        <f t="shared" si="41"/>
        <v>0.7268999999999769</v>
      </c>
      <c r="B850" s="32">
        <f t="shared" si="39"/>
        <v>3.70743392332974E-2</v>
      </c>
      <c r="C850" s="31">
        <f t="shared" si="40"/>
        <v>0</v>
      </c>
    </row>
    <row r="851" spans="1:3" x14ac:dyDescent="0.2">
      <c r="A851" s="32">
        <f t="shared" si="41"/>
        <v>0.72719999999997686</v>
      </c>
      <c r="B851" s="32">
        <f t="shared" si="39"/>
        <v>3.5822459800858068E-2</v>
      </c>
      <c r="C851" s="31">
        <f t="shared" si="40"/>
        <v>0</v>
      </c>
    </row>
    <row r="852" spans="1:3" x14ac:dyDescent="0.2">
      <c r="A852" s="32">
        <f t="shared" si="41"/>
        <v>0.72749999999997683</v>
      </c>
      <c r="B852" s="32">
        <f t="shared" si="39"/>
        <v>3.4609391138793362E-2</v>
      </c>
      <c r="C852" s="31">
        <f t="shared" si="40"/>
        <v>0</v>
      </c>
    </row>
    <row r="853" spans="1:3" x14ac:dyDescent="0.2">
      <c r="A853" s="32">
        <f t="shared" si="41"/>
        <v>0.7277999999999768</v>
      </c>
      <c r="B853" s="32">
        <f t="shared" si="39"/>
        <v>3.3434057478170451E-2</v>
      </c>
      <c r="C853" s="31">
        <f t="shared" si="40"/>
        <v>0</v>
      </c>
    </row>
    <row r="854" spans="1:3" x14ac:dyDescent="0.2">
      <c r="A854" s="32">
        <f t="shared" si="41"/>
        <v>0.72809999999997677</v>
      </c>
      <c r="B854" s="32">
        <f t="shared" si="39"/>
        <v>3.2295408403466785E-2</v>
      </c>
      <c r="C854" s="31">
        <f t="shared" si="40"/>
        <v>0</v>
      </c>
    </row>
    <row r="855" spans="1:3" x14ac:dyDescent="0.2">
      <c r="A855" s="32">
        <f t="shared" si="41"/>
        <v>0.72839999999997673</v>
      </c>
      <c r="B855" s="32">
        <f t="shared" si="39"/>
        <v>3.1192418404557311E-2</v>
      </c>
      <c r="C855" s="31">
        <f t="shared" si="40"/>
        <v>0</v>
      </c>
    </row>
    <row r="856" spans="1:3" x14ac:dyDescent="0.2">
      <c r="A856" s="32">
        <f t="shared" si="41"/>
        <v>0.7286999999999767</v>
      </c>
      <c r="B856" s="32">
        <f t="shared" si="39"/>
        <v>3.0124086431698803E-2</v>
      </c>
      <c r="C856" s="31">
        <f t="shared" si="40"/>
        <v>0</v>
      </c>
    </row>
    <row r="857" spans="1:3" x14ac:dyDescent="0.2">
      <c r="A857" s="32">
        <f t="shared" si="41"/>
        <v>0.72899999999997667</v>
      </c>
      <c r="B857" s="32">
        <f t="shared" si="39"/>
        <v>2.9089435453671278E-2</v>
      </c>
      <c r="C857" s="31">
        <f t="shared" si="40"/>
        <v>0</v>
      </c>
    </row>
    <row r="858" spans="1:3" x14ac:dyDescent="0.2">
      <c r="A858" s="32">
        <f t="shared" si="41"/>
        <v>0.72929999999997663</v>
      </c>
      <c r="B858" s="32">
        <f t="shared" si="39"/>
        <v>2.8087512019229252E-2</v>
      </c>
      <c r="C858" s="31">
        <f t="shared" si="40"/>
        <v>0</v>
      </c>
    </row>
    <row r="859" spans="1:3" x14ac:dyDescent="0.2">
      <c r="A859" s="32">
        <f t="shared" si="41"/>
        <v>0.7295999999999766</v>
      </c>
      <c r="B859" s="32">
        <f t="shared" si="39"/>
        <v>2.7117385822008414E-2</v>
      </c>
      <c r="C859" s="31">
        <f t="shared" si="40"/>
        <v>0</v>
      </c>
    </row>
    <row r="860" spans="1:3" x14ac:dyDescent="0.2">
      <c r="A860" s="32">
        <f t="shared" si="41"/>
        <v>0.72989999999997657</v>
      </c>
      <c r="B860" s="32">
        <f t="shared" si="39"/>
        <v>2.6178149269025182E-2</v>
      </c>
      <c r="C860" s="31">
        <f t="shared" si="40"/>
        <v>0</v>
      </c>
    </row>
    <row r="861" spans="1:3" x14ac:dyDescent="0.2">
      <c r="A861" s="32">
        <f t="shared" si="41"/>
        <v>0.73019999999997653</v>
      </c>
      <c r="B861" s="32">
        <f t="shared" si="39"/>
        <v>2.5268917052899791E-2</v>
      </c>
      <c r="C861" s="31">
        <f t="shared" si="40"/>
        <v>0</v>
      </c>
    </row>
    <row r="862" spans="1:3" x14ac:dyDescent="0.2">
      <c r="A862" s="32">
        <f t="shared" si="41"/>
        <v>0.7304999999999765</v>
      </c>
      <c r="B862" s="32">
        <f t="shared" si="39"/>
        <v>2.4388825727926906E-2</v>
      </c>
      <c r="C862" s="31">
        <f t="shared" si="40"/>
        <v>0</v>
      </c>
    </row>
    <row r="863" spans="1:3" x14ac:dyDescent="0.2">
      <c r="A863" s="32">
        <f t="shared" si="41"/>
        <v>0.73079999999997647</v>
      </c>
      <c r="B863" s="32">
        <f t="shared" si="39"/>
        <v>2.3537033290109786E-2</v>
      </c>
      <c r="C863" s="31">
        <f t="shared" si="40"/>
        <v>0</v>
      </c>
    </row>
    <row r="864" spans="1:3" x14ac:dyDescent="0.2">
      <c r="A864" s="32">
        <f t="shared" si="41"/>
        <v>0.73109999999997644</v>
      </c>
      <c r="B864" s="32">
        <f t="shared" si="39"/>
        <v>2.2712718761268524E-2</v>
      </c>
      <c r="C864" s="31">
        <f t="shared" si="40"/>
        <v>0</v>
      </c>
    </row>
    <row r="865" spans="1:3" x14ac:dyDescent="0.2">
      <c r="A865" s="32">
        <f t="shared" si="41"/>
        <v>0.7313999999999764</v>
      </c>
      <c r="B865" s="32">
        <f t="shared" si="39"/>
        <v>2.1915081777325044E-2</v>
      </c>
      <c r="C865" s="31">
        <f t="shared" si="40"/>
        <v>0</v>
      </c>
    </row>
    <row r="866" spans="1:3" x14ac:dyDescent="0.2">
      <c r="A866" s="32">
        <f t="shared" si="41"/>
        <v>0.73169999999997637</v>
      </c>
      <c r="B866" s="32">
        <f t="shared" si="39"/>
        <v>2.114334218086214E-2</v>
      </c>
      <c r="C866" s="31">
        <f t="shared" si="40"/>
        <v>0</v>
      </c>
    </row>
    <row r="867" spans="1:3" x14ac:dyDescent="0.2">
      <c r="A867" s="32">
        <f t="shared" si="41"/>
        <v>0.73199999999997634</v>
      </c>
      <c r="B867" s="32">
        <f t="shared" si="39"/>
        <v>2.0396739618046614E-2</v>
      </c>
      <c r="C867" s="31">
        <f t="shared" si="40"/>
        <v>0</v>
      </c>
    </row>
    <row r="868" spans="1:3" x14ac:dyDescent="0.2">
      <c r="A868" s="32">
        <f t="shared" si="41"/>
        <v>0.7322999999999763</v>
      </c>
      <c r="B868" s="32">
        <f t="shared" si="39"/>
        <v>1.967453314000097E-2</v>
      </c>
      <c r="C868" s="31">
        <f t="shared" si="40"/>
        <v>0</v>
      </c>
    </row>
    <row r="869" spans="1:3" x14ac:dyDescent="0.2">
      <c r="A869" s="32">
        <f t="shared" si="41"/>
        <v>0.73259999999997627</v>
      </c>
      <c r="B869" s="32">
        <f t="shared" si="39"/>
        <v>1.8976000808702209E-2</v>
      </c>
      <c r="C869" s="31">
        <f t="shared" si="40"/>
        <v>0</v>
      </c>
    </row>
    <row r="870" spans="1:3" x14ac:dyDescent="0.2">
      <c r="A870" s="32">
        <f t="shared" si="41"/>
        <v>0.73289999999997624</v>
      </c>
      <c r="B870" s="32">
        <f t="shared" si="39"/>
        <v>1.8300439307479436E-2</v>
      </c>
      <c r="C870" s="31">
        <f t="shared" si="40"/>
        <v>0</v>
      </c>
    </row>
    <row r="871" spans="1:3" x14ac:dyDescent="0.2">
      <c r="A871" s="32">
        <f t="shared" si="41"/>
        <v>0.7331999999999762</v>
      </c>
      <c r="B871" s="32">
        <f t="shared" si="39"/>
        <v>1.7647163556177708E-2</v>
      </c>
      <c r="C871" s="31">
        <f t="shared" si="40"/>
        <v>0</v>
      </c>
    </row>
    <row r="872" spans="1:3" x14ac:dyDescent="0.2">
      <c r="A872" s="32">
        <f t="shared" si="41"/>
        <v>0.73349999999997617</v>
      </c>
      <c r="B872" s="32">
        <f t="shared" si="39"/>
        <v>1.7015506331048705E-2</v>
      </c>
      <c r="C872" s="31">
        <f t="shared" si="40"/>
        <v>0</v>
      </c>
    </row>
    <row r="873" spans="1:3" x14ac:dyDescent="0.2">
      <c r="A873" s="32">
        <f t="shared" si="41"/>
        <v>0.73379999999997614</v>
      </c>
      <c r="B873" s="32">
        <f t="shared" si="39"/>
        <v>1.6404817889424106E-2</v>
      </c>
      <c r="C873" s="31">
        <f t="shared" si="40"/>
        <v>0</v>
      </c>
    </row>
    <row r="874" spans="1:3" x14ac:dyDescent="0.2">
      <c r="A874" s="32">
        <f t="shared" si="41"/>
        <v>0.7340999999999761</v>
      </c>
      <c r="B874" s="32">
        <f t="shared" si="39"/>
        <v>1.5814465599222127E-2</v>
      </c>
      <c r="C874" s="31">
        <f t="shared" si="40"/>
        <v>0</v>
      </c>
    </row>
    <row r="875" spans="1:3" x14ac:dyDescent="0.2">
      <c r="A875" s="32">
        <f t="shared" si="41"/>
        <v>0.73439999999997607</v>
      </c>
      <c r="B875" s="32">
        <f t="shared" si="39"/>
        <v>1.5243833573332345E-2</v>
      </c>
      <c r="C875" s="31">
        <f t="shared" si="40"/>
        <v>0</v>
      </c>
    </row>
    <row r="876" spans="1:3" x14ac:dyDescent="0.2">
      <c r="A876" s="32">
        <f t="shared" si="41"/>
        <v>0.73469999999997604</v>
      </c>
      <c r="B876" s="32">
        <f t="shared" si="39"/>
        <v>1.4692322308919235E-2</v>
      </c>
      <c r="C876" s="31">
        <f t="shared" si="40"/>
        <v>0</v>
      </c>
    </row>
    <row r="877" spans="1:3" x14ac:dyDescent="0.2">
      <c r="A877" s="32">
        <f t="shared" si="41"/>
        <v>0.73499999999997601</v>
      </c>
      <c r="B877" s="32">
        <f t="shared" si="39"/>
        <v>1.4159348331679837E-2</v>
      </c>
      <c r="C877" s="31">
        <f t="shared" si="40"/>
        <v>0</v>
      </c>
    </row>
    <row r="878" spans="1:3" x14ac:dyDescent="0.2">
      <c r="A878" s="32">
        <f t="shared" si="41"/>
        <v>0.73529999999997597</v>
      </c>
      <c r="B878" s="32">
        <f t="shared" si="39"/>
        <v>1.3644343845086487E-2</v>
      </c>
      <c r="C878" s="31">
        <f t="shared" si="40"/>
        <v>0</v>
      </c>
    </row>
    <row r="879" spans="1:3" x14ac:dyDescent="0.2">
      <c r="A879" s="32">
        <f t="shared" si="41"/>
        <v>0.73559999999997594</v>
      </c>
      <c r="B879" s="32">
        <f t="shared" si="39"/>
        <v>1.3146756384640645E-2</v>
      </c>
      <c r="C879" s="31">
        <f t="shared" si="40"/>
        <v>0</v>
      </c>
    </row>
    <row r="880" spans="1:3" x14ac:dyDescent="0.2">
      <c r="A880" s="32">
        <f t="shared" si="41"/>
        <v>0.73589999999997591</v>
      </c>
      <c r="B880" s="32">
        <f t="shared" si="39"/>
        <v>1.2666048477159854E-2</v>
      </c>
      <c r="C880" s="31">
        <f t="shared" si="40"/>
        <v>0</v>
      </c>
    </row>
    <row r="881" spans="1:3" x14ac:dyDescent="0.2">
      <c r="A881" s="32">
        <f t="shared" si="41"/>
        <v>0.73619999999997587</v>
      </c>
      <c r="B881" s="32">
        <f t="shared" si="39"/>
        <v>1.2201697305115364E-2</v>
      </c>
      <c r="C881" s="31">
        <f t="shared" si="40"/>
        <v>0</v>
      </c>
    </row>
    <row r="882" spans="1:3" x14ac:dyDescent="0.2">
      <c r="A882" s="32">
        <f t="shared" si="41"/>
        <v>0.73649999999997584</v>
      </c>
      <c r="B882" s="32">
        <f t="shared" si="39"/>
        <v>1.1753194376034016E-2</v>
      </c>
      <c r="C882" s="31">
        <f t="shared" si="40"/>
        <v>0</v>
      </c>
    </row>
    <row r="883" spans="1:3" x14ac:dyDescent="0.2">
      <c r="A883" s="32">
        <f t="shared" si="41"/>
        <v>0.73679999999997581</v>
      </c>
      <c r="B883" s="32">
        <f t="shared" si="39"/>
        <v>1.1320045196973716E-2</v>
      </c>
      <c r="C883" s="31">
        <f t="shared" si="40"/>
        <v>0</v>
      </c>
    </row>
    <row r="884" spans="1:3" x14ac:dyDescent="0.2">
      <c r="A884" s="32">
        <f t="shared" si="41"/>
        <v>0.73709999999997577</v>
      </c>
      <c r="B884" s="32">
        <f t="shared" si="39"/>
        <v>1.0901768954078472E-2</v>
      </c>
      <c r="C884" s="31">
        <f t="shared" si="40"/>
        <v>0</v>
      </c>
    </row>
    <row r="885" spans="1:3" x14ac:dyDescent="0.2">
      <c r="A885" s="32">
        <f t="shared" si="41"/>
        <v>0.73739999999997574</v>
      </c>
      <c r="B885" s="32">
        <f t="shared" si="39"/>
        <v>1.0497898197214714E-2</v>
      </c>
      <c r="C885" s="31">
        <f t="shared" si="40"/>
        <v>0</v>
      </c>
    </row>
    <row r="886" spans="1:3" x14ac:dyDescent="0.2">
      <c r="A886" s="32">
        <f t="shared" si="41"/>
        <v>0.73769999999997571</v>
      </c>
      <c r="B886" s="32">
        <f t="shared" si="39"/>
        <v>1.0107978529687499E-2</v>
      </c>
      <c r="C886" s="31">
        <f t="shared" si="40"/>
        <v>0</v>
      </c>
    </row>
    <row r="887" spans="1:3" x14ac:dyDescent="0.2">
      <c r="A887" s="32">
        <f t="shared" si="41"/>
        <v>0.73799999999997568</v>
      </c>
      <c r="B887" s="32">
        <f t="shared" si="39"/>
        <v>9.7315683030315663E-3</v>
      </c>
      <c r="C887" s="31">
        <f t="shared" si="40"/>
        <v>0</v>
      </c>
    </row>
    <row r="888" spans="1:3" x14ac:dyDescent="0.2">
      <c r="A888" s="32">
        <f t="shared" si="41"/>
        <v>0.73829999999997564</v>
      </c>
      <c r="B888" s="32">
        <f t="shared" si="39"/>
        <v>9.3682383168688863E-3</v>
      </c>
      <c r="C888" s="31">
        <f t="shared" si="40"/>
        <v>0</v>
      </c>
    </row>
    <row r="889" spans="1:3" x14ac:dyDescent="0.2">
      <c r="A889" s="32">
        <f t="shared" si="41"/>
        <v>0.73859999999997561</v>
      </c>
      <c r="B889" s="32">
        <f t="shared" si="39"/>
        <v>9.0175715238212453E-3</v>
      </c>
      <c r="C889" s="31">
        <f t="shared" si="40"/>
        <v>0</v>
      </c>
    </row>
    <row r="890" spans="1:3" x14ac:dyDescent="0.2">
      <c r="A890" s="32">
        <f t="shared" si="41"/>
        <v>0.73889999999997558</v>
      </c>
      <c r="B890" s="32">
        <f t="shared" si="39"/>
        <v>8.6791627394634859E-3</v>
      </c>
      <c r="C890" s="31">
        <f t="shared" si="40"/>
        <v>0</v>
      </c>
    </row>
    <row r="891" spans="1:3" x14ac:dyDescent="0.2">
      <c r="A891" s="32">
        <f t="shared" si="41"/>
        <v>0.73919999999997554</v>
      </c>
      <c r="B891" s="32">
        <f t="shared" si="39"/>
        <v>8.3526183572996994E-3</v>
      </c>
      <c r="C891" s="31">
        <f t="shared" si="40"/>
        <v>0</v>
      </c>
    </row>
    <row r="892" spans="1:3" x14ac:dyDescent="0.2">
      <c r="A892" s="32">
        <f t="shared" si="41"/>
        <v>0.73949999999997551</v>
      </c>
      <c r="B892" s="32">
        <f t="shared" si="39"/>
        <v>8.0375560687423429E-3</v>
      </c>
      <c r="C892" s="31">
        <f t="shared" si="40"/>
        <v>0</v>
      </c>
    </row>
    <row r="893" spans="1:3" x14ac:dyDescent="0.2">
      <c r="A893" s="32">
        <f t="shared" si="41"/>
        <v>0.73979999999997548</v>
      </c>
      <c r="B893" s="32">
        <f t="shared" si="39"/>
        <v>7.733604588071338E-3</v>
      </c>
      <c r="C893" s="31">
        <f t="shared" si="40"/>
        <v>0</v>
      </c>
    </row>
    <row r="894" spans="1:3" x14ac:dyDescent="0.2">
      <c r="A894" s="32">
        <f t="shared" si="41"/>
        <v>0.74009999999997544</v>
      </c>
      <c r="B894" s="32">
        <f t="shared" si="39"/>
        <v>7.4404033823475772E-3</v>
      </c>
      <c r="C894" s="31">
        <f t="shared" si="40"/>
        <v>0</v>
      </c>
    </row>
    <row r="895" spans="1:3" x14ac:dyDescent="0.2">
      <c r="A895" s="32">
        <f t="shared" si="41"/>
        <v>0.74039999999997541</v>
      </c>
      <c r="B895" s="32">
        <f t="shared" si="39"/>
        <v>7.1576024062530216E-3</v>
      </c>
      <c r="C895" s="31">
        <f t="shared" si="40"/>
        <v>0</v>
      </c>
    </row>
    <row r="896" spans="1:3" x14ac:dyDescent="0.2">
      <c r="A896" s="32">
        <f t="shared" si="41"/>
        <v>0.74069999999997538</v>
      </c>
      <c r="B896" s="32">
        <f t="shared" si="39"/>
        <v>6.884861841827121E-3</v>
      </c>
      <c r="C896" s="31">
        <f t="shared" si="40"/>
        <v>0</v>
      </c>
    </row>
    <row r="897" spans="1:3" x14ac:dyDescent="0.2">
      <c r="A897" s="32">
        <f t="shared" si="41"/>
        <v>0.74099999999997535</v>
      </c>
      <c r="B897" s="32">
        <f t="shared" si="39"/>
        <v>6.6218518430670534E-3</v>
      </c>
      <c r="C897" s="31">
        <f t="shared" si="40"/>
        <v>0</v>
      </c>
    </row>
    <row r="898" spans="1:3" x14ac:dyDescent="0.2">
      <c r="A898" s="32">
        <f t="shared" si="41"/>
        <v>0.74129999999997531</v>
      </c>
      <c r="B898" s="32">
        <f t="shared" si="39"/>
        <v>6.3682522853572808E-3</v>
      </c>
      <c r="C898" s="31">
        <f t="shared" si="40"/>
        <v>0</v>
      </c>
    </row>
    <row r="899" spans="1:3" x14ac:dyDescent="0.2">
      <c r="A899" s="32">
        <f t="shared" si="41"/>
        <v>0.74159999999997528</v>
      </c>
      <c r="B899" s="32">
        <f t="shared" si="39"/>
        <v>6.1237525196917953E-3</v>
      </c>
      <c r="C899" s="31">
        <f t="shared" si="40"/>
        <v>0</v>
      </c>
    </row>
    <row r="900" spans="1:3" x14ac:dyDescent="0.2">
      <c r="A900" s="32">
        <f t="shared" si="41"/>
        <v>0.74189999999997525</v>
      </c>
      <c r="B900" s="32">
        <f t="shared" si="39"/>
        <v>5.8880511316506618E-3</v>
      </c>
      <c r="C900" s="31">
        <f t="shared" si="40"/>
        <v>0</v>
      </c>
    </row>
    <row r="901" spans="1:3" x14ac:dyDescent="0.2">
      <c r="A901" s="32">
        <f t="shared" si="41"/>
        <v>0.74219999999997521</v>
      </c>
      <c r="B901" s="32">
        <f t="shared" si="39"/>
        <v>5.6608557050905096E-3</v>
      </c>
      <c r="C901" s="31">
        <f t="shared" si="40"/>
        <v>0</v>
      </c>
    </row>
    <row r="902" spans="1:3" x14ac:dyDescent="0.2">
      <c r="A902" s="32">
        <f t="shared" si="41"/>
        <v>0.74249999999997518</v>
      </c>
      <c r="B902" s="32">
        <f t="shared" si="39"/>
        <v>5.4418825905071253E-3</v>
      </c>
      <c r="C902" s="31">
        <f t="shared" si="40"/>
        <v>0</v>
      </c>
    </row>
    <row r="903" spans="1:3" x14ac:dyDescent="0.2">
      <c r="A903" s="32">
        <f t="shared" si="41"/>
        <v>0.74279999999997515</v>
      </c>
      <c r="B903" s="32">
        <f t="shared" ref="B903:B966" si="42">(1/(SQRT(2*3.14159*$C$5^2)))*EXP((-1*(A903-$C$4)^2)/(2*$C$5^2))</f>
        <v>5.2308566780265089E-3</v>
      </c>
      <c r="C903" s="31">
        <f t="shared" ref="C903:C966" si="43">IF(($C$4+$H$5*$C$5)&gt;=$A903,(1/(SQRT(2*3.14159*$C$5^2)))*EXP((-1*($A903-$C$4)^2)/(2*$C$5^2)),0)</f>
        <v>0</v>
      </c>
    </row>
    <row r="904" spans="1:3" x14ac:dyDescent="0.2">
      <c r="A904" s="32">
        <f t="shared" ref="A904:A967" si="44">A903+(10*$C$5)/1000</f>
        <v>0.74309999999997511</v>
      </c>
      <c r="B904" s="32">
        <f t="shared" si="42"/>
        <v>5.0275111749794469E-3</v>
      </c>
      <c r="C904" s="31">
        <f t="shared" si="43"/>
        <v>0</v>
      </c>
    </row>
    <row r="905" spans="1:3" x14ac:dyDescent="0.2">
      <c r="A905" s="32">
        <f t="shared" si="44"/>
        <v>0.74339999999997508</v>
      </c>
      <c r="B905" s="32">
        <f t="shared" si="42"/>
        <v>4.8315873880130766E-3</v>
      </c>
      <c r="C905" s="31">
        <f t="shared" si="43"/>
        <v>0</v>
      </c>
    </row>
    <row r="906" spans="1:3" x14ac:dyDescent="0.2">
      <c r="A906" s="32">
        <f t="shared" si="44"/>
        <v>0.74369999999997505</v>
      </c>
      <c r="B906" s="32">
        <f t="shared" si="42"/>
        <v>4.6428345096917595E-3</v>
      </c>
      <c r="C906" s="31">
        <f t="shared" si="43"/>
        <v>0</v>
      </c>
    </row>
    <row r="907" spans="1:3" x14ac:dyDescent="0.2">
      <c r="A907" s="32">
        <f t="shared" si="44"/>
        <v>0.74399999999997501</v>
      </c>
      <c r="B907" s="32">
        <f t="shared" si="42"/>
        <v>4.4610094095381596E-3</v>
      </c>
      <c r="C907" s="31">
        <f t="shared" si="43"/>
        <v>0</v>
      </c>
    </row>
    <row r="908" spans="1:3" x14ac:dyDescent="0.2">
      <c r="A908" s="32">
        <f t="shared" si="44"/>
        <v>0.74429999999997498</v>
      </c>
      <c r="B908" s="32">
        <f t="shared" si="42"/>
        <v>4.2858764294645543E-3</v>
      </c>
      <c r="C908" s="31">
        <f t="shared" si="43"/>
        <v>0</v>
      </c>
    </row>
    <row r="909" spans="1:3" x14ac:dyDescent="0.2">
      <c r="A909" s="32">
        <f t="shared" si="44"/>
        <v>0.74459999999997495</v>
      </c>
      <c r="B909" s="32">
        <f t="shared" si="42"/>
        <v>4.1172071835430387E-3</v>
      </c>
      <c r="C909" s="31">
        <f t="shared" si="43"/>
        <v>0</v>
      </c>
    </row>
    <row r="910" spans="1:3" x14ac:dyDescent="0.2">
      <c r="A910" s="32">
        <f t="shared" si="44"/>
        <v>0.74489999999997492</v>
      </c>
      <c r="B910" s="32">
        <f t="shared" si="42"/>
        <v>3.9547803620625785E-3</v>
      </c>
      <c r="C910" s="31">
        <f t="shared" si="43"/>
        <v>0</v>
      </c>
    </row>
    <row r="911" spans="1:3" x14ac:dyDescent="0.2">
      <c r="A911" s="32">
        <f t="shared" si="44"/>
        <v>0.74519999999997488</v>
      </c>
      <c r="B911" s="32">
        <f t="shared" si="42"/>
        <v>3.7983815398198221E-3</v>
      </c>
      <c r="C911" s="31">
        <f t="shared" si="43"/>
        <v>0</v>
      </c>
    </row>
    <row r="912" spans="1:3" x14ac:dyDescent="0.2">
      <c r="A912" s="32">
        <f t="shared" si="44"/>
        <v>0.74549999999997485</v>
      </c>
      <c r="B912" s="32">
        <f t="shared" si="42"/>
        <v>3.6478029885897451E-3</v>
      </c>
      <c r="C912" s="31">
        <f t="shared" si="43"/>
        <v>0</v>
      </c>
    </row>
    <row r="913" spans="1:3" x14ac:dyDescent="0.2">
      <c r="A913" s="32">
        <f t="shared" si="44"/>
        <v>0.74579999999997482</v>
      </c>
      <c r="B913" s="32">
        <f t="shared" si="42"/>
        <v>3.5028434937215847E-3</v>
      </c>
      <c r="C913" s="31">
        <f t="shared" si="43"/>
        <v>0</v>
      </c>
    </row>
    <row r="914" spans="1:3" x14ac:dyDescent="0.2">
      <c r="A914" s="32">
        <f t="shared" si="44"/>
        <v>0.74609999999997478</v>
      </c>
      <c r="B914" s="32">
        <f t="shared" si="42"/>
        <v>3.3633081748047286E-3</v>
      </c>
      <c r="C914" s="31">
        <f t="shared" si="43"/>
        <v>0</v>
      </c>
    </row>
    <row r="915" spans="1:3" x14ac:dyDescent="0.2">
      <c r="A915" s="32">
        <f t="shared" si="44"/>
        <v>0.74639999999997475</v>
      </c>
      <c r="B915" s="32">
        <f t="shared" si="42"/>
        <v>3.229008310348671E-3</v>
      </c>
      <c r="C915" s="31">
        <f t="shared" si="43"/>
        <v>0</v>
      </c>
    </row>
    <row r="916" spans="1:3" x14ac:dyDescent="0.2">
      <c r="A916" s="32">
        <f t="shared" si="44"/>
        <v>0.74669999999997472</v>
      </c>
      <c r="B916" s="32">
        <f t="shared" si="42"/>
        <v>3.0997611664206125E-3</v>
      </c>
      <c r="C916" s="31">
        <f t="shared" si="43"/>
        <v>0</v>
      </c>
    </row>
    <row r="917" spans="1:3" x14ac:dyDescent="0.2">
      <c r="A917" s="32">
        <f t="shared" si="44"/>
        <v>0.74699999999997468</v>
      </c>
      <c r="B917" s="32">
        <f t="shared" si="42"/>
        <v>2.9753898291837904E-3</v>
      </c>
      <c r="C917" s="31">
        <f t="shared" si="43"/>
        <v>0</v>
      </c>
    </row>
    <row r="918" spans="1:3" x14ac:dyDescent="0.2">
      <c r="A918" s="32">
        <f t="shared" si="44"/>
        <v>0.74729999999997465</v>
      </c>
      <c r="B918" s="32">
        <f t="shared" si="42"/>
        <v>2.8557230412792648E-3</v>
      </c>
      <c r="C918" s="31">
        <f t="shared" si="43"/>
        <v>0</v>
      </c>
    </row>
    <row r="919" spans="1:3" x14ac:dyDescent="0.2">
      <c r="A919" s="32">
        <f t="shared" si="44"/>
        <v>0.74759999999997462</v>
      </c>
      <c r="B919" s="32">
        <f t="shared" si="42"/>
        <v>2.7405950419934627E-3</v>
      </c>
      <c r="C919" s="31">
        <f t="shared" si="43"/>
        <v>0</v>
      </c>
    </row>
    <row r="920" spans="1:3" x14ac:dyDescent="0.2">
      <c r="A920" s="32">
        <f t="shared" si="44"/>
        <v>0.74789999999997459</v>
      </c>
      <c r="B920" s="32">
        <f t="shared" si="42"/>
        <v>2.6298454111535639E-3</v>
      </c>
      <c r="C920" s="31">
        <f t="shared" si="43"/>
        <v>0</v>
      </c>
    </row>
    <row r="921" spans="1:3" x14ac:dyDescent="0.2">
      <c r="A921" s="32">
        <f t="shared" si="44"/>
        <v>0.74819999999997455</v>
      </c>
      <c r="B921" s="32">
        <f t="shared" si="42"/>
        <v>2.5233189166926104E-3</v>
      </c>
      <c r="C921" s="31">
        <f t="shared" si="43"/>
        <v>0</v>
      </c>
    </row>
    <row r="922" spans="1:3" x14ac:dyDescent="0.2">
      <c r="A922" s="32">
        <f t="shared" si="44"/>
        <v>0.74849999999997452</v>
      </c>
      <c r="B922" s="32">
        <f t="shared" si="42"/>
        <v>2.4208653658259116E-3</v>
      </c>
      <c r="C922" s="31">
        <f t="shared" si="43"/>
        <v>0</v>
      </c>
    </row>
    <row r="923" spans="1:3" x14ac:dyDescent="0.2">
      <c r="A923" s="32">
        <f t="shared" si="44"/>
        <v>0.74879999999997449</v>
      </c>
      <c r="B923" s="32">
        <f t="shared" si="42"/>
        <v>2.3223394597803476E-3</v>
      </c>
      <c r="C923" s="31">
        <f t="shared" si="43"/>
        <v>0</v>
      </c>
    </row>
    <row r="924" spans="1:3" x14ac:dyDescent="0.2">
      <c r="A924" s="32">
        <f t="shared" si="44"/>
        <v>0.74909999999997445</v>
      </c>
      <c r="B924" s="32">
        <f t="shared" si="42"/>
        <v>2.2276006520180174E-3</v>
      </c>
      <c r="C924" s="31">
        <f t="shared" si="43"/>
        <v>0</v>
      </c>
    </row>
    <row r="925" spans="1:3" x14ac:dyDescent="0.2">
      <c r="A925" s="32">
        <f t="shared" si="44"/>
        <v>0.74939999999997442</v>
      </c>
      <c r="B925" s="32">
        <f t="shared" si="42"/>
        <v>2.1365130098956755E-3</v>
      </c>
      <c r="C925" s="31">
        <f t="shared" si="43"/>
        <v>0</v>
      </c>
    </row>
    <row r="926" spans="1:3" x14ac:dyDescent="0.2">
      <c r="A926" s="32">
        <f t="shared" si="44"/>
        <v>0.74969999999997439</v>
      </c>
      <c r="B926" s="32">
        <f t="shared" si="42"/>
        <v>2.0489450797014251E-3</v>
      </c>
      <c r="C926" s="31">
        <f t="shared" si="43"/>
        <v>0</v>
      </c>
    </row>
    <row r="927" spans="1:3" x14ac:dyDescent="0.2">
      <c r="A927" s="32">
        <f t="shared" si="44"/>
        <v>0.74999999999997435</v>
      </c>
      <c r="B927" s="32">
        <f t="shared" si="42"/>
        <v>1.9647697550102313E-3</v>
      </c>
      <c r="C927" s="31">
        <f t="shared" si="43"/>
        <v>0</v>
      </c>
    </row>
    <row r="928" spans="1:3" x14ac:dyDescent="0.2">
      <c r="A928" s="32">
        <f t="shared" si="44"/>
        <v>0.75029999999997432</v>
      </c>
      <c r="B928" s="32">
        <f t="shared" si="42"/>
        <v>1.8838641482998577E-3</v>
      </c>
      <c r="C928" s="31">
        <f t="shared" si="43"/>
        <v>0</v>
      </c>
    </row>
    <row r="929" spans="1:3" x14ac:dyDescent="0.2">
      <c r="A929" s="32">
        <f t="shared" si="44"/>
        <v>0.75059999999997429</v>
      </c>
      <c r="B929" s="32">
        <f t="shared" si="42"/>
        <v>1.8061094657690626E-3</v>
      </c>
      <c r="C929" s="31">
        <f t="shared" si="43"/>
        <v>0</v>
      </c>
    </row>
    <row r="930" spans="1:3" x14ac:dyDescent="0.2">
      <c r="A930" s="32">
        <f t="shared" si="44"/>
        <v>0.75089999999997425</v>
      </c>
      <c r="B930" s="32">
        <f t="shared" si="42"/>
        <v>1.7313908853000947E-3</v>
      </c>
      <c r="C930" s="31">
        <f t="shared" si="43"/>
        <v>0</v>
      </c>
    </row>
    <row r="931" spans="1:3" x14ac:dyDescent="0.2">
      <c r="A931" s="32">
        <f t="shared" si="44"/>
        <v>0.75119999999997422</v>
      </c>
      <c r="B931" s="32">
        <f t="shared" si="42"/>
        <v>1.6595974375075901E-3</v>
      </c>
      <c r="C931" s="31">
        <f t="shared" si="43"/>
        <v>0</v>
      </c>
    </row>
    <row r="932" spans="1:3" x14ac:dyDescent="0.2">
      <c r="A932" s="32">
        <f t="shared" si="44"/>
        <v>0.75149999999997419</v>
      </c>
      <c r="B932" s="32">
        <f t="shared" si="42"/>
        <v>1.5906218898165383E-3</v>
      </c>
      <c r="C932" s="31">
        <f t="shared" si="43"/>
        <v>0</v>
      </c>
    </row>
    <row r="933" spans="1:3" x14ac:dyDescent="0.2">
      <c r="A933" s="32">
        <f t="shared" si="44"/>
        <v>0.75179999999997416</v>
      </c>
      <c r="B933" s="32">
        <f t="shared" si="42"/>
        <v>1.5243606335119436E-3</v>
      </c>
      <c r="C933" s="31">
        <f t="shared" si="43"/>
        <v>0</v>
      </c>
    </row>
    <row r="934" spans="1:3" x14ac:dyDescent="0.2">
      <c r="A934" s="32">
        <f t="shared" si="44"/>
        <v>0.75209999999997412</v>
      </c>
      <c r="B934" s="32">
        <f t="shared" si="42"/>
        <v>1.4607135737034305E-3</v>
      </c>
      <c r="C934" s="31">
        <f t="shared" si="43"/>
        <v>0</v>
      </c>
    </row>
    <row r="935" spans="1:3" x14ac:dyDescent="0.2">
      <c r="A935" s="32">
        <f t="shared" si="44"/>
        <v>0.75239999999997409</v>
      </c>
      <c r="B935" s="32">
        <f t="shared" si="42"/>
        <v>1.3995840221482339E-3</v>
      </c>
      <c r="C935" s="31">
        <f t="shared" si="43"/>
        <v>0</v>
      </c>
    </row>
    <row r="936" spans="1:3" x14ac:dyDescent="0.2">
      <c r="A936" s="32">
        <f t="shared" si="44"/>
        <v>0.75269999999997406</v>
      </c>
      <c r="B936" s="32">
        <f t="shared" si="42"/>
        <v>1.3408785928764393E-3</v>
      </c>
      <c r="C936" s="31">
        <f t="shared" si="43"/>
        <v>0</v>
      </c>
    </row>
    <row r="937" spans="1:3" x14ac:dyDescent="0.2">
      <c r="A937" s="32">
        <f t="shared" si="44"/>
        <v>0.75299999999997402</v>
      </c>
      <c r="B937" s="32">
        <f t="shared" si="42"/>
        <v>1.2845071005628342E-3</v>
      </c>
      <c r="C937" s="31">
        <f t="shared" si="43"/>
        <v>0</v>
      </c>
    </row>
    <row r="938" spans="1:3" x14ac:dyDescent="0.2">
      <c r="A938" s="32">
        <f t="shared" si="44"/>
        <v>0.75329999999997399</v>
      </c>
      <c r="B938" s="32">
        <f t="shared" si="42"/>
        <v>1.2303824615900467E-3</v>
      </c>
      <c r="C938" s="31">
        <f t="shared" si="43"/>
        <v>0</v>
      </c>
    </row>
    <row r="939" spans="1:3" x14ac:dyDescent="0.2">
      <c r="A939" s="32">
        <f t="shared" si="44"/>
        <v>0.75359999999997396</v>
      </c>
      <c r="B939" s="32">
        <f t="shared" si="42"/>
        <v>1.1784205977482776E-3</v>
      </c>
      <c r="C939" s="31">
        <f t="shared" si="43"/>
        <v>0</v>
      </c>
    </row>
    <row r="940" spans="1:3" x14ac:dyDescent="0.2">
      <c r="A940" s="32">
        <f t="shared" si="44"/>
        <v>0.75389999999997392</v>
      </c>
      <c r="B940" s="32">
        <f t="shared" si="42"/>
        <v>1.1285403425172333E-3</v>
      </c>
      <c r="C940" s="31">
        <f t="shared" si="43"/>
        <v>0</v>
      </c>
    </row>
    <row r="941" spans="1:3" x14ac:dyDescent="0.2">
      <c r="A941" s="32">
        <f t="shared" si="44"/>
        <v>0.75419999999997389</v>
      </c>
      <c r="B941" s="32">
        <f t="shared" si="42"/>
        <v>1.0806633498766109E-3</v>
      </c>
      <c r="C941" s="31">
        <f t="shared" si="43"/>
        <v>0</v>
      </c>
    </row>
    <row r="942" spans="1:3" x14ac:dyDescent="0.2">
      <c r="A942" s="32">
        <f t="shared" si="44"/>
        <v>0.75449999999997386</v>
      </c>
      <c r="B942" s="32">
        <f t="shared" si="42"/>
        <v>1.0347140055917874E-3</v>
      </c>
      <c r="C942" s="31">
        <f t="shared" si="43"/>
        <v>0</v>
      </c>
    </row>
    <row r="943" spans="1:3" x14ac:dyDescent="0.2">
      <c r="A943" s="32">
        <f t="shared" si="44"/>
        <v>0.75479999999997383</v>
      </c>
      <c r="B943" s="32">
        <f t="shared" si="42"/>
        <v>9.906193409221116E-4</v>
      </c>
      <c r="C943" s="31">
        <f t="shared" si="43"/>
        <v>0</v>
      </c>
    </row>
    <row r="944" spans="1:3" x14ac:dyDescent="0.2">
      <c r="A944" s="32">
        <f t="shared" si="44"/>
        <v>0.75509999999997379</v>
      </c>
      <c r="B944" s="32">
        <f t="shared" si="42"/>
        <v>9.4830894869966584E-4</v>
      </c>
      <c r="C944" s="31">
        <f t="shared" si="43"/>
        <v>0</v>
      </c>
    </row>
    <row r="945" spans="1:3" x14ac:dyDescent="0.2">
      <c r="A945" s="32">
        <f t="shared" si="44"/>
        <v>0.75539999999997376</v>
      </c>
      <c r="B945" s="32">
        <f t="shared" si="42"/>
        <v>9.0771490172696784E-4</v>
      </c>
      <c r="C945" s="31">
        <f t="shared" si="43"/>
        <v>0</v>
      </c>
    </row>
    <row r="946" spans="1:3" x14ac:dyDescent="0.2">
      <c r="A946" s="32">
        <f t="shared" si="44"/>
        <v>0.75569999999997373</v>
      </c>
      <c r="B946" s="32">
        <f t="shared" si="42"/>
        <v>8.6877167344271485E-4</v>
      </c>
      <c r="C946" s="31">
        <f t="shared" si="43"/>
        <v>0</v>
      </c>
    </row>
    <row r="947" spans="1:3" x14ac:dyDescent="0.2">
      <c r="A947" s="32">
        <f t="shared" si="44"/>
        <v>0.75599999999997369</v>
      </c>
      <c r="B947" s="32">
        <f t="shared" si="42"/>
        <v>8.3141606080528482E-4</v>
      </c>
      <c r="C947" s="31">
        <f t="shared" si="43"/>
        <v>0</v>
      </c>
    </row>
    <row r="948" spans="1:3" x14ac:dyDescent="0.2">
      <c r="A948" s="32">
        <f t="shared" si="44"/>
        <v>0.75629999999997366</v>
      </c>
      <c r="B948" s="32">
        <f t="shared" si="42"/>
        <v>7.9558710934431187E-4</v>
      </c>
      <c r="C948" s="31">
        <f t="shared" si="43"/>
        <v>0</v>
      </c>
    </row>
    <row r="949" spans="1:3" x14ac:dyDescent="0.2">
      <c r="A949" s="32">
        <f t="shared" si="44"/>
        <v>0.75659999999997363</v>
      </c>
      <c r="B949" s="32">
        <f t="shared" si="42"/>
        <v>7.6122604033132188E-4</v>
      </c>
      <c r="C949" s="31">
        <f t="shared" si="43"/>
        <v>0</v>
      </c>
    </row>
    <row r="950" spans="1:3" x14ac:dyDescent="0.2">
      <c r="A950" s="32">
        <f t="shared" si="44"/>
        <v>0.75689999999997359</v>
      </c>
      <c r="B950" s="32">
        <f t="shared" si="42"/>
        <v>7.2827618002107208E-4</v>
      </c>
      <c r="C950" s="31">
        <f t="shared" si="43"/>
        <v>0</v>
      </c>
    </row>
    <row r="951" spans="1:3" x14ac:dyDescent="0.2">
      <c r="A951" s="32">
        <f t="shared" si="44"/>
        <v>0.75719999999997356</v>
      </c>
      <c r="B951" s="32">
        <f t="shared" si="42"/>
        <v>6.9668289091590161E-4</v>
      </c>
      <c r="C951" s="31">
        <f t="shared" si="43"/>
        <v>0</v>
      </c>
    </row>
    <row r="952" spans="1:3" x14ac:dyDescent="0.2">
      <c r="A952" s="32">
        <f t="shared" si="44"/>
        <v>0.75749999999997353</v>
      </c>
      <c r="B952" s="32">
        <f t="shared" si="42"/>
        <v>6.6639350500602651E-4</v>
      </c>
      <c r="C952" s="31">
        <f t="shared" si="43"/>
        <v>0</v>
      </c>
    </row>
    <row r="953" spans="1:3" x14ac:dyDescent="0.2">
      <c r="A953" s="32">
        <f t="shared" si="44"/>
        <v>0.75779999999997349</v>
      </c>
      <c r="B953" s="32">
        <f t="shared" si="42"/>
        <v>6.3735725893948212E-4</v>
      </c>
      <c r="C953" s="31">
        <f t="shared" si="43"/>
        <v>0</v>
      </c>
    </row>
    <row r="954" spans="1:3" x14ac:dyDescent="0.2">
      <c r="A954" s="32">
        <f t="shared" si="44"/>
        <v>0.75809999999997346</v>
      </c>
      <c r="B954" s="32">
        <f t="shared" si="42"/>
        <v>6.0952523107601149E-4</v>
      </c>
      <c r="C954" s="31">
        <f t="shared" si="43"/>
        <v>0</v>
      </c>
    </row>
    <row r="955" spans="1:3" x14ac:dyDescent="0.2">
      <c r="A955" s="32">
        <f t="shared" si="44"/>
        <v>0.75839999999997343</v>
      </c>
      <c r="B955" s="32">
        <f t="shared" si="42"/>
        <v>5.8285028037995579E-4</v>
      </c>
      <c r="C955" s="31">
        <f t="shared" si="43"/>
        <v>0</v>
      </c>
    </row>
    <row r="956" spans="1:3" x14ac:dyDescent="0.2">
      <c r="A956" s="32">
        <f t="shared" si="44"/>
        <v>0.7586999999999734</v>
      </c>
      <c r="B956" s="32">
        <f t="shared" si="42"/>
        <v>5.5728698710786175E-4</v>
      </c>
      <c r="C956" s="31">
        <f t="shared" si="43"/>
        <v>0</v>
      </c>
    </row>
    <row r="957" spans="1:3" x14ac:dyDescent="0.2">
      <c r="A957" s="32">
        <f t="shared" si="44"/>
        <v>0.75899999999997336</v>
      </c>
      <c r="B957" s="32">
        <f t="shared" si="42"/>
        <v>5.3279159524726263E-4</v>
      </c>
      <c r="C957" s="31">
        <f t="shared" si="43"/>
        <v>0</v>
      </c>
    </row>
    <row r="958" spans="1:3" x14ac:dyDescent="0.2">
      <c r="A958" s="32">
        <f t="shared" si="44"/>
        <v>0.75929999999997333</v>
      </c>
      <c r="B958" s="32">
        <f t="shared" si="42"/>
        <v>5.0932195666373431E-4</v>
      </c>
      <c r="C958" s="31">
        <f t="shared" si="43"/>
        <v>0</v>
      </c>
    </row>
    <row r="959" spans="1:3" x14ac:dyDescent="0.2">
      <c r="A959" s="32">
        <f t="shared" si="44"/>
        <v>0.7595999999999733</v>
      </c>
      <c r="B959" s="32">
        <f t="shared" si="42"/>
        <v>4.8683747691411177E-4</v>
      </c>
      <c r="C959" s="31">
        <f t="shared" si="43"/>
        <v>0</v>
      </c>
    </row>
    <row r="960" spans="1:3" x14ac:dyDescent="0.2">
      <c r="A960" s="32">
        <f t="shared" si="44"/>
        <v>0.75989999999997326</v>
      </c>
      <c r="B960" s="32">
        <f t="shared" si="42"/>
        <v>4.6529906268439827E-4</v>
      </c>
      <c r="C960" s="31">
        <f t="shared" si="43"/>
        <v>0</v>
      </c>
    </row>
    <row r="961" spans="1:3" x14ac:dyDescent="0.2">
      <c r="A961" s="32">
        <f t="shared" si="44"/>
        <v>0.76019999999997323</v>
      </c>
      <c r="B961" s="32">
        <f t="shared" si="42"/>
        <v>4.4466907081164997E-4</v>
      </c>
      <c r="C961" s="31">
        <f t="shared" si="43"/>
        <v>0</v>
      </c>
    </row>
    <row r="962" spans="1:3" x14ac:dyDescent="0.2">
      <c r="A962" s="32">
        <f t="shared" si="44"/>
        <v>0.7604999999999732</v>
      </c>
      <c r="B962" s="32">
        <f t="shared" si="42"/>
        <v>4.2491125884980675E-4</v>
      </c>
      <c r="C962" s="31">
        <f t="shared" si="43"/>
        <v>0</v>
      </c>
    </row>
    <row r="963" spans="1:3" x14ac:dyDescent="0.2">
      <c r="A963" s="32">
        <f t="shared" si="44"/>
        <v>0.76079999999997316</v>
      </c>
      <c r="B963" s="32">
        <f t="shared" si="42"/>
        <v>4.0599073714016727E-4</v>
      </c>
      <c r="C963" s="31">
        <f t="shared" si="43"/>
        <v>0</v>
      </c>
    </row>
    <row r="964" spans="1:3" x14ac:dyDescent="0.2">
      <c r="A964" s="32">
        <f t="shared" si="44"/>
        <v>0.76109999999997313</v>
      </c>
      <c r="B964" s="32">
        <f t="shared" si="42"/>
        <v>3.8787392234792086E-4</v>
      </c>
      <c r="C964" s="31">
        <f t="shared" si="43"/>
        <v>0</v>
      </c>
    </row>
    <row r="965" spans="1:3" x14ac:dyDescent="0.2">
      <c r="A965" s="32">
        <f t="shared" si="44"/>
        <v>0.7613999999999731</v>
      </c>
      <c r="B965" s="32">
        <f t="shared" si="42"/>
        <v>3.7052849242682866E-4</v>
      </c>
      <c r="C965" s="31">
        <f t="shared" si="43"/>
        <v>0</v>
      </c>
    </row>
    <row r="966" spans="1:3" x14ac:dyDescent="0.2">
      <c r="A966" s="32">
        <f t="shared" si="44"/>
        <v>0.76169999999997307</v>
      </c>
      <c r="B966" s="32">
        <f t="shared" si="42"/>
        <v>3.5392334297489861E-4</v>
      </c>
      <c r="C966" s="31">
        <f t="shared" si="43"/>
        <v>0</v>
      </c>
    </row>
    <row r="967" spans="1:3" x14ac:dyDescent="0.2">
      <c r="A967" s="32">
        <f t="shared" si="44"/>
        <v>0.76199999999997303</v>
      </c>
      <c r="B967" s="32">
        <f t="shared" ref="B967:B1007" si="45">(1/(SQRT(2*3.14159*$C$5^2)))*EXP((-1*(A967-$C$4)^2)/(2*$C$5^2))</f>
        <v>3.3802854494456802E-4</v>
      </c>
      <c r="C967" s="31">
        <f t="shared" ref="C967:C1007" si="46">IF(($C$4+$H$5*$C$5)&gt;=$A967,(1/(SQRT(2*3.14159*$C$5^2)))*EXP((-1*($A967-$C$4)^2)/(2*$C$5^2)),0)</f>
        <v>0</v>
      </c>
    </row>
    <row r="968" spans="1:3" x14ac:dyDescent="0.2">
      <c r="A968" s="32">
        <f t="shared" ref="A968:A1007" si="47">A967+(10*$C$5)/1000</f>
        <v>0.762299999999973</v>
      </c>
      <c r="B968" s="32">
        <f t="shared" si="45"/>
        <v>3.2281530367162724E-4</v>
      </c>
      <c r="C968" s="31">
        <f t="shared" si="46"/>
        <v>0</v>
      </c>
    </row>
    <row r="969" spans="1:3" x14ac:dyDescent="0.2">
      <c r="A969" s="32">
        <f t="shared" si="47"/>
        <v>0.76259999999997297</v>
      </c>
      <c r="B969" s="32">
        <f t="shared" si="45"/>
        <v>3.0825591918781577E-4</v>
      </c>
      <c r="C969" s="31">
        <f t="shared" si="46"/>
        <v>0</v>
      </c>
    </row>
    <row r="970" spans="1:3" x14ac:dyDescent="0.2">
      <c r="A970" s="32">
        <f t="shared" si="47"/>
        <v>0.76289999999997293</v>
      </c>
      <c r="B970" s="32">
        <f t="shared" si="45"/>
        <v>2.9432374778270916E-4</v>
      </c>
      <c r="C970" s="31">
        <f t="shared" si="46"/>
        <v>0</v>
      </c>
    </row>
    <row r="971" spans="1:3" x14ac:dyDescent="0.2">
      <c r="A971" s="32">
        <f t="shared" si="47"/>
        <v>0.7631999999999729</v>
      </c>
      <c r="B971" s="32">
        <f t="shared" si="45"/>
        <v>2.8099316478121455E-4</v>
      </c>
      <c r="C971" s="31">
        <f t="shared" si="46"/>
        <v>0</v>
      </c>
    </row>
    <row r="972" spans="1:3" x14ac:dyDescent="0.2">
      <c r="A972" s="32">
        <f t="shared" si="47"/>
        <v>0.76349999999997287</v>
      </c>
      <c r="B972" s="32">
        <f t="shared" si="45"/>
        <v>2.6823952850368052E-4</v>
      </c>
      <c r="C972" s="31">
        <f t="shared" si="46"/>
        <v>0</v>
      </c>
    </row>
    <row r="973" spans="1:3" x14ac:dyDescent="0.2">
      <c r="A973" s="32">
        <f t="shared" si="47"/>
        <v>0.76379999999997283</v>
      </c>
      <c r="B973" s="32">
        <f t="shared" si="45"/>
        <v>2.5603914537629239E-4</v>
      </c>
      <c r="C973" s="31">
        <f t="shared" si="46"/>
        <v>0</v>
      </c>
    </row>
    <row r="974" spans="1:3" x14ac:dyDescent="0.2">
      <c r="A974" s="32">
        <f t="shared" si="47"/>
        <v>0.7640999999999728</v>
      </c>
      <c r="B974" s="32">
        <f t="shared" si="45"/>
        <v>2.4436923616011949E-4</v>
      </c>
      <c r="C974" s="31">
        <f t="shared" si="46"/>
        <v>0</v>
      </c>
    </row>
    <row r="975" spans="1:3" x14ac:dyDescent="0.2">
      <c r="A975" s="32">
        <f t="shared" si="47"/>
        <v>0.76439999999997277</v>
      </c>
      <c r="B975" s="32">
        <f t="shared" si="45"/>
        <v>2.3320790326783594E-4</v>
      </c>
      <c r="C975" s="31">
        <f t="shared" si="46"/>
        <v>0</v>
      </c>
    </row>
    <row r="976" spans="1:3" x14ac:dyDescent="0.2">
      <c r="A976" s="32">
        <f t="shared" si="47"/>
        <v>0.76469999999997273</v>
      </c>
      <c r="B976" s="32">
        <f t="shared" si="45"/>
        <v>2.2253409913780675E-4</v>
      </c>
      <c r="C976" s="31">
        <f t="shared" si="46"/>
        <v>0</v>
      </c>
    </row>
    <row r="977" spans="1:3" x14ac:dyDescent="0.2">
      <c r="A977" s="32">
        <f t="shared" si="47"/>
        <v>0.7649999999999727</v>
      </c>
      <c r="B977" s="32">
        <f t="shared" si="45"/>
        <v>2.123275956358877E-4</v>
      </c>
      <c r="C977" s="31">
        <f t="shared" si="46"/>
        <v>0</v>
      </c>
    </row>
    <row r="978" spans="1:3" x14ac:dyDescent="0.2">
      <c r="A978" s="32">
        <f t="shared" si="47"/>
        <v>0.76529999999997267</v>
      </c>
      <c r="B978" s="32">
        <f t="shared" si="45"/>
        <v>2.0256895445592928E-4</v>
      </c>
      <c r="C978" s="31">
        <f t="shared" si="46"/>
        <v>0</v>
      </c>
    </row>
    <row r="979" spans="1:3" x14ac:dyDescent="0.2">
      <c r="A979" s="32">
        <f t="shared" si="47"/>
        <v>0.76559999999997264</v>
      </c>
      <c r="B979" s="32">
        <f t="shared" si="45"/>
        <v>1.9323949849063606E-4</v>
      </c>
      <c r="C979" s="31">
        <f t="shared" si="46"/>
        <v>0</v>
      </c>
    </row>
    <row r="980" spans="1:3" x14ac:dyDescent="0.2">
      <c r="A980" s="32">
        <f t="shared" si="47"/>
        <v>0.7658999999999726</v>
      </c>
      <c r="B980" s="32">
        <f t="shared" si="45"/>
        <v>1.8432128414504559E-4</v>
      </c>
      <c r="C980" s="31">
        <f t="shared" si="46"/>
        <v>0</v>
      </c>
    </row>
    <row r="981" spans="1:3" x14ac:dyDescent="0.2">
      <c r="A981" s="32">
        <f t="shared" si="47"/>
        <v>0.76619999999997257</v>
      </c>
      <c r="B981" s="32">
        <f t="shared" si="45"/>
        <v>1.7579707456553934E-4</v>
      </c>
      <c r="C981" s="31">
        <f t="shared" si="46"/>
        <v>0</v>
      </c>
    </row>
    <row r="982" spans="1:3" x14ac:dyDescent="0.2">
      <c r="A982" s="32">
        <f t="shared" si="47"/>
        <v>0.76649999999997254</v>
      </c>
      <c r="B982" s="32">
        <f t="shared" si="45"/>
        <v>1.6765031375790619E-4</v>
      </c>
      <c r="C982" s="31">
        <f t="shared" si="46"/>
        <v>0</v>
      </c>
    </row>
    <row r="983" spans="1:3" x14ac:dyDescent="0.2">
      <c r="A983" s="32">
        <f t="shared" si="47"/>
        <v>0.7667999999999725</v>
      </c>
      <c r="B983" s="32">
        <f t="shared" si="45"/>
        <v>1.598651015685997E-4</v>
      </c>
      <c r="C983" s="31">
        <f t="shared" si="46"/>
        <v>0</v>
      </c>
    </row>
    <row r="984" spans="1:3" x14ac:dyDescent="0.2">
      <c r="A984" s="32">
        <f t="shared" si="47"/>
        <v>0.76709999999997247</v>
      </c>
      <c r="B984" s="32">
        <f t="shared" si="45"/>
        <v>1.5242616950392405E-4</v>
      </c>
      <c r="C984" s="31">
        <f t="shared" si="46"/>
        <v>0</v>
      </c>
    </row>
    <row r="985" spans="1:3" x14ac:dyDescent="0.2">
      <c r="A985" s="32">
        <f t="shared" si="47"/>
        <v>0.76739999999997244</v>
      </c>
      <c r="B985" s="32">
        <f t="shared" si="45"/>
        <v>1.4531885736249976E-4</v>
      </c>
      <c r="C985" s="31">
        <f t="shared" si="46"/>
        <v>0</v>
      </c>
    </row>
    <row r="986" spans="1:3" x14ac:dyDescent="0.2">
      <c r="A986" s="32">
        <f t="shared" si="47"/>
        <v>0.7676999999999724</v>
      </c>
      <c r="B986" s="32">
        <f t="shared" si="45"/>
        <v>1.3852909065692096E-4</v>
      </c>
      <c r="C986" s="31">
        <f t="shared" si="46"/>
        <v>0</v>
      </c>
    </row>
    <row r="987" spans="1:3" x14ac:dyDescent="0.2">
      <c r="A987" s="32">
        <f t="shared" si="47"/>
        <v>0.76799999999997237</v>
      </c>
      <c r="B987" s="32">
        <f t="shared" si="45"/>
        <v>1.3204335880112478E-4</v>
      </c>
      <c r="C987" s="31">
        <f t="shared" si="46"/>
        <v>0</v>
      </c>
    </row>
    <row r="988" spans="1:3" x14ac:dyDescent="0.2">
      <c r="A988" s="32">
        <f t="shared" si="47"/>
        <v>0.76829999999997234</v>
      </c>
      <c r="B988" s="32">
        <f t="shared" si="45"/>
        <v>1.2584869404053632E-4</v>
      </c>
      <c r="C988" s="31">
        <f t="shared" si="46"/>
        <v>0</v>
      </c>
    </row>
    <row r="989" spans="1:3" x14ac:dyDescent="0.2">
      <c r="A989" s="32">
        <f t="shared" si="47"/>
        <v>0.76859999999997231</v>
      </c>
      <c r="B989" s="32">
        <f t="shared" si="45"/>
        <v>1.1993265110264094E-4</v>
      </c>
      <c r="C989" s="31">
        <f t="shared" si="46"/>
        <v>0</v>
      </c>
    </row>
    <row r="990" spans="1:3" x14ac:dyDescent="0.2">
      <c r="A990" s="32">
        <f t="shared" si="47"/>
        <v>0.76889999999997227</v>
      </c>
      <c r="B990" s="32">
        <f t="shared" si="45"/>
        <v>1.1428328754617001E-4</v>
      </c>
      <c r="C990" s="31">
        <f t="shared" si="46"/>
        <v>0</v>
      </c>
    </row>
    <row r="991" spans="1:3" x14ac:dyDescent="0.2">
      <c r="A991" s="32">
        <f t="shared" si="47"/>
        <v>0.76919999999997224</v>
      </c>
      <c r="B991" s="32">
        <f t="shared" si="45"/>
        <v>1.0888914478763611E-4</v>
      </c>
      <c r="C991" s="31">
        <f t="shared" si="46"/>
        <v>0</v>
      </c>
    </row>
    <row r="992" spans="1:3" x14ac:dyDescent="0.2">
      <c r="A992" s="32">
        <f t="shared" si="47"/>
        <v>0.76949999999997221</v>
      </c>
      <c r="B992" s="32">
        <f t="shared" si="45"/>
        <v>1.0373922978449616E-4</v>
      </c>
      <c r="C992" s="31">
        <f t="shared" si="46"/>
        <v>0</v>
      </c>
    </row>
    <row r="993" spans="1:3" x14ac:dyDescent="0.2">
      <c r="A993" s="32">
        <f t="shared" si="47"/>
        <v>0.76979999999997217</v>
      </c>
      <c r="B993" s="32">
        <f t="shared" si="45"/>
        <v>9.8822997354737558E-5</v>
      </c>
      <c r="C993" s="31">
        <f t="shared" si="46"/>
        <v>0</v>
      </c>
    </row>
    <row r="994" spans="1:3" x14ac:dyDescent="0.2">
      <c r="A994" s="32">
        <f t="shared" si="47"/>
        <v>0.77009999999997214</v>
      </c>
      <c r="B994" s="32">
        <f t="shared" si="45"/>
        <v>9.4130333113206976E-5</v>
      </c>
      <c r="C994" s="31">
        <f t="shared" si="46"/>
        <v>0</v>
      </c>
    </row>
    <row r="995" spans="1:3" x14ac:dyDescent="0.2">
      <c r="A995" s="32">
        <f t="shared" si="47"/>
        <v>0.77039999999997211</v>
      </c>
      <c r="B995" s="32">
        <f t="shared" si="45"/>
        <v>8.9651537005505723E-5</v>
      </c>
      <c r="C995" s="31">
        <f t="shared" si="46"/>
        <v>0</v>
      </c>
    </row>
    <row r="996" spans="1:3" x14ac:dyDescent="0.2">
      <c r="A996" s="32">
        <f t="shared" si="47"/>
        <v>0.77069999999997207</v>
      </c>
      <c r="B996" s="32">
        <f t="shared" si="45"/>
        <v>8.5377307420777399E-5</v>
      </c>
      <c r="C996" s="31">
        <f t="shared" si="46"/>
        <v>0</v>
      </c>
    </row>
    <row r="997" spans="1:3" x14ac:dyDescent="0.2">
      <c r="A997" s="32">
        <f t="shared" si="47"/>
        <v>0.77099999999997204</v>
      </c>
      <c r="B997" s="32">
        <f t="shared" si="45"/>
        <v>8.1298725865205107E-5</v>
      </c>
      <c r="C997" s="31">
        <f t="shared" si="46"/>
        <v>0</v>
      </c>
    </row>
    <row r="998" spans="1:3" x14ac:dyDescent="0.2">
      <c r="A998" s="32">
        <f t="shared" si="47"/>
        <v>0.77129999999997201</v>
      </c>
      <c r="B998" s="32">
        <f t="shared" si="45"/>
        <v>7.7407242178511605E-5</v>
      </c>
      <c r="C998" s="31">
        <f t="shared" si="46"/>
        <v>0</v>
      </c>
    </row>
    <row r="999" spans="1:3" x14ac:dyDescent="0.2">
      <c r="A999" s="32">
        <f t="shared" si="47"/>
        <v>0.77159999999997197</v>
      </c>
      <c r="B999" s="32">
        <f t="shared" si="45"/>
        <v>7.3694660276234231E-5</v>
      </c>
      <c r="C999" s="31">
        <f t="shared" si="46"/>
        <v>0</v>
      </c>
    </row>
    <row r="1000" spans="1:3" x14ac:dyDescent="0.2">
      <c r="A1000" s="32">
        <f t="shared" si="47"/>
        <v>0.77189999999997194</v>
      </c>
      <c r="B1000" s="32">
        <f t="shared" si="45"/>
        <v>7.0153124401005099E-5</v>
      </c>
      <c r="C1000" s="31">
        <f t="shared" si="46"/>
        <v>0</v>
      </c>
    </row>
    <row r="1001" spans="1:3" x14ac:dyDescent="0.2">
      <c r="A1001" s="32">
        <f t="shared" si="47"/>
        <v>0.77219999999997191</v>
      </c>
      <c r="B1001" s="32">
        <f t="shared" si="45"/>
        <v>6.6775105866524094E-5</v>
      </c>
      <c r="C1001" s="31">
        <f t="shared" si="46"/>
        <v>0</v>
      </c>
    </row>
    <row r="1002" spans="1:3" x14ac:dyDescent="0.2">
      <c r="A1002" s="32">
        <f t="shared" si="47"/>
        <v>0.77249999999997188</v>
      </c>
      <c r="B1002" s="32">
        <f t="shared" si="45"/>
        <v>6.3553390278353708E-5</v>
      </c>
      <c r="C1002" s="31">
        <f t="shared" si="46"/>
        <v>0</v>
      </c>
    </row>
    <row r="1003" spans="1:3" x14ac:dyDescent="0.2">
      <c r="A1003" s="32">
        <f t="shared" si="47"/>
        <v>0.77279999999997184</v>
      </c>
      <c r="B1003" s="32">
        <f t="shared" si="45"/>
        <v>6.0481065216106494E-5</v>
      </c>
      <c r="C1003" s="31">
        <f t="shared" si="46"/>
        <v>0</v>
      </c>
    </row>
    <row r="1004" spans="1:3" x14ac:dyDescent="0.2">
      <c r="A1004" s="32">
        <f t="shared" si="47"/>
        <v>0.77309999999997181</v>
      </c>
      <c r="B1004" s="32">
        <f t="shared" si="45"/>
        <v>5.7551508362015994E-5</v>
      </c>
      <c r="C1004" s="31">
        <f t="shared" si="46"/>
        <v>0</v>
      </c>
    </row>
    <row r="1005" spans="1:3" x14ac:dyDescent="0.2">
      <c r="A1005" s="32">
        <f t="shared" si="47"/>
        <v>0.77339999999997178</v>
      </c>
      <c r="B1005" s="32">
        <f t="shared" si="45"/>
        <v>5.4758376061307975E-5</v>
      </c>
      <c r="C1005" s="31">
        <f t="shared" si="46"/>
        <v>0</v>
      </c>
    </row>
    <row r="1006" spans="1:3" x14ac:dyDescent="0.2">
      <c r="A1006" s="32">
        <f t="shared" si="47"/>
        <v>0.77369999999997174</v>
      </c>
      <c r="B1006" s="32">
        <f t="shared" si="45"/>
        <v>5.2095592300191358E-5</v>
      </c>
      <c r="C1006" s="31">
        <f t="shared" si="46"/>
        <v>0</v>
      </c>
    </row>
    <row r="1007" spans="1:3" x14ac:dyDescent="0.2">
      <c r="A1007" s="32">
        <f t="shared" si="47"/>
        <v>0.77399999999997171</v>
      </c>
      <c r="B1007" s="32">
        <f t="shared" si="45"/>
        <v>4.9557338087694349E-5</v>
      </c>
      <c r="C1007" s="31">
        <f t="shared" si="46"/>
        <v>0</v>
      </c>
    </row>
  </sheetData>
  <sheetProtection sheet="1" objects="1" scenarios="1"/>
  <pageMargins left="0.75" right="0.75" top="1" bottom="1" header="0.5" footer="0.5"/>
  <pageSetup orientation="portrait" horizontalDpi="4294967293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Scroll Bar 1">
              <controlPr defaultSize="0" autoPict="0">
                <anchor moveWithCells="1">
                  <from>
                    <xdr:col>1</xdr:col>
                    <xdr:colOff>552450</xdr:colOff>
                    <xdr:row>5</xdr:row>
                    <xdr:rowOff>66675</xdr:rowOff>
                  </from>
                  <to>
                    <xdr:col>7</xdr:col>
                    <xdr:colOff>38100</xdr:colOff>
                    <xdr:row>6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 Template</vt:lpstr>
      <vt:lpstr>Curve with St.Dev Marked</vt:lpstr>
      <vt:lpstr>Cumulative Area and Z-scores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2016-01-04T00:07:13Z</dcterms:created>
  <dcterms:modified xsi:type="dcterms:W3CDTF">2016-06-18T15:47:12Z</dcterms:modified>
</cp:coreProperties>
</file>