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5ca18e10bcad5f/PUC-PR/Curso Excel/Curso_Kaviski_Excel_Basico_ao_Avancado/Curso Excel/Intermediário/Aula 1 - Excel/"/>
    </mc:Choice>
  </mc:AlternateContent>
  <xr:revisionPtr revIDLastSave="2067" documentId="13_ncr:1_{41590877-E7EC-4076-84B6-9D2D413330FC}" xr6:coauthVersionLast="47" xr6:coauthVersionMax="47" xr10:uidLastSave="{B1FD410E-680F-427F-96FC-E7209BDE94AB}"/>
  <bookViews>
    <workbookView xWindow="-120" yWindow="-120" windowWidth="20730" windowHeight="11160" xr2:uid="{CF8C57AF-AFD4-48BD-88E5-81FC01B49D94}"/>
  </bookViews>
  <sheets>
    <sheet name="Intermediário" sheetId="1" r:id="rId1"/>
    <sheet name="Planilha1" sheetId="2" r:id="rId2"/>
  </sheets>
  <definedNames>
    <definedName name="solver_adj" localSheetId="0" hidden="1">Intermediário!$O$4:$O$5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Intermediário!$M$11</definedName>
    <definedName name="solver_lhs2" localSheetId="0" hidden="1">Intermediário!$M$12</definedName>
    <definedName name="solver_lhs3" localSheetId="0" hidden="1">Intermediário!$O$4</definedName>
    <definedName name="solver_lhs4" localSheetId="0" hidden="1">Intermediário!$O$4</definedName>
    <definedName name="solver_lhs5" localSheetId="0" hidden="1">Intermediário!$O$5</definedName>
    <definedName name="solver_lhs6" localSheetId="0" hidden="1">Intermediário!$O$5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Intermediário!$M$11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el5" localSheetId="0" hidden="1">4</definedName>
    <definedName name="solver_rel6" localSheetId="0" hidden="1">3</definedName>
    <definedName name="solver_rhs1" localSheetId="0" hidden="1">100</definedName>
    <definedName name="solver_rhs2" localSheetId="0" hidden="1">1000</definedName>
    <definedName name="solver_rhs3" localSheetId="0" hidden="1">"número inteiro"</definedName>
    <definedName name="solver_rhs4" localSheetId="0" hidden="1">0</definedName>
    <definedName name="solver_rhs5" localSheetId="0" hidden="1">"número inteiro"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I18" i="1"/>
  <c r="I9" i="1"/>
  <c r="I10" i="1"/>
  <c r="I8" i="1"/>
  <c r="R6" i="1"/>
  <c r="P6" i="1"/>
  <c r="M12" i="1"/>
  <c r="O6" i="1"/>
  <c r="Q5" i="1"/>
  <c r="Q4" i="1"/>
  <c r="I16" i="1"/>
  <c r="I17" i="1" s="1"/>
  <c r="I13" i="1"/>
  <c r="I3" i="1"/>
  <c r="I4" i="1" s="1"/>
  <c r="C4" i="1"/>
  <c r="Q6" i="1" l="1"/>
</calcChain>
</file>

<file path=xl/sharedStrings.xml><?xml version="1.0" encoding="utf-8"?>
<sst xmlns="http://schemas.openxmlformats.org/spreadsheetml/2006/main" count="22" uniqueCount="18">
  <si>
    <t>DATA</t>
  </si>
  <si>
    <t>diferença</t>
  </si>
  <si>
    <t>=</t>
  </si>
  <si>
    <t>Camisetas</t>
  </si>
  <si>
    <t>loja pode armazenar 100 unidades</t>
  </si>
  <si>
    <t>pode gastar 1000 em matéria prima</t>
  </si>
  <si>
    <t>Produtos</t>
  </si>
  <si>
    <t>Lucro Unitário</t>
  </si>
  <si>
    <t>Qtd Produzida</t>
  </si>
  <si>
    <t>Lucro Total</t>
  </si>
  <si>
    <t>valor p/p</t>
  </si>
  <si>
    <t>Ex 9</t>
  </si>
  <si>
    <t>Ex 8</t>
  </si>
  <si>
    <t>Ex 7</t>
  </si>
  <si>
    <t>Ex 6</t>
  </si>
  <si>
    <t>Ex 5</t>
  </si>
  <si>
    <t>Totais</t>
  </si>
  <si>
    <t>calças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</si>
</sst>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5" xfId="0" applyBorder="1"/>
    <xf numFmtId="0" fontId="0" fillId="0" borderId="6" xfId="0" applyBorder="1"/>
    <xf numFmtId="14" fontId="0" fillId="0" borderId="5" xfId="0" applyNumberFormat="1" applyBorder="1"/>
    <xf numFmtId="14" fontId="0" fillId="0" borderId="6" xfId="0" applyNumberFormat="1" applyBorder="1"/>
    <xf numFmtId="14" fontId="0" fillId="0" borderId="0" xfId="0" applyNumberFormat="1"/>
    <xf numFmtId="0" fontId="0" fillId="0" borderId="7" xfId="0" applyBorder="1"/>
    <xf numFmtId="0" fontId="0" fillId="0" borderId="8" xfId="0" applyBorder="1"/>
    <xf numFmtId="14" fontId="0" fillId="0" borderId="9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0" fillId="0" borderId="9" xfId="0" applyBorder="1"/>
    <xf numFmtId="0" fontId="0" fillId="0" borderId="8" xfId="0" applyBorder="1" applyAlignment="1">
      <alignment vertical="center"/>
    </xf>
    <xf numFmtId="20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20" fontId="0" fillId="0" borderId="6" xfId="0" applyNumberForma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B600-A77A-4F5F-8682-C842613CF853}">
  <dimension ref="A1:S18"/>
  <sheetViews>
    <sheetView tabSelected="1" topLeftCell="K2" zoomScale="166" zoomScaleNormal="166" workbookViewId="0">
      <selection activeCell="O11" sqref="O11"/>
    </sheetView>
  </sheetViews>
  <sheetFormatPr defaultRowHeight="15" x14ac:dyDescent="0.25"/>
  <cols>
    <col min="1" max="3" width="10.7109375" bestFit="1" customWidth="1"/>
    <col min="7" max="7" width="10.7109375" bestFit="1" customWidth="1"/>
    <col min="9" max="9" width="10.7109375" bestFit="1" customWidth="1"/>
    <col min="14" max="14" width="12.28515625" customWidth="1"/>
    <col min="15" max="15" width="13.42578125" bestFit="1" customWidth="1"/>
    <col min="16" max="16" width="15.5703125" customWidth="1"/>
    <col min="17" max="18" width="21" bestFit="1" customWidth="1"/>
  </cols>
  <sheetData>
    <row r="1" spans="1:19" ht="15.75" thickBot="1" x14ac:dyDescent="0.3">
      <c r="A1" s="36" t="s">
        <v>0</v>
      </c>
      <c r="B1" s="37"/>
      <c r="C1" s="38"/>
    </row>
    <row r="2" spans="1:19" ht="15.75" thickBot="1" x14ac:dyDescent="0.3">
      <c r="A2" s="1"/>
      <c r="C2" s="2"/>
      <c r="E2" s="9" t="s">
        <v>15</v>
      </c>
      <c r="G2" s="10"/>
      <c r="H2" s="11"/>
      <c r="I2" s="12"/>
      <c r="K2" s="9" t="s">
        <v>11</v>
      </c>
      <c r="M2" s="27"/>
      <c r="N2" s="28"/>
      <c r="O2" s="28"/>
      <c r="P2" s="28"/>
      <c r="Q2" s="28"/>
      <c r="R2" s="28"/>
      <c r="S2" s="29"/>
    </row>
    <row r="3" spans="1:19" x14ac:dyDescent="0.25">
      <c r="A3" s="3">
        <v>44958</v>
      </c>
      <c r="C3" s="4"/>
      <c r="G3" s="13">
        <v>44562</v>
      </c>
      <c r="H3" s="14"/>
      <c r="I3" s="15">
        <f>_xlfn.DAYS(G5,G3)</f>
        <v>45</v>
      </c>
      <c r="M3" s="1"/>
      <c r="N3" s="32" t="s">
        <v>6</v>
      </c>
      <c r="O3" s="32" t="s">
        <v>8</v>
      </c>
      <c r="P3" s="32" t="s">
        <v>7</v>
      </c>
      <c r="Q3" s="32" t="s">
        <v>9</v>
      </c>
      <c r="R3" s="32" t="s">
        <v>10</v>
      </c>
      <c r="S3" s="2"/>
    </row>
    <row r="4" spans="1:19" x14ac:dyDescent="0.25">
      <c r="A4" s="3">
        <v>44962</v>
      </c>
      <c r="C4" s="4">
        <f>_xlfn.DAYS(A6,A4)+A4</f>
        <v>45012</v>
      </c>
      <c r="G4" s="16" t="s">
        <v>1</v>
      </c>
      <c r="H4" s="14" t="s">
        <v>2</v>
      </c>
      <c r="I4" s="17">
        <f>I3+G3</f>
        <v>44607</v>
      </c>
      <c r="M4" s="1"/>
      <c r="N4" s="33" t="s">
        <v>3</v>
      </c>
      <c r="O4" s="33">
        <v>0</v>
      </c>
      <c r="P4" s="33">
        <v>10</v>
      </c>
      <c r="Q4" s="33">
        <f>P4*O4</f>
        <v>0</v>
      </c>
      <c r="R4" s="33">
        <v>5</v>
      </c>
      <c r="S4" s="2"/>
    </row>
    <row r="5" spans="1:19" x14ac:dyDescent="0.25">
      <c r="A5" s="3">
        <v>44994</v>
      </c>
      <c r="C5" s="2"/>
      <c r="G5" s="13">
        <v>44607</v>
      </c>
      <c r="H5" s="14"/>
      <c r="I5" s="15"/>
      <c r="M5" s="1"/>
      <c r="N5" s="32" t="s">
        <v>17</v>
      </c>
      <c r="O5" s="32">
        <v>0</v>
      </c>
      <c r="P5" s="32">
        <v>20</v>
      </c>
      <c r="Q5" s="32">
        <f>P5*O5</f>
        <v>0</v>
      </c>
      <c r="R5" s="32">
        <v>12</v>
      </c>
      <c r="S5" s="2"/>
    </row>
    <row r="6" spans="1:19" ht="15.75" thickBot="1" x14ac:dyDescent="0.3">
      <c r="A6" s="3">
        <v>45012</v>
      </c>
      <c r="B6" s="5"/>
      <c r="C6" s="2"/>
      <c r="G6" s="18"/>
      <c r="H6" s="19"/>
      <c r="I6" s="20"/>
      <c r="M6" s="1"/>
      <c r="N6" s="32" t="s">
        <v>16</v>
      </c>
      <c r="O6" s="32">
        <f>SUM(O4:O5)</f>
        <v>0</v>
      </c>
      <c r="P6" s="32">
        <f>SUM(P4:P5)</f>
        <v>30</v>
      </c>
      <c r="Q6" s="32">
        <f>SUM(Q4:Q5)</f>
        <v>0</v>
      </c>
      <c r="R6" s="32">
        <f>SUM(R4:R5)</f>
        <v>17</v>
      </c>
      <c r="S6" s="2"/>
    </row>
    <row r="7" spans="1:19" ht="15.75" thickBot="1" x14ac:dyDescent="0.3">
      <c r="A7" s="6"/>
      <c r="B7" s="7"/>
      <c r="C7" s="8"/>
      <c r="M7" s="1"/>
      <c r="N7" s="40"/>
      <c r="O7" s="40"/>
      <c r="P7" s="40"/>
      <c r="Q7" s="40"/>
      <c r="R7" s="40"/>
      <c r="S7" s="2"/>
    </row>
    <row r="8" spans="1:19" ht="15.75" thickBot="1" x14ac:dyDescent="0.3">
      <c r="E8" s="9" t="s">
        <v>14</v>
      </c>
      <c r="G8" s="21">
        <v>0.5625</v>
      </c>
      <c r="H8" s="11"/>
      <c r="I8" s="25">
        <f>G8-G10</f>
        <v>0.44791666666666669</v>
      </c>
      <c r="M8" s="1"/>
      <c r="N8" s="39" t="s">
        <v>4</v>
      </c>
      <c r="O8" s="39"/>
      <c r="P8" s="39"/>
      <c r="Q8" s="39"/>
      <c r="R8" s="40"/>
      <c r="S8" s="2"/>
    </row>
    <row r="9" spans="1:19" x14ac:dyDescent="0.25">
      <c r="G9" s="16" t="s">
        <v>1</v>
      </c>
      <c r="H9" s="14" t="s">
        <v>2</v>
      </c>
      <c r="I9" s="34">
        <f>G8-I8</f>
        <v>0.11458333333333331</v>
      </c>
      <c r="M9" s="1"/>
      <c r="N9" s="39" t="s">
        <v>5</v>
      </c>
      <c r="O9" s="39"/>
      <c r="P9" s="39"/>
      <c r="Q9" s="39"/>
      <c r="R9" s="40"/>
      <c r="S9" s="2"/>
    </row>
    <row r="10" spans="1:19" ht="15.75" thickBot="1" x14ac:dyDescent="0.3">
      <c r="G10" s="22">
        <v>0.11458333333333333</v>
      </c>
      <c r="H10" s="24"/>
      <c r="I10" s="35">
        <f>I9+G8</f>
        <v>0.67708333333333326</v>
      </c>
      <c r="M10" s="1"/>
      <c r="N10" s="40"/>
      <c r="O10" s="40"/>
      <c r="P10" s="40"/>
      <c r="Q10" s="40"/>
      <c r="R10" s="40"/>
      <c r="S10" s="2"/>
    </row>
    <row r="11" spans="1:19" ht="15.75" thickBot="1" x14ac:dyDescent="0.3">
      <c r="M11" s="41">
        <f>O4+O5</f>
        <v>0</v>
      </c>
      <c r="N11" s="40">
        <v>100</v>
      </c>
      <c r="O11" s="40"/>
      <c r="P11" s="40"/>
      <c r="Q11" s="40"/>
      <c r="R11" s="40"/>
      <c r="S11" s="2"/>
    </row>
    <row r="12" spans="1:19" ht="15.75" thickBot="1" x14ac:dyDescent="0.3">
      <c r="E12" s="26" t="s">
        <v>13</v>
      </c>
      <c r="G12" s="27"/>
      <c r="H12" s="28"/>
      <c r="I12" s="29"/>
      <c r="M12" s="41">
        <f>(R4*O4)+(R5*O5)</f>
        <v>0</v>
      </c>
      <c r="N12" s="40">
        <v>1000</v>
      </c>
      <c r="O12" s="40"/>
      <c r="P12" s="40"/>
      <c r="Q12" s="40"/>
      <c r="R12" s="40"/>
      <c r="S12" s="2"/>
    </row>
    <row r="13" spans="1:19" ht="15.75" thickBot="1" x14ac:dyDescent="0.3">
      <c r="G13" s="3">
        <v>44831</v>
      </c>
      <c r="H13" s="14" t="s">
        <v>2</v>
      </c>
      <c r="I13" s="2">
        <f>MONTH(G13)</f>
        <v>9</v>
      </c>
      <c r="M13" s="6"/>
      <c r="N13" s="7"/>
      <c r="O13" s="7"/>
      <c r="P13" s="7"/>
      <c r="Q13" s="7"/>
      <c r="R13" s="7"/>
      <c r="S13" s="23"/>
    </row>
    <row r="14" spans="1:19" ht="15.75" thickBot="1" x14ac:dyDescent="0.3">
      <c r="G14" s="6"/>
      <c r="H14" s="7"/>
      <c r="I14" s="23"/>
    </row>
    <row r="15" spans="1:19" ht="15.75" thickBot="1" x14ac:dyDescent="0.3"/>
    <row r="16" spans="1:19" ht="15.75" thickBot="1" x14ac:dyDescent="0.3">
      <c r="E16" s="26" t="s">
        <v>12</v>
      </c>
      <c r="G16" s="30">
        <v>44625</v>
      </c>
      <c r="H16" s="11"/>
      <c r="I16" s="12">
        <f>_xlfn.DAYS(G18,G16)</f>
        <v>36</v>
      </c>
    </row>
    <row r="17" spans="7:9" x14ac:dyDescent="0.25">
      <c r="G17" s="1"/>
      <c r="H17" s="14" t="s">
        <v>2</v>
      </c>
      <c r="I17" s="17">
        <f>I16+G16</f>
        <v>44661</v>
      </c>
    </row>
    <row r="18" spans="7:9" ht="15.75" thickBot="1" x14ac:dyDescent="0.3">
      <c r="G18" s="31">
        <v>44661</v>
      </c>
      <c r="H18" s="19"/>
      <c r="I18" s="20" t="str">
        <f>IF(G16&gt;G18,"A&gt;B","B&gt;=A")</f>
        <v>B&gt;=A</v>
      </c>
    </row>
  </sheetData>
  <mergeCells count="3">
    <mergeCell ref="A1:C1"/>
    <mergeCell ref="N8:Q8"/>
    <mergeCell ref="N9:Q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CCF8-5246-4D91-9B83-CE3F4FEEB6D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Intermediário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kaviski</dc:creator>
  <cp:lastModifiedBy>Vitor kaviski</cp:lastModifiedBy>
  <dcterms:created xsi:type="dcterms:W3CDTF">2023-03-21T22:38:45Z</dcterms:created>
  <dcterms:modified xsi:type="dcterms:W3CDTF">2023-04-06T14:18:03Z</dcterms:modified>
</cp:coreProperties>
</file>