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0- UFES\2 - 2016-2\Metodos Otimizacao\Trabalho 1\"/>
    </mc:Choice>
  </mc:AlternateContent>
  <bookViews>
    <workbookView xWindow="0" yWindow="0" windowWidth="28800" windowHeight="12360" activeTab="1"/>
  </bookViews>
  <sheets>
    <sheet name="Execuções" sheetId="1" r:id="rId1"/>
    <sheet name="Melhor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F32" i="1"/>
  <c r="G18" i="1"/>
  <c r="J32" i="1" l="1"/>
  <c r="J18" i="1"/>
  <c r="J4" i="1"/>
  <c r="I32" i="1"/>
  <c r="I18" i="1"/>
  <c r="I4" i="1"/>
  <c r="H32" i="1"/>
  <c r="H18" i="1"/>
  <c r="H4" i="1"/>
  <c r="G4" i="1"/>
  <c r="F18" i="1"/>
  <c r="F4" i="1"/>
  <c r="E32" i="1"/>
  <c r="D32" i="1"/>
  <c r="E18" i="1"/>
  <c r="D18" i="1"/>
  <c r="E4" i="1"/>
  <c r="D4" i="1"/>
</calcChain>
</file>

<file path=xl/sharedStrings.xml><?xml version="1.0" encoding="utf-8"?>
<sst xmlns="http://schemas.openxmlformats.org/spreadsheetml/2006/main" count="36" uniqueCount="16">
  <si>
    <t>Desvio Padrão</t>
  </si>
  <si>
    <t>Mediana</t>
  </si>
  <si>
    <t>Execução</t>
  </si>
  <si>
    <t>FO</t>
  </si>
  <si>
    <t>mt06 - FO literatura = 55</t>
  </si>
  <si>
    <t>mt10 - FO literatura: 930</t>
  </si>
  <si>
    <t>mt20 - FO literatura = 1115</t>
  </si>
  <si>
    <t>FO mínima</t>
  </si>
  <si>
    <t>FO máxima</t>
  </si>
  <si>
    <t>Tmínimo (ms)</t>
  </si>
  <si>
    <t>Tmáximo (ms)</t>
  </si>
  <si>
    <t>Tmédio (ms)</t>
  </si>
  <si>
    <t>Tempo (ms)</t>
  </si>
  <si>
    <t>mt06:  FO = 55</t>
  </si>
  <si>
    <t>mt10:  FO = 930</t>
  </si>
  <si>
    <t>mt20:  FO = 1150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</si>
</sst>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E+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 tint="4.9989318521683403E-2"/>
      <name val="Arial"/>
      <family val="2"/>
    </font>
    <font>
      <b/>
      <sz val="3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48985</xdr:rowOff>
    </xdr:from>
    <xdr:to>
      <xdr:col>14</xdr:col>
      <xdr:colOff>105981</xdr:colOff>
      <xdr:row>87</xdr:row>
      <xdr:rowOff>40177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42271"/>
          <a:ext cx="8678481" cy="51346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13606</xdr:rowOff>
    </xdr:from>
    <xdr:to>
      <xdr:col>14</xdr:col>
      <xdr:colOff>48828</xdr:colOff>
      <xdr:row>57</xdr:row>
      <xdr:rowOff>80982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95999"/>
          <a:ext cx="8621328" cy="50203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13607</xdr:rowOff>
    </xdr:from>
    <xdr:to>
      <xdr:col>14</xdr:col>
      <xdr:colOff>20249</xdr:colOff>
      <xdr:row>28</xdr:row>
      <xdr:rowOff>176246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15786"/>
          <a:ext cx="8592749" cy="5115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70" zoomScaleNormal="70" workbookViewId="0">
      <selection activeCell="C14" sqref="C14"/>
    </sheetView>
  </sheetViews>
  <sheetFormatPr defaultColWidth="10.85546875" defaultRowHeight="17.25" customHeight="1" x14ac:dyDescent="0.25"/>
  <cols>
    <col min="1" max="1" width="12.140625" style="2" bestFit="1" customWidth="1"/>
    <col min="2" max="2" width="12.140625" style="2" customWidth="1"/>
    <col min="3" max="3" width="21.28515625" style="2" customWidth="1"/>
    <col min="4" max="4" width="13.140625" style="2" bestFit="1" customWidth="1"/>
    <col min="5" max="5" width="13.5703125" style="2" bestFit="1" customWidth="1"/>
    <col min="6" max="6" width="20.28515625" style="2" bestFit="1" customWidth="1"/>
    <col min="7" max="7" width="21.42578125" style="2" bestFit="1" customWidth="1"/>
    <col min="8" max="8" width="20.140625" style="2" bestFit="1" customWidth="1"/>
    <col min="9" max="9" width="20.28515625" style="2" bestFit="1" customWidth="1"/>
    <col min="10" max="10" width="20.140625" style="2" bestFit="1" customWidth="1"/>
    <col min="11" max="16" width="10.85546875" style="2"/>
    <col min="17" max="17" width="17.5703125" style="2" bestFit="1" customWidth="1"/>
    <col min="18" max="23" width="10.85546875" style="2"/>
    <col min="24" max="24" width="17.5703125" style="2" bestFit="1" customWidth="1"/>
    <col min="25" max="16384" width="10.85546875" style="2"/>
  </cols>
  <sheetData>
    <row r="1" spans="1:18" ht="17.25" customHeight="1" thickBot="1" x14ac:dyDescent="0.3"/>
    <row r="2" spans="1:18" ht="17.25" customHeight="1" x14ac:dyDescent="0.25">
      <c r="A2" s="30" t="s">
        <v>4</v>
      </c>
      <c r="B2" s="31"/>
      <c r="C2" s="31"/>
      <c r="D2" s="31"/>
      <c r="E2" s="31"/>
      <c r="F2" s="31"/>
      <c r="G2" s="31"/>
      <c r="H2" s="31"/>
      <c r="I2" s="31"/>
      <c r="J2" s="32"/>
    </row>
    <row r="3" spans="1:18" ht="17.25" customHeight="1" x14ac:dyDescent="0.25">
      <c r="A3" s="9" t="s">
        <v>2</v>
      </c>
      <c r="B3" s="4" t="s">
        <v>3</v>
      </c>
      <c r="C3" s="3" t="s">
        <v>12</v>
      </c>
      <c r="D3" s="4" t="s">
        <v>7</v>
      </c>
      <c r="E3" s="4" t="s">
        <v>8</v>
      </c>
      <c r="F3" s="17" t="s">
        <v>9</v>
      </c>
      <c r="G3" s="17" t="s">
        <v>10</v>
      </c>
      <c r="H3" s="17" t="s">
        <v>11</v>
      </c>
      <c r="I3" s="3" t="s">
        <v>1</v>
      </c>
      <c r="J3" s="6" t="s">
        <v>0</v>
      </c>
      <c r="R3" s="27"/>
    </row>
    <row r="4" spans="1:18" ht="17.25" customHeight="1" x14ac:dyDescent="0.25">
      <c r="A4" s="9">
        <v>1</v>
      </c>
      <c r="B4" s="12">
        <v>55</v>
      </c>
      <c r="C4" s="1">
        <v>35279.9</v>
      </c>
      <c r="D4" s="21">
        <f>SMALL(B4:B13, 1)</f>
        <v>55</v>
      </c>
      <c r="E4" s="24">
        <f>LARGE(B4:B13, 1)</f>
        <v>55</v>
      </c>
      <c r="F4" s="33">
        <f>SMALL(C4:C13, 1)</f>
        <v>33209</v>
      </c>
      <c r="G4" s="33">
        <f>LARGE(C4:C13, 1)</f>
        <v>36762.6</v>
      </c>
      <c r="H4" s="33">
        <f>SUM(C4:C13)/10</f>
        <v>34681.320000000007</v>
      </c>
      <c r="I4" s="33">
        <f>MEDIAN(C4:C13)</f>
        <v>34600.050000000003</v>
      </c>
      <c r="J4" s="41">
        <f>_xlfn.STDEV.S(C4:C13)</f>
        <v>1157.9262121952713</v>
      </c>
      <c r="R4" s="28"/>
    </row>
    <row r="5" spans="1:18" ht="17.25" customHeight="1" x14ac:dyDescent="0.25">
      <c r="A5" s="9">
        <v>2</v>
      </c>
      <c r="B5" s="12">
        <v>55</v>
      </c>
      <c r="C5" s="1">
        <v>36009.199999999997</v>
      </c>
      <c r="D5" s="22"/>
      <c r="E5" s="25"/>
      <c r="F5" s="33"/>
      <c r="G5" s="33"/>
      <c r="H5" s="33"/>
      <c r="I5" s="33"/>
      <c r="J5" s="41"/>
      <c r="R5" s="28"/>
    </row>
    <row r="6" spans="1:18" ht="17.25" customHeight="1" x14ac:dyDescent="0.25">
      <c r="A6" s="9">
        <v>3</v>
      </c>
      <c r="B6" s="12">
        <v>55</v>
      </c>
      <c r="C6" s="1">
        <v>35184.1</v>
      </c>
      <c r="D6" s="22"/>
      <c r="E6" s="25"/>
      <c r="F6" s="33"/>
      <c r="G6" s="33"/>
      <c r="H6" s="33"/>
      <c r="I6" s="33"/>
      <c r="J6" s="41"/>
      <c r="R6" s="28"/>
    </row>
    <row r="7" spans="1:18" ht="17.25" customHeight="1" x14ac:dyDescent="0.25">
      <c r="A7" s="9">
        <v>4</v>
      </c>
      <c r="B7" s="12">
        <v>55</v>
      </c>
      <c r="C7" s="1">
        <v>33866.199999999997</v>
      </c>
      <c r="D7" s="22"/>
      <c r="E7" s="25"/>
      <c r="F7" s="33"/>
      <c r="G7" s="33"/>
      <c r="H7" s="33"/>
      <c r="I7" s="33"/>
      <c r="J7" s="41"/>
      <c r="R7" s="28"/>
    </row>
    <row r="8" spans="1:18" ht="17.25" customHeight="1" x14ac:dyDescent="0.25">
      <c r="A8" s="9">
        <v>5</v>
      </c>
      <c r="B8" s="12">
        <v>55</v>
      </c>
      <c r="C8" s="1">
        <v>33220.199999999997</v>
      </c>
      <c r="D8" s="22"/>
      <c r="E8" s="25"/>
      <c r="F8" s="33"/>
      <c r="G8" s="33"/>
      <c r="H8" s="33"/>
      <c r="I8" s="33"/>
      <c r="J8" s="41"/>
      <c r="R8" s="28"/>
    </row>
    <row r="9" spans="1:18" ht="17.25" customHeight="1" x14ac:dyDescent="0.25">
      <c r="A9" s="9">
        <v>6</v>
      </c>
      <c r="B9" s="12">
        <v>55</v>
      </c>
      <c r="C9" s="1">
        <v>34496.300000000003</v>
      </c>
      <c r="D9" s="22"/>
      <c r="E9" s="25"/>
      <c r="F9" s="33"/>
      <c r="G9" s="33"/>
      <c r="H9" s="33"/>
      <c r="I9" s="33"/>
      <c r="J9" s="41"/>
      <c r="R9" s="28"/>
    </row>
    <row r="10" spans="1:18" ht="17.25" customHeight="1" x14ac:dyDescent="0.25">
      <c r="A10" s="9">
        <v>7</v>
      </c>
      <c r="B10" s="12">
        <v>55</v>
      </c>
      <c r="C10" s="1">
        <v>36762.6</v>
      </c>
      <c r="D10" s="22"/>
      <c r="E10" s="25"/>
      <c r="F10" s="33"/>
      <c r="G10" s="33"/>
      <c r="H10" s="33"/>
      <c r="I10" s="33"/>
      <c r="J10" s="41"/>
      <c r="R10" s="28"/>
    </row>
    <row r="11" spans="1:18" ht="17.25" customHeight="1" x14ac:dyDescent="0.25">
      <c r="A11" s="9">
        <v>8</v>
      </c>
      <c r="B11" s="12">
        <v>55</v>
      </c>
      <c r="C11" s="1">
        <v>34703.800000000003</v>
      </c>
      <c r="D11" s="22"/>
      <c r="E11" s="25"/>
      <c r="F11" s="33"/>
      <c r="G11" s="33"/>
      <c r="H11" s="33"/>
      <c r="I11" s="33"/>
      <c r="J11" s="41"/>
      <c r="R11" s="28"/>
    </row>
    <row r="12" spans="1:18" ht="17.25" customHeight="1" x14ac:dyDescent="0.25">
      <c r="A12" s="9">
        <v>9</v>
      </c>
      <c r="B12" s="12">
        <v>55</v>
      </c>
      <c r="C12" s="1">
        <v>34081.9</v>
      </c>
      <c r="D12" s="22"/>
      <c r="E12" s="25"/>
      <c r="F12" s="33"/>
      <c r="G12" s="33"/>
      <c r="H12" s="33"/>
      <c r="I12" s="33"/>
      <c r="J12" s="41"/>
      <c r="R12" s="28"/>
    </row>
    <row r="13" spans="1:18" ht="17.25" customHeight="1" thickBot="1" x14ac:dyDescent="0.3">
      <c r="A13" s="10">
        <v>10</v>
      </c>
      <c r="B13" s="13">
        <v>55</v>
      </c>
      <c r="C13" s="8">
        <v>33209</v>
      </c>
      <c r="D13" s="23"/>
      <c r="E13" s="26"/>
      <c r="F13" s="34"/>
      <c r="G13" s="34"/>
      <c r="H13" s="34"/>
      <c r="I13" s="34"/>
      <c r="J13" s="42"/>
      <c r="R13" s="29"/>
    </row>
    <row r="15" spans="1:18" ht="17.25" customHeight="1" thickBot="1" x14ac:dyDescent="0.3"/>
    <row r="16" spans="1:18" ht="17.25" customHeight="1" x14ac:dyDescent="0.25">
      <c r="A16" s="30" t="s">
        <v>5</v>
      </c>
      <c r="B16" s="31"/>
      <c r="C16" s="31"/>
      <c r="D16" s="31"/>
      <c r="E16" s="31"/>
      <c r="F16" s="31"/>
      <c r="G16" s="31"/>
      <c r="H16" s="31"/>
      <c r="I16" s="31"/>
      <c r="J16" s="32"/>
    </row>
    <row r="17" spans="1:10" ht="17.25" customHeight="1" x14ac:dyDescent="0.25">
      <c r="A17" s="5" t="s">
        <v>2</v>
      </c>
      <c r="B17" s="4" t="s">
        <v>3</v>
      </c>
      <c r="C17" s="17" t="s">
        <v>12</v>
      </c>
      <c r="D17" s="4" t="s">
        <v>7</v>
      </c>
      <c r="E17" s="4" t="s">
        <v>8</v>
      </c>
      <c r="F17" s="17" t="s">
        <v>9</v>
      </c>
      <c r="G17" s="17" t="s">
        <v>10</v>
      </c>
      <c r="H17" s="17" t="s">
        <v>11</v>
      </c>
      <c r="I17" s="3" t="s">
        <v>1</v>
      </c>
      <c r="J17" s="6" t="s">
        <v>0</v>
      </c>
    </row>
    <row r="18" spans="1:10" ht="17.25" customHeight="1" x14ac:dyDescent="0.25">
      <c r="A18" s="5">
        <v>1</v>
      </c>
      <c r="B18" s="11">
        <v>1030</v>
      </c>
      <c r="C18" s="18">
        <v>1457590</v>
      </c>
      <c r="D18" s="21">
        <f>SMALL(B18:B27, 1)</f>
        <v>983</v>
      </c>
      <c r="E18" s="24">
        <f>LARGE(B18:B27, 1)</f>
        <v>1044</v>
      </c>
      <c r="F18" s="33">
        <f>SMALL(C18:C27, 1)</f>
        <v>1457590</v>
      </c>
      <c r="G18" s="33">
        <f>LARGE(C18:C27, 1)</f>
        <v>14777000000</v>
      </c>
      <c r="H18" s="33">
        <f>SUM(C18:C27)/10</f>
        <v>1479041916</v>
      </c>
      <c r="I18" s="33">
        <f>MEDIAN(C18:C27)</f>
        <v>1492205</v>
      </c>
      <c r="J18" s="41">
        <f>_xlfn.STDEV.S(C18:C27)</f>
        <v>4672426197.2497511</v>
      </c>
    </row>
    <row r="19" spans="1:10" ht="17.25" customHeight="1" x14ac:dyDescent="0.25">
      <c r="A19" s="5">
        <v>2</v>
      </c>
      <c r="B19" s="11">
        <v>1029</v>
      </c>
      <c r="C19" s="18">
        <v>1475790</v>
      </c>
      <c r="D19" s="22"/>
      <c r="E19" s="25"/>
      <c r="F19" s="33"/>
      <c r="G19" s="33"/>
      <c r="H19" s="33"/>
      <c r="I19" s="33"/>
      <c r="J19" s="41"/>
    </row>
    <row r="20" spans="1:10" ht="17.25" customHeight="1" x14ac:dyDescent="0.25">
      <c r="A20" s="5">
        <v>3</v>
      </c>
      <c r="B20" s="11">
        <v>1020</v>
      </c>
      <c r="C20" s="18">
        <v>1515870</v>
      </c>
      <c r="D20" s="22"/>
      <c r="E20" s="25"/>
      <c r="F20" s="33"/>
      <c r="G20" s="33"/>
      <c r="H20" s="33"/>
      <c r="I20" s="33"/>
      <c r="J20" s="41"/>
    </row>
    <row r="21" spans="1:10" ht="17.25" customHeight="1" x14ac:dyDescent="0.25">
      <c r="A21" s="5">
        <v>4</v>
      </c>
      <c r="B21" s="11">
        <v>1015</v>
      </c>
      <c r="C21" s="18">
        <v>1483140</v>
      </c>
      <c r="D21" s="22"/>
      <c r="E21" s="25"/>
      <c r="F21" s="33"/>
      <c r="G21" s="33"/>
      <c r="H21" s="33"/>
      <c r="I21" s="33"/>
      <c r="J21" s="41"/>
    </row>
    <row r="22" spans="1:10" ht="17.25" customHeight="1" x14ac:dyDescent="0.25">
      <c r="A22" s="5">
        <v>5</v>
      </c>
      <c r="B22" s="11">
        <v>983</v>
      </c>
      <c r="C22" s="18">
        <v>1523670</v>
      </c>
      <c r="D22" s="22"/>
      <c r="E22" s="25"/>
      <c r="F22" s="33"/>
      <c r="G22" s="33"/>
      <c r="H22" s="33"/>
      <c r="I22" s="33"/>
      <c r="J22" s="41"/>
    </row>
    <row r="23" spans="1:10" ht="17.25" customHeight="1" x14ac:dyDescent="0.25">
      <c r="A23" s="5">
        <v>6</v>
      </c>
      <c r="B23" s="11">
        <v>1013</v>
      </c>
      <c r="C23" s="18">
        <v>1491930</v>
      </c>
      <c r="D23" s="22"/>
      <c r="E23" s="25"/>
      <c r="F23" s="33"/>
      <c r="G23" s="33"/>
      <c r="H23" s="33"/>
      <c r="I23" s="33"/>
      <c r="J23" s="41"/>
    </row>
    <row r="24" spans="1:10" ht="17.25" customHeight="1" x14ac:dyDescent="0.25">
      <c r="A24" s="5">
        <v>7</v>
      </c>
      <c r="B24" s="11">
        <v>1015</v>
      </c>
      <c r="C24" s="18">
        <v>14777000000</v>
      </c>
      <c r="D24" s="22"/>
      <c r="E24" s="25"/>
      <c r="F24" s="33"/>
      <c r="G24" s="33"/>
      <c r="H24" s="33"/>
      <c r="I24" s="33"/>
      <c r="J24" s="41"/>
    </row>
    <row r="25" spans="1:10" ht="17.25" customHeight="1" x14ac:dyDescent="0.25">
      <c r="A25" s="5">
        <v>8</v>
      </c>
      <c r="B25" s="11">
        <v>1044</v>
      </c>
      <c r="C25" s="18">
        <v>1478130</v>
      </c>
      <c r="D25" s="22"/>
      <c r="E25" s="25"/>
      <c r="F25" s="33"/>
      <c r="G25" s="33"/>
      <c r="H25" s="33"/>
      <c r="I25" s="33"/>
      <c r="J25" s="41"/>
    </row>
    <row r="26" spans="1:10" ht="17.25" customHeight="1" x14ac:dyDescent="0.25">
      <c r="A26" s="5">
        <v>9</v>
      </c>
      <c r="B26" s="11">
        <v>1017</v>
      </c>
      <c r="C26" s="18">
        <v>1500560</v>
      </c>
      <c r="D26" s="22"/>
      <c r="E26" s="25"/>
      <c r="F26" s="33"/>
      <c r="G26" s="33"/>
      <c r="H26" s="33"/>
      <c r="I26" s="33"/>
      <c r="J26" s="41"/>
    </row>
    <row r="27" spans="1:10" ht="17.25" customHeight="1" thickBot="1" x14ac:dyDescent="0.3">
      <c r="A27" s="7">
        <v>10</v>
      </c>
      <c r="B27" s="14">
        <v>1033</v>
      </c>
      <c r="C27" s="19">
        <v>1492480</v>
      </c>
      <c r="D27" s="23"/>
      <c r="E27" s="26"/>
      <c r="F27" s="34"/>
      <c r="G27" s="34"/>
      <c r="H27" s="34"/>
      <c r="I27" s="34"/>
      <c r="J27" s="42"/>
    </row>
    <row r="29" spans="1:10" ht="17.25" customHeight="1" thickBot="1" x14ac:dyDescent="0.3"/>
    <row r="30" spans="1:10" ht="17.25" customHeight="1" x14ac:dyDescent="0.25">
      <c r="A30" s="30" t="s">
        <v>6</v>
      </c>
      <c r="B30" s="31"/>
      <c r="C30" s="31"/>
      <c r="D30" s="31"/>
      <c r="E30" s="31"/>
      <c r="F30" s="31"/>
      <c r="G30" s="31"/>
      <c r="H30" s="31"/>
      <c r="I30" s="31"/>
      <c r="J30" s="32"/>
    </row>
    <row r="31" spans="1:10" ht="17.25" customHeight="1" x14ac:dyDescent="0.25">
      <c r="A31" s="5" t="s">
        <v>2</v>
      </c>
      <c r="B31" s="4" t="s">
        <v>3</v>
      </c>
      <c r="C31" s="3" t="s">
        <v>12</v>
      </c>
      <c r="D31" s="4" t="s">
        <v>7</v>
      </c>
      <c r="E31" s="4" t="s">
        <v>8</v>
      </c>
      <c r="F31" s="3" t="s">
        <v>9</v>
      </c>
      <c r="G31" s="3" t="s">
        <v>10</v>
      </c>
      <c r="H31" s="3" t="s">
        <v>11</v>
      </c>
      <c r="I31" s="3" t="s">
        <v>1</v>
      </c>
      <c r="J31" s="6" t="s">
        <v>0</v>
      </c>
    </row>
    <row r="32" spans="1:10" ht="17.25" customHeight="1" x14ac:dyDescent="0.25">
      <c r="A32" s="5">
        <v>1</v>
      </c>
      <c r="B32" s="11">
        <v>1403</v>
      </c>
      <c r="C32" s="20">
        <v>1899570</v>
      </c>
      <c r="D32" s="21">
        <f>SMALL(B32:B41, 1)</f>
        <v>1403</v>
      </c>
      <c r="E32" s="24">
        <f>LARGE(B32:B41, 1)</f>
        <v>1423</v>
      </c>
      <c r="F32" s="33">
        <f>SMALL(C32:C41, 1)</f>
        <v>1818590</v>
      </c>
      <c r="G32" s="35">
        <f>LARGE(C32:C41, 1)</f>
        <v>1916630</v>
      </c>
      <c r="H32" s="33">
        <f>SUM(C32:C41)/10</f>
        <v>1882462</v>
      </c>
      <c r="I32" s="33">
        <f>MEDIAN(C32:C41)</f>
        <v>1889170</v>
      </c>
      <c r="J32" s="38">
        <f>_xlfn.STDEV.S(C32:C41)</f>
        <v>27326.857688199554</v>
      </c>
    </row>
    <row r="33" spans="1:10" ht="17.25" customHeight="1" x14ac:dyDescent="0.25">
      <c r="A33" s="5">
        <v>2</v>
      </c>
      <c r="B33" s="11">
        <v>1420</v>
      </c>
      <c r="C33" s="20">
        <v>1893520</v>
      </c>
      <c r="D33" s="22"/>
      <c r="E33" s="25"/>
      <c r="F33" s="33"/>
      <c r="G33" s="36"/>
      <c r="H33" s="33"/>
      <c r="I33" s="33"/>
      <c r="J33" s="39"/>
    </row>
    <row r="34" spans="1:10" ht="17.25" customHeight="1" x14ac:dyDescent="0.25">
      <c r="A34" s="5">
        <v>3</v>
      </c>
      <c r="B34" s="11">
        <v>1409</v>
      </c>
      <c r="C34" s="20">
        <v>1889530</v>
      </c>
      <c r="D34" s="22"/>
      <c r="E34" s="25"/>
      <c r="F34" s="33"/>
      <c r="G34" s="36"/>
      <c r="H34" s="33"/>
      <c r="I34" s="33"/>
      <c r="J34" s="39"/>
    </row>
    <row r="35" spans="1:10" ht="17.25" customHeight="1" x14ac:dyDescent="0.25">
      <c r="A35" s="5">
        <v>4</v>
      </c>
      <c r="B35" s="11">
        <v>1418</v>
      </c>
      <c r="C35" s="20">
        <v>1864650</v>
      </c>
      <c r="D35" s="22"/>
      <c r="E35" s="25"/>
      <c r="F35" s="33"/>
      <c r="G35" s="36"/>
      <c r="H35" s="33"/>
      <c r="I35" s="33"/>
      <c r="J35" s="39"/>
    </row>
    <row r="36" spans="1:10" ht="17.25" customHeight="1" x14ac:dyDescent="0.25">
      <c r="A36" s="5">
        <v>5</v>
      </c>
      <c r="B36" s="11">
        <v>1423</v>
      </c>
      <c r="C36" s="20">
        <v>1888810</v>
      </c>
      <c r="D36" s="22"/>
      <c r="E36" s="25"/>
      <c r="F36" s="33"/>
      <c r="G36" s="36"/>
      <c r="H36" s="33"/>
      <c r="I36" s="33"/>
      <c r="J36" s="39"/>
    </row>
    <row r="37" spans="1:10" ht="17.25" customHeight="1" x14ac:dyDescent="0.25">
      <c r="A37" s="5">
        <v>6</v>
      </c>
      <c r="B37" s="11">
        <v>1421</v>
      </c>
      <c r="C37" s="20">
        <v>1903200</v>
      </c>
      <c r="D37" s="22"/>
      <c r="E37" s="25"/>
      <c r="F37" s="33"/>
      <c r="G37" s="36"/>
      <c r="H37" s="33"/>
      <c r="I37" s="33"/>
      <c r="J37" s="39"/>
    </row>
    <row r="38" spans="1:10" ht="17.25" customHeight="1" x14ac:dyDescent="0.25">
      <c r="A38" s="5">
        <v>7</v>
      </c>
      <c r="B38" s="11">
        <v>1406</v>
      </c>
      <c r="C38" s="20">
        <v>1867590</v>
      </c>
      <c r="D38" s="22"/>
      <c r="E38" s="25"/>
      <c r="F38" s="33"/>
      <c r="G38" s="36"/>
      <c r="H38" s="33"/>
      <c r="I38" s="33"/>
      <c r="J38" s="39"/>
    </row>
    <row r="39" spans="1:10" ht="17.25" customHeight="1" x14ac:dyDescent="0.25">
      <c r="A39" s="5">
        <v>8</v>
      </c>
      <c r="B39" s="11">
        <v>1419</v>
      </c>
      <c r="C39" s="20">
        <v>1916630</v>
      </c>
      <c r="D39" s="22"/>
      <c r="E39" s="25"/>
      <c r="F39" s="33"/>
      <c r="G39" s="36"/>
      <c r="H39" s="33"/>
      <c r="I39" s="33"/>
      <c r="J39" s="39"/>
    </row>
    <row r="40" spans="1:10" ht="17.25" customHeight="1" x14ac:dyDescent="0.25">
      <c r="A40" s="5">
        <v>9</v>
      </c>
      <c r="B40" s="11">
        <v>1407</v>
      </c>
      <c r="C40" s="20">
        <v>1882530</v>
      </c>
      <c r="D40" s="22"/>
      <c r="E40" s="25"/>
      <c r="F40" s="33"/>
      <c r="G40" s="36"/>
      <c r="H40" s="33"/>
      <c r="I40" s="33"/>
      <c r="J40" s="39"/>
    </row>
    <row r="41" spans="1:10" ht="17.25" customHeight="1" thickBot="1" x14ac:dyDescent="0.3">
      <c r="A41" s="7">
        <v>10</v>
      </c>
      <c r="B41" s="14">
        <v>1407</v>
      </c>
      <c r="C41" s="15">
        <v>1818590</v>
      </c>
      <c r="D41" s="23"/>
      <c r="E41" s="26"/>
      <c r="F41" s="34"/>
      <c r="G41" s="37"/>
      <c r="H41" s="34"/>
      <c r="I41" s="34"/>
      <c r="J41" s="40"/>
    </row>
    <row r="47" spans="1:10" ht="17.25" customHeight="1" x14ac:dyDescent="0.25">
      <c r="C47" s="16"/>
      <c r="D47" s="16"/>
    </row>
  </sheetData>
  <mergeCells count="25">
    <mergeCell ref="A2:J2"/>
    <mergeCell ref="D4:D13"/>
    <mergeCell ref="E4:E13"/>
    <mergeCell ref="D18:D27"/>
    <mergeCell ref="E18:E27"/>
    <mergeCell ref="J18:J27"/>
    <mergeCell ref="I18:I27"/>
    <mergeCell ref="F4:F13"/>
    <mergeCell ref="G4:G13"/>
    <mergeCell ref="H4:H13"/>
    <mergeCell ref="I4:I13"/>
    <mergeCell ref="J4:J13"/>
    <mergeCell ref="F18:F27"/>
    <mergeCell ref="G18:G27"/>
    <mergeCell ref="H18:H27"/>
    <mergeCell ref="D32:D41"/>
    <mergeCell ref="E32:E41"/>
    <mergeCell ref="R3:R13"/>
    <mergeCell ref="A30:J30"/>
    <mergeCell ref="A16:J16"/>
    <mergeCell ref="I32:I41"/>
    <mergeCell ref="F32:F41"/>
    <mergeCell ref="G32:G41"/>
    <mergeCell ref="H32:H41"/>
    <mergeCell ref="J32:J41"/>
  </mergeCells>
  <conditionalFormatting sqref="B18:B27">
    <cfRule type="colorScale" priority="3">
      <colorScale>
        <cfvo type="min"/>
        <cfvo type="percent" val="50"/>
        <cfvo type="max"/>
        <color theme="9" tint="0.39997558519241921"/>
        <color rgb="FFFFEB84"/>
        <color rgb="FFFF0000"/>
      </colorScale>
    </cfRule>
  </conditionalFormatting>
  <conditionalFormatting sqref="B32:B41">
    <cfRule type="colorScale" priority="1">
      <colorScale>
        <cfvo type="min"/>
        <cfvo type="percent" val="50"/>
        <cfvo type="max"/>
        <color theme="9" tint="0.39997558519241921"/>
        <color rgb="FFFFEB84"/>
        <color rgb="FFFF0000"/>
      </colorScale>
    </cfRule>
  </conditionalFormatting>
  <pageMargins left="0.511811024" right="0.511811024" top="0.78740157499999996" bottom="0.78740157499999996" header="0.31496062000000002" footer="0.31496062000000002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zoomScale="70" zoomScaleNormal="70" workbookViewId="0">
      <selection activeCell="T22" sqref="T22"/>
    </sheetView>
  </sheetViews>
  <sheetFormatPr defaultRowHeight="15" x14ac:dyDescent="0.25"/>
  <sheetData>
    <row r="1" spans="1:14" ht="42" customHeight="1" x14ac:dyDescent="0.25">
      <c r="A1" s="43" t="s">
        <v>13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4" ht="45" customHeight="1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29" spans="1:14" ht="14.25" customHeight="1" x14ac:dyDescent="0.25"/>
    <row r="30" spans="1:14" ht="45" customHeight="1" x14ac:dyDescent="0.25">
      <c r="A30" s="43" t="s">
        <v>14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</row>
    <row r="31" spans="1:14" ht="32.25" customHeight="1" x14ac:dyDescent="0.2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59" spans="1:14" ht="44.25" customHeight="1" x14ac:dyDescent="0.25">
      <c r="A59" s="43" t="s">
        <v>15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4" ht="37.5" customHeight="1" x14ac:dyDescent="0.2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</row>
  </sheetData>
  <mergeCells count="3">
    <mergeCell ref="A1:N2"/>
    <mergeCell ref="A30:N31"/>
    <mergeCell ref="A59:N60"/>
  </mergeCells>
  <pageMargins left="0.511811024" right="0.511811024" top="0.78740157499999996" bottom="0.78740157499999996" header="0.31496062000000002" footer="0.31496062000000002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Execuções</vt:lpstr>
      <vt:lpstr>Melhor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Martins de Jesus</dc:creator>
  <cp:lastModifiedBy>Gabriela Martins de Jesus</cp:lastModifiedBy>
  <dcterms:created xsi:type="dcterms:W3CDTF">2016-11-24T12:34:57Z</dcterms:created>
  <dcterms:modified xsi:type="dcterms:W3CDTF">2016-11-26T13:23:59Z</dcterms:modified>
</cp:coreProperties>
</file>