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Estudo-PSR-Proagro\Dados\Para o Texto\"/>
    </mc:Choice>
  </mc:AlternateContent>
  <xr:revisionPtr revIDLastSave="0" documentId="13_ncr:1_{171AF994-A39F-4E5D-89F6-2B51BE1AFA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<sst xmlns="http://schemas.openxmlformats.org/spreadsheetml/2006/main" count="11" uniqueCount="11">
  <si>
    <t xml:space="preserve">ANO </t>
  </si>
  <si>
    <t xml:space="preserve">PRÊMIO - R$ </t>
  </si>
  <si>
    <t>APÓLICES</t>
  </si>
  <si>
    <t>BENEFICIÁRIOS</t>
  </si>
  <si>
    <t>ÁREA - HA</t>
  </si>
  <si>
    <t>VALOR SEGURADO - R$</t>
  </si>
  <si>
    <t>SUBVENÇÃO - R$</t>
  </si>
  <si>
    <t>INDENIZAÇÕES - R$</t>
  </si>
  <si>
    <t>PRÊMIO</t>
  </si>
  <si>
    <t>SUBVENÇÃO</t>
  </si>
  <si>
    <t>INDENIZAÇÃO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</si>
</sst>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5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de Apólices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Sheet1!$B$2:$B$15</c:f>
              <c:numCache>
                <c:formatCode>#,##0</c:formatCode>
                <c:ptCount val="14"/>
                <c:pt idx="0" formatCode="General">
                  <c:v>849</c:v>
                </c:pt>
                <c:pt idx="1">
                  <c:v>21779</c:v>
                </c:pt>
                <c:pt idx="2">
                  <c:v>31637</c:v>
                </c:pt>
                <c:pt idx="3">
                  <c:v>60120</c:v>
                </c:pt>
                <c:pt idx="4">
                  <c:v>72737</c:v>
                </c:pt>
                <c:pt idx="5">
                  <c:v>52880</c:v>
                </c:pt>
                <c:pt idx="6">
                  <c:v>57885</c:v>
                </c:pt>
                <c:pt idx="7">
                  <c:v>63328</c:v>
                </c:pt>
                <c:pt idx="8">
                  <c:v>101850</c:v>
                </c:pt>
                <c:pt idx="9">
                  <c:v>118204</c:v>
                </c:pt>
                <c:pt idx="10">
                  <c:v>40152</c:v>
                </c:pt>
                <c:pt idx="11">
                  <c:v>76346</c:v>
                </c:pt>
                <c:pt idx="12">
                  <c:v>67727</c:v>
                </c:pt>
                <c:pt idx="13">
                  <c:v>63554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61C-993C-36BA79CD14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15974159"/>
        <c:axId val="2002434047"/>
      </c:barChart>
      <c:catAx>
        <c:axId val="21159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434047"/>
        <c:crosses val="autoZero"/>
        <c:auto val="1"/>
        <c:lblAlgn val="ctr"/>
        <c:lblOffset val="100"/>
        <c:noMultiLvlLbl val="0"/>
      </c:catAx>
      <c:valAx>
        <c:axId val="20024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9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- Prêmios</a:t>
            </a:r>
            <a:r>
              <a:rPr lang="pt-BR" baseline="0"/>
              <a:t> x Subvenção x Indenização (Milhões R$)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PRÊMIO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Sheet1!$I$2:$I$15</c:f>
              <c:numCache>
                <c:formatCode>#,##0.00_ ;\-#,##0.00\ </c:formatCode>
                <c:ptCount val="14"/>
                <c:pt idx="0">
                  <c:v>8.6843719999999998</c:v>
                </c:pt>
                <c:pt idx="1">
                  <c:v>71.119010000000003</c:v>
                </c:pt>
                <c:pt idx="2">
                  <c:v>127.74117</c:v>
                </c:pt>
                <c:pt idx="3">
                  <c:v>324.74431900000002</c:v>
                </c:pt>
                <c:pt idx="4">
                  <c:v>477.78579999999999</c:v>
                </c:pt>
                <c:pt idx="5">
                  <c:v>368.16910100000001</c:v>
                </c:pt>
                <c:pt idx="6">
                  <c:v>466.39333199999999</c:v>
                </c:pt>
                <c:pt idx="7">
                  <c:v>571.37557800000002</c:v>
                </c:pt>
                <c:pt idx="8">
                  <c:v>1001.347383</c:v>
                </c:pt>
                <c:pt idx="9">
                  <c:v>1236.7077039999999</c:v>
                </c:pt>
                <c:pt idx="10">
                  <c:v>471.76797699999997</c:v>
                </c:pt>
                <c:pt idx="11">
                  <c:v>935.32440299999996</c:v>
                </c:pt>
                <c:pt idx="12">
                  <c:v>869.12771799999996</c:v>
                </c:pt>
                <c:pt idx="13">
                  <c:v>862.87675899999999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1-4EA2-BA43-0641A558B31D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SUBVENÇÃO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Sheet1!$J$2:$J$15</c:f>
              <c:numCache>
                <c:formatCode>#,##0.00_ ;\-#,##0.00\ </c:formatCode>
                <c:ptCount val="14"/>
                <c:pt idx="0">
                  <c:v>2.3149190000000002</c:v>
                </c:pt>
                <c:pt idx="1">
                  <c:v>31.121860999999999</c:v>
                </c:pt>
                <c:pt idx="2">
                  <c:v>60.961993</c:v>
                </c:pt>
                <c:pt idx="3">
                  <c:v>157.54495600000001</c:v>
                </c:pt>
                <c:pt idx="4">
                  <c:v>259.61096500000002</c:v>
                </c:pt>
                <c:pt idx="5">
                  <c:v>198.27760000000001</c:v>
                </c:pt>
                <c:pt idx="6">
                  <c:v>253.45197999999999</c:v>
                </c:pt>
                <c:pt idx="7">
                  <c:v>318.167934</c:v>
                </c:pt>
                <c:pt idx="8">
                  <c:v>557.85222799999997</c:v>
                </c:pt>
                <c:pt idx="9">
                  <c:v>693.52974600000005</c:v>
                </c:pt>
                <c:pt idx="10">
                  <c:v>282.28631200000001</c:v>
                </c:pt>
                <c:pt idx="11">
                  <c:v>398.58392099999998</c:v>
                </c:pt>
                <c:pt idx="12">
                  <c:v>371.39908200000002</c:v>
                </c:pt>
                <c:pt idx="13">
                  <c:v>370.60772600000001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1-4EA2-BA43-0641A558B31D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INDENIZAÇÃO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Sheet1!$K$2:$K$15</c:f>
              <c:numCache>
                <c:formatCode>#,##0.00_ ;\-#,##0.00\ </c:formatCode>
                <c:ptCount val="14"/>
                <c:pt idx="0">
                  <c:v>0</c:v>
                </c:pt>
                <c:pt idx="1">
                  <c:v>20.699784999999999</c:v>
                </c:pt>
                <c:pt idx="2">
                  <c:v>41.498091000000002</c:v>
                </c:pt>
                <c:pt idx="3">
                  <c:v>219.23512500000001</c:v>
                </c:pt>
                <c:pt idx="4">
                  <c:v>207.19489899999999</c:v>
                </c:pt>
                <c:pt idx="5">
                  <c:v>146.35471000000001</c:v>
                </c:pt>
                <c:pt idx="6">
                  <c:v>455.96408400000001</c:v>
                </c:pt>
                <c:pt idx="7">
                  <c:v>206.685813</c:v>
                </c:pt>
                <c:pt idx="8">
                  <c:v>594.50714000000005</c:v>
                </c:pt>
                <c:pt idx="9">
                  <c:v>719.45528100000001</c:v>
                </c:pt>
                <c:pt idx="10">
                  <c:v>318.98154699999998</c:v>
                </c:pt>
                <c:pt idx="11">
                  <c:v>466.97377699999998</c:v>
                </c:pt>
                <c:pt idx="12">
                  <c:v>187.642459</c:v>
                </c:pt>
                <c:pt idx="13">
                  <c:v>928.29321100000004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1-4EA2-BA43-0641A558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74159"/>
        <c:axId val="2002434047"/>
      </c:lineChart>
      <c:catAx>
        <c:axId val="21159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434047"/>
        <c:crosses val="autoZero"/>
        <c:auto val="1"/>
        <c:lblAlgn val="ctr"/>
        <c:lblOffset val="100"/>
        <c:noMultiLvlLbl val="0"/>
      </c:catAx>
      <c:valAx>
        <c:axId val="20024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974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Subvenção (% do Prêmio)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Sheet1!$L$2:$L$15</c:f>
              <c:numCache>
                <c:formatCode>0.0%</c:formatCode>
                <c:ptCount val="14"/>
                <c:pt idx="0">
                  <c:v>0.26656147387514029</c:v>
                </c:pt>
                <c:pt idx="1">
                  <c:v>0.43760256224039112</c:v>
                </c:pt>
                <c:pt idx="2">
                  <c:v>0.47723058274791125</c:v>
                </c:pt>
                <c:pt idx="3">
                  <c:v>0.48513537199091078</c:v>
                </c:pt>
                <c:pt idx="4">
                  <c:v>0.54336266377108733</c:v>
                </c:pt>
                <c:pt idx="5">
                  <c:v>0.53855035488162817</c:v>
                </c:pt>
                <c:pt idx="6">
                  <c:v>0.54342968179485041</c:v>
                </c:pt>
                <c:pt idx="7">
                  <c:v>0.55684552551876831</c:v>
                </c:pt>
                <c:pt idx="8">
                  <c:v>0.55710159877653564</c:v>
                </c:pt>
                <c:pt idx="9">
                  <c:v>0.56078711546540183</c:v>
                </c:pt>
                <c:pt idx="10">
                  <c:v>0.5983583578416557</c:v>
                </c:pt>
                <c:pt idx="11">
                  <c:v>0.42614511042539321</c:v>
                </c:pt>
                <c:pt idx="12">
                  <c:v>0.42732394135886942</c:v>
                </c:pt>
                <c:pt idx="13">
                  <c:v>0.42950250094753101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A23-8EB3-BF251B65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974159"/>
        <c:axId val="2002434047"/>
      </c:lineChart>
      <c:catAx>
        <c:axId val="21159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434047"/>
        <c:crosses val="autoZero"/>
        <c:auto val="1"/>
        <c:lblAlgn val="ctr"/>
        <c:lblOffset val="100"/>
        <c:noMultiLvlLbl val="0"/>
      </c:catAx>
      <c:valAx>
        <c:axId val="2002434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21159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353658</xdr:colOff>
      <xdr:row>0</xdr:row>
      <xdr:rowOff>64322</xdr:rowOff>
    </xdr:from>
    <xdr:to>
      <xdr:col>23</xdr:col>
      <xdr:colOff>582258</xdr:colOff>
      <xdr:row>18</xdr:row>
      <xdr:rowOff>68132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71024D-18C1-4139-8941-C5509E29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424349</xdr:colOff>
      <xdr:row>18</xdr:row>
      <xdr:rowOff>148048</xdr:rowOff>
    </xdr:from>
    <xdr:to>
      <xdr:col>27</xdr:col>
      <xdr:colOff>79785</xdr:colOff>
      <xdr:row>36</xdr:row>
      <xdr:rowOff>151857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7BE139-3E86-4642-898F-78A19B15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23</xdr:col>
      <xdr:colOff>228600</xdr:colOff>
      <xdr:row>56</xdr:row>
      <xdr:rowOff>3809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F39CC7-31C5-4C3A-AA22-881ADD897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J26" zoomScale="85" zoomScaleNormal="85" workbookViewId="0">
      <selection activeCell="M60" sqref="M60"/>
    </sheetView>
  </sheetViews>
  <sheetFormatPr defaultRowHeight="14.4" x14ac:dyDescent="0.3"/>
  <cols>
    <col min="5" max="5" width="20.109375" bestFit="1" customWidth="1"/>
    <col min="6" max="6" width="12.6640625" bestFit="1" customWidth="1"/>
    <col min="7" max="7" width="15.109375" bestFit="1" customWidth="1"/>
    <col min="8" max="8" width="17.21875" bestFit="1" customWidth="1"/>
    <col min="9" max="13" width="17.21875" customWidth="1"/>
  </cols>
  <sheetData>
    <row r="1" spans="1:13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</row>
    <row r="2" spans="1:13" x14ac:dyDescent="0.3">
      <c r="A2">
        <v>2005</v>
      </c>
      <c r="B2">
        <v>849</v>
      </c>
      <c r="C2">
        <v>849</v>
      </c>
      <c r="D2" s="1">
        <v>68148</v>
      </c>
      <c r="E2" s="1">
        <v>126637756</v>
      </c>
      <c r="F2" s="1">
        <v>8684372</v>
      </c>
      <c r="G2" s="1">
        <v>2314919</v>
      </c>
      <c r="I2" s="3">
        <f>F2/1000000</f>
        <v>8.6843719999999998</v>
      </c>
      <c r="J2" s="3">
        <f t="shared" ref="J2:K15" si="0">G2/1000000</f>
        <v>2.3149190000000002</v>
      </c>
      <c r="K2" s="3">
        <f t="shared" si="0"/>
        <v>0</v>
      </c>
      <c r="L2" s="4">
        <f>G2/F2</f>
        <v>0.26656147387514029</v>
      </c>
    </row>
    <row r="3" spans="1:13" x14ac:dyDescent="0.3">
      <c r="A3">
        <v>2006</v>
      </c>
      <c r="B3" s="1">
        <v>21779</v>
      </c>
      <c r="C3" s="1">
        <v>16653</v>
      </c>
      <c r="D3" s="1">
        <v>1560349</v>
      </c>
      <c r="E3" s="1">
        <v>2869325774</v>
      </c>
      <c r="F3" s="1">
        <v>71119010</v>
      </c>
      <c r="G3" s="1">
        <v>31121861</v>
      </c>
      <c r="H3" s="1">
        <v>20699785</v>
      </c>
      <c r="I3" s="3">
        <f t="shared" ref="I3:I15" si="1">F3/1000000</f>
        <v>71.119010000000003</v>
      </c>
      <c r="J3" s="3">
        <f t="shared" si="0"/>
        <v>31.121860999999999</v>
      </c>
      <c r="K3" s="3">
        <f t="shared" si="0"/>
        <v>20.699784999999999</v>
      </c>
      <c r="L3" s="4">
        <f t="shared" ref="L3:L15" si="2">G3/F3</f>
        <v>0.43760256224039112</v>
      </c>
      <c r="M3" s="1"/>
    </row>
    <row r="4" spans="1:13" x14ac:dyDescent="0.3">
      <c r="A4">
        <v>2007</v>
      </c>
      <c r="B4" s="1">
        <v>31637</v>
      </c>
      <c r="C4" s="1">
        <v>27846</v>
      </c>
      <c r="D4" s="1">
        <v>2276245</v>
      </c>
      <c r="E4" s="1">
        <v>2706036105</v>
      </c>
      <c r="F4" s="1">
        <v>127741170</v>
      </c>
      <c r="G4" s="1">
        <v>60961993</v>
      </c>
      <c r="H4" s="1">
        <v>41498091</v>
      </c>
      <c r="I4" s="3">
        <f t="shared" si="1"/>
        <v>127.74117</v>
      </c>
      <c r="J4" s="3">
        <f t="shared" si="0"/>
        <v>60.961993</v>
      </c>
      <c r="K4" s="3">
        <f t="shared" si="0"/>
        <v>41.498091000000002</v>
      </c>
      <c r="L4" s="4">
        <f t="shared" si="2"/>
        <v>0.47723058274791125</v>
      </c>
      <c r="M4" s="1"/>
    </row>
    <row r="5" spans="1:13" x14ac:dyDescent="0.3">
      <c r="A5">
        <v>2008</v>
      </c>
      <c r="B5" s="1">
        <v>60120</v>
      </c>
      <c r="C5" s="1">
        <v>43642</v>
      </c>
      <c r="D5" s="1">
        <v>4762903</v>
      </c>
      <c r="E5" s="1">
        <v>7209176952</v>
      </c>
      <c r="F5" s="1">
        <v>324744319</v>
      </c>
      <c r="G5" s="1">
        <v>157544956</v>
      </c>
      <c r="H5" s="1">
        <v>219235125</v>
      </c>
      <c r="I5" s="3">
        <f t="shared" si="1"/>
        <v>324.74431900000002</v>
      </c>
      <c r="J5" s="3">
        <f t="shared" si="0"/>
        <v>157.54495600000001</v>
      </c>
      <c r="K5" s="3">
        <f t="shared" si="0"/>
        <v>219.23512500000001</v>
      </c>
      <c r="L5" s="4">
        <f t="shared" si="2"/>
        <v>0.48513537199091078</v>
      </c>
      <c r="M5" s="1"/>
    </row>
    <row r="6" spans="1:13" x14ac:dyDescent="0.3">
      <c r="A6">
        <v>2009</v>
      </c>
      <c r="B6" s="1">
        <v>72737</v>
      </c>
      <c r="C6" s="1">
        <v>56306</v>
      </c>
      <c r="D6" s="1">
        <v>6669296</v>
      </c>
      <c r="E6" s="1">
        <v>9684244863</v>
      </c>
      <c r="F6" s="1">
        <v>477785800</v>
      </c>
      <c r="G6" s="1">
        <v>259610965</v>
      </c>
      <c r="H6" s="1">
        <v>207194899</v>
      </c>
      <c r="I6" s="3">
        <f t="shared" si="1"/>
        <v>477.78579999999999</v>
      </c>
      <c r="J6" s="3">
        <f t="shared" si="0"/>
        <v>259.61096500000002</v>
      </c>
      <c r="K6" s="3">
        <f t="shared" si="0"/>
        <v>207.19489899999999</v>
      </c>
      <c r="L6" s="4">
        <f t="shared" si="2"/>
        <v>0.54336266377108733</v>
      </c>
      <c r="M6" s="1"/>
    </row>
    <row r="7" spans="1:13" x14ac:dyDescent="0.3">
      <c r="A7">
        <v>2010</v>
      </c>
      <c r="B7" s="1">
        <v>52880</v>
      </c>
      <c r="C7" s="1">
        <v>38211</v>
      </c>
      <c r="D7" s="1">
        <v>4787641</v>
      </c>
      <c r="E7" s="1">
        <v>6541634782</v>
      </c>
      <c r="F7" s="1">
        <v>368169101</v>
      </c>
      <c r="G7" s="1">
        <v>198277600</v>
      </c>
      <c r="H7" s="1">
        <v>146354710</v>
      </c>
      <c r="I7" s="3">
        <f t="shared" si="1"/>
        <v>368.16910100000001</v>
      </c>
      <c r="J7" s="3">
        <f t="shared" si="0"/>
        <v>198.27760000000001</v>
      </c>
      <c r="K7" s="3">
        <f t="shared" si="0"/>
        <v>146.35471000000001</v>
      </c>
      <c r="L7" s="4">
        <f t="shared" si="2"/>
        <v>0.53855035488162817</v>
      </c>
      <c r="M7" s="1"/>
    </row>
    <row r="8" spans="1:13" x14ac:dyDescent="0.3">
      <c r="A8">
        <v>2011</v>
      </c>
      <c r="B8" s="1">
        <v>57885</v>
      </c>
      <c r="C8" s="1">
        <v>40109</v>
      </c>
      <c r="D8" s="1">
        <v>4762764</v>
      </c>
      <c r="E8" s="1">
        <v>7339468649</v>
      </c>
      <c r="F8" s="1">
        <v>466393332</v>
      </c>
      <c r="G8" s="1">
        <v>253451980</v>
      </c>
      <c r="H8" s="1">
        <v>455964084</v>
      </c>
      <c r="I8" s="3">
        <f t="shared" si="1"/>
        <v>466.39333199999999</v>
      </c>
      <c r="J8" s="3">
        <f t="shared" si="0"/>
        <v>253.45197999999999</v>
      </c>
      <c r="K8" s="3">
        <f t="shared" si="0"/>
        <v>455.96408400000001</v>
      </c>
      <c r="L8" s="4">
        <f t="shared" si="2"/>
        <v>0.54342968179485041</v>
      </c>
      <c r="M8" s="1"/>
    </row>
    <row r="9" spans="1:13" x14ac:dyDescent="0.3">
      <c r="A9">
        <v>2012</v>
      </c>
      <c r="B9" s="1">
        <v>63328</v>
      </c>
      <c r="C9" s="1">
        <v>43538</v>
      </c>
      <c r="D9" s="1">
        <v>5243272</v>
      </c>
      <c r="E9" s="1">
        <v>8782214959</v>
      </c>
      <c r="F9" s="1">
        <v>571375578</v>
      </c>
      <c r="G9" s="1">
        <v>318167934</v>
      </c>
      <c r="H9" s="1">
        <v>206685813</v>
      </c>
      <c r="I9" s="3">
        <f t="shared" si="1"/>
        <v>571.37557800000002</v>
      </c>
      <c r="J9" s="3">
        <f t="shared" si="0"/>
        <v>318.167934</v>
      </c>
      <c r="K9" s="3">
        <f t="shared" si="0"/>
        <v>206.685813</v>
      </c>
      <c r="L9" s="4">
        <f t="shared" si="2"/>
        <v>0.55684552551876831</v>
      </c>
      <c r="M9" s="1"/>
    </row>
    <row r="10" spans="1:13" x14ac:dyDescent="0.3">
      <c r="A10">
        <v>2013</v>
      </c>
      <c r="B10" s="1">
        <v>101850</v>
      </c>
      <c r="C10" s="1">
        <v>65556</v>
      </c>
      <c r="D10" s="1">
        <v>9603429</v>
      </c>
      <c r="E10" s="1">
        <v>16843679547</v>
      </c>
      <c r="F10" s="1">
        <v>1001347383</v>
      </c>
      <c r="G10" s="1">
        <v>557852228</v>
      </c>
      <c r="H10" s="1">
        <v>594507140</v>
      </c>
      <c r="I10" s="3">
        <f t="shared" si="1"/>
        <v>1001.347383</v>
      </c>
      <c r="J10" s="3">
        <f t="shared" si="0"/>
        <v>557.85222799999997</v>
      </c>
      <c r="K10" s="3">
        <f t="shared" si="0"/>
        <v>594.50714000000005</v>
      </c>
      <c r="L10" s="4">
        <f t="shared" si="2"/>
        <v>0.55710159877653564</v>
      </c>
      <c r="M10" s="1"/>
    </row>
    <row r="11" spans="1:13" x14ac:dyDescent="0.3">
      <c r="A11">
        <v>2014</v>
      </c>
      <c r="B11" s="1">
        <v>118204</v>
      </c>
      <c r="C11" s="1">
        <v>73623</v>
      </c>
      <c r="D11" s="1">
        <v>9966141</v>
      </c>
      <c r="E11" s="1">
        <v>18598703498</v>
      </c>
      <c r="F11" s="1">
        <v>1236707704</v>
      </c>
      <c r="G11" s="1">
        <v>693529746</v>
      </c>
      <c r="H11" s="1">
        <v>719455281</v>
      </c>
      <c r="I11" s="3">
        <f t="shared" si="1"/>
        <v>1236.7077039999999</v>
      </c>
      <c r="J11" s="3">
        <f t="shared" si="0"/>
        <v>693.52974600000005</v>
      </c>
      <c r="K11" s="3">
        <f t="shared" si="0"/>
        <v>719.45528100000001</v>
      </c>
      <c r="L11" s="4">
        <f t="shared" si="2"/>
        <v>0.56078711546540183</v>
      </c>
      <c r="M11" s="1"/>
    </row>
    <row r="12" spans="1:13" x14ac:dyDescent="0.3">
      <c r="A12">
        <v>2015</v>
      </c>
      <c r="B12" s="1">
        <v>40152</v>
      </c>
      <c r="C12" s="1">
        <v>27903</v>
      </c>
      <c r="D12" s="1">
        <v>2879323</v>
      </c>
      <c r="E12" s="1">
        <v>5472374474</v>
      </c>
      <c r="F12" s="1">
        <v>471767977</v>
      </c>
      <c r="G12" s="1">
        <v>282286312</v>
      </c>
      <c r="H12" s="1">
        <v>318981547</v>
      </c>
      <c r="I12" s="3">
        <f t="shared" si="1"/>
        <v>471.76797699999997</v>
      </c>
      <c r="J12" s="3">
        <f t="shared" si="0"/>
        <v>282.28631200000001</v>
      </c>
      <c r="K12" s="3">
        <f t="shared" si="0"/>
        <v>318.98154699999998</v>
      </c>
      <c r="L12" s="4">
        <f t="shared" si="2"/>
        <v>0.5983583578416557</v>
      </c>
      <c r="M12" s="1"/>
    </row>
    <row r="13" spans="1:13" x14ac:dyDescent="0.3">
      <c r="A13">
        <v>2016</v>
      </c>
      <c r="B13" s="1">
        <v>76346</v>
      </c>
      <c r="C13" s="1">
        <v>48033</v>
      </c>
      <c r="D13" s="1">
        <v>5649912</v>
      </c>
      <c r="E13" s="1">
        <v>13263440133</v>
      </c>
      <c r="F13" s="1">
        <v>935324403</v>
      </c>
      <c r="G13" s="1">
        <v>398583921</v>
      </c>
      <c r="H13" s="1">
        <v>466973777</v>
      </c>
      <c r="I13" s="3">
        <f t="shared" si="1"/>
        <v>935.32440299999996</v>
      </c>
      <c r="J13" s="3">
        <f t="shared" si="0"/>
        <v>398.58392099999998</v>
      </c>
      <c r="K13" s="3">
        <f t="shared" si="0"/>
        <v>466.97377699999998</v>
      </c>
      <c r="L13" s="4">
        <f t="shared" si="2"/>
        <v>0.42614511042539321</v>
      </c>
      <c r="M13" s="1"/>
    </row>
    <row r="14" spans="1:13" x14ac:dyDescent="0.3">
      <c r="A14">
        <v>2017</v>
      </c>
      <c r="B14" s="1">
        <v>67727</v>
      </c>
      <c r="C14" s="1">
        <v>45212</v>
      </c>
      <c r="D14" s="1">
        <v>4864717</v>
      </c>
      <c r="E14" s="1">
        <v>12271718578</v>
      </c>
      <c r="F14" s="1">
        <v>869127718</v>
      </c>
      <c r="G14" s="1">
        <v>371399082</v>
      </c>
      <c r="H14" s="1">
        <v>187642459</v>
      </c>
      <c r="I14" s="3">
        <f t="shared" si="1"/>
        <v>869.12771799999996</v>
      </c>
      <c r="J14" s="3">
        <f t="shared" si="0"/>
        <v>371.39908200000002</v>
      </c>
      <c r="K14" s="3">
        <f t="shared" si="0"/>
        <v>187.642459</v>
      </c>
      <c r="L14" s="4">
        <f t="shared" si="2"/>
        <v>0.42732394135886942</v>
      </c>
      <c r="M14" s="1"/>
    </row>
    <row r="15" spans="1:13" x14ac:dyDescent="0.3">
      <c r="A15">
        <v>2018</v>
      </c>
      <c r="B15" s="1">
        <v>63554</v>
      </c>
      <c r="C15" s="1">
        <v>42478</v>
      </c>
      <c r="D15" s="1">
        <v>4672672</v>
      </c>
      <c r="E15" s="1">
        <v>12590267018</v>
      </c>
      <c r="F15" s="1">
        <v>862876759</v>
      </c>
      <c r="G15" s="1">
        <v>370607726</v>
      </c>
      <c r="H15" s="1">
        <v>928293211</v>
      </c>
      <c r="I15" s="3">
        <f t="shared" si="1"/>
        <v>862.87675899999999</v>
      </c>
      <c r="J15" s="3">
        <f t="shared" si="0"/>
        <v>370.60772600000001</v>
      </c>
      <c r="K15" s="3">
        <f t="shared" si="0"/>
        <v>928.29321100000004</v>
      </c>
      <c r="L15" s="4">
        <f t="shared" si="2"/>
        <v>0.42950250094753101</v>
      </c>
      <c r="M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Villarino</dc:creator>
  <cp:lastModifiedBy>Vitor Villarino</cp:lastModifiedBy>
  <dcterms:created xsi:type="dcterms:W3CDTF">2015-06-05T18:17:20Z</dcterms:created>
  <dcterms:modified xsi:type="dcterms:W3CDTF">2020-01-14T18:31:48Z</dcterms:modified>
</cp:coreProperties>
</file>