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\Google Drive\Projetos\Segundos\Laminadora PCB\"/>
    </mc:Choice>
  </mc:AlternateContent>
  <bookViews>
    <workbookView xWindow="0" yWindow="0" windowWidth="16815" windowHeight="7620"/>
  </bookViews>
  <sheets>
    <sheet name="Curva Termistor NTC 200k Fusor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 s="1"/>
  <c r="H3" i="1"/>
  <c r="G3" i="1"/>
  <c r="G4" i="1" s="1"/>
  <c r="G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B3" i="1" l="1"/>
  <c r="A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G6" i="1"/>
  <c r="B4" i="1"/>
  <c r="A4" i="1" s="1"/>
  <c r="G7" i="1"/>
  <c r="G8" i="1" s="1"/>
  <c r="G9" i="1" s="1"/>
  <c r="B5" i="1" l="1"/>
  <c r="A5" i="1" s="1"/>
  <c r="B6" i="1"/>
  <c r="A6" i="1" s="1"/>
  <c r="G10" i="1"/>
  <c r="B9" i="1"/>
  <c r="A9" i="1" s="1"/>
  <c r="B7" i="1"/>
  <c r="A7" i="1" s="1"/>
  <c r="B8" i="1"/>
  <c r="A8" i="1" s="1"/>
  <c r="H66" i="1"/>
  <c r="H67" i="1" l="1"/>
  <c r="G11" i="1"/>
  <c r="B10" i="1"/>
  <c r="A10" i="1" s="1"/>
  <c r="G12" i="1" l="1"/>
  <c r="B11" i="1"/>
  <c r="A11" i="1" s="1"/>
  <c r="H68" i="1"/>
  <c r="H69" i="1" l="1"/>
  <c r="G13" i="1"/>
  <c r="B12" i="1"/>
  <c r="A12" i="1" s="1"/>
  <c r="G14" i="1" l="1"/>
  <c r="B13" i="1"/>
  <c r="A13" i="1" s="1"/>
  <c r="H70" i="1"/>
  <c r="H71" i="1" l="1"/>
  <c r="G15" i="1"/>
  <c r="B14" i="1"/>
  <c r="A14" i="1" s="1"/>
  <c r="G16" i="1" l="1"/>
  <c r="B15" i="1"/>
  <c r="A15" i="1" s="1"/>
  <c r="H72" i="1"/>
  <c r="H73" i="1" l="1"/>
  <c r="G17" i="1"/>
  <c r="B16" i="1"/>
  <c r="A16" i="1" s="1"/>
  <c r="H74" i="1" l="1"/>
  <c r="G18" i="1"/>
  <c r="B17" i="1"/>
  <c r="A17" i="1" s="1"/>
  <c r="G19" i="1" l="1"/>
  <c r="B18" i="1"/>
  <c r="A18" i="1" s="1"/>
  <c r="H75" i="1"/>
  <c r="H76" i="1" l="1"/>
  <c r="G20" i="1"/>
  <c r="B19" i="1"/>
  <c r="A19" i="1" s="1"/>
  <c r="G21" i="1" l="1"/>
  <c r="B20" i="1"/>
  <c r="A20" i="1" s="1"/>
  <c r="H77" i="1"/>
  <c r="H78" i="1" l="1"/>
  <c r="G22" i="1"/>
  <c r="B21" i="1"/>
  <c r="A21" i="1" s="1"/>
  <c r="G23" i="1" l="1"/>
  <c r="B22" i="1"/>
  <c r="A22" i="1" s="1"/>
  <c r="H79" i="1"/>
  <c r="H80" i="1" l="1"/>
  <c r="G24" i="1"/>
  <c r="B23" i="1"/>
  <c r="A23" i="1" s="1"/>
  <c r="G25" i="1" l="1"/>
  <c r="B24" i="1"/>
  <c r="A24" i="1" s="1"/>
  <c r="H81" i="1"/>
  <c r="H82" i="1" l="1"/>
  <c r="G26" i="1"/>
  <c r="B25" i="1"/>
  <c r="A25" i="1" s="1"/>
  <c r="G27" i="1" l="1"/>
  <c r="B26" i="1"/>
  <c r="A26" i="1" s="1"/>
  <c r="H83" i="1"/>
  <c r="H84" i="1" l="1"/>
  <c r="G28" i="1"/>
  <c r="B27" i="1"/>
  <c r="A27" i="1" s="1"/>
  <c r="G29" i="1" l="1"/>
  <c r="B28" i="1"/>
  <c r="A28" i="1" s="1"/>
  <c r="H85" i="1"/>
  <c r="H86" i="1" l="1"/>
  <c r="G30" i="1"/>
  <c r="B29" i="1"/>
  <c r="A29" i="1" s="1"/>
  <c r="G31" i="1" l="1"/>
  <c r="B30" i="1"/>
  <c r="A30" i="1" s="1"/>
  <c r="H87" i="1"/>
  <c r="H88" i="1" l="1"/>
  <c r="G32" i="1"/>
  <c r="B31" i="1"/>
  <c r="A31" i="1" s="1"/>
  <c r="G33" i="1" l="1"/>
  <c r="B32" i="1"/>
  <c r="A32" i="1" s="1"/>
  <c r="H89" i="1"/>
  <c r="H90" i="1" l="1"/>
  <c r="G34" i="1"/>
  <c r="B33" i="1"/>
  <c r="A33" i="1" s="1"/>
  <c r="G35" i="1" l="1"/>
  <c r="B34" i="1"/>
  <c r="A34" i="1" s="1"/>
  <c r="H91" i="1"/>
  <c r="H92" i="1" l="1"/>
  <c r="G36" i="1"/>
  <c r="B35" i="1"/>
  <c r="A35" i="1" s="1"/>
  <c r="G37" i="1" l="1"/>
  <c r="B36" i="1"/>
  <c r="A36" i="1" s="1"/>
  <c r="H93" i="1"/>
  <c r="H94" i="1" l="1"/>
  <c r="G38" i="1"/>
  <c r="B37" i="1"/>
  <c r="A37" i="1" s="1"/>
  <c r="G39" i="1" l="1"/>
  <c r="B38" i="1"/>
  <c r="A38" i="1" s="1"/>
  <c r="H95" i="1"/>
  <c r="H96" i="1" l="1"/>
  <c r="G40" i="1"/>
  <c r="B39" i="1"/>
  <c r="A39" i="1" s="1"/>
  <c r="G41" i="1" l="1"/>
  <c r="B40" i="1"/>
  <c r="A40" i="1" s="1"/>
  <c r="H97" i="1"/>
  <c r="H98" i="1" l="1"/>
  <c r="G42" i="1"/>
  <c r="B41" i="1"/>
  <c r="A41" i="1" s="1"/>
  <c r="G43" i="1" l="1"/>
  <c r="B42" i="1"/>
  <c r="A42" i="1" s="1"/>
  <c r="H99" i="1"/>
  <c r="H100" i="1" l="1"/>
  <c r="G44" i="1"/>
  <c r="B43" i="1"/>
  <c r="A43" i="1" s="1"/>
  <c r="H101" i="1" l="1"/>
  <c r="G45" i="1"/>
  <c r="B44" i="1"/>
  <c r="A44" i="1" s="1"/>
  <c r="G46" i="1" l="1"/>
  <c r="B45" i="1"/>
  <c r="A45" i="1" s="1"/>
  <c r="H102" i="1"/>
  <c r="H103" i="1" l="1"/>
  <c r="G47" i="1"/>
  <c r="B46" i="1"/>
  <c r="A46" i="1" s="1"/>
  <c r="G48" i="1" l="1"/>
  <c r="B47" i="1"/>
  <c r="A47" i="1" s="1"/>
  <c r="H104" i="1"/>
  <c r="H105" i="1" l="1"/>
  <c r="G49" i="1"/>
  <c r="B48" i="1"/>
  <c r="A48" i="1" s="1"/>
  <c r="G50" i="1" l="1"/>
  <c r="B49" i="1"/>
  <c r="A49" i="1" s="1"/>
  <c r="H106" i="1"/>
  <c r="H107" i="1" l="1"/>
  <c r="G51" i="1"/>
  <c r="B50" i="1"/>
  <c r="A50" i="1" s="1"/>
  <c r="G52" i="1" l="1"/>
  <c r="B51" i="1"/>
  <c r="A51" i="1" s="1"/>
  <c r="H108" i="1"/>
  <c r="H109" i="1" l="1"/>
  <c r="G53" i="1"/>
  <c r="B52" i="1"/>
  <c r="A52" i="1" s="1"/>
  <c r="G54" i="1" l="1"/>
  <c r="B53" i="1"/>
  <c r="A53" i="1" s="1"/>
  <c r="H110" i="1"/>
  <c r="H111" i="1" l="1"/>
  <c r="G55" i="1"/>
  <c r="B54" i="1"/>
  <c r="A54" i="1" s="1"/>
  <c r="G56" i="1" l="1"/>
  <c r="B55" i="1"/>
  <c r="A55" i="1" s="1"/>
  <c r="H112" i="1"/>
  <c r="H113" i="1" l="1"/>
  <c r="G57" i="1"/>
  <c r="B56" i="1"/>
  <c r="A56" i="1" s="1"/>
  <c r="G58" i="1" l="1"/>
  <c r="B57" i="1"/>
  <c r="A57" i="1" s="1"/>
  <c r="H114" i="1"/>
  <c r="H115" i="1" l="1"/>
  <c r="G59" i="1"/>
  <c r="B58" i="1"/>
  <c r="A58" i="1" s="1"/>
  <c r="G60" i="1" l="1"/>
  <c r="B59" i="1"/>
  <c r="A59" i="1" s="1"/>
  <c r="H116" i="1"/>
  <c r="H117" i="1" l="1"/>
  <c r="G61" i="1"/>
  <c r="B60" i="1"/>
  <c r="A60" i="1" s="1"/>
  <c r="G62" i="1" l="1"/>
  <c r="B61" i="1"/>
  <c r="A61" i="1" s="1"/>
  <c r="H118" i="1"/>
  <c r="H119" i="1" l="1"/>
  <c r="G63" i="1"/>
  <c r="B62" i="1"/>
  <c r="A62" i="1" s="1"/>
  <c r="G64" i="1" l="1"/>
  <c r="B63" i="1"/>
  <c r="A63" i="1" s="1"/>
  <c r="H120" i="1"/>
  <c r="H121" i="1" l="1"/>
  <c r="G65" i="1"/>
  <c r="B64" i="1"/>
  <c r="A64" i="1" s="1"/>
  <c r="G66" i="1" l="1"/>
  <c r="B65" i="1"/>
  <c r="A65" i="1" s="1"/>
  <c r="H122" i="1"/>
  <c r="G67" i="1" l="1"/>
  <c r="B66" i="1"/>
  <c r="A66" i="1" s="1"/>
  <c r="H123" i="1"/>
  <c r="H124" i="1" l="1"/>
  <c r="G68" i="1"/>
  <c r="B67" i="1"/>
  <c r="A67" i="1" s="1"/>
  <c r="G69" i="1" l="1"/>
  <c r="B68" i="1"/>
  <c r="A68" i="1" s="1"/>
  <c r="H125" i="1"/>
  <c r="H126" i="1" l="1"/>
  <c r="G70" i="1"/>
  <c r="B69" i="1"/>
  <c r="A69" i="1" s="1"/>
  <c r="G71" i="1" l="1"/>
  <c r="B70" i="1"/>
  <c r="A70" i="1" s="1"/>
  <c r="H127" i="1"/>
  <c r="H128" i="1" l="1"/>
  <c r="G72" i="1"/>
  <c r="B71" i="1"/>
  <c r="A71" i="1" s="1"/>
  <c r="G73" i="1" l="1"/>
  <c r="B72" i="1"/>
  <c r="A72" i="1" s="1"/>
  <c r="H129" i="1"/>
  <c r="H130" i="1" l="1"/>
  <c r="G74" i="1"/>
  <c r="B73" i="1"/>
  <c r="A73" i="1" s="1"/>
  <c r="G75" i="1" l="1"/>
  <c r="B74" i="1"/>
  <c r="A74" i="1" s="1"/>
  <c r="H131" i="1"/>
  <c r="G76" i="1" l="1"/>
  <c r="B75" i="1"/>
  <c r="A75" i="1" s="1"/>
  <c r="H132" i="1"/>
  <c r="H133" i="1" l="1"/>
  <c r="G77" i="1"/>
  <c r="B76" i="1"/>
  <c r="A76" i="1" s="1"/>
  <c r="G78" i="1" l="1"/>
  <c r="B77" i="1"/>
  <c r="A77" i="1" s="1"/>
  <c r="H134" i="1"/>
  <c r="H135" i="1" l="1"/>
  <c r="G79" i="1"/>
  <c r="B78" i="1"/>
  <c r="A78" i="1" s="1"/>
  <c r="H136" i="1" l="1"/>
  <c r="G80" i="1"/>
  <c r="B79" i="1"/>
  <c r="A79" i="1" s="1"/>
  <c r="G81" i="1" l="1"/>
  <c r="B80" i="1"/>
  <c r="A80" i="1" s="1"/>
  <c r="H137" i="1"/>
  <c r="G82" i="1" l="1"/>
  <c r="B81" i="1"/>
  <c r="A81" i="1" s="1"/>
  <c r="G83" i="1" l="1"/>
  <c r="B82" i="1"/>
  <c r="A82" i="1" s="1"/>
  <c r="G84" i="1" l="1"/>
  <c r="B83" i="1"/>
  <c r="A83" i="1" s="1"/>
  <c r="G85" i="1" l="1"/>
  <c r="B84" i="1"/>
  <c r="A84" i="1" s="1"/>
  <c r="G86" i="1" l="1"/>
  <c r="B85" i="1"/>
  <c r="A85" i="1" s="1"/>
  <c r="G87" i="1" l="1"/>
  <c r="B86" i="1"/>
  <c r="A86" i="1" s="1"/>
  <c r="G88" i="1" l="1"/>
  <c r="B87" i="1"/>
  <c r="A87" i="1" s="1"/>
  <c r="G89" i="1" l="1"/>
  <c r="B88" i="1"/>
  <c r="A88" i="1" s="1"/>
  <c r="G90" i="1" l="1"/>
  <c r="B89" i="1"/>
  <c r="A89" i="1" s="1"/>
  <c r="G91" i="1" l="1"/>
  <c r="B90" i="1"/>
  <c r="A90" i="1" s="1"/>
  <c r="G92" i="1" l="1"/>
  <c r="B91" i="1"/>
  <c r="A91" i="1" s="1"/>
  <c r="G93" i="1" l="1"/>
  <c r="B92" i="1"/>
  <c r="A92" i="1" s="1"/>
  <c r="G94" i="1" l="1"/>
  <c r="B93" i="1"/>
  <c r="A93" i="1" s="1"/>
  <c r="G95" i="1" l="1"/>
  <c r="B94" i="1"/>
  <c r="A94" i="1" s="1"/>
  <c r="G96" i="1" l="1"/>
  <c r="B95" i="1"/>
  <c r="A95" i="1" s="1"/>
  <c r="G97" i="1" l="1"/>
  <c r="B96" i="1"/>
  <c r="A96" i="1" s="1"/>
  <c r="G98" i="1" l="1"/>
  <c r="B97" i="1"/>
  <c r="A97" i="1" s="1"/>
  <c r="G99" i="1" l="1"/>
  <c r="B98" i="1"/>
  <c r="A98" i="1" s="1"/>
  <c r="G100" i="1" l="1"/>
  <c r="B99" i="1"/>
  <c r="A99" i="1" s="1"/>
  <c r="G101" i="1" l="1"/>
  <c r="B100" i="1"/>
  <c r="A100" i="1" s="1"/>
  <c r="G102" i="1" l="1"/>
  <c r="B101" i="1"/>
  <c r="A101" i="1" s="1"/>
  <c r="G103" i="1" l="1"/>
  <c r="B102" i="1"/>
  <c r="A102" i="1" s="1"/>
  <c r="G104" i="1" l="1"/>
  <c r="B103" i="1"/>
  <c r="A103" i="1" s="1"/>
  <c r="G105" i="1" l="1"/>
  <c r="B104" i="1"/>
  <c r="A104" i="1" s="1"/>
  <c r="G106" i="1" l="1"/>
  <c r="B105" i="1"/>
  <c r="A105" i="1" s="1"/>
  <c r="G107" i="1" l="1"/>
  <c r="B106" i="1"/>
  <c r="A106" i="1" s="1"/>
  <c r="G108" i="1" l="1"/>
  <c r="B107" i="1"/>
  <c r="A107" i="1" s="1"/>
  <c r="G109" i="1" l="1"/>
  <c r="B108" i="1"/>
  <c r="A108" i="1" s="1"/>
  <c r="G110" i="1" l="1"/>
  <c r="B109" i="1"/>
  <c r="A109" i="1" s="1"/>
  <c r="G111" i="1" l="1"/>
  <c r="B110" i="1"/>
  <c r="A110" i="1" s="1"/>
  <c r="G112" i="1" l="1"/>
  <c r="B111" i="1"/>
  <c r="A111" i="1" s="1"/>
  <c r="G113" i="1" l="1"/>
  <c r="B112" i="1"/>
  <c r="A112" i="1" s="1"/>
  <c r="G114" i="1" l="1"/>
  <c r="B113" i="1"/>
  <c r="A113" i="1" s="1"/>
  <c r="G115" i="1" l="1"/>
  <c r="B114" i="1"/>
  <c r="A114" i="1" s="1"/>
  <c r="G116" i="1" l="1"/>
  <c r="B115" i="1"/>
  <c r="A115" i="1" s="1"/>
  <c r="G117" i="1" l="1"/>
  <c r="B116" i="1"/>
  <c r="A116" i="1" s="1"/>
  <c r="G118" i="1" l="1"/>
  <c r="B117" i="1"/>
  <c r="A117" i="1" s="1"/>
  <c r="G119" i="1" l="1"/>
  <c r="B118" i="1"/>
  <c r="A118" i="1" s="1"/>
  <c r="G120" i="1" l="1"/>
  <c r="B119" i="1"/>
  <c r="A119" i="1" s="1"/>
  <c r="G121" i="1" l="1"/>
  <c r="B120" i="1"/>
  <c r="A120" i="1" s="1"/>
  <c r="G122" i="1" l="1"/>
  <c r="B121" i="1"/>
  <c r="A121" i="1" s="1"/>
  <c r="G123" i="1" l="1"/>
  <c r="B122" i="1"/>
  <c r="A122" i="1" s="1"/>
  <c r="G124" i="1" l="1"/>
  <c r="B123" i="1"/>
  <c r="A123" i="1" s="1"/>
  <c r="G125" i="1" l="1"/>
  <c r="B124" i="1"/>
  <c r="A124" i="1" s="1"/>
  <c r="G126" i="1" l="1"/>
  <c r="B125" i="1"/>
  <c r="A125" i="1" s="1"/>
  <c r="G127" i="1" l="1"/>
  <c r="B126" i="1"/>
  <c r="A126" i="1" s="1"/>
  <c r="G128" i="1" l="1"/>
  <c r="B127" i="1"/>
  <c r="A127" i="1" s="1"/>
  <c r="G129" i="1" l="1"/>
  <c r="B128" i="1"/>
  <c r="A128" i="1" s="1"/>
  <c r="G130" i="1" l="1"/>
  <c r="B129" i="1"/>
  <c r="A129" i="1" s="1"/>
  <c r="G131" i="1" l="1"/>
  <c r="B130" i="1"/>
  <c r="A130" i="1" s="1"/>
  <c r="G132" i="1" l="1"/>
  <c r="B131" i="1"/>
  <c r="A131" i="1" s="1"/>
  <c r="G133" i="1" l="1"/>
  <c r="B132" i="1"/>
  <c r="A132" i="1" s="1"/>
  <c r="G134" i="1" l="1"/>
  <c r="B133" i="1"/>
  <c r="A133" i="1" s="1"/>
  <c r="G135" i="1" l="1"/>
  <c r="B134" i="1"/>
  <c r="A134" i="1" s="1"/>
  <c r="G136" i="1" l="1"/>
  <c r="B135" i="1"/>
  <c r="A135" i="1" s="1"/>
  <c r="G137" i="1" l="1"/>
  <c r="B137" i="1" s="1"/>
  <c r="A137" i="1" s="1"/>
  <c r="B136" i="1"/>
  <c r="A136" i="1" s="1"/>
</calcChain>
</file>

<file path=xl/comments1.xml><?xml version="1.0" encoding="utf-8"?>
<comments xmlns="http://schemas.openxmlformats.org/spreadsheetml/2006/main">
  <authors>
    <author>Vítor Barbosa Nunes Costa</author>
  </authors>
  <commentList>
    <comment ref="C14" authorId="0" shapeId="0">
      <text>
        <r>
          <rPr>
            <b/>
            <sz val="9"/>
            <color indexed="81"/>
            <rFont val="Segoe UI"/>
            <charset val="1"/>
          </rPr>
          <t>Vítor Barbosa Nunes Costa:</t>
        </r>
        <r>
          <rPr>
            <sz val="9"/>
            <color indexed="81"/>
            <rFont val="Segoe UI"/>
            <charset val="1"/>
          </rPr>
          <t xml:space="preserve">
Use aproximação linear até aqui</t>
        </r>
      </text>
    </comment>
    <comment ref="C15" authorId="0" shapeId="0">
      <text>
        <r>
          <rPr>
            <b/>
            <sz val="9"/>
            <color indexed="81"/>
            <rFont val="Segoe UI"/>
            <charset val="1"/>
          </rPr>
          <t>Vítor Barbosa Nunes Costa:</t>
        </r>
        <r>
          <rPr>
            <sz val="9"/>
            <color indexed="81"/>
            <rFont val="Segoe UI"/>
            <charset val="1"/>
          </rPr>
          <t xml:space="preserve">
Use Steinhart-Hart a partir daqui</t>
        </r>
      </text>
    </comment>
  </commentList>
</comments>
</file>

<file path=xl/sharedStrings.xml><?xml version="1.0" encoding="utf-8"?>
<sst xmlns="http://schemas.openxmlformats.org/spreadsheetml/2006/main" count="9" uniqueCount="9">
  <si>
    <t>R [kOhms]</t>
  </si>
  <si>
    <t>T[°C]</t>
  </si>
  <si>
    <t>ADC</t>
  </si>
  <si>
    <t>R1[Ohms]</t>
  </si>
  <si>
    <t>ADC Bits</t>
  </si>
  <si>
    <t>Vin</t>
  </si>
  <si>
    <t>Legenda</t>
  </si>
  <si>
    <t>Alterável</t>
  </si>
  <si>
    <t>Tensão ADC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</si>
</sst>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/>
    <xf numFmtId="165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5" borderId="0" xfId="0" applyFill="1" applyAlignment="1">
      <alignment horizontal="center"/>
    </xf>
    <xf numFmtId="167" fontId="0" fillId="0" borderId="0" xfId="0" applyNumberFormat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abSelected="1" workbookViewId="0">
      <selection activeCell="H2" sqref="H2"/>
    </sheetView>
  </sheetViews>
  <sheetFormatPr defaultRowHeight="15" x14ac:dyDescent="0.25"/>
  <cols>
    <col min="2" max="2" width="15" style="9" customWidth="1"/>
    <col min="3" max="3" width="10.140625" style="7" customWidth="1"/>
  </cols>
  <sheetData>
    <row r="1" spans="1:12" x14ac:dyDescent="0.25">
      <c r="A1" t="s">
        <v>2</v>
      </c>
      <c r="B1" s="9" t="s">
        <v>8</v>
      </c>
      <c r="C1" s="3" t="s">
        <v>0</v>
      </c>
      <c r="D1" s="1" t="s">
        <v>1</v>
      </c>
      <c r="F1" t="s">
        <v>4</v>
      </c>
      <c r="G1" t="s">
        <v>3</v>
      </c>
      <c r="H1" t="s">
        <v>5</v>
      </c>
    </row>
    <row r="2" spans="1:12" x14ac:dyDescent="0.25">
      <c r="A2">
        <f>_xlfn.CEILING.MATH(B2/(H2/(2^F2-1)))</f>
        <v>3957</v>
      </c>
      <c r="B2" s="9">
        <f>H2*C2*1000/(G2+C2*1000)</f>
        <v>3.188135593220339</v>
      </c>
      <c r="C2" s="4">
        <v>285</v>
      </c>
      <c r="D2" s="8">
        <v>22.2</v>
      </c>
      <c r="F2" s="10">
        <v>12</v>
      </c>
      <c r="G2" s="10">
        <v>10000</v>
      </c>
      <c r="H2" s="10">
        <v>3.3</v>
      </c>
    </row>
    <row r="3" spans="1:12" x14ac:dyDescent="0.25">
      <c r="A3">
        <f t="shared" ref="A3:A66" si="0">_xlfn.CEILING.MATH(B3/(H3/(2^F3-1)))</f>
        <v>3951</v>
      </c>
      <c r="B3" s="9">
        <f t="shared" ref="B3:B66" si="1">H3*C3*1000/(G3+C3*1000)</f>
        <v>3.1835157077303213</v>
      </c>
      <c r="C3" s="4">
        <v>273.3</v>
      </c>
      <c r="D3" s="8">
        <v>24.4</v>
      </c>
      <c r="F3">
        <f>F2</f>
        <v>12</v>
      </c>
      <c r="G3">
        <f>G2</f>
        <v>10000</v>
      </c>
      <c r="H3">
        <f>H2</f>
        <v>3.3</v>
      </c>
      <c r="K3" s="11" t="s">
        <v>6</v>
      </c>
      <c r="L3" s="11"/>
    </row>
    <row r="4" spans="1:12" x14ac:dyDescent="0.25">
      <c r="A4">
        <f t="shared" si="0"/>
        <v>3943</v>
      </c>
      <c r="B4" s="9">
        <f t="shared" si="1"/>
        <v>3.1769116001491979</v>
      </c>
      <c r="C4" s="4">
        <v>258.10000000000002</v>
      </c>
      <c r="D4" s="8">
        <v>27</v>
      </c>
      <c r="F4">
        <f>F3</f>
        <v>12</v>
      </c>
      <c r="G4">
        <f t="shared" ref="G4:G67" si="2">G3</f>
        <v>10000</v>
      </c>
      <c r="H4">
        <f t="shared" ref="H4:H67" si="3">H3</f>
        <v>3.3</v>
      </c>
      <c r="K4" s="10"/>
      <c r="L4" t="s">
        <v>7</v>
      </c>
    </row>
    <row r="5" spans="1:12" x14ac:dyDescent="0.25">
      <c r="A5">
        <f t="shared" si="0"/>
        <v>3929</v>
      </c>
      <c r="B5" s="9">
        <f t="shared" si="1"/>
        <v>3.1660714285714286</v>
      </c>
      <c r="C5" s="4">
        <v>236.4</v>
      </c>
      <c r="D5" s="8">
        <v>29.2</v>
      </c>
      <c r="F5">
        <f t="shared" ref="F5:F68" si="4">F4</f>
        <v>12</v>
      </c>
      <c r="G5">
        <f t="shared" si="2"/>
        <v>10000</v>
      </c>
      <c r="H5">
        <f t="shared" si="3"/>
        <v>3.3</v>
      </c>
    </row>
    <row r="6" spans="1:12" x14ac:dyDescent="0.25">
      <c r="A6">
        <f t="shared" si="0"/>
        <v>3925</v>
      </c>
      <c r="B6" s="9">
        <f t="shared" si="1"/>
        <v>3.1629568106312291</v>
      </c>
      <c r="C6" s="4">
        <v>230.8</v>
      </c>
      <c r="D6" s="8">
        <v>30.3</v>
      </c>
      <c r="F6">
        <f t="shared" si="4"/>
        <v>12</v>
      </c>
      <c r="G6">
        <f t="shared" si="2"/>
        <v>10000</v>
      </c>
      <c r="H6">
        <f t="shared" si="3"/>
        <v>3.3</v>
      </c>
    </row>
    <row r="7" spans="1:12" x14ac:dyDescent="0.25">
      <c r="A7">
        <f t="shared" si="0"/>
        <v>3909</v>
      </c>
      <c r="B7" s="9">
        <f t="shared" si="1"/>
        <v>3.1497951752389617</v>
      </c>
      <c r="C7" s="4">
        <v>209.7</v>
      </c>
      <c r="D7" s="8">
        <v>33</v>
      </c>
      <c r="F7">
        <f t="shared" si="4"/>
        <v>12</v>
      </c>
      <c r="G7">
        <f t="shared" si="2"/>
        <v>10000</v>
      </c>
      <c r="H7">
        <f t="shared" si="3"/>
        <v>3.3</v>
      </c>
    </row>
    <row r="8" spans="1:12" x14ac:dyDescent="0.25">
      <c r="A8">
        <f t="shared" si="0"/>
        <v>3896</v>
      </c>
      <c r="B8" s="9">
        <f t="shared" si="1"/>
        <v>3.1388750549289579</v>
      </c>
      <c r="C8" s="4">
        <v>194.81</v>
      </c>
      <c r="D8" s="8">
        <v>35.299999999999997</v>
      </c>
      <c r="F8">
        <f t="shared" si="4"/>
        <v>12</v>
      </c>
      <c r="G8">
        <f t="shared" si="2"/>
        <v>10000</v>
      </c>
      <c r="H8">
        <f t="shared" si="3"/>
        <v>3.3</v>
      </c>
    </row>
    <row r="9" spans="1:12" x14ac:dyDescent="0.25">
      <c r="A9">
        <f t="shared" si="0"/>
        <v>3884</v>
      </c>
      <c r="B9" s="9">
        <f t="shared" si="1"/>
        <v>3.1299232077513786</v>
      </c>
      <c r="C9" s="4">
        <v>184.03</v>
      </c>
      <c r="D9" s="8">
        <v>35.6</v>
      </c>
      <c r="F9">
        <f t="shared" si="4"/>
        <v>12</v>
      </c>
      <c r="G9">
        <f t="shared" si="2"/>
        <v>10000</v>
      </c>
      <c r="H9">
        <f t="shared" si="3"/>
        <v>3.3</v>
      </c>
    </row>
    <row r="10" spans="1:12" x14ac:dyDescent="0.25">
      <c r="A10">
        <f t="shared" si="0"/>
        <v>3881</v>
      </c>
      <c r="B10" s="9">
        <f t="shared" si="1"/>
        <v>3.1271436802681887</v>
      </c>
      <c r="C10" s="4">
        <v>180.91</v>
      </c>
      <c r="D10" s="8">
        <v>36.5</v>
      </c>
      <c r="F10">
        <f t="shared" si="4"/>
        <v>12</v>
      </c>
      <c r="G10">
        <f t="shared" si="2"/>
        <v>10000</v>
      </c>
      <c r="H10">
        <f t="shared" si="3"/>
        <v>3.3</v>
      </c>
    </row>
    <row r="11" spans="1:12" x14ac:dyDescent="0.25">
      <c r="A11">
        <f t="shared" si="0"/>
        <v>3878</v>
      </c>
      <c r="B11" s="9">
        <f t="shared" si="1"/>
        <v>3.1243466226646084</v>
      </c>
      <c r="C11" s="4">
        <v>177.87</v>
      </c>
      <c r="D11" s="8">
        <v>37</v>
      </c>
      <c r="F11">
        <f t="shared" si="4"/>
        <v>12</v>
      </c>
      <c r="G11">
        <f t="shared" si="2"/>
        <v>10000</v>
      </c>
      <c r="H11">
        <f t="shared" si="3"/>
        <v>3.3</v>
      </c>
    </row>
    <row r="12" spans="1:12" x14ac:dyDescent="0.25">
      <c r="A12">
        <f t="shared" si="0"/>
        <v>3869</v>
      </c>
      <c r="B12" s="9">
        <f t="shared" si="1"/>
        <v>3.1171947706625303</v>
      </c>
      <c r="C12" s="4">
        <v>170.52</v>
      </c>
      <c r="D12" s="8">
        <v>38</v>
      </c>
      <c r="F12">
        <f t="shared" si="4"/>
        <v>12</v>
      </c>
      <c r="G12">
        <f t="shared" si="2"/>
        <v>10000</v>
      </c>
      <c r="H12">
        <f t="shared" si="3"/>
        <v>3.3</v>
      </c>
    </row>
    <row r="13" spans="1:12" x14ac:dyDescent="0.25">
      <c r="A13">
        <f t="shared" si="0"/>
        <v>3864</v>
      </c>
      <c r="B13" s="9">
        <f t="shared" si="1"/>
        <v>3.113137032842582</v>
      </c>
      <c r="C13" s="4">
        <v>166.6</v>
      </c>
      <c r="D13" s="8">
        <v>39.200000000000003</v>
      </c>
      <c r="F13">
        <f t="shared" si="4"/>
        <v>12</v>
      </c>
      <c r="G13">
        <f t="shared" si="2"/>
        <v>10000</v>
      </c>
      <c r="H13">
        <f t="shared" si="3"/>
        <v>3.3</v>
      </c>
    </row>
    <row r="14" spans="1:12" x14ac:dyDescent="0.25">
      <c r="A14">
        <f t="shared" si="0"/>
        <v>3810</v>
      </c>
      <c r="B14" s="9">
        <f t="shared" si="1"/>
        <v>3.0697781498534953</v>
      </c>
      <c r="C14" s="4">
        <v>133.34</v>
      </c>
      <c r="D14" s="8">
        <v>45.2</v>
      </c>
      <c r="F14">
        <f t="shared" si="4"/>
        <v>12</v>
      </c>
      <c r="G14">
        <f t="shared" si="2"/>
        <v>10000</v>
      </c>
      <c r="H14">
        <f t="shared" si="3"/>
        <v>3.3</v>
      </c>
    </row>
    <row r="15" spans="1:12" x14ac:dyDescent="0.25">
      <c r="A15">
        <f t="shared" si="0"/>
        <v>3774</v>
      </c>
      <c r="B15" s="9">
        <f t="shared" si="1"/>
        <v>3.0410749313456256</v>
      </c>
      <c r="C15" s="5">
        <v>117.45</v>
      </c>
      <c r="D15" s="2">
        <v>49.2</v>
      </c>
      <c r="F15">
        <f t="shared" si="4"/>
        <v>12</v>
      </c>
      <c r="G15">
        <f t="shared" si="2"/>
        <v>10000</v>
      </c>
      <c r="H15">
        <f t="shared" si="3"/>
        <v>3.3</v>
      </c>
    </row>
    <row r="16" spans="1:12" x14ac:dyDescent="0.25">
      <c r="A16">
        <f t="shared" si="0"/>
        <v>3743</v>
      </c>
      <c r="B16" s="9">
        <f t="shared" si="1"/>
        <v>3.016324249978509</v>
      </c>
      <c r="C16" s="6">
        <v>106.33</v>
      </c>
      <c r="D16" s="8">
        <v>51.5</v>
      </c>
      <c r="F16">
        <f t="shared" si="4"/>
        <v>12</v>
      </c>
      <c r="G16">
        <f t="shared" si="2"/>
        <v>10000</v>
      </c>
      <c r="H16">
        <f t="shared" si="3"/>
        <v>3.3</v>
      </c>
    </row>
    <row r="17" spans="1:8" x14ac:dyDescent="0.25">
      <c r="A17">
        <f t="shared" si="0"/>
        <v>3731</v>
      </c>
      <c r="B17" s="9">
        <f t="shared" si="1"/>
        <v>3.0062488873063913</v>
      </c>
      <c r="C17" s="6">
        <v>102.34</v>
      </c>
      <c r="D17" s="8">
        <v>52.6</v>
      </c>
      <c r="F17">
        <f t="shared" si="4"/>
        <v>12</v>
      </c>
      <c r="G17">
        <f t="shared" si="2"/>
        <v>10000</v>
      </c>
      <c r="H17">
        <f t="shared" si="3"/>
        <v>3.3</v>
      </c>
    </row>
    <row r="18" spans="1:8" x14ac:dyDescent="0.25">
      <c r="A18">
        <f t="shared" si="0"/>
        <v>3723</v>
      </c>
      <c r="B18" s="9">
        <f t="shared" si="1"/>
        <v>2.9994809215918403</v>
      </c>
      <c r="C18" s="6">
        <v>99.81</v>
      </c>
      <c r="D18" s="8">
        <v>53.7</v>
      </c>
      <c r="F18">
        <f t="shared" si="4"/>
        <v>12</v>
      </c>
      <c r="G18">
        <f t="shared" si="2"/>
        <v>10000</v>
      </c>
      <c r="H18">
        <f t="shared" si="3"/>
        <v>3.3</v>
      </c>
    </row>
    <row r="19" spans="1:8" x14ac:dyDescent="0.25">
      <c r="A19">
        <f t="shared" si="0"/>
        <v>3688</v>
      </c>
      <c r="B19" s="9">
        <f t="shared" si="1"/>
        <v>2.9716091153348585</v>
      </c>
      <c r="C19" s="6">
        <v>90.49</v>
      </c>
      <c r="D19" s="8">
        <v>56.7</v>
      </c>
      <c r="F19">
        <f t="shared" si="4"/>
        <v>12</v>
      </c>
      <c r="G19">
        <f t="shared" si="2"/>
        <v>10000</v>
      </c>
      <c r="H19">
        <f t="shared" si="3"/>
        <v>3.3</v>
      </c>
    </row>
    <row r="20" spans="1:8" x14ac:dyDescent="0.25">
      <c r="A20">
        <f t="shared" si="0"/>
        <v>3670</v>
      </c>
      <c r="B20" s="9">
        <f t="shared" si="1"/>
        <v>2.9568576479151503</v>
      </c>
      <c r="C20" s="6">
        <v>86.17</v>
      </c>
      <c r="D20" s="8">
        <v>57.8</v>
      </c>
      <c r="F20">
        <f t="shared" si="4"/>
        <v>12</v>
      </c>
      <c r="G20">
        <f t="shared" si="2"/>
        <v>10000</v>
      </c>
      <c r="H20">
        <f t="shared" si="3"/>
        <v>3.3</v>
      </c>
    </row>
    <row r="21" spans="1:8" x14ac:dyDescent="0.25">
      <c r="A21">
        <f t="shared" si="0"/>
        <v>3660</v>
      </c>
      <c r="B21" s="9">
        <f t="shared" si="1"/>
        <v>2.9489361702127659</v>
      </c>
      <c r="C21" s="6">
        <v>84</v>
      </c>
      <c r="D21" s="8">
        <v>58.4</v>
      </c>
      <c r="F21">
        <f t="shared" si="4"/>
        <v>12</v>
      </c>
      <c r="G21">
        <f t="shared" si="2"/>
        <v>10000</v>
      </c>
      <c r="H21">
        <f t="shared" si="3"/>
        <v>3.3</v>
      </c>
    </row>
    <row r="22" spans="1:8" x14ac:dyDescent="0.25">
      <c r="A22">
        <f t="shared" si="0"/>
        <v>3640</v>
      </c>
      <c r="B22" s="9">
        <f t="shared" si="1"/>
        <v>2.9330479261647948</v>
      </c>
      <c r="C22" s="6">
        <v>79.930000000000007</v>
      </c>
      <c r="D22" s="8">
        <v>60.2</v>
      </c>
      <c r="F22">
        <f t="shared" si="4"/>
        <v>12</v>
      </c>
      <c r="G22">
        <f t="shared" si="2"/>
        <v>10000</v>
      </c>
      <c r="H22">
        <f t="shared" si="3"/>
        <v>3.3</v>
      </c>
    </row>
    <row r="23" spans="1:8" x14ac:dyDescent="0.25">
      <c r="A23">
        <f t="shared" si="0"/>
        <v>3549</v>
      </c>
      <c r="B23" s="9">
        <f t="shared" si="1"/>
        <v>2.859471365638766</v>
      </c>
      <c r="C23" s="6">
        <v>64.91</v>
      </c>
      <c r="D23" s="8">
        <v>65.900000000000006</v>
      </c>
      <c r="F23">
        <f t="shared" si="4"/>
        <v>12</v>
      </c>
      <c r="G23">
        <f t="shared" si="2"/>
        <v>10000</v>
      </c>
      <c r="H23">
        <f t="shared" si="3"/>
        <v>3.3</v>
      </c>
    </row>
    <row r="24" spans="1:8" x14ac:dyDescent="0.25">
      <c r="A24">
        <f t="shared" si="0"/>
        <v>3537</v>
      </c>
      <c r="B24" s="9">
        <f t="shared" si="1"/>
        <v>2.8498567726094666</v>
      </c>
      <c r="C24" s="6">
        <v>63.31</v>
      </c>
      <c r="D24" s="8">
        <v>66.599999999999994</v>
      </c>
      <c r="F24">
        <f t="shared" si="4"/>
        <v>12</v>
      </c>
      <c r="G24">
        <f t="shared" si="2"/>
        <v>10000</v>
      </c>
      <c r="H24">
        <f t="shared" si="3"/>
        <v>3.3</v>
      </c>
    </row>
    <row r="25" spans="1:8" x14ac:dyDescent="0.25">
      <c r="A25">
        <f t="shared" si="0"/>
        <v>3514</v>
      </c>
      <c r="B25" s="9">
        <f t="shared" si="1"/>
        <v>2.8310501634219123</v>
      </c>
      <c r="C25" s="6">
        <v>60.37</v>
      </c>
      <c r="D25" s="8">
        <v>68.400000000000006</v>
      </c>
      <c r="F25">
        <f t="shared" si="4"/>
        <v>12</v>
      </c>
      <c r="G25">
        <f t="shared" si="2"/>
        <v>10000</v>
      </c>
      <c r="H25">
        <f t="shared" si="3"/>
        <v>3.3</v>
      </c>
    </row>
    <row r="26" spans="1:8" x14ac:dyDescent="0.25">
      <c r="A26">
        <f t="shared" si="0"/>
        <v>3477</v>
      </c>
      <c r="B26" s="9">
        <f t="shared" si="1"/>
        <v>2.8013599274705343</v>
      </c>
      <c r="C26" s="6">
        <v>56.18</v>
      </c>
      <c r="D26" s="8">
        <v>70.7</v>
      </c>
      <c r="F26">
        <f t="shared" si="4"/>
        <v>12</v>
      </c>
      <c r="G26">
        <f t="shared" si="2"/>
        <v>10000</v>
      </c>
      <c r="H26">
        <f t="shared" si="3"/>
        <v>3.3</v>
      </c>
    </row>
    <row r="27" spans="1:8" x14ac:dyDescent="0.25">
      <c r="A27">
        <f t="shared" si="0"/>
        <v>3398</v>
      </c>
      <c r="B27" s="9">
        <f t="shared" si="1"/>
        <v>2.7375319584114539</v>
      </c>
      <c r="C27" s="6">
        <v>48.67</v>
      </c>
      <c r="D27" s="8">
        <v>75.3</v>
      </c>
      <c r="F27">
        <f t="shared" si="4"/>
        <v>12</v>
      </c>
      <c r="G27">
        <f t="shared" si="2"/>
        <v>10000</v>
      </c>
      <c r="H27">
        <f t="shared" si="3"/>
        <v>3.3</v>
      </c>
    </row>
    <row r="28" spans="1:8" x14ac:dyDescent="0.25">
      <c r="A28">
        <f t="shared" si="0"/>
        <v>3370</v>
      </c>
      <c r="B28" s="9">
        <f t="shared" si="1"/>
        <v>2.7155154091392131</v>
      </c>
      <c r="C28" s="6">
        <v>46.46</v>
      </c>
      <c r="D28" s="8">
        <v>76.5</v>
      </c>
      <c r="F28">
        <f t="shared" si="4"/>
        <v>12</v>
      </c>
      <c r="G28">
        <f t="shared" si="2"/>
        <v>10000</v>
      </c>
      <c r="H28">
        <f t="shared" si="3"/>
        <v>3.3</v>
      </c>
    </row>
    <row r="29" spans="1:8" x14ac:dyDescent="0.25">
      <c r="A29">
        <f t="shared" si="0"/>
        <v>3342</v>
      </c>
      <c r="B29" s="9">
        <f t="shared" si="1"/>
        <v>2.6928242870285191</v>
      </c>
      <c r="C29" s="6">
        <v>44.35</v>
      </c>
      <c r="D29" s="8">
        <v>77.5</v>
      </c>
      <c r="F29">
        <f t="shared" si="4"/>
        <v>12</v>
      </c>
      <c r="G29">
        <f t="shared" si="2"/>
        <v>10000</v>
      </c>
      <c r="H29">
        <f t="shared" si="3"/>
        <v>3.3</v>
      </c>
    </row>
    <row r="30" spans="1:8" x14ac:dyDescent="0.25">
      <c r="A30">
        <f t="shared" si="0"/>
        <v>3328</v>
      </c>
      <c r="B30" s="9">
        <f t="shared" si="1"/>
        <v>2.6816750983698703</v>
      </c>
      <c r="C30" s="6">
        <v>43.37</v>
      </c>
      <c r="D30" s="8">
        <v>78.5</v>
      </c>
      <c r="F30">
        <f t="shared" si="4"/>
        <v>12</v>
      </c>
      <c r="G30">
        <f t="shared" si="2"/>
        <v>10000</v>
      </c>
      <c r="H30">
        <f t="shared" si="3"/>
        <v>3.3</v>
      </c>
    </row>
    <row r="31" spans="1:8" x14ac:dyDescent="0.25">
      <c r="A31">
        <f t="shared" si="0"/>
        <v>3284</v>
      </c>
      <c r="B31" s="9">
        <f t="shared" si="1"/>
        <v>2.6458870168483646</v>
      </c>
      <c r="C31" s="6">
        <v>40.450000000000003</v>
      </c>
      <c r="D31" s="8">
        <v>80.400000000000006</v>
      </c>
      <c r="F31">
        <f t="shared" si="4"/>
        <v>12</v>
      </c>
      <c r="G31">
        <f t="shared" si="2"/>
        <v>10000</v>
      </c>
      <c r="H31">
        <f t="shared" si="3"/>
        <v>3.3</v>
      </c>
    </row>
    <row r="32" spans="1:8" x14ac:dyDescent="0.25">
      <c r="A32">
        <f t="shared" si="0"/>
        <v>3261</v>
      </c>
      <c r="B32" s="9">
        <f t="shared" si="1"/>
        <v>2.6273542600896862</v>
      </c>
      <c r="C32" s="6">
        <v>39.06</v>
      </c>
      <c r="D32" s="8">
        <v>80.7</v>
      </c>
      <c r="F32">
        <f t="shared" si="4"/>
        <v>12</v>
      </c>
      <c r="G32">
        <f t="shared" si="2"/>
        <v>10000</v>
      </c>
      <c r="H32">
        <f t="shared" si="3"/>
        <v>3.3</v>
      </c>
    </row>
    <row r="33" spans="1:8" x14ac:dyDescent="0.25">
      <c r="A33">
        <f t="shared" si="0"/>
        <v>3220</v>
      </c>
      <c r="B33" s="9">
        <f t="shared" si="1"/>
        <v>2.5942686056458513</v>
      </c>
      <c r="C33" s="6">
        <v>36.76</v>
      </c>
      <c r="D33" s="8">
        <v>82.8</v>
      </c>
      <c r="F33">
        <f t="shared" si="4"/>
        <v>12</v>
      </c>
      <c r="G33">
        <f t="shared" si="2"/>
        <v>10000</v>
      </c>
      <c r="H33">
        <f t="shared" si="3"/>
        <v>3.3</v>
      </c>
    </row>
    <row r="34" spans="1:8" x14ac:dyDescent="0.25">
      <c r="A34">
        <f t="shared" si="0"/>
        <v>3182</v>
      </c>
      <c r="B34" s="9">
        <f t="shared" si="1"/>
        <v>2.5637215528781789</v>
      </c>
      <c r="C34" s="6">
        <v>34.82</v>
      </c>
      <c r="D34" s="8">
        <v>84.3</v>
      </c>
      <c r="F34">
        <f t="shared" si="4"/>
        <v>12</v>
      </c>
      <c r="G34">
        <f t="shared" si="2"/>
        <v>10000</v>
      </c>
      <c r="H34">
        <f t="shared" si="3"/>
        <v>3.3</v>
      </c>
    </row>
    <row r="35" spans="1:8" x14ac:dyDescent="0.25">
      <c r="A35">
        <f t="shared" si="0"/>
        <v>3154</v>
      </c>
      <c r="B35" s="9">
        <f t="shared" si="1"/>
        <v>2.5413793103448277</v>
      </c>
      <c r="C35" s="6">
        <v>33.5</v>
      </c>
      <c r="D35" s="8">
        <v>85.8</v>
      </c>
      <c r="F35">
        <f t="shared" si="4"/>
        <v>12</v>
      </c>
      <c r="G35">
        <f t="shared" si="2"/>
        <v>10000</v>
      </c>
      <c r="H35">
        <f t="shared" si="3"/>
        <v>3.3</v>
      </c>
    </row>
    <row r="36" spans="1:8" x14ac:dyDescent="0.25">
      <c r="A36">
        <f t="shared" si="0"/>
        <v>3079</v>
      </c>
      <c r="B36" s="9">
        <f t="shared" si="1"/>
        <v>2.4809381980640359</v>
      </c>
      <c r="C36" s="6">
        <v>30.29</v>
      </c>
      <c r="D36" s="8">
        <v>89.6</v>
      </c>
      <c r="F36">
        <f t="shared" si="4"/>
        <v>12</v>
      </c>
      <c r="G36">
        <f t="shared" si="2"/>
        <v>10000</v>
      </c>
      <c r="H36">
        <f t="shared" si="3"/>
        <v>3.3</v>
      </c>
    </row>
    <row r="37" spans="1:8" x14ac:dyDescent="0.25">
      <c r="A37">
        <f t="shared" si="0"/>
        <v>3032</v>
      </c>
      <c r="B37" s="9">
        <f t="shared" si="1"/>
        <v>2.4426344505066253</v>
      </c>
      <c r="C37" s="6">
        <v>28.49</v>
      </c>
      <c r="D37" s="8">
        <v>91.2</v>
      </c>
      <c r="F37">
        <f t="shared" si="4"/>
        <v>12</v>
      </c>
      <c r="G37">
        <f t="shared" si="2"/>
        <v>10000</v>
      </c>
      <c r="H37">
        <f t="shared" si="3"/>
        <v>3.3</v>
      </c>
    </row>
    <row r="38" spans="1:8" x14ac:dyDescent="0.25">
      <c r="A38">
        <f t="shared" si="0"/>
        <v>2999</v>
      </c>
      <c r="B38" s="9">
        <f t="shared" si="1"/>
        <v>2.4162292447777181</v>
      </c>
      <c r="C38" s="6">
        <v>27.34</v>
      </c>
      <c r="D38" s="8">
        <v>92.2</v>
      </c>
      <c r="F38">
        <f t="shared" si="4"/>
        <v>12</v>
      </c>
      <c r="G38">
        <f t="shared" si="2"/>
        <v>10000</v>
      </c>
      <c r="H38">
        <f t="shared" si="3"/>
        <v>3.3</v>
      </c>
    </row>
    <row r="39" spans="1:8" x14ac:dyDescent="0.25">
      <c r="A39">
        <f t="shared" si="0"/>
        <v>2966</v>
      </c>
      <c r="B39" s="9">
        <f t="shared" si="1"/>
        <v>2.3896551724137929</v>
      </c>
      <c r="C39" s="6">
        <v>26.25</v>
      </c>
      <c r="D39" s="8">
        <v>93.9</v>
      </c>
      <c r="F39">
        <f t="shared" si="4"/>
        <v>12</v>
      </c>
      <c r="G39">
        <f t="shared" si="2"/>
        <v>10000</v>
      </c>
      <c r="H39">
        <f t="shared" si="3"/>
        <v>3.3</v>
      </c>
    </row>
    <row r="40" spans="1:8" x14ac:dyDescent="0.25">
      <c r="A40">
        <f t="shared" si="0"/>
        <v>2932</v>
      </c>
      <c r="B40" s="9">
        <f t="shared" si="1"/>
        <v>2.3624999999999998</v>
      </c>
      <c r="C40" s="6">
        <v>25.2</v>
      </c>
      <c r="D40" s="8">
        <v>95</v>
      </c>
      <c r="F40">
        <f t="shared" si="4"/>
        <v>12</v>
      </c>
      <c r="G40">
        <f t="shared" si="2"/>
        <v>10000</v>
      </c>
      <c r="H40">
        <f t="shared" si="3"/>
        <v>3.3</v>
      </c>
    </row>
    <row r="41" spans="1:8" x14ac:dyDescent="0.25">
      <c r="A41">
        <f t="shared" si="0"/>
        <v>2916</v>
      </c>
      <c r="B41" s="9">
        <f t="shared" si="1"/>
        <v>2.3492653414001725</v>
      </c>
      <c r="C41" s="6">
        <v>24.71</v>
      </c>
      <c r="D41" s="8">
        <v>96.2</v>
      </c>
      <c r="F41">
        <f t="shared" si="4"/>
        <v>12</v>
      </c>
      <c r="G41">
        <f t="shared" si="2"/>
        <v>10000</v>
      </c>
      <c r="H41">
        <f t="shared" si="3"/>
        <v>3.3</v>
      </c>
    </row>
    <row r="42" spans="1:8" x14ac:dyDescent="0.25">
      <c r="A42">
        <f t="shared" si="0"/>
        <v>2881</v>
      </c>
      <c r="B42" s="9">
        <f t="shared" si="1"/>
        <v>2.3213523131672598</v>
      </c>
      <c r="C42" s="6">
        <v>23.72</v>
      </c>
      <c r="D42" s="8">
        <v>97.4</v>
      </c>
      <c r="F42">
        <f t="shared" si="4"/>
        <v>12</v>
      </c>
      <c r="G42">
        <f t="shared" si="2"/>
        <v>10000</v>
      </c>
      <c r="H42">
        <f t="shared" si="3"/>
        <v>3.3</v>
      </c>
    </row>
    <row r="43" spans="1:8" x14ac:dyDescent="0.25">
      <c r="A43">
        <f t="shared" si="0"/>
        <v>2846</v>
      </c>
      <c r="B43" s="9">
        <f t="shared" si="1"/>
        <v>2.293288590604027</v>
      </c>
      <c r="C43" s="6">
        <v>22.78</v>
      </c>
      <c r="D43" s="8">
        <v>99.2</v>
      </c>
      <c r="F43">
        <f t="shared" si="4"/>
        <v>12</v>
      </c>
      <c r="G43">
        <f t="shared" si="2"/>
        <v>10000</v>
      </c>
      <c r="H43">
        <f t="shared" si="3"/>
        <v>3.3</v>
      </c>
    </row>
    <row r="44" spans="1:8" x14ac:dyDescent="0.25">
      <c r="A44">
        <f t="shared" si="0"/>
        <v>2828</v>
      </c>
      <c r="B44" s="9">
        <f t="shared" si="1"/>
        <v>2.2789603960396034</v>
      </c>
      <c r="C44" s="6">
        <v>22.32</v>
      </c>
      <c r="D44" s="8">
        <v>99.8</v>
      </c>
      <c r="F44">
        <f t="shared" si="4"/>
        <v>12</v>
      </c>
      <c r="G44">
        <f t="shared" si="2"/>
        <v>10000</v>
      </c>
      <c r="H44">
        <f t="shared" si="3"/>
        <v>3.3</v>
      </c>
    </row>
    <row r="45" spans="1:8" x14ac:dyDescent="0.25">
      <c r="A45">
        <f t="shared" si="0"/>
        <v>2794</v>
      </c>
      <c r="B45" s="9">
        <f t="shared" si="1"/>
        <v>2.2510489510489511</v>
      </c>
      <c r="C45" s="6">
        <v>21.46</v>
      </c>
      <c r="D45" s="8">
        <v>101.4</v>
      </c>
      <c r="F45">
        <f t="shared" si="4"/>
        <v>12</v>
      </c>
      <c r="G45">
        <f t="shared" si="2"/>
        <v>10000</v>
      </c>
      <c r="H45">
        <f t="shared" si="3"/>
        <v>3.3</v>
      </c>
    </row>
    <row r="46" spans="1:8" x14ac:dyDescent="0.25">
      <c r="A46">
        <f t="shared" si="0"/>
        <v>2776</v>
      </c>
      <c r="B46" s="9">
        <f t="shared" si="1"/>
        <v>2.2368556701030924</v>
      </c>
      <c r="C46" s="6">
        <v>21.04</v>
      </c>
      <c r="D46" s="8">
        <v>101.9</v>
      </c>
      <c r="F46">
        <f t="shared" si="4"/>
        <v>12</v>
      </c>
      <c r="G46">
        <f t="shared" si="2"/>
        <v>10000</v>
      </c>
      <c r="H46">
        <f t="shared" si="3"/>
        <v>3.3</v>
      </c>
    </row>
    <row r="47" spans="1:8" x14ac:dyDescent="0.25">
      <c r="A47">
        <f t="shared" si="0"/>
        <v>2741</v>
      </c>
      <c r="B47" s="9">
        <f t="shared" si="1"/>
        <v>2.2083691696989747</v>
      </c>
      <c r="C47" s="6">
        <v>20.23</v>
      </c>
      <c r="D47" s="8">
        <v>103.4</v>
      </c>
      <c r="F47">
        <f t="shared" si="4"/>
        <v>12</v>
      </c>
      <c r="G47">
        <f t="shared" si="2"/>
        <v>10000</v>
      </c>
      <c r="H47">
        <f t="shared" si="3"/>
        <v>3.3</v>
      </c>
    </row>
    <row r="48" spans="1:8" x14ac:dyDescent="0.25">
      <c r="A48">
        <f t="shared" si="0"/>
        <v>2705</v>
      </c>
      <c r="B48" s="9">
        <f t="shared" si="1"/>
        <v>2.1794567062818331</v>
      </c>
      <c r="C48" s="6">
        <v>19.45</v>
      </c>
      <c r="D48" s="8">
        <v>104.4</v>
      </c>
      <c r="F48">
        <f t="shared" si="4"/>
        <v>12</v>
      </c>
      <c r="G48">
        <f t="shared" si="2"/>
        <v>10000</v>
      </c>
      <c r="H48">
        <f t="shared" si="3"/>
        <v>3.3</v>
      </c>
    </row>
    <row r="49" spans="1:8" x14ac:dyDescent="0.25">
      <c r="A49">
        <f t="shared" si="0"/>
        <v>2687</v>
      </c>
      <c r="B49" s="9">
        <f t="shared" si="1"/>
        <v>2.1651994497936724</v>
      </c>
      <c r="C49" s="6">
        <v>19.079999999999998</v>
      </c>
      <c r="D49" s="8">
        <v>105.5</v>
      </c>
      <c r="F49">
        <f t="shared" si="4"/>
        <v>12</v>
      </c>
      <c r="G49">
        <f t="shared" si="2"/>
        <v>10000</v>
      </c>
      <c r="H49">
        <f t="shared" si="3"/>
        <v>3.3</v>
      </c>
    </row>
    <row r="50" spans="1:8" x14ac:dyDescent="0.25">
      <c r="A50">
        <f t="shared" si="0"/>
        <v>2669</v>
      </c>
      <c r="B50" s="9">
        <f t="shared" si="1"/>
        <v>2.1505747126436781</v>
      </c>
      <c r="C50" s="6">
        <v>18.71</v>
      </c>
      <c r="D50" s="8">
        <v>106</v>
      </c>
      <c r="F50">
        <f t="shared" si="4"/>
        <v>12</v>
      </c>
      <c r="G50">
        <f t="shared" si="2"/>
        <v>10000</v>
      </c>
      <c r="H50">
        <f t="shared" si="3"/>
        <v>3.3</v>
      </c>
    </row>
    <row r="51" spans="1:8" x14ac:dyDescent="0.25">
      <c r="A51">
        <f t="shared" si="0"/>
        <v>2633</v>
      </c>
      <c r="B51" s="9">
        <f t="shared" si="1"/>
        <v>2.1214285714285714</v>
      </c>
      <c r="C51" s="6">
        <v>18</v>
      </c>
      <c r="D51" s="8">
        <v>107.2</v>
      </c>
      <c r="F51">
        <f t="shared" si="4"/>
        <v>12</v>
      </c>
      <c r="G51">
        <f t="shared" si="2"/>
        <v>10000</v>
      </c>
      <c r="H51">
        <f t="shared" si="3"/>
        <v>3.3</v>
      </c>
    </row>
    <row r="52" spans="1:8" x14ac:dyDescent="0.25">
      <c r="A52">
        <f t="shared" si="0"/>
        <v>2571</v>
      </c>
      <c r="B52" s="9">
        <f t="shared" si="1"/>
        <v>2.0718645329363601</v>
      </c>
      <c r="C52" s="6">
        <v>16.87</v>
      </c>
      <c r="D52" s="8">
        <v>109.5</v>
      </c>
      <c r="F52">
        <f t="shared" si="4"/>
        <v>12</v>
      </c>
      <c r="G52">
        <f t="shared" si="2"/>
        <v>10000</v>
      </c>
      <c r="H52">
        <f t="shared" si="3"/>
        <v>3.3</v>
      </c>
    </row>
    <row r="53" spans="1:8" x14ac:dyDescent="0.25">
      <c r="A53">
        <f t="shared" si="0"/>
        <v>2554</v>
      </c>
      <c r="B53" s="9">
        <f t="shared" si="1"/>
        <v>2.0575301204819274</v>
      </c>
      <c r="C53" s="6">
        <v>16.559999999999999</v>
      </c>
      <c r="D53" s="8">
        <v>110.2</v>
      </c>
      <c r="F53">
        <f t="shared" si="4"/>
        <v>12</v>
      </c>
      <c r="G53">
        <f t="shared" si="2"/>
        <v>10000</v>
      </c>
      <c r="H53">
        <f t="shared" si="3"/>
        <v>3.3</v>
      </c>
    </row>
    <row r="54" spans="1:8" x14ac:dyDescent="0.25">
      <c r="A54">
        <f t="shared" si="0"/>
        <v>2517</v>
      </c>
      <c r="B54" s="9">
        <f t="shared" si="1"/>
        <v>2.0283236994219651</v>
      </c>
      <c r="C54" s="6">
        <v>15.95</v>
      </c>
      <c r="D54" s="8">
        <v>111.4</v>
      </c>
      <c r="F54">
        <f t="shared" si="4"/>
        <v>12</v>
      </c>
      <c r="G54">
        <f t="shared" si="2"/>
        <v>10000</v>
      </c>
      <c r="H54">
        <f t="shared" si="3"/>
        <v>3.3</v>
      </c>
    </row>
    <row r="55" spans="1:8" x14ac:dyDescent="0.25">
      <c r="A55">
        <f t="shared" si="0"/>
        <v>2481</v>
      </c>
      <c r="B55" s="9">
        <f t="shared" si="1"/>
        <v>1.99925108395743</v>
      </c>
      <c r="C55" s="6">
        <v>15.37</v>
      </c>
      <c r="D55" s="8">
        <v>112.4</v>
      </c>
      <c r="F55">
        <f t="shared" si="4"/>
        <v>12</v>
      </c>
      <c r="G55">
        <f t="shared" si="2"/>
        <v>10000</v>
      </c>
      <c r="H55">
        <f t="shared" si="3"/>
        <v>3.3</v>
      </c>
    </row>
    <row r="56" spans="1:8" x14ac:dyDescent="0.25">
      <c r="A56">
        <f t="shared" si="0"/>
        <v>2463</v>
      </c>
      <c r="B56" s="9">
        <f t="shared" si="1"/>
        <v>1.9842105263157892</v>
      </c>
      <c r="C56" s="6">
        <v>15.08</v>
      </c>
      <c r="D56" s="8">
        <v>113.5</v>
      </c>
      <c r="F56">
        <f t="shared" si="4"/>
        <v>12</v>
      </c>
      <c r="G56">
        <f t="shared" si="2"/>
        <v>10000</v>
      </c>
      <c r="H56">
        <f t="shared" si="3"/>
        <v>3.3</v>
      </c>
    </row>
    <row r="57" spans="1:8" x14ac:dyDescent="0.25">
      <c r="A57">
        <f t="shared" si="0"/>
        <v>2427</v>
      </c>
      <c r="B57" s="9">
        <f t="shared" si="1"/>
        <v>1.9552567237163812</v>
      </c>
      <c r="C57" s="6">
        <v>14.54</v>
      </c>
      <c r="D57" s="8">
        <v>114.4</v>
      </c>
      <c r="F57">
        <f t="shared" si="4"/>
        <v>12</v>
      </c>
      <c r="G57">
        <f t="shared" si="2"/>
        <v>10000</v>
      </c>
      <c r="H57">
        <f t="shared" si="3"/>
        <v>3.3</v>
      </c>
    </row>
    <row r="58" spans="1:8" x14ac:dyDescent="0.25">
      <c r="A58">
        <f t="shared" si="0"/>
        <v>2390</v>
      </c>
      <c r="B58" s="9">
        <f t="shared" si="1"/>
        <v>1.9255726780508122</v>
      </c>
      <c r="C58" s="6">
        <v>14.01</v>
      </c>
      <c r="D58" s="8">
        <v>116</v>
      </c>
      <c r="F58">
        <f t="shared" si="4"/>
        <v>12</v>
      </c>
      <c r="G58">
        <f t="shared" si="2"/>
        <v>10000</v>
      </c>
      <c r="H58">
        <f t="shared" si="3"/>
        <v>3.3</v>
      </c>
    </row>
    <row r="59" spans="1:8" x14ac:dyDescent="0.25">
      <c r="A59">
        <f t="shared" si="0"/>
        <v>2354</v>
      </c>
      <c r="B59" s="9">
        <f t="shared" si="1"/>
        <v>1.8969387755102041</v>
      </c>
      <c r="C59" s="6">
        <v>13.52</v>
      </c>
      <c r="D59" s="8">
        <v>117</v>
      </c>
      <c r="F59">
        <f t="shared" si="4"/>
        <v>12</v>
      </c>
      <c r="G59">
        <f t="shared" si="2"/>
        <v>10000</v>
      </c>
      <c r="H59">
        <f t="shared" si="3"/>
        <v>3.3</v>
      </c>
    </row>
    <row r="60" spans="1:8" x14ac:dyDescent="0.25">
      <c r="A60">
        <f t="shared" si="0"/>
        <v>2336</v>
      </c>
      <c r="B60" s="9">
        <f t="shared" si="1"/>
        <v>1.8824742268041237</v>
      </c>
      <c r="C60" s="6">
        <v>13.28</v>
      </c>
      <c r="D60" s="8">
        <v>118</v>
      </c>
      <c r="F60">
        <f t="shared" si="4"/>
        <v>12</v>
      </c>
      <c r="G60">
        <f t="shared" si="2"/>
        <v>10000</v>
      </c>
      <c r="H60">
        <f t="shared" si="3"/>
        <v>3.3</v>
      </c>
    </row>
    <row r="61" spans="1:8" x14ac:dyDescent="0.25">
      <c r="A61">
        <f t="shared" si="0"/>
        <v>2300</v>
      </c>
      <c r="B61" s="9">
        <f t="shared" si="1"/>
        <v>1.8532661113546687</v>
      </c>
      <c r="C61" s="6">
        <v>12.81</v>
      </c>
      <c r="D61" s="8">
        <v>119.1</v>
      </c>
      <c r="F61">
        <f t="shared" si="4"/>
        <v>12</v>
      </c>
      <c r="G61">
        <f t="shared" si="2"/>
        <v>10000</v>
      </c>
      <c r="H61">
        <f t="shared" si="3"/>
        <v>3.3</v>
      </c>
    </row>
    <row r="62" spans="1:8" x14ac:dyDescent="0.25">
      <c r="A62">
        <f t="shared" si="0"/>
        <v>2248</v>
      </c>
      <c r="B62" s="9">
        <f t="shared" si="1"/>
        <v>1.8108303249097473</v>
      </c>
      <c r="C62" s="6">
        <v>12.16</v>
      </c>
      <c r="D62" s="8">
        <v>121.2</v>
      </c>
      <c r="F62">
        <f t="shared" si="4"/>
        <v>12</v>
      </c>
      <c r="G62">
        <f t="shared" si="2"/>
        <v>10000</v>
      </c>
      <c r="H62">
        <f t="shared" si="3"/>
        <v>3.3</v>
      </c>
    </row>
    <row r="63" spans="1:8" x14ac:dyDescent="0.25">
      <c r="A63">
        <f t="shared" si="0"/>
        <v>2229</v>
      </c>
      <c r="B63" s="9">
        <f t="shared" si="1"/>
        <v>1.7958979033728346</v>
      </c>
      <c r="C63" s="6">
        <v>11.94</v>
      </c>
      <c r="D63" s="8">
        <v>122.2</v>
      </c>
      <c r="F63">
        <f t="shared" si="4"/>
        <v>12</v>
      </c>
      <c r="G63">
        <f t="shared" si="2"/>
        <v>10000</v>
      </c>
      <c r="H63">
        <f t="shared" si="3"/>
        <v>3.3</v>
      </c>
    </row>
    <row r="64" spans="1:8" x14ac:dyDescent="0.25">
      <c r="A64">
        <f t="shared" si="0"/>
        <v>2169</v>
      </c>
      <c r="B64" s="9">
        <f t="shared" si="1"/>
        <v>1.7477892756349949</v>
      </c>
      <c r="C64" s="6">
        <v>11.26</v>
      </c>
      <c r="D64" s="8">
        <v>124.2</v>
      </c>
      <c r="F64">
        <f t="shared" si="4"/>
        <v>12</v>
      </c>
      <c r="G64">
        <f t="shared" si="2"/>
        <v>10000</v>
      </c>
      <c r="H64">
        <f t="shared" si="3"/>
        <v>3.3</v>
      </c>
    </row>
    <row r="65" spans="1:8" x14ac:dyDescent="0.25">
      <c r="A65">
        <f t="shared" si="0"/>
        <v>2152</v>
      </c>
      <c r="B65" s="9">
        <f t="shared" si="1"/>
        <v>1.7337921214997627</v>
      </c>
      <c r="C65" s="6">
        <v>11.07</v>
      </c>
      <c r="D65" s="8">
        <v>124.5</v>
      </c>
      <c r="F65">
        <f t="shared" si="4"/>
        <v>12</v>
      </c>
      <c r="G65">
        <f t="shared" si="2"/>
        <v>10000</v>
      </c>
      <c r="H65">
        <f t="shared" si="3"/>
        <v>3.3</v>
      </c>
    </row>
    <row r="66" spans="1:8" x14ac:dyDescent="0.25">
      <c r="A66">
        <f t="shared" si="0"/>
        <v>2134</v>
      </c>
      <c r="B66" s="9">
        <f t="shared" si="1"/>
        <v>1.7195402298850575</v>
      </c>
      <c r="C66" s="6">
        <v>10.88</v>
      </c>
      <c r="D66" s="8">
        <v>125.2</v>
      </c>
      <c r="F66">
        <f t="shared" si="4"/>
        <v>12</v>
      </c>
      <c r="G66">
        <f t="shared" si="2"/>
        <v>10000</v>
      </c>
      <c r="H66">
        <f t="shared" si="3"/>
        <v>3.3</v>
      </c>
    </row>
    <row r="67" spans="1:8" x14ac:dyDescent="0.25">
      <c r="A67">
        <f t="shared" ref="A67:A130" si="5">_xlfn.CEILING.MATH(B67/(H67/(2^F67-1)))</f>
        <v>2100</v>
      </c>
      <c r="B67" s="9">
        <f t="shared" ref="B67:B130" si="6">H67*C67*1000/(G67+C67*1000)</f>
        <v>1.6918128654970757</v>
      </c>
      <c r="C67" s="6">
        <v>10.52</v>
      </c>
      <c r="D67" s="8">
        <v>126.2</v>
      </c>
      <c r="F67">
        <f t="shared" si="4"/>
        <v>12</v>
      </c>
      <c r="G67">
        <f t="shared" si="2"/>
        <v>10000</v>
      </c>
      <c r="H67">
        <f t="shared" si="3"/>
        <v>3.3</v>
      </c>
    </row>
    <row r="68" spans="1:8" x14ac:dyDescent="0.25">
      <c r="A68">
        <f t="shared" si="5"/>
        <v>2082</v>
      </c>
      <c r="B68" s="9">
        <f t="shared" si="6"/>
        <v>1.6775811209439528</v>
      </c>
      <c r="C68" s="6">
        <v>10.34</v>
      </c>
      <c r="D68" s="8">
        <v>127.2</v>
      </c>
      <c r="F68">
        <f t="shared" si="4"/>
        <v>12</v>
      </c>
      <c r="G68">
        <f t="shared" ref="G68:G131" si="7">G67</f>
        <v>10000</v>
      </c>
      <c r="H68">
        <f t="shared" ref="H68:H131" si="8">H67</f>
        <v>3.3</v>
      </c>
    </row>
    <row r="69" spans="1:8" x14ac:dyDescent="0.25">
      <c r="A69">
        <f t="shared" si="5"/>
        <v>2032</v>
      </c>
      <c r="B69" s="9">
        <f t="shared" si="6"/>
        <v>1.6371964123752898</v>
      </c>
      <c r="C69" s="6">
        <v>9.8460000000000001</v>
      </c>
      <c r="D69" s="8">
        <v>129.19999999999999</v>
      </c>
      <c r="F69">
        <f t="shared" ref="F69:F132" si="9">F68</f>
        <v>12</v>
      </c>
      <c r="G69">
        <f t="shared" si="7"/>
        <v>10000</v>
      </c>
      <c r="H69">
        <f t="shared" si="8"/>
        <v>3.3</v>
      </c>
    </row>
    <row r="70" spans="1:8" x14ac:dyDescent="0.25">
      <c r="A70">
        <f t="shared" si="5"/>
        <v>1998</v>
      </c>
      <c r="B70" s="9">
        <f t="shared" si="6"/>
        <v>1.6098591549295775</v>
      </c>
      <c r="C70" s="6">
        <v>9.5250000000000004</v>
      </c>
      <c r="D70" s="8">
        <v>130.30000000000001</v>
      </c>
      <c r="F70">
        <f t="shared" si="9"/>
        <v>12</v>
      </c>
      <c r="G70">
        <f t="shared" si="7"/>
        <v>10000</v>
      </c>
      <c r="H70">
        <f t="shared" si="8"/>
        <v>3.3</v>
      </c>
    </row>
    <row r="71" spans="1:8" x14ac:dyDescent="0.25">
      <c r="A71">
        <f t="shared" si="5"/>
        <v>1952</v>
      </c>
      <c r="B71" s="9">
        <f t="shared" si="6"/>
        <v>1.5729746702951644</v>
      </c>
      <c r="C71" s="6">
        <v>9.1080000000000005</v>
      </c>
      <c r="D71" s="8">
        <v>132.19999999999999</v>
      </c>
      <c r="F71">
        <f t="shared" si="9"/>
        <v>12</v>
      </c>
      <c r="G71">
        <f t="shared" si="7"/>
        <v>10000</v>
      </c>
      <c r="H71">
        <f t="shared" si="8"/>
        <v>3.3</v>
      </c>
    </row>
    <row r="72" spans="1:8" x14ac:dyDescent="0.25">
      <c r="A72">
        <f t="shared" si="5"/>
        <v>1935</v>
      </c>
      <c r="B72" s="9">
        <f t="shared" si="6"/>
        <v>1.5590345555262461</v>
      </c>
      <c r="C72" s="6">
        <v>8.9550000000000001</v>
      </c>
      <c r="D72" s="8">
        <v>132.80000000000001</v>
      </c>
      <c r="F72">
        <f t="shared" si="9"/>
        <v>12</v>
      </c>
      <c r="G72">
        <f t="shared" si="7"/>
        <v>10000</v>
      </c>
      <c r="H72">
        <f t="shared" si="8"/>
        <v>3.3</v>
      </c>
    </row>
    <row r="73" spans="1:8" x14ac:dyDescent="0.25">
      <c r="A73">
        <f t="shared" si="5"/>
        <v>1919</v>
      </c>
      <c r="B73" s="9">
        <f t="shared" si="6"/>
        <v>1.5458005528386134</v>
      </c>
      <c r="C73" s="6">
        <v>8.8119999999999994</v>
      </c>
      <c r="D73" s="8">
        <v>133.4</v>
      </c>
      <c r="F73">
        <f t="shared" si="9"/>
        <v>12</v>
      </c>
      <c r="G73">
        <f t="shared" si="7"/>
        <v>10000</v>
      </c>
      <c r="H73">
        <f t="shared" si="8"/>
        <v>3.3</v>
      </c>
    </row>
    <row r="74" spans="1:8" x14ac:dyDescent="0.25">
      <c r="A74">
        <f t="shared" si="5"/>
        <v>1902</v>
      </c>
      <c r="B74" s="9">
        <f t="shared" si="6"/>
        <v>1.5326478149100256</v>
      </c>
      <c r="C74" s="6">
        <v>8.6720000000000006</v>
      </c>
      <c r="D74" s="8">
        <v>134.30000000000001</v>
      </c>
      <c r="F74">
        <f t="shared" si="9"/>
        <v>12</v>
      </c>
      <c r="G74">
        <f t="shared" si="7"/>
        <v>10000</v>
      </c>
      <c r="H74">
        <f t="shared" si="8"/>
        <v>3.3</v>
      </c>
    </row>
    <row r="75" spans="1:8" x14ac:dyDescent="0.25">
      <c r="A75">
        <f t="shared" si="5"/>
        <v>1847</v>
      </c>
      <c r="B75" s="9">
        <f t="shared" si="6"/>
        <v>1.488405797101449</v>
      </c>
      <c r="C75" s="6">
        <v>8.2159999999999993</v>
      </c>
      <c r="D75" s="8">
        <v>136.19999999999999</v>
      </c>
      <c r="F75">
        <f t="shared" si="9"/>
        <v>12</v>
      </c>
      <c r="G75">
        <f t="shared" si="7"/>
        <v>10000</v>
      </c>
      <c r="H75">
        <f t="shared" si="8"/>
        <v>3.3</v>
      </c>
    </row>
    <row r="76" spans="1:8" x14ac:dyDescent="0.25">
      <c r="A76">
        <f t="shared" si="5"/>
        <v>1831</v>
      </c>
      <c r="B76" s="9">
        <f t="shared" si="6"/>
        <v>1.4749806437341002</v>
      </c>
      <c r="C76" s="6">
        <v>8.0820000000000007</v>
      </c>
      <c r="D76" s="8">
        <v>136.69999999999999</v>
      </c>
      <c r="F76">
        <f t="shared" si="9"/>
        <v>12</v>
      </c>
      <c r="G76">
        <f t="shared" si="7"/>
        <v>10000</v>
      </c>
      <c r="H76">
        <f t="shared" si="8"/>
        <v>3.3</v>
      </c>
    </row>
    <row r="77" spans="1:8" x14ac:dyDescent="0.25">
      <c r="A77">
        <f t="shared" si="5"/>
        <v>1769</v>
      </c>
      <c r="B77" s="9">
        <f t="shared" si="6"/>
        <v>1.4248934598556735</v>
      </c>
      <c r="C77" s="6">
        <v>7.5990000000000002</v>
      </c>
      <c r="D77" s="8">
        <v>139</v>
      </c>
      <c r="F77">
        <f t="shared" si="9"/>
        <v>12</v>
      </c>
      <c r="G77">
        <f t="shared" si="7"/>
        <v>10000</v>
      </c>
      <c r="H77">
        <f t="shared" si="8"/>
        <v>3.3</v>
      </c>
    </row>
    <row r="78" spans="1:8" x14ac:dyDescent="0.25">
      <c r="A78">
        <f t="shared" si="5"/>
        <v>1738</v>
      </c>
      <c r="B78" s="9">
        <f t="shared" si="6"/>
        <v>1.4003914344922863</v>
      </c>
      <c r="C78" s="6">
        <v>7.3719999999999999</v>
      </c>
      <c r="D78" s="8">
        <v>140</v>
      </c>
      <c r="F78">
        <f t="shared" si="9"/>
        <v>12</v>
      </c>
      <c r="G78">
        <f t="shared" si="7"/>
        <v>10000</v>
      </c>
      <c r="H78">
        <f t="shared" si="8"/>
        <v>3.3</v>
      </c>
    </row>
    <row r="79" spans="1:8" x14ac:dyDescent="0.25">
      <c r="A79">
        <f t="shared" si="5"/>
        <v>1706</v>
      </c>
      <c r="B79" s="9">
        <f t="shared" si="6"/>
        <v>1.3746791131855307</v>
      </c>
      <c r="C79" s="6">
        <v>7.14</v>
      </c>
      <c r="D79" s="8">
        <v>141.5</v>
      </c>
      <c r="F79">
        <f t="shared" si="9"/>
        <v>12</v>
      </c>
      <c r="G79">
        <f t="shared" si="7"/>
        <v>10000</v>
      </c>
      <c r="H79">
        <f t="shared" si="8"/>
        <v>3.3</v>
      </c>
    </row>
    <row r="80" spans="1:8" x14ac:dyDescent="0.25">
      <c r="A80">
        <f t="shared" si="5"/>
        <v>1692</v>
      </c>
      <c r="B80" s="9">
        <f t="shared" si="6"/>
        <v>1.3633802816901408</v>
      </c>
      <c r="C80" s="6">
        <v>7.04</v>
      </c>
      <c r="D80" s="8">
        <v>142.4</v>
      </c>
      <c r="F80">
        <f t="shared" si="9"/>
        <v>12</v>
      </c>
      <c r="G80">
        <f t="shared" si="7"/>
        <v>10000</v>
      </c>
      <c r="H80">
        <f t="shared" si="8"/>
        <v>3.3</v>
      </c>
    </row>
    <row r="81" spans="1:8" x14ac:dyDescent="0.25">
      <c r="A81">
        <f t="shared" si="5"/>
        <v>1632</v>
      </c>
      <c r="B81" s="9">
        <f t="shared" si="6"/>
        <v>1.314679340632896</v>
      </c>
      <c r="C81" s="6">
        <v>6.6219999999999999</v>
      </c>
      <c r="D81" s="8">
        <v>144.30000000000001</v>
      </c>
      <c r="F81">
        <f t="shared" si="9"/>
        <v>12</v>
      </c>
      <c r="G81">
        <f t="shared" si="7"/>
        <v>10000</v>
      </c>
      <c r="H81">
        <f t="shared" si="8"/>
        <v>3.3</v>
      </c>
    </row>
    <row r="82" spans="1:8" x14ac:dyDescent="0.25">
      <c r="A82">
        <f t="shared" si="5"/>
        <v>1604</v>
      </c>
      <c r="B82" s="9">
        <f t="shared" si="6"/>
        <v>1.2923343675853258</v>
      </c>
      <c r="C82" s="6">
        <v>6.4370000000000003</v>
      </c>
      <c r="D82" s="8">
        <v>145.80000000000001</v>
      </c>
      <c r="F82">
        <f t="shared" si="9"/>
        <v>12</v>
      </c>
      <c r="G82">
        <f t="shared" si="7"/>
        <v>10000</v>
      </c>
      <c r="H82">
        <f t="shared" si="8"/>
        <v>3.3</v>
      </c>
    </row>
    <row r="83" spans="1:8" x14ac:dyDescent="0.25">
      <c r="A83">
        <f t="shared" si="5"/>
        <v>1590</v>
      </c>
      <c r="B83" s="9">
        <f t="shared" si="6"/>
        <v>1.280663321502876</v>
      </c>
      <c r="C83" s="6">
        <v>6.3419999999999996</v>
      </c>
      <c r="D83" s="8">
        <v>146.19999999999999</v>
      </c>
      <c r="F83">
        <f t="shared" si="9"/>
        <v>12</v>
      </c>
      <c r="G83">
        <f t="shared" si="7"/>
        <v>10000</v>
      </c>
      <c r="H83">
        <f t="shared" si="8"/>
        <v>3.3</v>
      </c>
    </row>
    <row r="84" spans="1:8" x14ac:dyDescent="0.25">
      <c r="A84">
        <f t="shared" si="5"/>
        <v>1547</v>
      </c>
      <c r="B84" s="9">
        <f t="shared" si="6"/>
        <v>1.2466119096509241</v>
      </c>
      <c r="C84" s="6">
        <v>6.0709999999999997</v>
      </c>
      <c r="D84" s="8">
        <v>147.9</v>
      </c>
      <c r="F84">
        <f t="shared" si="9"/>
        <v>12</v>
      </c>
      <c r="G84">
        <f t="shared" si="7"/>
        <v>10000</v>
      </c>
      <c r="H84">
        <f t="shared" si="8"/>
        <v>3.3</v>
      </c>
    </row>
    <row r="85" spans="1:8" x14ac:dyDescent="0.25">
      <c r="A85">
        <f t="shared" si="5"/>
        <v>1534</v>
      </c>
      <c r="B85" s="9">
        <f t="shared" si="6"/>
        <v>1.2359519639729799</v>
      </c>
      <c r="C85" s="6">
        <v>5.9880000000000004</v>
      </c>
      <c r="D85" s="8">
        <v>149</v>
      </c>
      <c r="F85">
        <f t="shared" si="9"/>
        <v>12</v>
      </c>
      <c r="G85">
        <f t="shared" si="7"/>
        <v>10000</v>
      </c>
      <c r="H85">
        <f t="shared" si="8"/>
        <v>3.3</v>
      </c>
    </row>
    <row r="86" spans="1:8" x14ac:dyDescent="0.25">
      <c r="A86">
        <f t="shared" si="5"/>
        <v>1466</v>
      </c>
      <c r="B86" s="9">
        <f t="shared" si="6"/>
        <v>1.1813559322033895</v>
      </c>
      <c r="C86" s="6">
        <v>5.5759999999999996</v>
      </c>
      <c r="D86" s="8">
        <v>151.5</v>
      </c>
      <c r="F86">
        <f t="shared" si="9"/>
        <v>12</v>
      </c>
      <c r="G86">
        <f t="shared" si="7"/>
        <v>10000</v>
      </c>
      <c r="H86">
        <f t="shared" si="8"/>
        <v>3.3</v>
      </c>
    </row>
    <row r="87" spans="1:8" x14ac:dyDescent="0.25">
      <c r="A87">
        <f t="shared" si="5"/>
        <v>1453</v>
      </c>
      <c r="B87" s="9">
        <f t="shared" si="6"/>
        <v>1.1706929926442122</v>
      </c>
      <c r="C87" s="6">
        <v>5.4980000000000002</v>
      </c>
      <c r="D87" s="8">
        <v>152.19999999999999</v>
      </c>
      <c r="F87">
        <f t="shared" si="9"/>
        <v>12</v>
      </c>
      <c r="G87">
        <f t="shared" si="7"/>
        <v>10000</v>
      </c>
      <c r="H87">
        <f t="shared" si="8"/>
        <v>3.3</v>
      </c>
    </row>
    <row r="88" spans="1:8" x14ac:dyDescent="0.25">
      <c r="A88">
        <f t="shared" si="5"/>
        <v>1390</v>
      </c>
      <c r="B88" s="9">
        <f t="shared" si="6"/>
        <v>1.1197674418604651</v>
      </c>
      <c r="C88" s="6">
        <v>5.1360000000000001</v>
      </c>
      <c r="D88" s="8">
        <v>155</v>
      </c>
      <c r="F88">
        <f t="shared" si="9"/>
        <v>12</v>
      </c>
      <c r="G88">
        <f t="shared" si="7"/>
        <v>10000</v>
      </c>
      <c r="H88">
        <f t="shared" si="8"/>
        <v>3.3</v>
      </c>
    </row>
    <row r="89" spans="1:8" x14ac:dyDescent="0.25">
      <c r="A89">
        <f t="shared" si="5"/>
        <v>1376</v>
      </c>
      <c r="B89" s="9">
        <f t="shared" si="6"/>
        <v>1.1087649402390436</v>
      </c>
      <c r="C89" s="6">
        <v>5.0599999999999996</v>
      </c>
      <c r="D89" s="8">
        <v>156</v>
      </c>
      <c r="F89">
        <f t="shared" si="9"/>
        <v>12</v>
      </c>
      <c r="G89">
        <f t="shared" si="7"/>
        <v>10000</v>
      </c>
      <c r="H89">
        <f t="shared" si="8"/>
        <v>3.3</v>
      </c>
    </row>
    <row r="90" spans="1:8" x14ac:dyDescent="0.25">
      <c r="A90">
        <f t="shared" si="5"/>
        <v>1341</v>
      </c>
      <c r="B90" s="9">
        <f t="shared" si="6"/>
        <v>1.0798708288482237</v>
      </c>
      <c r="C90" s="6">
        <v>4.8639999999999999</v>
      </c>
      <c r="D90" s="8">
        <v>157.4</v>
      </c>
      <c r="F90">
        <f t="shared" si="9"/>
        <v>12</v>
      </c>
      <c r="G90">
        <f t="shared" si="7"/>
        <v>10000</v>
      </c>
      <c r="H90">
        <f t="shared" si="8"/>
        <v>3.3</v>
      </c>
    </row>
    <row r="91" spans="1:8" x14ac:dyDescent="0.25">
      <c r="A91">
        <f t="shared" si="5"/>
        <v>1327</v>
      </c>
      <c r="B91" s="9">
        <f t="shared" si="6"/>
        <v>1.0693659591726374</v>
      </c>
      <c r="C91" s="6">
        <v>4.7939999999999996</v>
      </c>
      <c r="D91" s="8">
        <v>158.30000000000001</v>
      </c>
      <c r="F91">
        <f t="shared" si="9"/>
        <v>12</v>
      </c>
      <c r="G91">
        <f t="shared" si="7"/>
        <v>10000</v>
      </c>
      <c r="H91">
        <f t="shared" si="8"/>
        <v>3.3</v>
      </c>
    </row>
    <row r="92" spans="1:8" x14ac:dyDescent="0.25">
      <c r="A92">
        <f t="shared" si="5"/>
        <v>1293</v>
      </c>
      <c r="B92" s="9">
        <f t="shared" si="6"/>
        <v>1.0412731006160165</v>
      </c>
      <c r="C92" s="6">
        <v>4.6100000000000003</v>
      </c>
      <c r="D92" s="8">
        <v>159.69999999999999</v>
      </c>
      <c r="F92">
        <f t="shared" si="9"/>
        <v>12</v>
      </c>
      <c r="G92">
        <f t="shared" si="7"/>
        <v>10000</v>
      </c>
      <c r="H92">
        <f t="shared" si="8"/>
        <v>3.3</v>
      </c>
    </row>
    <row r="93" spans="1:8" x14ac:dyDescent="0.25">
      <c r="A93">
        <f t="shared" si="5"/>
        <v>1280</v>
      </c>
      <c r="B93" s="9">
        <f t="shared" si="6"/>
        <v>1.0314910290781603</v>
      </c>
      <c r="C93" s="6">
        <v>4.5469999999999997</v>
      </c>
      <c r="D93" s="8">
        <v>160.69999999999999</v>
      </c>
      <c r="F93">
        <f t="shared" si="9"/>
        <v>12</v>
      </c>
      <c r="G93">
        <f t="shared" si="7"/>
        <v>10000</v>
      </c>
      <c r="H93">
        <f t="shared" si="8"/>
        <v>3.3</v>
      </c>
    </row>
    <row r="94" spans="1:8" x14ac:dyDescent="0.25">
      <c r="A94">
        <f t="shared" si="5"/>
        <v>1269</v>
      </c>
      <c r="B94" s="9">
        <f t="shared" si="6"/>
        <v>1.0222528989508559</v>
      </c>
      <c r="C94" s="6">
        <v>4.4880000000000004</v>
      </c>
      <c r="D94" s="8">
        <v>161.1</v>
      </c>
      <c r="F94">
        <f t="shared" si="9"/>
        <v>12</v>
      </c>
      <c r="G94">
        <f t="shared" si="7"/>
        <v>10000</v>
      </c>
      <c r="H94">
        <f t="shared" si="8"/>
        <v>3.3</v>
      </c>
    </row>
    <row r="95" spans="1:8" x14ac:dyDescent="0.25">
      <c r="A95">
        <f t="shared" si="5"/>
        <v>1224</v>
      </c>
      <c r="B95" s="9">
        <f t="shared" si="6"/>
        <v>0.98615902397980637</v>
      </c>
      <c r="C95" s="6">
        <v>4.2619999999999996</v>
      </c>
      <c r="D95" s="8">
        <v>163.69999999999999</v>
      </c>
      <c r="F95">
        <f t="shared" si="9"/>
        <v>12</v>
      </c>
      <c r="G95">
        <f t="shared" si="7"/>
        <v>10000</v>
      </c>
      <c r="H95">
        <f t="shared" si="8"/>
        <v>3.3</v>
      </c>
    </row>
    <row r="96" spans="1:8" x14ac:dyDescent="0.25">
      <c r="A96">
        <f t="shared" si="5"/>
        <v>1214</v>
      </c>
      <c r="B96" s="9">
        <f t="shared" si="6"/>
        <v>0.97752832711661597</v>
      </c>
      <c r="C96" s="6">
        <v>4.2089999999999996</v>
      </c>
      <c r="D96" s="8">
        <v>164.2</v>
      </c>
      <c r="F96">
        <f t="shared" si="9"/>
        <v>12</v>
      </c>
      <c r="G96">
        <f t="shared" si="7"/>
        <v>10000</v>
      </c>
      <c r="H96">
        <f t="shared" si="8"/>
        <v>3.3</v>
      </c>
    </row>
    <row r="97" spans="1:8" x14ac:dyDescent="0.25">
      <c r="A97">
        <f t="shared" si="5"/>
        <v>1192</v>
      </c>
      <c r="B97" s="9">
        <f t="shared" si="6"/>
        <v>0.95990639625585028</v>
      </c>
      <c r="C97" s="6">
        <v>4.1020000000000003</v>
      </c>
      <c r="D97" s="8">
        <v>165</v>
      </c>
      <c r="F97">
        <f t="shared" si="9"/>
        <v>12</v>
      </c>
      <c r="G97">
        <f t="shared" si="7"/>
        <v>10000</v>
      </c>
      <c r="H97">
        <f t="shared" si="8"/>
        <v>3.3</v>
      </c>
    </row>
    <row r="98" spans="1:8" x14ac:dyDescent="0.25">
      <c r="A98">
        <f t="shared" si="5"/>
        <v>1170</v>
      </c>
      <c r="B98" s="9">
        <f t="shared" si="6"/>
        <v>0.94218348099456983</v>
      </c>
      <c r="C98" s="6">
        <v>3.996</v>
      </c>
      <c r="D98" s="8">
        <v>166.4</v>
      </c>
      <c r="F98">
        <f t="shared" si="9"/>
        <v>12</v>
      </c>
      <c r="G98">
        <f t="shared" si="7"/>
        <v>10000</v>
      </c>
      <c r="H98">
        <f t="shared" si="8"/>
        <v>3.3</v>
      </c>
    </row>
    <row r="99" spans="1:8" x14ac:dyDescent="0.25">
      <c r="A99">
        <f t="shared" si="5"/>
        <v>1149</v>
      </c>
      <c r="B99" s="9">
        <f t="shared" si="6"/>
        <v>0.92589928057553961</v>
      </c>
      <c r="C99" s="6">
        <v>3.9</v>
      </c>
      <c r="D99" s="8">
        <v>167.3</v>
      </c>
      <c r="F99">
        <f t="shared" si="9"/>
        <v>12</v>
      </c>
      <c r="G99">
        <f t="shared" si="7"/>
        <v>10000</v>
      </c>
      <c r="H99">
        <f t="shared" si="8"/>
        <v>3.3</v>
      </c>
    </row>
    <row r="100" spans="1:8" x14ac:dyDescent="0.25">
      <c r="A100">
        <f t="shared" si="5"/>
        <v>1139</v>
      </c>
      <c r="B100" s="9">
        <f t="shared" si="6"/>
        <v>0.91715647339158068</v>
      </c>
      <c r="C100" s="6">
        <v>3.8490000000000002</v>
      </c>
      <c r="D100" s="8">
        <v>168.2</v>
      </c>
      <c r="F100">
        <f t="shared" si="9"/>
        <v>12</v>
      </c>
      <c r="G100">
        <f t="shared" si="7"/>
        <v>10000</v>
      </c>
      <c r="H100">
        <f t="shared" si="8"/>
        <v>3.3</v>
      </c>
    </row>
    <row r="101" spans="1:8" x14ac:dyDescent="0.25">
      <c r="A101">
        <f t="shared" si="5"/>
        <v>1129</v>
      </c>
      <c r="B101" s="9">
        <f t="shared" si="6"/>
        <v>0.90904216780176783</v>
      </c>
      <c r="C101" s="6">
        <v>3.802</v>
      </c>
      <c r="D101" s="8">
        <v>168.6</v>
      </c>
      <c r="F101">
        <f t="shared" si="9"/>
        <v>12</v>
      </c>
      <c r="G101">
        <f t="shared" si="7"/>
        <v>10000</v>
      </c>
      <c r="H101">
        <f t="shared" si="8"/>
        <v>3.3</v>
      </c>
    </row>
    <row r="102" spans="1:8" x14ac:dyDescent="0.25">
      <c r="A102">
        <f t="shared" si="5"/>
        <v>1139</v>
      </c>
      <c r="B102" s="9">
        <f t="shared" si="6"/>
        <v>0.91750054147714966</v>
      </c>
      <c r="C102" s="6">
        <v>3.851</v>
      </c>
      <c r="D102" s="8">
        <v>168.4</v>
      </c>
      <c r="F102">
        <f t="shared" si="9"/>
        <v>12</v>
      </c>
      <c r="G102">
        <f t="shared" si="7"/>
        <v>10000</v>
      </c>
      <c r="H102">
        <f t="shared" si="8"/>
        <v>3.3</v>
      </c>
    </row>
    <row r="103" spans="1:8" x14ac:dyDescent="0.25">
      <c r="A103">
        <f t="shared" si="5"/>
        <v>1118</v>
      </c>
      <c r="B103" s="9">
        <f t="shared" si="6"/>
        <v>0.90087241003271523</v>
      </c>
      <c r="C103" s="6">
        <v>3.7549999999999999</v>
      </c>
      <c r="D103" s="8">
        <v>169.2</v>
      </c>
      <c r="F103">
        <f t="shared" si="9"/>
        <v>12</v>
      </c>
      <c r="G103">
        <f t="shared" si="7"/>
        <v>10000</v>
      </c>
      <c r="H103">
        <f t="shared" si="8"/>
        <v>3.3</v>
      </c>
    </row>
    <row r="104" spans="1:8" x14ac:dyDescent="0.25">
      <c r="A104">
        <f t="shared" si="5"/>
        <v>1088</v>
      </c>
      <c r="B104" s="9">
        <f t="shared" si="6"/>
        <v>0.87673667205169625</v>
      </c>
      <c r="C104" s="6">
        <v>3.6179999999999999</v>
      </c>
      <c r="D104" s="8">
        <v>170.9</v>
      </c>
      <c r="F104">
        <f t="shared" si="9"/>
        <v>12</v>
      </c>
      <c r="G104">
        <f t="shared" si="7"/>
        <v>10000</v>
      </c>
      <c r="H104">
        <f t="shared" si="8"/>
        <v>3.3</v>
      </c>
    </row>
    <row r="105" spans="1:8" x14ac:dyDescent="0.25">
      <c r="A105">
        <f t="shared" si="5"/>
        <v>1060</v>
      </c>
      <c r="B105" s="9">
        <f t="shared" si="6"/>
        <v>0.85374351371386215</v>
      </c>
      <c r="C105" s="6">
        <v>3.49</v>
      </c>
      <c r="D105" s="8">
        <v>172.6</v>
      </c>
      <c r="F105">
        <f t="shared" si="9"/>
        <v>12</v>
      </c>
      <c r="G105">
        <f t="shared" si="7"/>
        <v>10000</v>
      </c>
      <c r="H105">
        <f t="shared" si="8"/>
        <v>3.3</v>
      </c>
    </row>
    <row r="106" spans="1:8" x14ac:dyDescent="0.25">
      <c r="A106">
        <f t="shared" si="5"/>
        <v>1028</v>
      </c>
      <c r="B106" s="9">
        <f t="shared" si="6"/>
        <v>0.82808988764044944</v>
      </c>
      <c r="C106" s="6">
        <v>3.35</v>
      </c>
      <c r="D106" s="8">
        <v>174</v>
      </c>
      <c r="F106">
        <f t="shared" si="9"/>
        <v>12</v>
      </c>
      <c r="G106">
        <f t="shared" si="7"/>
        <v>10000</v>
      </c>
      <c r="H106">
        <f t="shared" si="8"/>
        <v>3.3</v>
      </c>
    </row>
    <row r="107" spans="1:8" x14ac:dyDescent="0.25">
      <c r="A107">
        <f t="shared" si="5"/>
        <v>1010</v>
      </c>
      <c r="B107" s="9">
        <f t="shared" si="6"/>
        <v>0.81356238698010841</v>
      </c>
      <c r="C107" s="6">
        <v>3.2719999999999998</v>
      </c>
      <c r="D107" s="8">
        <v>175.2</v>
      </c>
      <c r="F107">
        <f t="shared" si="9"/>
        <v>12</v>
      </c>
      <c r="G107">
        <f t="shared" si="7"/>
        <v>10000</v>
      </c>
      <c r="H107">
        <f t="shared" si="8"/>
        <v>3.3</v>
      </c>
    </row>
    <row r="108" spans="1:8" x14ac:dyDescent="0.25">
      <c r="A108">
        <f t="shared" si="5"/>
        <v>992</v>
      </c>
      <c r="B108" s="9">
        <f t="shared" si="6"/>
        <v>0.79924219460442558</v>
      </c>
      <c r="C108" s="6">
        <v>3.1960000000000002</v>
      </c>
      <c r="D108" s="8">
        <v>176.7</v>
      </c>
      <c r="F108">
        <f t="shared" si="9"/>
        <v>12</v>
      </c>
      <c r="G108">
        <f t="shared" si="7"/>
        <v>10000</v>
      </c>
      <c r="H108">
        <f t="shared" si="8"/>
        <v>3.3</v>
      </c>
    </row>
    <row r="109" spans="1:8" x14ac:dyDescent="0.25">
      <c r="A109">
        <f t="shared" si="5"/>
        <v>984</v>
      </c>
      <c r="B109" s="9">
        <f t="shared" si="6"/>
        <v>0.79221065430503834</v>
      </c>
      <c r="C109" s="6">
        <v>3.1589999999999998</v>
      </c>
      <c r="D109" s="8">
        <v>177.2</v>
      </c>
      <c r="F109">
        <f t="shared" si="9"/>
        <v>12</v>
      </c>
      <c r="G109">
        <f t="shared" si="7"/>
        <v>10000</v>
      </c>
      <c r="H109">
        <f t="shared" si="8"/>
        <v>3.3</v>
      </c>
    </row>
    <row r="110" spans="1:8" x14ac:dyDescent="0.25">
      <c r="A110">
        <f t="shared" si="5"/>
        <v>950</v>
      </c>
      <c r="B110" s="9">
        <f t="shared" si="6"/>
        <v>0.76485365291541818</v>
      </c>
      <c r="C110" s="6">
        <v>3.0169999999999999</v>
      </c>
      <c r="D110" s="8">
        <v>179.3</v>
      </c>
      <c r="F110">
        <f t="shared" si="9"/>
        <v>12</v>
      </c>
      <c r="G110">
        <f t="shared" si="7"/>
        <v>10000</v>
      </c>
      <c r="H110">
        <f t="shared" si="8"/>
        <v>3.3</v>
      </c>
    </row>
    <row r="111" spans="1:8" x14ac:dyDescent="0.25">
      <c r="A111">
        <f t="shared" si="5"/>
        <v>941</v>
      </c>
      <c r="B111" s="9">
        <f t="shared" si="6"/>
        <v>0.7580187952549684</v>
      </c>
      <c r="C111" s="6">
        <v>2.9820000000000002</v>
      </c>
      <c r="D111" s="8">
        <v>180.3</v>
      </c>
      <c r="F111">
        <f t="shared" si="9"/>
        <v>12</v>
      </c>
      <c r="G111">
        <f t="shared" si="7"/>
        <v>10000</v>
      </c>
      <c r="H111">
        <f t="shared" si="8"/>
        <v>3.3</v>
      </c>
    </row>
    <row r="112" spans="1:8" x14ac:dyDescent="0.25">
      <c r="A112">
        <f t="shared" si="5"/>
        <v>932</v>
      </c>
      <c r="B112" s="9">
        <f t="shared" si="6"/>
        <v>0.75095010041711718</v>
      </c>
      <c r="C112" s="6">
        <v>2.9460000000000002</v>
      </c>
      <c r="D112" s="8">
        <v>180.7</v>
      </c>
      <c r="F112">
        <f t="shared" si="9"/>
        <v>12</v>
      </c>
      <c r="G112">
        <f t="shared" si="7"/>
        <v>10000</v>
      </c>
      <c r="H112">
        <f t="shared" si="8"/>
        <v>3.3</v>
      </c>
    </row>
    <row r="113" spans="1:8" x14ac:dyDescent="0.25">
      <c r="A113">
        <f t="shared" si="5"/>
        <v>925</v>
      </c>
      <c r="B113" s="9">
        <f t="shared" si="6"/>
        <v>0.74463373083475293</v>
      </c>
      <c r="C113" s="6">
        <v>2.9140000000000001</v>
      </c>
      <c r="D113" s="8">
        <v>181</v>
      </c>
      <c r="F113">
        <f t="shared" si="9"/>
        <v>12</v>
      </c>
      <c r="G113">
        <f t="shared" si="7"/>
        <v>10000</v>
      </c>
      <c r="H113">
        <f t="shared" si="8"/>
        <v>3.3</v>
      </c>
    </row>
    <row r="114" spans="1:8" x14ac:dyDescent="0.25">
      <c r="A114">
        <f t="shared" si="5"/>
        <v>893</v>
      </c>
      <c r="B114" s="9">
        <f t="shared" si="6"/>
        <v>0.71905208822149225</v>
      </c>
      <c r="C114" s="6">
        <v>2.786</v>
      </c>
      <c r="D114" s="8">
        <v>183.3</v>
      </c>
      <c r="F114">
        <f t="shared" si="9"/>
        <v>12</v>
      </c>
      <c r="G114">
        <f t="shared" si="7"/>
        <v>10000</v>
      </c>
      <c r="H114">
        <f t="shared" si="8"/>
        <v>3.3</v>
      </c>
    </row>
    <row r="115" spans="1:8" x14ac:dyDescent="0.25">
      <c r="A115">
        <f t="shared" si="5"/>
        <v>878</v>
      </c>
      <c r="B115" s="9">
        <f t="shared" si="6"/>
        <v>0.70708729472774401</v>
      </c>
      <c r="C115" s="6">
        <v>2.7269999999999999</v>
      </c>
      <c r="D115" s="8">
        <v>184.1</v>
      </c>
      <c r="F115">
        <f t="shared" si="9"/>
        <v>12</v>
      </c>
      <c r="G115">
        <f t="shared" si="7"/>
        <v>10000</v>
      </c>
      <c r="H115">
        <f t="shared" si="8"/>
        <v>3.3</v>
      </c>
    </row>
    <row r="116" spans="1:8" x14ac:dyDescent="0.25">
      <c r="A116">
        <f t="shared" si="5"/>
        <v>855</v>
      </c>
      <c r="B116" s="9">
        <f t="shared" si="6"/>
        <v>0.68862071694231231</v>
      </c>
      <c r="C116" s="6">
        <v>2.637</v>
      </c>
      <c r="D116" s="8">
        <v>185.6</v>
      </c>
      <c r="F116">
        <f t="shared" si="9"/>
        <v>12</v>
      </c>
      <c r="G116">
        <f t="shared" si="7"/>
        <v>10000</v>
      </c>
      <c r="H116">
        <f t="shared" si="8"/>
        <v>3.3</v>
      </c>
    </row>
    <row r="117" spans="1:8" x14ac:dyDescent="0.25">
      <c r="A117">
        <f t="shared" si="5"/>
        <v>837</v>
      </c>
      <c r="B117" s="9">
        <f t="shared" si="6"/>
        <v>0.67428389560789304</v>
      </c>
      <c r="C117" s="6">
        <v>2.5680000000000001</v>
      </c>
      <c r="D117" s="8">
        <v>186.9</v>
      </c>
      <c r="F117">
        <f t="shared" si="9"/>
        <v>12</v>
      </c>
      <c r="G117">
        <f t="shared" si="7"/>
        <v>10000</v>
      </c>
      <c r="H117">
        <f t="shared" si="8"/>
        <v>3.3</v>
      </c>
    </row>
    <row r="118" spans="1:8" x14ac:dyDescent="0.25">
      <c r="A118">
        <f t="shared" si="5"/>
        <v>816</v>
      </c>
      <c r="B118" s="9">
        <f t="shared" si="6"/>
        <v>0.65703988467083141</v>
      </c>
      <c r="C118" s="6">
        <v>2.4860000000000002</v>
      </c>
      <c r="D118" s="8">
        <v>188.2</v>
      </c>
      <c r="F118">
        <f t="shared" si="9"/>
        <v>12</v>
      </c>
      <c r="G118">
        <f t="shared" si="7"/>
        <v>10000</v>
      </c>
      <c r="H118">
        <f t="shared" si="8"/>
        <v>3.3</v>
      </c>
    </row>
    <row r="119" spans="1:8" x14ac:dyDescent="0.25">
      <c r="A119">
        <f t="shared" si="5"/>
        <v>808</v>
      </c>
      <c r="B119" s="9">
        <f t="shared" si="6"/>
        <v>0.65046166198313926</v>
      </c>
      <c r="C119" s="6">
        <v>2.4550000000000001</v>
      </c>
      <c r="D119" s="8">
        <v>188.6</v>
      </c>
      <c r="F119">
        <f t="shared" si="9"/>
        <v>12</v>
      </c>
      <c r="G119">
        <f t="shared" si="7"/>
        <v>10000</v>
      </c>
      <c r="H119">
        <f t="shared" si="8"/>
        <v>3.3</v>
      </c>
    </row>
    <row r="120" spans="1:8" x14ac:dyDescent="0.25">
      <c r="A120">
        <f t="shared" si="5"/>
        <v>809</v>
      </c>
      <c r="B120" s="9">
        <f t="shared" si="6"/>
        <v>0.65131230435829512</v>
      </c>
      <c r="C120" s="6">
        <v>2.4590000000000001</v>
      </c>
      <c r="D120" s="8">
        <v>189.2</v>
      </c>
      <c r="F120">
        <f t="shared" si="9"/>
        <v>12</v>
      </c>
      <c r="G120">
        <f t="shared" si="7"/>
        <v>10000</v>
      </c>
      <c r="H120">
        <f t="shared" si="8"/>
        <v>3.3</v>
      </c>
    </row>
    <row r="121" spans="1:8" x14ac:dyDescent="0.25">
      <c r="A121">
        <f t="shared" si="5"/>
        <v>795</v>
      </c>
      <c r="B121" s="9">
        <f t="shared" si="6"/>
        <v>0.64021117111308123</v>
      </c>
      <c r="C121" s="6">
        <v>2.407</v>
      </c>
      <c r="D121" s="8">
        <v>190.4</v>
      </c>
      <c r="F121">
        <f t="shared" si="9"/>
        <v>12</v>
      </c>
      <c r="G121">
        <f t="shared" si="7"/>
        <v>10000</v>
      </c>
      <c r="H121">
        <f t="shared" si="8"/>
        <v>3.3</v>
      </c>
    </row>
    <row r="122" spans="1:8" x14ac:dyDescent="0.25">
      <c r="A122">
        <f t="shared" si="5"/>
        <v>768</v>
      </c>
      <c r="B122" s="9">
        <f t="shared" si="6"/>
        <v>0.61859917120338015</v>
      </c>
      <c r="C122" s="6">
        <v>2.3069999999999999</v>
      </c>
      <c r="D122" s="8">
        <v>191.9</v>
      </c>
      <c r="F122">
        <f t="shared" si="9"/>
        <v>12</v>
      </c>
      <c r="G122">
        <f t="shared" si="7"/>
        <v>10000</v>
      </c>
      <c r="H122">
        <f t="shared" si="8"/>
        <v>3.3</v>
      </c>
    </row>
    <row r="123" spans="1:8" x14ac:dyDescent="0.25">
      <c r="A123">
        <f t="shared" si="5"/>
        <v>762</v>
      </c>
      <c r="B123" s="9">
        <f t="shared" si="6"/>
        <v>0.61357863887984365</v>
      </c>
      <c r="C123" s="6">
        <v>2.2839999999999998</v>
      </c>
      <c r="D123" s="8">
        <v>192.6</v>
      </c>
      <c r="F123">
        <f t="shared" si="9"/>
        <v>12</v>
      </c>
      <c r="G123">
        <f t="shared" si="7"/>
        <v>10000</v>
      </c>
      <c r="H123">
        <f t="shared" si="8"/>
        <v>3.3</v>
      </c>
    </row>
    <row r="124" spans="1:8" x14ac:dyDescent="0.25">
      <c r="A124">
        <f t="shared" si="5"/>
        <v>743</v>
      </c>
      <c r="B124" s="9">
        <f t="shared" si="6"/>
        <v>0.5981824136237105</v>
      </c>
      <c r="C124" s="6">
        <v>2.214</v>
      </c>
      <c r="D124" s="8">
        <v>193.8</v>
      </c>
      <c r="F124">
        <f t="shared" si="9"/>
        <v>12</v>
      </c>
      <c r="G124">
        <f t="shared" si="7"/>
        <v>10000</v>
      </c>
      <c r="H124">
        <f t="shared" si="8"/>
        <v>3.3</v>
      </c>
    </row>
    <row r="125" spans="1:8" x14ac:dyDescent="0.25">
      <c r="A125">
        <f t="shared" si="5"/>
        <v>712</v>
      </c>
      <c r="B125" s="9">
        <f t="shared" si="6"/>
        <v>0.57362855254461331</v>
      </c>
      <c r="C125" s="6">
        <v>2.1040000000000001</v>
      </c>
      <c r="D125" s="8">
        <v>196.2</v>
      </c>
      <c r="F125">
        <f t="shared" si="9"/>
        <v>12</v>
      </c>
      <c r="G125">
        <f t="shared" si="7"/>
        <v>10000</v>
      </c>
      <c r="H125">
        <f t="shared" si="8"/>
        <v>3.3</v>
      </c>
    </row>
    <row r="126" spans="1:8" x14ac:dyDescent="0.25">
      <c r="A126">
        <f t="shared" si="5"/>
        <v>695</v>
      </c>
      <c r="B126" s="9">
        <f t="shared" si="6"/>
        <v>0.55936384021260688</v>
      </c>
      <c r="C126" s="6">
        <v>2.0409999999999999</v>
      </c>
      <c r="D126" s="8">
        <v>197.7</v>
      </c>
      <c r="F126">
        <f t="shared" si="9"/>
        <v>12</v>
      </c>
      <c r="G126">
        <f t="shared" si="7"/>
        <v>10000</v>
      </c>
      <c r="H126">
        <f t="shared" si="8"/>
        <v>3.3</v>
      </c>
    </row>
    <row r="127" spans="1:8" x14ac:dyDescent="0.25">
      <c r="A127">
        <f t="shared" si="5"/>
        <v>678</v>
      </c>
      <c r="B127" s="9">
        <f t="shared" si="6"/>
        <v>0.54563892830314664</v>
      </c>
      <c r="C127" s="6">
        <v>1.9810000000000001</v>
      </c>
      <c r="D127" s="8">
        <v>199.2</v>
      </c>
      <c r="F127">
        <f t="shared" si="9"/>
        <v>12</v>
      </c>
      <c r="G127">
        <f t="shared" si="7"/>
        <v>10000</v>
      </c>
      <c r="H127">
        <f t="shared" si="8"/>
        <v>3.3</v>
      </c>
    </row>
    <row r="128" spans="1:8" x14ac:dyDescent="0.25">
      <c r="A128">
        <f t="shared" si="5"/>
        <v>661</v>
      </c>
      <c r="B128" s="9">
        <f t="shared" si="6"/>
        <v>0.53247232472324724</v>
      </c>
      <c r="C128" s="6">
        <v>1.9239999999999999</v>
      </c>
      <c r="D128" s="8">
        <v>200.5</v>
      </c>
      <c r="F128">
        <f t="shared" si="9"/>
        <v>12</v>
      </c>
      <c r="G128">
        <f t="shared" si="7"/>
        <v>10000</v>
      </c>
      <c r="H128">
        <f t="shared" si="8"/>
        <v>3.3</v>
      </c>
    </row>
    <row r="129" spans="1:8" x14ac:dyDescent="0.25">
      <c r="A129">
        <f t="shared" si="5"/>
        <v>640</v>
      </c>
      <c r="B129" s="9">
        <f t="shared" si="6"/>
        <v>0.51542485866171628</v>
      </c>
      <c r="C129" s="6">
        <v>1.851</v>
      </c>
      <c r="D129" s="8">
        <v>202.6</v>
      </c>
      <c r="F129">
        <f t="shared" si="9"/>
        <v>12</v>
      </c>
      <c r="G129">
        <f t="shared" si="7"/>
        <v>10000</v>
      </c>
      <c r="H129">
        <f t="shared" si="8"/>
        <v>3.3</v>
      </c>
    </row>
    <row r="130" spans="1:8" x14ac:dyDescent="0.25">
      <c r="A130">
        <f t="shared" si="5"/>
        <v>630</v>
      </c>
      <c r="B130" s="9">
        <f t="shared" si="6"/>
        <v>0.50717670954637784</v>
      </c>
      <c r="C130" s="6">
        <v>1.8160000000000001</v>
      </c>
      <c r="D130" s="8">
        <v>203.2</v>
      </c>
      <c r="F130">
        <f t="shared" si="9"/>
        <v>12</v>
      </c>
      <c r="G130">
        <f t="shared" si="7"/>
        <v>10000</v>
      </c>
      <c r="H130">
        <f t="shared" si="8"/>
        <v>3.3</v>
      </c>
    </row>
    <row r="131" spans="1:8" x14ac:dyDescent="0.25">
      <c r="A131">
        <f t="shared" ref="A131:A137" si="10">_xlfn.CEILING.MATH(B131/(H131/(2^F131-1)))</f>
        <v>620</v>
      </c>
      <c r="B131" s="9">
        <f t="shared" ref="B131:B137" si="11">H131*C131*1000/(G131+C131*1000)</f>
        <v>0.49911729757256829</v>
      </c>
      <c r="C131" s="6">
        <v>1.782</v>
      </c>
      <c r="D131" s="8">
        <v>204.6</v>
      </c>
      <c r="F131">
        <f t="shared" si="9"/>
        <v>12</v>
      </c>
      <c r="G131">
        <f t="shared" si="7"/>
        <v>10000</v>
      </c>
      <c r="H131">
        <f t="shared" si="8"/>
        <v>3.3</v>
      </c>
    </row>
    <row r="132" spans="1:8" x14ac:dyDescent="0.25">
      <c r="A132">
        <f t="shared" si="10"/>
        <v>605</v>
      </c>
      <c r="B132" s="9">
        <f t="shared" si="11"/>
        <v>0.48718036140470505</v>
      </c>
      <c r="C132" s="6">
        <v>1.732</v>
      </c>
      <c r="D132" s="8">
        <v>205.7</v>
      </c>
      <c r="F132">
        <f t="shared" si="9"/>
        <v>12</v>
      </c>
      <c r="G132">
        <f t="shared" ref="G132:G137" si="12">G131</f>
        <v>10000</v>
      </c>
      <c r="H132">
        <f t="shared" ref="H132:H137" si="13">H131</f>
        <v>3.3</v>
      </c>
    </row>
    <row r="133" spans="1:8" x14ac:dyDescent="0.25">
      <c r="A133">
        <f t="shared" si="10"/>
        <v>599</v>
      </c>
      <c r="B133" s="9">
        <f t="shared" si="11"/>
        <v>0.48237704918032781</v>
      </c>
      <c r="C133" s="6">
        <v>1.712</v>
      </c>
      <c r="D133" s="8">
        <v>206.6</v>
      </c>
      <c r="F133">
        <f t="shared" ref="F133:F137" si="14">F132</f>
        <v>12</v>
      </c>
      <c r="G133">
        <f t="shared" si="12"/>
        <v>10000</v>
      </c>
      <c r="H133">
        <f t="shared" si="13"/>
        <v>3.3</v>
      </c>
    </row>
    <row r="134" spans="1:8" x14ac:dyDescent="0.25">
      <c r="A134">
        <f t="shared" si="10"/>
        <v>586</v>
      </c>
      <c r="B134" s="9">
        <f t="shared" si="11"/>
        <v>0.47199417259405263</v>
      </c>
      <c r="C134" s="6">
        <v>1.669</v>
      </c>
      <c r="D134" s="8">
        <v>207.5</v>
      </c>
      <c r="F134">
        <f t="shared" si="14"/>
        <v>12</v>
      </c>
      <c r="G134">
        <f t="shared" si="12"/>
        <v>10000</v>
      </c>
      <c r="H134">
        <f t="shared" si="13"/>
        <v>3.3</v>
      </c>
    </row>
    <row r="135" spans="1:8" x14ac:dyDescent="0.25">
      <c r="A135">
        <f t="shared" si="10"/>
        <v>577</v>
      </c>
      <c r="B135" s="9">
        <f t="shared" si="11"/>
        <v>0.46470487155253887</v>
      </c>
      <c r="C135" s="6">
        <v>1.639</v>
      </c>
      <c r="D135" s="8">
        <v>208.7</v>
      </c>
      <c r="F135">
        <f t="shared" si="14"/>
        <v>12</v>
      </c>
      <c r="G135">
        <f t="shared" si="12"/>
        <v>10000</v>
      </c>
      <c r="H135">
        <f t="shared" si="13"/>
        <v>3.3</v>
      </c>
    </row>
    <row r="136" spans="1:8" x14ac:dyDescent="0.25">
      <c r="A136">
        <f t="shared" si="10"/>
        <v>568</v>
      </c>
      <c r="B136" s="9">
        <f t="shared" si="11"/>
        <v>0.45737789645964338</v>
      </c>
      <c r="C136" s="6">
        <v>1.609</v>
      </c>
      <c r="D136" s="8">
        <v>209.7</v>
      </c>
      <c r="F136">
        <f t="shared" si="14"/>
        <v>12</v>
      </c>
      <c r="G136">
        <f t="shared" si="12"/>
        <v>10000</v>
      </c>
      <c r="H136">
        <f t="shared" si="13"/>
        <v>3.3</v>
      </c>
    </row>
    <row r="137" spans="1:8" x14ac:dyDescent="0.25">
      <c r="A137">
        <f t="shared" si="10"/>
        <v>560</v>
      </c>
      <c r="B137" s="9">
        <f t="shared" si="11"/>
        <v>0.4507511656017959</v>
      </c>
      <c r="C137" s="6">
        <v>1.5820000000000001</v>
      </c>
      <c r="D137" s="8">
        <v>210.7</v>
      </c>
      <c r="F137">
        <f t="shared" si="14"/>
        <v>12</v>
      </c>
      <c r="G137">
        <f t="shared" si="12"/>
        <v>10000</v>
      </c>
      <c r="H137">
        <f t="shared" si="13"/>
        <v>3.3</v>
      </c>
    </row>
  </sheetData>
  <mergeCells count="1">
    <mergeCell ref="K3:L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 Termistor NTC 200k Fusor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Barbosa Nunes Costa</dc:creator>
  <cp:lastModifiedBy>Vítor Barbosa Nunes Costa</cp:lastModifiedBy>
  <dcterms:created xsi:type="dcterms:W3CDTF">2019-05-18T17:06:17Z</dcterms:created>
  <dcterms:modified xsi:type="dcterms:W3CDTF">2019-05-21T02:27:41Z</dcterms:modified>
</cp:coreProperties>
</file>