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toria.arfre\Downloads\"/>
    </mc:Choice>
  </mc:AlternateContent>
  <xr:revisionPtr revIDLastSave="0" documentId="13_ncr:1_{A33AC085-D95D-4F8B-A95F-F7A747709323}" xr6:coauthVersionLast="47" xr6:coauthVersionMax="47" xr10:uidLastSave="{00000000-0000-0000-0000-000000000000}"/>
  <bookViews>
    <workbookView xWindow="28680" yWindow="-120" windowWidth="15600" windowHeight="11160" activeTab="5" xr2:uid="{28DD5B76-0634-4F87-BE60-8BFA7EF2E23B}"/>
  </bookViews>
  <sheets>
    <sheet name="A̳ssets" sheetId="1" r:id="rId1"/>
    <sheet name="B̳ases" sheetId="2" r:id="rId2"/>
    <sheet name="Detalhes1" sheetId="5" state="hidden" r:id="rId3"/>
    <sheet name="Detalhes2" sheetId="7" state="hidden" r:id="rId4"/>
    <sheet name="C̳álculos" sheetId="3" r:id="rId5"/>
    <sheet name="D̳ashboard" sheetId="4" r:id="rId6"/>
  </sheets>
  <definedNames>
    <definedName name="SegmentaçãodeDados_Subscription_Typ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5" i="3"/>
  <c r="F12" i="4"/>
</calcChain>
</file>

<file path=xl/sharedStrings.xml><?xml version="1.0" encoding="utf-8"?>
<sst xmlns="http://schemas.openxmlformats.org/spreadsheetml/2006/main" count="3091" uniqueCount="328">
  <si>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</si>
  <si>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</si>
  <si>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</si>
  <si>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</si>
  <si>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</si>
  <si>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</si>
  <si>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</si>
  <si>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</si>
  <si>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</si>
  <si>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</si>
  <si>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</si>
  <si>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</si>
  <si>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</si>
  <si>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</si>
  <si>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</si>
  <si>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</si>
  <si>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</si>
  <si>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</si>
  <si>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</si>
  <si>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</si>
  <si>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</si>
  <si>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</si>
  <si>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</si>
  <si>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</si>
  <si>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</si>
  <si>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</si>
  <si>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</si>
  <si>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</si>
  <si>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</si>
  <si>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</si>
  <si>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</si>
  <si>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</si>
  <si>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</si>
  <si>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</si>
  <si>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</si>
  <si>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</si>
  <si>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</si>
  <si>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</si>
  <si>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</si>
  <si>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</si>
  <si>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</si>
  <si>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</si>
  <si>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</si>
  <si>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</si>
  <si>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</si>
  <si>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</si>
  <si>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</si>
  <si>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</si>
  <si>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</si>
  <si>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</si>
  <si>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</si>
  <si>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</si>
  <si>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</si>
  <si>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</si>
  <si>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</si>
  <si>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</si>
  <si>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</si>
  <si>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</si>
  <si>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</si>
  <si>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</si>
  <si>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</si>
  <si>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</si>
  <si>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</si>
  <si>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</si>
  <si>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</si>
  <si>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</si>
  <si>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</si>
  <si>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</si>
  <si>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</si>
  <si>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</si>
  <si>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</si>
  <si>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</si>
  <si>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</si>
  <si>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</si>
  <si>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</si>
  <si>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</si>
  <si>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</si>
  <si>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</si>
  <si>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</si>
  <si>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</si>
  <si>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</si>
  <si>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</si>
  <si>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</si>
  <si>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</si>
  <si>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</si>
  <si>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</si>
  <si>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</si>
  <si>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</si>
  <si>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</si>
  <si>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</si>
  <si>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</si>
  <si>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</si>
  <si>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</si>
  <si>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</si>
  <si>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</si>
  <si>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</si>
  <si>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</si>
  <si>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</si>
  <si>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</si>
  <si>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</si>
  <si>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</si>
  <si>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</si>
  <si>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</si>
  <si>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</si>
  <si>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</si>
  <si>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</si>
  <si>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</si>
  <si>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</si>
  <si>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</si>
  <si>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</si>
  <si>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</si>
  <si>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</si>
  <si>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</si>
  <si>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</si>
  <si>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</si>
  <si>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</si>
  <si>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</si>
  <si>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</si>
  <si>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</si>
  <si>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</si>
  <si>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</si>
  <si>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</si>
  <si>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</si>
  <si>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</si>
  <si>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</si>
  <si>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</si>
  <si>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</si>
  <si>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</si>
  <si>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</si>
  <si>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</si>
  <si>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</si>
  <si>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</si>
  <si>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</si>
  <si>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</si>
  <si>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</si>
  <si>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</si>
  <si>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</si>
  <si>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</si>
  <si>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</si>
  <si>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</si>
  <si>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</si>
  <si>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</si>
  <si>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</si>
  <si>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</si>
  <si>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</si>
  <si>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</si>
  <si>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</si>
  <si>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</si>
  <si>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</si>
  <si>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</si>
  <si>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</si>
  <si>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</si>
  <si>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</si>
  <si>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</si>
  <si>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</si>
  <si>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</si>
  <si>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</si>
  <si>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</si>
  <si>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</si>
  <si>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</si>
  <si>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</si>
  <si>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</si>
  <si>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</si>
  <si>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</si>
  <si>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</si>
  <si>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</si>
  <si>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</si>
  <si>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</si>
  <si>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</si>
  <si>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</si>
  <si>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</si>
  <si>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</si>
  <si>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</si>
  <si>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</si>
  <si>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</si>
  <si>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</si>
  <si>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</si>
  <si>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</si>
  <si>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</si>
  <si>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</si>
  <si>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</si>
  <si>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</si>
  <si>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</si>
  <si>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</si>
  <si>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</si>
  <si>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</si>
  <si>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</si>
  <si>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</si>
  <si>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</si>
  <si>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</si>
  <si>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</si>
  <si>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</si>
  <si>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</si>
  <si>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</si>
  <si>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</si>
  <si>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</si>
  <si>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</si>
  <si>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</si>
  <si>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</si>
  <si>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</si>
  <si>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</si>
  <si>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</si>
  <si>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</si>
  <si>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</si>
  <si>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</si>
  <si>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</si>
  <si>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</si>
  <si>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</si>
  <si>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</si>
  <si>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</si>
  <si>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</si>
  <si>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</si>
  <si>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</si>
  <si>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</si>
  <si>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</si>
  <si>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</si>
  <si>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</si>
  <si>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</si>
  <si>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</si>
  <si>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</si>
  <si>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</si>
  <si>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</si>
  <si>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</si>
  <si>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</si>
  <si>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</si>
  <si>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</si>
  <si>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</si>
  <si>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</si>
  <si>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</si>
  <si>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</si>
  <si>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</si>
  <si>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</si>
  <si>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</si>
  <si>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</si>
  <si>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</si>
  <si>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</si>
  <si>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</si>
  <si>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</si>
  <si>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</si>
  <si>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</si>
  <si>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</si>
  <si>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</si>
  <si>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</si>
  <si>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</si>
  <si>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</si>
  <si>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</si>
  <si>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</si>
  <si>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</si>
  <si>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</si>
  <si>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</si>
  <si>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</si>
  <si>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</si>
  <si>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</si>
  <si>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</si>
  <si>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</si>
  <si>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</si>
  <si>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</si>
  <si>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</si>
  <si>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</si>
  <si>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</si>
  <si>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</si>
  <si>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</si>
  <si>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</si>
  <si>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</si>
  <si>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</si>
  <si>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</si>
  <si>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</si>
  <si>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</si>
  <si>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</si>
  <si>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</si>
  <si>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</si>
  <si>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</si>
  <si>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</si>
  <si>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</si>
  <si>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</si>
  <si>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</si>
  <si>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</si>
  <si>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</si>
  <si>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</si>
  <si>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</si>
  <si>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</si>
  <si>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</si>
  <si>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</si>
  <si>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</si>
  <si>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</si>
  <si>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</si>
  <si>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</si>
  <si>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</si>
  <si>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</si>
  <si>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</si>
  <si>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</si>
  <si>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</si>
  <si>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</si>
  <si>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</si>
  <si>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</si>
  <si>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</si>
  <si>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</si>
  <si>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</si>
  <si>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</si>
  <si>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</si>
  <si>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</si>
  <si>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</si>
  <si>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</si>
  <si>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</si>
  <si>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</si>
  <si>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</si>
  <si>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</si>
  <si>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</si>
  <si>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</si>
  <si>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</si>
  <si>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</si>
  <si>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</si>
  <si>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</si>
  <si>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</si>
  <si>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</si>
  <si>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</si>
  <si>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</si>
  <si>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, separado por auto renovação e por não auto renovação</t>
    </r>
  </si>
  <si>
    <t>É uma pergunta de negócio respondida através de alguma análise de dado específica</t>
  </si>
  <si>
    <t>XBOX GAME PASS SUBSCRIPTIONS SALES</t>
  </si>
  <si>
    <t>Pergunta de Negócio 3- Total de vendas de Assinaturas do EA Play</t>
  </si>
  <si>
    <t>Soma de EA Play Season Pass</t>
  </si>
  <si>
    <t>Detalhes do Soma de EA Play Season Pass - Subscription Type: Quarterly</t>
  </si>
  <si>
    <t>Detalhes do Soma de EA Play Season Pass - Subscription Type: Annual</t>
  </si>
  <si>
    <t>Pergunta Negócio 4- Total de Vendas de Assinaturas Minecraft Season Pass</t>
  </si>
  <si>
    <t>Soma de Minecraft Season Pass Price</t>
  </si>
  <si>
    <t>Calculation period: 01/01/2025 - 31/12/2025 | Update: 18/08/2025</t>
  </si>
  <si>
    <t xml:space="preserve">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</si>
</sst>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3"/>
      <color rgb="FF22C55E"/>
      <name val="Segoe UI"/>
      <family val="2"/>
    </font>
    <font>
      <sz val="11"/>
      <color theme="2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5" fillId="8" borderId="0" xfId="0" applyFont="1" applyFill="1"/>
    <xf numFmtId="0" fontId="6" fillId="0" borderId="3" xfId="3" applyFont="1" applyFill="1" applyBorder="1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6" fillId="0" borderId="3" xfId="3" applyFont="1" applyFill="1" applyBorder="1" applyAlignment="1">
      <alignment horizontal="left" indent="9"/>
    </xf>
    <xf numFmtId="0" fontId="7" fillId="9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2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fill>
        <patternFill>
          <bgColor rgb="FF22C55E"/>
        </patternFill>
      </fill>
    </dxf>
  </dxfs>
  <tableStyles count="3" defaultTableStyle="TableStyleMedium2" defaultPivotStyle="PivotStyleLight16">
    <tableStyle name="Estilo de Segmentação de Dados 1" pivot="0" table="0" count="2" xr9:uid="{F46DB206-0624-4293-A3E7-DCD3CDC711B3}">
      <tableStyleElement type="wholeTable" dxfId="21"/>
      <tableStyleElement type="headerRow" dxfId="20"/>
    </tableStyle>
    <tableStyle name="SlicerStyleLight6 2" pivot="0" table="0" count="10" xr9:uid="{2842C8E0-3F12-44E1-BC08-1128765AD096}">
      <tableStyleElement type="wholeTable" dxfId="19"/>
      <tableStyleElement type="headerRow" dxfId="18"/>
    </tableStyle>
    <tableStyle name="SlicerStyleLight6 3" pivot="0" table="0" count="10" xr9:uid="{36E538C7-AD74-4D8E-8853-067141DDE703}">
      <tableStyleElement type="wholeTable" dxfId="17"/>
      <tableStyleElement type="headerRow" dxfId="16"/>
    </tableStyle>
  </tableStyles>
  <colors>
    <mruColors>
      <color rgb="FFEDEDED"/>
      <color rgb="FF22C55E"/>
      <color rgb="FF5BF6A8"/>
      <color rgb="FF2AE6B1"/>
      <color rgb="FFE8E6E9"/>
      <color rgb="FF000000"/>
      <color rgb="FFE0E0E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[projeto_Excel_Vitória.xlsx]C̳álculos!tbl_annual_total</c:name>
    <c:fmtId val="1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5BF6A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39846154667843E-2"/>
          <c:y val="0.12026129807439935"/>
          <c:w val="0.81528192358189933"/>
          <c:h val="0.74399638391249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9-45CE-9141-F8ABF17A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2889391"/>
        <c:axId val="532908111"/>
      </c:barChart>
      <c:catAx>
        <c:axId val="53288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908111"/>
        <c:crosses val="autoZero"/>
        <c:auto val="1"/>
        <c:lblAlgn val="ctr"/>
        <c:lblOffset val="100"/>
        <c:noMultiLvlLbl val="0"/>
      </c:catAx>
      <c:valAx>
        <c:axId val="5329081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28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32417" y="38100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-1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C32A7-48D3-4312-A5F4-E21105ADD2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5" t="-8153" r="71535" b="8153"/>
        <a:stretch>
          <a:fillRect/>
        </a:stretch>
      </xdr:blipFill>
      <xdr:spPr>
        <a:xfrm>
          <a:off x="1717006" y="0"/>
          <a:ext cx="614112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1341020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58F29AC-81A4-490F-8702-7FAFE5FE8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3553"/>
              <a:ext cx="1341020" cy="2030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6</xdr:row>
      <xdr:rowOff>0</xdr:rowOff>
    </xdr:from>
    <xdr:to>
      <xdr:col>8</xdr:col>
      <xdr:colOff>321470</xdr:colOff>
      <xdr:row>14</xdr:row>
      <xdr:rowOff>178594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5DD5205-4995-EF35-B5D4-BA85ED26C6E1}"/>
            </a:ext>
          </a:extLst>
        </xdr:cNvPr>
        <xdr:cNvGrpSpPr/>
      </xdr:nvGrpSpPr>
      <xdr:grpSpPr>
        <a:xfrm>
          <a:off x="1717007" y="1353553"/>
          <a:ext cx="4194134" cy="1832936"/>
          <a:chOff x="1250155" y="988218"/>
          <a:chExt cx="3964782" cy="184546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59A7D1D-2FE2-EA9D-0AB4-2289CB878ACB}"/>
              </a:ext>
            </a:extLst>
          </xdr:cNvPr>
          <xdr:cNvSpPr/>
        </xdr:nvSpPr>
        <xdr:spPr>
          <a:xfrm>
            <a:off x="1250156" y="988218"/>
            <a:ext cx="3964781" cy="184546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C9DFFFC-E919-4619-A6BE-357CA1A4A41B}"/>
              </a:ext>
            </a:extLst>
          </xdr:cNvPr>
          <xdr:cNvSpPr/>
        </xdr:nvSpPr>
        <xdr:spPr>
          <a:xfrm>
            <a:off x="2297909" y="1458514"/>
            <a:ext cx="2762250" cy="12382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72E46FB-5EB1-43C1-B9C3-1F74939AD5A3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41300">
              <a:solidFill>
                <a:srgbClr val="22C55E"/>
              </a:solidFill>
            </a:endParaRPr>
          </a:p>
        </xdr:txBody>
      </xdr:sp>
      <xdr:pic>
        <xdr:nvPicPr>
          <xdr:cNvPr id="2" name="Imagem 1">
            <a:extLst>
              <a:ext uri="{FF2B5EF4-FFF2-40B4-BE49-F238E27FC236}">
                <a16:creationId xmlns:a16="http://schemas.microsoft.com/office/drawing/2014/main" id="{1428BBBA-7599-4DCF-9943-463F0141A1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5888" y="1556146"/>
            <a:ext cx="1114424" cy="111442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7C85CD94-FBFC-2D93-6509-68B75D8F3308}"/>
              </a:ext>
            </a:extLst>
          </xdr:cNvPr>
          <xdr:cNvSpPr/>
        </xdr:nvSpPr>
        <xdr:spPr>
          <a:xfrm>
            <a:off x="1250155" y="1012031"/>
            <a:ext cx="3952875" cy="48815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10</xdr:col>
      <xdr:colOff>119062</xdr:colOff>
      <xdr:row>6</xdr:row>
      <xdr:rowOff>0</xdr:rowOff>
    </xdr:from>
    <xdr:to>
      <xdr:col>17</xdr:col>
      <xdr:colOff>0</xdr:colOff>
      <xdr:row>14</xdr:row>
      <xdr:rowOff>178594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6D2E042-1086-1ED2-959F-8D2016F69556}"/>
            </a:ext>
          </a:extLst>
        </xdr:cNvPr>
        <xdr:cNvGrpSpPr/>
      </xdr:nvGrpSpPr>
      <xdr:grpSpPr>
        <a:xfrm>
          <a:off x="6936957" y="1353553"/>
          <a:ext cx="4004260" cy="1832936"/>
          <a:chOff x="5855491" y="1128712"/>
          <a:chExt cx="3964782" cy="184546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15A98B5-3E3D-4D83-A560-23C430D4B35D}"/>
              </a:ext>
            </a:extLst>
          </xdr:cNvPr>
          <xdr:cNvGrpSpPr/>
        </xdr:nvGrpSpPr>
        <xdr:grpSpPr>
          <a:xfrm>
            <a:off x="5855491" y="1128712"/>
            <a:ext cx="3964782" cy="1845469"/>
            <a:chOff x="1250155" y="988218"/>
            <a:chExt cx="3964782" cy="184546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6D0770A3-E506-F4B3-D887-10B14F997388}"/>
                </a:ext>
              </a:extLst>
            </xdr:cNvPr>
            <xdr:cNvSpPr/>
          </xdr:nvSpPr>
          <xdr:spPr>
            <a:xfrm>
              <a:off x="1250156" y="988218"/>
              <a:ext cx="3964781" cy="1845469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8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5F8CA4EF-2210-79CE-A527-EBC784D53BDD}"/>
                </a:ext>
              </a:extLst>
            </xdr:cNvPr>
            <xdr:cNvSpPr/>
          </xdr:nvSpPr>
          <xdr:spPr>
            <a:xfrm>
              <a:off x="2297909" y="1458514"/>
              <a:ext cx="2762250" cy="123825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889B9F0-89A9-4CF1-B804-9C6643B240FB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en-US" sz="21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A1FCB246-3204-CAD8-6A25-BCCC7A0495BF}"/>
                </a:ext>
              </a:extLst>
            </xdr:cNvPr>
            <xdr:cNvSpPr/>
          </xdr:nvSpPr>
          <xdr:spPr>
            <a:xfrm>
              <a:off x="1250155" y="1012031"/>
              <a:ext cx="3952875" cy="48815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 SEASON PASS</a:t>
              </a:r>
              <a:endParaRPr lang="pt-BR" sz="1100" b="1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2BCAAAFB-1342-4649-A730-EA1C28C14BFB}"/>
              </a:ext>
            </a:extLst>
          </xdr:cNvPr>
          <xdr:cNvGrpSpPr/>
        </xdr:nvGrpSpPr>
        <xdr:grpSpPr>
          <a:xfrm>
            <a:off x="6081711" y="1819274"/>
            <a:ext cx="892970" cy="797719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1966C6F0-B9B7-5843-53E7-CC5ED0152B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64B8FDA6-E0AB-DEA2-AA2F-D47636AB66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130969</xdr:colOff>
      <xdr:row>15</xdr:row>
      <xdr:rowOff>142874</xdr:rowOff>
    </xdr:from>
    <xdr:to>
      <xdr:col>18</xdr:col>
      <xdr:colOff>0</xdr:colOff>
      <xdr:row>37</xdr:row>
      <xdr:rowOff>107156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A2B256B-62CF-3AC4-3A8C-9213155C9ABB}"/>
            </a:ext>
          </a:extLst>
        </xdr:cNvPr>
        <xdr:cNvGrpSpPr/>
      </xdr:nvGrpSpPr>
      <xdr:grpSpPr>
        <a:xfrm>
          <a:off x="1609851" y="3338762"/>
          <a:ext cx="9945478" cy="4100137"/>
          <a:chOff x="1309688" y="3155155"/>
          <a:chExt cx="9655968" cy="4155282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1EEA54EF-EF1C-034F-8CF1-2D3F35CC0DDF}"/>
              </a:ext>
            </a:extLst>
          </xdr:cNvPr>
          <xdr:cNvGrpSpPr/>
        </xdr:nvGrpSpPr>
        <xdr:grpSpPr>
          <a:xfrm>
            <a:off x="1309688" y="3155155"/>
            <a:ext cx="9655968" cy="4155282"/>
            <a:chOff x="1294930" y="782962"/>
            <a:chExt cx="3146751" cy="243114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6F7CB0D-8636-8AA7-497B-ABF6420A6C8B}"/>
                </a:ext>
              </a:extLst>
            </xdr:cNvPr>
            <xdr:cNvSpPr/>
          </xdr:nvSpPr>
          <xdr:spPr>
            <a:xfrm>
              <a:off x="1294930" y="782962"/>
              <a:ext cx="2976562" cy="2286888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8D5200B-3355-42CB-836B-DF30450C0853}"/>
                </a:ext>
              </a:extLst>
            </xdr:cNvPr>
            <xdr:cNvGraphicFramePr>
              <a:graphicFrameLocks/>
            </xdr:cNvGraphicFramePr>
          </xdr:nvGraphicFramePr>
          <xdr:xfrm>
            <a:off x="1329851" y="1152162"/>
            <a:ext cx="3111830" cy="20619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87C283AF-667E-194B-13D8-1D02E2F29E56}"/>
              </a:ext>
            </a:extLst>
          </xdr:cNvPr>
          <xdr:cNvSpPr/>
        </xdr:nvSpPr>
        <xdr:spPr>
          <a:xfrm>
            <a:off x="1416844" y="3178968"/>
            <a:ext cx="8941594" cy="6548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</a:t>
            </a:r>
            <a:r>
              <a:rPr lang="pt-BR" sz="1800" b="1" baseline="0">
                <a:solidFill>
                  <a:schemeClr val="bg1"/>
                </a:solidFill>
              </a:rPr>
              <a:t> SUBSCRIPTIONS XBOX GAME PASS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202406</xdr:rowOff>
    </xdr:from>
    <xdr:to>
      <xdr:col>0</xdr:col>
      <xdr:colOff>476251</xdr:colOff>
      <xdr:row>3</xdr:row>
      <xdr:rowOff>59531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62B8EB61-CDD8-41AD-9F3D-8AA02FAFF90F}"/>
            </a:ext>
          </a:extLst>
        </xdr:cNvPr>
        <xdr:cNvSpPr/>
      </xdr:nvSpPr>
      <xdr:spPr>
        <a:xfrm>
          <a:off x="0" y="202406"/>
          <a:ext cx="476251" cy="5715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202406</xdr:rowOff>
    </xdr:from>
    <xdr:to>
      <xdr:col>0</xdr:col>
      <xdr:colOff>1178092</xdr:colOff>
      <xdr:row>5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C778534-2C48-73B7-C6A2-7CD6324FE01E}"/>
            </a:ext>
          </a:extLst>
        </xdr:cNvPr>
        <xdr:cNvSpPr/>
      </xdr:nvSpPr>
      <xdr:spPr>
        <a:xfrm>
          <a:off x="0" y="916781"/>
          <a:ext cx="1178092" cy="23624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000" b="0" baseline="0">
              <a:latin typeface="Segoe UI" panose="020B0502040204020203" pitchFamily="34" charset="0"/>
              <a:cs typeface="Segoe UI" panose="020B0502040204020203" pitchFamily="34" charset="0"/>
            </a:rPr>
            <a:t> vinda, </a:t>
          </a:r>
          <a:r>
            <a:rPr lang="pt-BR" sz="900" b="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Eliana</a:t>
          </a:r>
          <a:endParaRPr lang="pt-BR" sz="1000" b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ória Emanuela da Silva Arfre Lopes" refreshedDate="45884.439502546295" createdVersion="8" refreshedVersion="8" minRefreshableVersion="3" recordCount="295" xr:uid="{9F979920-C81D-4D6C-A833-F6444D2422B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45748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C858B-9637-4F7C-B247-2020B6E0CA8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A84A8-D24B-43D3-ADEC-92555CAFDBA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D5BEE-01FF-449D-91BE-F5A392C13F7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F5293D1-D5E6-4364-B0E3-CB73D47230C7}" sourceName="Subscription Type">
  <pivotTables>
    <pivotTable tabId="3" name="tbl_annual_total"/>
    <pivotTable tabId="3" name="tbl_easeasonpass_total"/>
    <pivotTable tabId="3" name="Tabela dinâmica2"/>
  </pivotTables>
  <data>
    <tabular pivotCacheId="17457484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BA34611-4266-457F-B2CA-CB600DE29A5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021E3-EB39-4591-ABB0-6D5851110B55}" name="Tabela2" displayName="Tabela2" ref="A3:M88" totalsRowShown="0">
  <autoFilter ref="A3:M88" xr:uid="{A2F021E3-EB39-4591-ABB0-6D5851110B55}"/>
  <tableColumns count="13">
    <tableColumn id="1" xr3:uid="{89B81B83-42EC-49C1-AD48-A9E3E4AE6ED3}" name="Subscriber ID"/>
    <tableColumn id="2" xr3:uid="{5C0FC75E-4829-4727-8175-3B229DF72FE3}" name="Name"/>
    <tableColumn id="3" xr3:uid="{6C40BACE-10F2-4FDB-85CE-C0357CD07EF3}" name="Plan"/>
    <tableColumn id="4" xr3:uid="{D7BCFF11-8A1C-44BD-BE5C-0FABA54B6B09}" name="Start Date" dataDxfId="1"/>
    <tableColumn id="5" xr3:uid="{EB584346-415F-4964-884C-5FF5DB83B240}" name="Auto Renewal"/>
    <tableColumn id="6" xr3:uid="{B22E4B13-A742-4236-B849-C09FD792AC84}" name="Subscription Price"/>
    <tableColumn id="7" xr3:uid="{7B7724DF-31A9-4974-A94D-1814BA1C36DD}" name="Subscription Type"/>
    <tableColumn id="8" xr3:uid="{94C9EF48-BF2C-44C6-A759-F5FC5F4CBAF7}" name="EA Play Season Pass"/>
    <tableColumn id="9" xr3:uid="{94F23F63-995C-463E-93D8-F34E8A7494EC}" name="EA Play Season Pass_x000a_Price"/>
    <tableColumn id="10" xr3:uid="{ADD8FCEA-8F14-440F-9530-9FF687BCA874}" name="Minecraft Season Pass"/>
    <tableColumn id="11" xr3:uid="{DFAFB166-8A52-458B-AFD2-C531F6FDBE43}" name="Minecraft Season Pass Price"/>
    <tableColumn id="12" xr3:uid="{D66B8CB5-3A22-4B6E-B566-0616B089F4C0}" name="Coupon Value"/>
    <tableColumn id="13" xr3:uid="{959A0528-8D91-4D82-8A4D-240E8F3EAE18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0FB00E-A28A-4B37-8FA0-D0CE4D83F425}" name="Tabela4" displayName="Tabela4" ref="A3:M74" totalsRowShown="0">
  <autoFilter ref="A3:M74" xr:uid="{ED0FB00E-A28A-4B37-8FA0-D0CE4D83F425}"/>
  <tableColumns count="13">
    <tableColumn id="1" xr3:uid="{1A2F436F-7DA1-4C65-8762-6E088027E53F}" name="Subscriber ID"/>
    <tableColumn id="2" xr3:uid="{7B12A139-C642-4F25-9082-BEC774C1F629}" name="Name"/>
    <tableColumn id="3" xr3:uid="{246C03DD-238A-4B5B-91EB-D7210BF0B742}" name="Plan"/>
    <tableColumn id="4" xr3:uid="{E3F68AD4-1B37-40FE-A971-91FBE31DB504}" name="Start Date" dataDxfId="0"/>
    <tableColumn id="5" xr3:uid="{703604F7-0AD9-4F93-A2ED-16EF9A84CA06}" name="Auto Renewal"/>
    <tableColumn id="6" xr3:uid="{98323F4C-ED1A-41B0-A3FF-90E88DFEFC83}" name="Subscription Price"/>
    <tableColumn id="7" xr3:uid="{7268C1DA-D95A-4D57-8A14-0DE4C3226F29}" name="Subscription Type"/>
    <tableColumn id="8" xr3:uid="{B702DAD4-4198-494A-8D9B-110D9374D54B}" name="EA Play Season Pass"/>
    <tableColumn id="9" xr3:uid="{68446A54-363A-4644-A17C-7F205CB1B284}" name="EA Play Season Pass_x000a_Price"/>
    <tableColumn id="10" xr3:uid="{4EF1E3D5-FF46-462B-8E16-2003EF3A7DA6}" name="Minecraft Season Pass"/>
    <tableColumn id="11" xr3:uid="{F86B60D0-88FA-4050-9319-495CA96C5217}" name="Minecraft Season Pass Price"/>
    <tableColumn id="12" xr3:uid="{02B94F7E-7429-45BA-B06C-FDFC55AB43F0}" name="Coupon Value"/>
    <tableColumn id="13" xr3:uid="{F4D4FACD-653B-4546-A28B-8C22308CFFD7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M1" sqref="M1:M104857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1" zoomScale="90" zoomScaleNormal="90" workbookViewId="0">
      <selection activeCell="M1" sqref="M1:M104857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D4B-E560-453F-A3A0-01EBC28A3051}">
  <sheetPr>
    <tabColor theme="3" tint="0.749992370372631"/>
  </sheetPr>
  <dimension ref="A1:M88"/>
  <sheetViews>
    <sheetView workbookViewId="0">
      <selection activeCell="A3" sqref="A3:M88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5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3522</v>
      </c>
      <c r="B4" t="s">
        <v>305</v>
      </c>
      <c r="C4" t="s">
        <v>22</v>
      </c>
      <c r="D4" s="18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3510</v>
      </c>
      <c r="B5" t="s">
        <v>296</v>
      </c>
      <c r="C5" t="s">
        <v>22</v>
      </c>
      <c r="D5" s="18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3498</v>
      </c>
      <c r="B6" t="s">
        <v>285</v>
      </c>
      <c r="C6" t="s">
        <v>22</v>
      </c>
      <c r="D6" s="18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3489</v>
      </c>
      <c r="B7" t="s">
        <v>276</v>
      </c>
      <c r="C7" t="s">
        <v>22</v>
      </c>
      <c r="D7" s="18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25">
      <c r="A8">
        <v>3244</v>
      </c>
      <c r="B8" t="s">
        <v>42</v>
      </c>
      <c r="C8" t="s">
        <v>22</v>
      </c>
      <c r="D8" s="18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3484</v>
      </c>
      <c r="B9" t="s">
        <v>271</v>
      </c>
      <c r="C9" t="s">
        <v>22</v>
      </c>
      <c r="D9" s="18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3472</v>
      </c>
      <c r="B10" t="s">
        <v>260</v>
      </c>
      <c r="C10" t="s">
        <v>22</v>
      </c>
      <c r="D10" s="18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3460</v>
      </c>
      <c r="B11" t="s">
        <v>156</v>
      </c>
      <c r="C11" t="s">
        <v>22</v>
      </c>
      <c r="D11" s="18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3256</v>
      </c>
      <c r="B12" t="s">
        <v>54</v>
      </c>
      <c r="C12" t="s">
        <v>22</v>
      </c>
      <c r="D12" s="18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3448</v>
      </c>
      <c r="B13" t="s">
        <v>239</v>
      </c>
      <c r="C13" t="s">
        <v>22</v>
      </c>
      <c r="D13" s="18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3439</v>
      </c>
      <c r="B14" t="s">
        <v>231</v>
      </c>
      <c r="C14" t="s">
        <v>22</v>
      </c>
      <c r="D14" s="18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25">
      <c r="A15">
        <v>3430</v>
      </c>
      <c r="B15" t="s">
        <v>222</v>
      </c>
      <c r="C15" t="s">
        <v>22</v>
      </c>
      <c r="D15" s="18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3269</v>
      </c>
      <c r="B16" t="s">
        <v>67</v>
      </c>
      <c r="C16" t="s">
        <v>22</v>
      </c>
      <c r="D16" s="18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25">
      <c r="A17">
        <v>3418</v>
      </c>
      <c r="B17" t="s">
        <v>213</v>
      </c>
      <c r="C17" t="s">
        <v>22</v>
      </c>
      <c r="D17" s="18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3409</v>
      </c>
      <c r="B18" t="s">
        <v>204</v>
      </c>
      <c r="C18" t="s">
        <v>22</v>
      </c>
      <c r="D18" s="18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25">
      <c r="A19">
        <v>3278</v>
      </c>
      <c r="B19" t="s">
        <v>76</v>
      </c>
      <c r="C19" t="s">
        <v>22</v>
      </c>
      <c r="D19" s="18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3402</v>
      </c>
      <c r="B20" t="s">
        <v>197</v>
      </c>
      <c r="C20" t="s">
        <v>22</v>
      </c>
      <c r="D20" s="18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3390</v>
      </c>
      <c r="B21" t="s">
        <v>187</v>
      </c>
      <c r="C21" t="s">
        <v>22</v>
      </c>
      <c r="D21" s="18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3378</v>
      </c>
      <c r="B22" t="s">
        <v>175</v>
      </c>
      <c r="C22" t="s">
        <v>22</v>
      </c>
      <c r="D22" s="18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3290</v>
      </c>
      <c r="B23" t="s">
        <v>88</v>
      </c>
      <c r="C23" t="s">
        <v>22</v>
      </c>
      <c r="D23" s="18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3369</v>
      </c>
      <c r="B24" t="s">
        <v>166</v>
      </c>
      <c r="C24" t="s">
        <v>22</v>
      </c>
      <c r="D24" s="18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25">
      <c r="A25">
        <v>3360</v>
      </c>
      <c r="B25" t="s">
        <v>157</v>
      </c>
      <c r="C25" t="s">
        <v>22</v>
      </c>
      <c r="D25" s="18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3299</v>
      </c>
      <c r="B26" t="s">
        <v>97</v>
      </c>
      <c r="C26" t="s">
        <v>22</v>
      </c>
      <c r="D26" s="18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25">
      <c r="A27">
        <v>3348</v>
      </c>
      <c r="B27" t="s">
        <v>146</v>
      </c>
      <c r="C27" t="s">
        <v>22</v>
      </c>
      <c r="D27" s="18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3339</v>
      </c>
      <c r="B28" t="s">
        <v>137</v>
      </c>
      <c r="C28" t="s">
        <v>22</v>
      </c>
      <c r="D28" s="18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25">
      <c r="A29">
        <v>3308</v>
      </c>
      <c r="B29" t="s">
        <v>106</v>
      </c>
      <c r="C29" t="s">
        <v>22</v>
      </c>
      <c r="D29" s="18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3329</v>
      </c>
      <c r="B30" t="s">
        <v>127</v>
      </c>
      <c r="C30" t="s">
        <v>22</v>
      </c>
      <c r="D30" s="18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25">
      <c r="A31">
        <v>3320</v>
      </c>
      <c r="B31" t="s">
        <v>118</v>
      </c>
      <c r="C31" t="s">
        <v>22</v>
      </c>
      <c r="D31" s="18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3518</v>
      </c>
      <c r="B32" t="s">
        <v>301</v>
      </c>
      <c r="C32" t="s">
        <v>26</v>
      </c>
      <c r="D32" s="18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3233</v>
      </c>
      <c r="B33" t="s">
        <v>25</v>
      </c>
      <c r="C33" t="s">
        <v>26</v>
      </c>
      <c r="D33" s="18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25">
      <c r="A34">
        <v>3506</v>
      </c>
      <c r="B34" t="s">
        <v>292</v>
      </c>
      <c r="C34" t="s">
        <v>26</v>
      </c>
      <c r="D34" s="18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3240</v>
      </c>
      <c r="B35" t="s">
        <v>38</v>
      </c>
      <c r="C35" t="s">
        <v>26</v>
      </c>
      <c r="D35" s="18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3494</v>
      </c>
      <c r="B36" t="s">
        <v>281</v>
      </c>
      <c r="C36" t="s">
        <v>26</v>
      </c>
      <c r="D36" s="18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25">
      <c r="A37">
        <v>3480</v>
      </c>
      <c r="B37" t="s">
        <v>267</v>
      </c>
      <c r="C37" t="s">
        <v>26</v>
      </c>
      <c r="D37" s="18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25">
      <c r="A38">
        <v>3468</v>
      </c>
      <c r="B38" t="s">
        <v>256</v>
      </c>
      <c r="C38" t="s">
        <v>26</v>
      </c>
      <c r="D38" s="18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25">
      <c r="A39">
        <v>3252</v>
      </c>
      <c r="B39" t="s">
        <v>50</v>
      </c>
      <c r="C39" t="s">
        <v>26</v>
      </c>
      <c r="D39" s="18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3456</v>
      </c>
      <c r="B40" t="s">
        <v>245</v>
      </c>
      <c r="C40" t="s">
        <v>26</v>
      </c>
      <c r="D40" s="18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5">
      <c r="A41">
        <v>3444</v>
      </c>
      <c r="B41" t="s">
        <v>236</v>
      </c>
      <c r="C41" t="s">
        <v>26</v>
      </c>
      <c r="D41" s="18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25">
      <c r="A42">
        <v>3264</v>
      </c>
      <c r="B42" t="s">
        <v>62</v>
      </c>
      <c r="C42" t="s">
        <v>26</v>
      </c>
      <c r="D42" s="18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3426</v>
      </c>
      <c r="B43" t="s">
        <v>196</v>
      </c>
      <c r="C43" t="s">
        <v>26</v>
      </c>
      <c r="D43" s="18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3414</v>
      </c>
      <c r="B44" t="s">
        <v>209</v>
      </c>
      <c r="C44" t="s">
        <v>26</v>
      </c>
      <c r="D44" s="18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25">
      <c r="A45">
        <v>3274</v>
      </c>
      <c r="B45" t="s">
        <v>72</v>
      </c>
      <c r="C45" t="s">
        <v>26</v>
      </c>
      <c r="D45" s="18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25">
      <c r="A46">
        <v>3398</v>
      </c>
      <c r="B46" t="s">
        <v>193</v>
      </c>
      <c r="C46" t="s">
        <v>26</v>
      </c>
      <c r="D46" s="18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25">
      <c r="A47">
        <v>3386</v>
      </c>
      <c r="B47" t="s">
        <v>183</v>
      </c>
      <c r="C47" t="s">
        <v>26</v>
      </c>
      <c r="D47" s="18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3286</v>
      </c>
      <c r="B48" t="s">
        <v>84</v>
      </c>
      <c r="C48" t="s">
        <v>26</v>
      </c>
      <c r="D48" s="18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3374</v>
      </c>
      <c r="B49" t="s">
        <v>171</v>
      </c>
      <c r="C49" t="s">
        <v>26</v>
      </c>
      <c r="D49" s="18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25">
      <c r="A50">
        <v>3356</v>
      </c>
      <c r="B50" t="s">
        <v>153</v>
      </c>
      <c r="C50" t="s">
        <v>26</v>
      </c>
      <c r="D50" s="18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3344</v>
      </c>
      <c r="B51" t="s">
        <v>142</v>
      </c>
      <c r="C51" t="s">
        <v>26</v>
      </c>
      <c r="D51" s="18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25">
      <c r="A52">
        <v>3304</v>
      </c>
      <c r="B52" t="s">
        <v>102</v>
      </c>
      <c r="C52" t="s">
        <v>26</v>
      </c>
      <c r="D52" s="18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25">
      <c r="A53">
        <v>3334</v>
      </c>
      <c r="B53" t="s">
        <v>132</v>
      </c>
      <c r="C53" t="s">
        <v>26</v>
      </c>
      <c r="D53" s="18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25">
      <c r="A54">
        <v>3325</v>
      </c>
      <c r="B54" t="s">
        <v>123</v>
      </c>
      <c r="C54" t="s">
        <v>26</v>
      </c>
      <c r="D54" s="18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3316</v>
      </c>
      <c r="B55" t="s">
        <v>114</v>
      </c>
      <c r="C55" t="s">
        <v>26</v>
      </c>
      <c r="D55" s="18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25">
      <c r="A56">
        <v>3514</v>
      </c>
      <c r="B56" t="s">
        <v>300</v>
      </c>
      <c r="C56" t="s">
        <v>18</v>
      </c>
      <c r="D56" s="18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25">
      <c r="A57">
        <v>3237</v>
      </c>
      <c r="B57" t="s">
        <v>35</v>
      </c>
      <c r="C57" t="s">
        <v>18</v>
      </c>
      <c r="D57" s="18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25">
      <c r="A58">
        <v>3502</v>
      </c>
      <c r="B58" t="s">
        <v>289</v>
      </c>
      <c r="C58" t="s">
        <v>18</v>
      </c>
      <c r="D58" s="18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25">
      <c r="A59">
        <v>3493</v>
      </c>
      <c r="B59" t="s">
        <v>280</v>
      </c>
      <c r="C59" t="s">
        <v>18</v>
      </c>
      <c r="D59" s="18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25">
      <c r="A60">
        <v>3487</v>
      </c>
      <c r="B60" t="s">
        <v>274</v>
      </c>
      <c r="C60" t="s">
        <v>18</v>
      </c>
      <c r="D60" s="18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25">
      <c r="A61">
        <v>3248</v>
      </c>
      <c r="B61" t="s">
        <v>46</v>
      </c>
      <c r="C61" t="s">
        <v>18</v>
      </c>
      <c r="D61" s="18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25">
      <c r="A62">
        <v>3476</v>
      </c>
      <c r="B62" t="s">
        <v>263</v>
      </c>
      <c r="C62" t="s">
        <v>18</v>
      </c>
      <c r="D62" s="18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25">
      <c r="A63">
        <v>3464</v>
      </c>
      <c r="B63" t="s">
        <v>252</v>
      </c>
      <c r="C63" t="s">
        <v>18</v>
      </c>
      <c r="D63" s="18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25">
      <c r="A64">
        <v>3452</v>
      </c>
      <c r="B64" t="s">
        <v>220</v>
      </c>
      <c r="C64" t="s">
        <v>18</v>
      </c>
      <c r="D64" s="18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25">
      <c r="A65">
        <v>3260</v>
      </c>
      <c r="B65" t="s">
        <v>58</v>
      </c>
      <c r="C65" t="s">
        <v>18</v>
      </c>
      <c r="D65" s="18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25">
      <c r="A66">
        <v>3443</v>
      </c>
      <c r="B66" t="s">
        <v>235</v>
      </c>
      <c r="C66" t="s">
        <v>18</v>
      </c>
      <c r="D66" s="18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25">
      <c r="A67">
        <v>3437</v>
      </c>
      <c r="B67" t="s">
        <v>229</v>
      </c>
      <c r="C67" t="s">
        <v>18</v>
      </c>
      <c r="D67" s="18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25">
      <c r="A68">
        <v>3434</v>
      </c>
      <c r="B68" t="s">
        <v>226</v>
      </c>
      <c r="C68" t="s">
        <v>18</v>
      </c>
      <c r="D68" s="18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25">
      <c r="A69">
        <v>3267</v>
      </c>
      <c r="B69" t="s">
        <v>65</v>
      </c>
      <c r="C69" t="s">
        <v>18</v>
      </c>
      <c r="D69" s="18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25">
      <c r="A70">
        <v>3422</v>
      </c>
      <c r="B70" t="s">
        <v>216</v>
      </c>
      <c r="C70" t="s">
        <v>18</v>
      </c>
      <c r="D70" s="18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25">
      <c r="A71">
        <v>3273</v>
      </c>
      <c r="B71" t="s">
        <v>71</v>
      </c>
      <c r="C71" t="s">
        <v>18</v>
      </c>
      <c r="D71" s="18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25">
      <c r="A72">
        <v>3413</v>
      </c>
      <c r="B72" t="s">
        <v>208</v>
      </c>
      <c r="C72" t="s">
        <v>18</v>
      </c>
      <c r="D72" s="18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25">
      <c r="A73">
        <v>3407</v>
      </c>
      <c r="B73" t="s">
        <v>202</v>
      </c>
      <c r="C73" t="s">
        <v>18</v>
      </c>
      <c r="D73" s="18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25">
      <c r="A74">
        <v>3394</v>
      </c>
      <c r="B74" t="s">
        <v>190</v>
      </c>
      <c r="C74" t="s">
        <v>18</v>
      </c>
      <c r="D74" s="18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25">
      <c r="A75">
        <v>3282</v>
      </c>
      <c r="B75" t="s">
        <v>80</v>
      </c>
      <c r="C75" t="s">
        <v>18</v>
      </c>
      <c r="D75" s="18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25">
      <c r="A76">
        <v>3382</v>
      </c>
      <c r="B76" t="s">
        <v>179</v>
      </c>
      <c r="C76" t="s">
        <v>18</v>
      </c>
      <c r="D76" s="18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25">
      <c r="A77">
        <v>3373</v>
      </c>
      <c r="B77" t="s">
        <v>170</v>
      </c>
      <c r="C77" t="s">
        <v>18</v>
      </c>
      <c r="D77" s="18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25">
      <c r="A78">
        <v>3367</v>
      </c>
      <c r="B78" t="s">
        <v>164</v>
      </c>
      <c r="C78" t="s">
        <v>18</v>
      </c>
      <c r="D78" s="18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25">
      <c r="A79">
        <v>3364</v>
      </c>
      <c r="B79" t="s">
        <v>161</v>
      </c>
      <c r="C79" t="s">
        <v>18</v>
      </c>
      <c r="D79" s="18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25">
      <c r="A80">
        <v>3294</v>
      </c>
      <c r="B80" t="s">
        <v>92</v>
      </c>
      <c r="C80" t="s">
        <v>18</v>
      </c>
      <c r="D80" s="18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25">
      <c r="A81">
        <v>3297</v>
      </c>
      <c r="B81" t="s">
        <v>95</v>
      </c>
      <c r="C81" t="s">
        <v>18</v>
      </c>
      <c r="D81" s="18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25">
      <c r="A82">
        <v>3352</v>
      </c>
      <c r="B82" t="s">
        <v>149</v>
      </c>
      <c r="C82" t="s">
        <v>18</v>
      </c>
      <c r="D82" s="18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25">
      <c r="A83">
        <v>3343</v>
      </c>
      <c r="B83" t="s">
        <v>141</v>
      </c>
      <c r="C83" t="s">
        <v>18</v>
      </c>
      <c r="D83" s="18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25">
      <c r="A84">
        <v>3303</v>
      </c>
      <c r="B84" t="s">
        <v>101</v>
      </c>
      <c r="C84" t="s">
        <v>18</v>
      </c>
      <c r="D84" s="18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25">
      <c r="A85">
        <v>3337</v>
      </c>
      <c r="B85" t="s">
        <v>135</v>
      </c>
      <c r="C85" t="s">
        <v>18</v>
      </c>
      <c r="D85" s="18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25">
      <c r="A86">
        <v>3333</v>
      </c>
      <c r="B86" t="s">
        <v>131</v>
      </c>
      <c r="C86" t="s">
        <v>18</v>
      </c>
      <c r="D86" s="18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25">
      <c r="A87">
        <v>3312</v>
      </c>
      <c r="B87" t="s">
        <v>110</v>
      </c>
      <c r="C87" t="s">
        <v>18</v>
      </c>
      <c r="D87" s="18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25">
      <c r="A88">
        <v>3324</v>
      </c>
      <c r="B88" t="s">
        <v>122</v>
      </c>
      <c r="C88" t="s">
        <v>18</v>
      </c>
      <c r="D88" s="18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5AF7-6189-4C11-9A33-EAB4DC53D158}">
  <sheetPr>
    <tabColor theme="3" tint="0.749992370372631"/>
  </sheetPr>
  <dimension ref="A1:M74"/>
  <sheetViews>
    <sheetView topLeftCell="A46" workbookViewId="0">
      <selection activeCell="C57" sqref="C57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5" t="s">
        <v>323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3232</v>
      </c>
      <c r="B4" t="s">
        <v>21</v>
      </c>
      <c r="C4" t="s">
        <v>22</v>
      </c>
      <c r="D4" s="18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3516</v>
      </c>
      <c r="B5" t="s">
        <v>160</v>
      </c>
      <c r="C5" t="s">
        <v>22</v>
      </c>
      <c r="D5" s="18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3504</v>
      </c>
      <c r="B6" t="s">
        <v>290</v>
      </c>
      <c r="C6" t="s">
        <v>22</v>
      </c>
      <c r="D6" s="18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3238</v>
      </c>
      <c r="B7" t="s">
        <v>36</v>
      </c>
      <c r="C7" t="s">
        <v>22</v>
      </c>
      <c r="D7" s="18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25">
      <c r="A8">
        <v>3492</v>
      </c>
      <c r="B8" t="s">
        <v>279</v>
      </c>
      <c r="C8" t="s">
        <v>22</v>
      </c>
      <c r="D8" s="18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3478</v>
      </c>
      <c r="B9" t="s">
        <v>265</v>
      </c>
      <c r="C9" t="s">
        <v>22</v>
      </c>
      <c r="D9" s="18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3466</v>
      </c>
      <c r="B10" t="s">
        <v>254</v>
      </c>
      <c r="C10" t="s">
        <v>22</v>
      </c>
      <c r="D10" s="18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3250</v>
      </c>
      <c r="B11" t="s">
        <v>48</v>
      </c>
      <c r="C11" t="s">
        <v>22</v>
      </c>
      <c r="D11" s="18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3454</v>
      </c>
      <c r="B12" t="s">
        <v>243</v>
      </c>
      <c r="C12" t="s">
        <v>22</v>
      </c>
      <c r="D12" s="18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3442</v>
      </c>
      <c r="B13" t="s">
        <v>234</v>
      </c>
      <c r="C13" t="s">
        <v>22</v>
      </c>
      <c r="D13" s="18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3262</v>
      </c>
      <c r="B14" t="s">
        <v>60</v>
      </c>
      <c r="C14" t="s">
        <v>22</v>
      </c>
      <c r="D14" s="18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25">
      <c r="A15">
        <v>3424</v>
      </c>
      <c r="B15" t="s">
        <v>43</v>
      </c>
      <c r="C15" t="s">
        <v>22</v>
      </c>
      <c r="D15" s="18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3412</v>
      </c>
      <c r="B16" t="s">
        <v>207</v>
      </c>
      <c r="C16" t="s">
        <v>22</v>
      </c>
      <c r="D16" s="18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25">
      <c r="A17">
        <v>3396</v>
      </c>
      <c r="B17" t="s">
        <v>192</v>
      </c>
      <c r="C17" t="s">
        <v>22</v>
      </c>
      <c r="D17" s="18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3272</v>
      </c>
      <c r="B18" t="s">
        <v>70</v>
      </c>
      <c r="C18" t="s">
        <v>22</v>
      </c>
      <c r="D18" s="18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25">
      <c r="A19">
        <v>3384</v>
      </c>
      <c r="B19" t="s">
        <v>181</v>
      </c>
      <c r="C19" t="s">
        <v>22</v>
      </c>
      <c r="D19" s="18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3372</v>
      </c>
      <c r="B20" t="s">
        <v>169</v>
      </c>
      <c r="C20" t="s">
        <v>22</v>
      </c>
      <c r="D20" s="18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3284</v>
      </c>
      <c r="B21" t="s">
        <v>82</v>
      </c>
      <c r="C21" t="s">
        <v>22</v>
      </c>
      <c r="D21" s="18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3354</v>
      </c>
      <c r="B22" t="s">
        <v>151</v>
      </c>
      <c r="C22" t="s">
        <v>22</v>
      </c>
      <c r="D22" s="18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3342</v>
      </c>
      <c r="B23" t="s">
        <v>140</v>
      </c>
      <c r="C23" t="s">
        <v>22</v>
      </c>
      <c r="D23" s="18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3332</v>
      </c>
      <c r="B24" t="s">
        <v>130</v>
      </c>
      <c r="C24" t="s">
        <v>22</v>
      </c>
      <c r="D24" s="18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5">
      <c r="A25">
        <v>3326</v>
      </c>
      <c r="B25" t="s">
        <v>124</v>
      </c>
      <c r="C25" t="s">
        <v>22</v>
      </c>
      <c r="D25" s="18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3314</v>
      </c>
      <c r="B26" t="s">
        <v>112</v>
      </c>
      <c r="C26" t="s">
        <v>22</v>
      </c>
      <c r="D26" s="18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25">
      <c r="A27">
        <v>3302</v>
      </c>
      <c r="B27" t="s">
        <v>100</v>
      </c>
      <c r="C27" t="s">
        <v>22</v>
      </c>
      <c r="D27" s="18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3524</v>
      </c>
      <c r="B28" t="s">
        <v>307</v>
      </c>
      <c r="C28" t="s">
        <v>26</v>
      </c>
      <c r="D28" s="18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25">
      <c r="A29">
        <v>3512</v>
      </c>
      <c r="B29" t="s">
        <v>298</v>
      </c>
      <c r="C29" t="s">
        <v>26</v>
      </c>
      <c r="D29" s="18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25">
      <c r="A30">
        <v>3500</v>
      </c>
      <c r="B30" t="s">
        <v>287</v>
      </c>
      <c r="C30" t="s">
        <v>26</v>
      </c>
      <c r="D30" s="18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25">
      <c r="A31">
        <v>3488</v>
      </c>
      <c r="B31" t="s">
        <v>275</v>
      </c>
      <c r="C31" t="s">
        <v>26</v>
      </c>
      <c r="D31" s="18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25">
      <c r="A32">
        <v>3246</v>
      </c>
      <c r="B32" t="s">
        <v>44</v>
      </c>
      <c r="C32" t="s">
        <v>26</v>
      </c>
      <c r="D32" s="18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3474</v>
      </c>
      <c r="B33" t="s">
        <v>261</v>
      </c>
      <c r="C33" t="s">
        <v>26</v>
      </c>
      <c r="D33" s="18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25">
      <c r="A34">
        <v>3462</v>
      </c>
      <c r="B34" t="s">
        <v>250</v>
      </c>
      <c r="C34" t="s">
        <v>26</v>
      </c>
      <c r="D34" s="18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3450</v>
      </c>
      <c r="B35" t="s">
        <v>241</v>
      </c>
      <c r="C35" t="s">
        <v>26</v>
      </c>
      <c r="D35" s="18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3258</v>
      </c>
      <c r="B36" t="s">
        <v>56</v>
      </c>
      <c r="C36" t="s">
        <v>26</v>
      </c>
      <c r="D36" s="18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5">
      <c r="A37">
        <v>3438</v>
      </c>
      <c r="B37" t="s">
        <v>230</v>
      </c>
      <c r="C37" t="s">
        <v>26</v>
      </c>
      <c r="D37" s="18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25">
      <c r="A38">
        <v>3432</v>
      </c>
      <c r="B38" t="s">
        <v>224</v>
      </c>
      <c r="C38" t="s">
        <v>26</v>
      </c>
      <c r="D38" s="18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25">
      <c r="A39">
        <v>3420</v>
      </c>
      <c r="B39" t="s">
        <v>215</v>
      </c>
      <c r="C39" t="s">
        <v>26</v>
      </c>
      <c r="D39" s="18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3408</v>
      </c>
      <c r="B40" t="s">
        <v>203</v>
      </c>
      <c r="C40" t="s">
        <v>26</v>
      </c>
      <c r="D40" s="18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25">
      <c r="A41">
        <v>3268</v>
      </c>
      <c r="B41" t="s">
        <v>66</v>
      </c>
      <c r="C41" t="s">
        <v>26</v>
      </c>
      <c r="D41" s="18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5">
      <c r="A42">
        <v>3404</v>
      </c>
      <c r="B42" t="s">
        <v>199</v>
      </c>
      <c r="C42" t="s">
        <v>26</v>
      </c>
      <c r="D42" s="18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3392</v>
      </c>
      <c r="B43" t="s">
        <v>188</v>
      </c>
      <c r="C43" t="s">
        <v>26</v>
      </c>
      <c r="D43" s="18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3380</v>
      </c>
      <c r="B44" t="s">
        <v>177</v>
      </c>
      <c r="C44" t="s">
        <v>26</v>
      </c>
      <c r="D44" s="18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5">
      <c r="A45">
        <v>3280</v>
      </c>
      <c r="B45" t="s">
        <v>78</v>
      </c>
      <c r="C45" t="s">
        <v>26</v>
      </c>
      <c r="D45" s="18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25">
      <c r="A46">
        <v>3368</v>
      </c>
      <c r="B46" t="s">
        <v>165</v>
      </c>
      <c r="C46" t="s">
        <v>26</v>
      </c>
      <c r="D46" s="18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25">
      <c r="A47">
        <v>3362</v>
      </c>
      <c r="B47" t="s">
        <v>159</v>
      </c>
      <c r="C47" t="s">
        <v>26</v>
      </c>
      <c r="D47" s="18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3350</v>
      </c>
      <c r="B48" t="s">
        <v>147</v>
      </c>
      <c r="C48" t="s">
        <v>26</v>
      </c>
      <c r="D48" s="18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3338</v>
      </c>
      <c r="B49" t="s">
        <v>136</v>
      </c>
      <c r="C49" t="s">
        <v>26</v>
      </c>
      <c r="D49" s="18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25">
      <c r="A50">
        <v>3292</v>
      </c>
      <c r="B50" t="s">
        <v>90</v>
      </c>
      <c r="C50" t="s">
        <v>26</v>
      </c>
      <c r="D50" s="18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3328</v>
      </c>
      <c r="B51" t="s">
        <v>126</v>
      </c>
      <c r="C51" t="s">
        <v>26</v>
      </c>
      <c r="D51" s="18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25">
      <c r="A52">
        <v>3322</v>
      </c>
      <c r="B52" t="s">
        <v>120</v>
      </c>
      <c r="C52" t="s">
        <v>26</v>
      </c>
      <c r="D52" s="18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25">
      <c r="A53">
        <v>3298</v>
      </c>
      <c r="B53" t="s">
        <v>96</v>
      </c>
      <c r="C53" t="s">
        <v>26</v>
      </c>
      <c r="D53" s="18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25">
      <c r="A54">
        <v>3310</v>
      </c>
      <c r="B54" t="s">
        <v>108</v>
      </c>
      <c r="C54" t="s">
        <v>26</v>
      </c>
      <c r="D54" s="18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3520</v>
      </c>
      <c r="B55" t="s">
        <v>303</v>
      </c>
      <c r="C55" t="s">
        <v>18</v>
      </c>
      <c r="D55" s="18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25">
      <c r="A56">
        <v>3508</v>
      </c>
      <c r="B56" t="s">
        <v>294</v>
      </c>
      <c r="C56" t="s">
        <v>18</v>
      </c>
      <c r="D56" s="18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25">
      <c r="A57">
        <v>3496</v>
      </c>
      <c r="B57" t="s">
        <v>283</v>
      </c>
      <c r="C57" t="s">
        <v>18</v>
      </c>
      <c r="D57" s="18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25">
      <c r="A58">
        <v>3242</v>
      </c>
      <c r="B58" t="s">
        <v>40</v>
      </c>
      <c r="C58" t="s">
        <v>18</v>
      </c>
      <c r="D58" s="18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5">
      <c r="A59">
        <v>3482</v>
      </c>
      <c r="B59" t="s">
        <v>269</v>
      </c>
      <c r="C59" t="s">
        <v>18</v>
      </c>
      <c r="D59" s="18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25">
      <c r="A60">
        <v>3470</v>
      </c>
      <c r="B60" t="s">
        <v>258</v>
      </c>
      <c r="C60" t="s">
        <v>18</v>
      </c>
      <c r="D60" s="18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25">
      <c r="A61">
        <v>3458</v>
      </c>
      <c r="B61" t="s">
        <v>247</v>
      </c>
      <c r="C61" t="s">
        <v>18</v>
      </c>
      <c r="D61" s="18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5">
      <c r="A62">
        <v>3254</v>
      </c>
      <c r="B62" t="s">
        <v>52</v>
      </c>
      <c r="C62" t="s">
        <v>18</v>
      </c>
      <c r="D62" s="18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25">
      <c r="A63">
        <v>3446</v>
      </c>
      <c r="B63" t="s">
        <v>237</v>
      </c>
      <c r="C63" t="s">
        <v>18</v>
      </c>
      <c r="D63" s="18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25">
      <c r="A64">
        <v>3428</v>
      </c>
      <c r="B64" t="s">
        <v>220</v>
      </c>
      <c r="C64" t="s">
        <v>18</v>
      </c>
      <c r="D64" s="18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25">
      <c r="A65">
        <v>3416</v>
      </c>
      <c r="B65" t="s">
        <v>211</v>
      </c>
      <c r="C65" t="s">
        <v>18</v>
      </c>
      <c r="D65" s="18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25">
      <c r="A66">
        <v>3400</v>
      </c>
      <c r="B66" t="s">
        <v>195</v>
      </c>
      <c r="C66" t="s">
        <v>18</v>
      </c>
      <c r="D66" s="18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25">
      <c r="A67">
        <v>3388</v>
      </c>
      <c r="B67" t="s">
        <v>185</v>
      </c>
      <c r="C67" t="s">
        <v>18</v>
      </c>
      <c r="D67" s="18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25">
      <c r="A68">
        <v>3276</v>
      </c>
      <c r="B68" t="s">
        <v>74</v>
      </c>
      <c r="C68" t="s">
        <v>18</v>
      </c>
      <c r="D68" s="18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25">
      <c r="A69">
        <v>3376</v>
      </c>
      <c r="B69" t="s">
        <v>173</v>
      </c>
      <c r="C69" t="s">
        <v>18</v>
      </c>
      <c r="D69" s="18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25">
      <c r="A70">
        <v>3358</v>
      </c>
      <c r="B70" t="s">
        <v>155</v>
      </c>
      <c r="C70" t="s">
        <v>18</v>
      </c>
      <c r="D70" s="18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25">
      <c r="A71">
        <v>3346</v>
      </c>
      <c r="B71" t="s">
        <v>144</v>
      </c>
      <c r="C71" t="s">
        <v>18</v>
      </c>
      <c r="D71" s="18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25">
      <c r="A72">
        <v>3288</v>
      </c>
      <c r="B72" t="s">
        <v>86</v>
      </c>
      <c r="C72" t="s">
        <v>18</v>
      </c>
      <c r="D72" s="18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25">
      <c r="A73">
        <v>3318</v>
      </c>
      <c r="B73" t="s">
        <v>116</v>
      </c>
      <c r="C73" t="s">
        <v>18</v>
      </c>
      <c r="D73" s="18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25">
      <c r="A74">
        <v>3306</v>
      </c>
      <c r="B74" t="s">
        <v>104</v>
      </c>
      <c r="C74" t="s">
        <v>18</v>
      </c>
      <c r="D74" s="18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9"/>
  <sheetViews>
    <sheetView showGridLines="0" topLeftCell="B1" workbookViewId="0">
      <selection activeCell="E38" sqref="E3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9.28515625" customWidth="1"/>
    <col min="5" max="5" width="20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6" t="s">
        <v>318</v>
      </c>
      <c r="C2" s="16"/>
      <c r="D2" s="16"/>
      <c r="E2" s="16"/>
      <c r="F2" s="16"/>
    </row>
    <row r="4" spans="2:6" x14ac:dyDescent="0.25">
      <c r="B4" t="s">
        <v>316</v>
      </c>
      <c r="C4" s="15"/>
    </row>
    <row r="5" spans="2:6" x14ac:dyDescent="0.25">
      <c r="B5" t="s">
        <v>317</v>
      </c>
      <c r="D5" s="15"/>
    </row>
    <row r="7" spans="2:6" x14ac:dyDescent="0.25">
      <c r="B7" s="12" t="s">
        <v>16</v>
      </c>
      <c r="C7" t="s">
        <v>24</v>
      </c>
    </row>
    <row r="9" spans="2:6" x14ac:dyDescent="0.25">
      <c r="B9" s="12" t="s">
        <v>313</v>
      </c>
      <c r="C9" t="s">
        <v>315</v>
      </c>
    </row>
    <row r="10" spans="2:6" x14ac:dyDescent="0.25">
      <c r="B10" s="13" t="s">
        <v>23</v>
      </c>
      <c r="C10" s="14">
        <v>217</v>
      </c>
    </row>
    <row r="11" spans="2:6" x14ac:dyDescent="0.25">
      <c r="B11" s="13" t="s">
        <v>19</v>
      </c>
      <c r="C11" s="14">
        <v>1537</v>
      </c>
    </row>
    <row r="12" spans="2:6" x14ac:dyDescent="0.25">
      <c r="B12" s="13" t="s">
        <v>314</v>
      </c>
      <c r="C12" s="14">
        <v>1754</v>
      </c>
    </row>
    <row r="16" spans="2:6" x14ac:dyDescent="0.25">
      <c r="B16" t="s">
        <v>320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321</v>
      </c>
    </row>
    <row r="22" spans="2:5" x14ac:dyDescent="0.25">
      <c r="B22" s="13" t="s">
        <v>22</v>
      </c>
      <c r="C22" s="19">
        <v>0</v>
      </c>
    </row>
    <row r="23" spans="2:5" x14ac:dyDescent="0.25">
      <c r="B23" s="13" t="s">
        <v>26</v>
      </c>
      <c r="C23" s="19">
        <v>0</v>
      </c>
    </row>
    <row r="24" spans="2:5" x14ac:dyDescent="0.25">
      <c r="B24" s="13" t="s">
        <v>18</v>
      </c>
      <c r="C24" s="19">
        <v>600</v>
      </c>
    </row>
    <row r="25" spans="2:5" x14ac:dyDescent="0.25">
      <c r="B25" s="13" t="s">
        <v>314</v>
      </c>
      <c r="C25" s="19">
        <v>600</v>
      </c>
      <c r="E25" s="20">
        <f>GETPIVOTDATA("EA Play Season Pass
Price",$B$21)</f>
        <v>600</v>
      </c>
    </row>
    <row r="30" spans="2:5" x14ac:dyDescent="0.25">
      <c r="B30" t="s">
        <v>324</v>
      </c>
    </row>
    <row r="32" spans="2:5" x14ac:dyDescent="0.25">
      <c r="B32" s="12" t="s">
        <v>16</v>
      </c>
      <c r="C32" t="s">
        <v>24</v>
      </c>
    </row>
    <row r="34" spans="2:5" x14ac:dyDescent="0.25">
      <c r="B34" s="12" t="s">
        <v>313</v>
      </c>
      <c r="C34" t="s">
        <v>325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540</v>
      </c>
    </row>
    <row r="37" spans="2:5" x14ac:dyDescent="0.25">
      <c r="B37" s="13" t="s">
        <v>18</v>
      </c>
      <c r="C37" s="14">
        <v>400</v>
      </c>
    </row>
    <row r="38" spans="2:5" x14ac:dyDescent="0.25">
      <c r="B38" s="13" t="s">
        <v>314</v>
      </c>
      <c r="C38" s="14">
        <v>940</v>
      </c>
      <c r="E38" s="20">
        <f>GETPIVOTDATA("Minecraft Season Pass Price",$B$34)</f>
        <v>940</v>
      </c>
    </row>
    <row r="39" spans="2:5" x14ac:dyDescent="0.25">
      <c r="E39" s="20"/>
    </row>
  </sheetData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K224"/>
  <sheetViews>
    <sheetView showGridLines="0" tabSelected="1" zoomScale="76" zoomScaleNormal="76" workbookViewId="0">
      <selection activeCell="J8" sqref="J8"/>
    </sheetView>
  </sheetViews>
  <sheetFormatPr defaultRowHeight="15" x14ac:dyDescent="0.25"/>
  <cols>
    <col min="1" max="1" width="22.140625" style="4" customWidth="1"/>
    <col min="2" max="2" width="3.5703125" customWidth="1"/>
    <col min="8" max="8" width="12" customWidth="1"/>
    <col min="12" max="12" width="6.5703125" customWidth="1"/>
  </cols>
  <sheetData>
    <row r="1" spans="1:11" ht="18.75" customHeight="1" x14ac:dyDescent="0.25"/>
    <row r="2" spans="1:11" ht="18.75" customHeight="1" thickBot="1" x14ac:dyDescent="0.4">
      <c r="C2" s="21" t="s">
        <v>319</v>
      </c>
      <c r="D2" s="17"/>
      <c r="E2" s="17"/>
      <c r="F2" s="17"/>
      <c r="G2" s="17"/>
      <c r="H2" s="17"/>
      <c r="I2" s="17"/>
      <c r="J2" s="17"/>
      <c r="K2" s="17"/>
    </row>
    <row r="3" spans="1:11" ht="18.75" customHeight="1" thickTop="1" x14ac:dyDescent="0.25"/>
    <row r="4" spans="1:11" ht="18.75" customHeight="1" x14ac:dyDescent="0.25"/>
    <row r="5" spans="1:11" s="7" customFormat="1" ht="15.75" customHeight="1" x14ac:dyDescent="0.25">
      <c r="A5" s="4"/>
      <c r="C5" s="22" t="s">
        <v>326</v>
      </c>
      <c r="D5" s="22"/>
      <c r="E5" s="22"/>
      <c r="F5" s="22"/>
      <c r="G5" s="22"/>
      <c r="H5" s="22"/>
      <c r="I5" s="22" t="s">
        <v>327</v>
      </c>
    </row>
    <row r="6" spans="1:11" s="7" customFormat="1" ht="15.75" customHeight="1" x14ac:dyDescent="0.25">
      <c r="A6" s="4"/>
    </row>
    <row r="7" spans="1:11" s="7" customFormat="1" ht="21" customHeight="1" x14ac:dyDescent="0.25">
      <c r="A7" s="4"/>
    </row>
    <row r="8" spans="1:11" s="7" customFormat="1" ht="16.5" customHeight="1" x14ac:dyDescent="0.25">
      <c r="A8" s="4"/>
    </row>
    <row r="9" spans="1:11" s="7" customFormat="1" ht="17.25" customHeight="1" x14ac:dyDescent="0.25">
      <c r="A9" s="4"/>
    </row>
    <row r="10" spans="1:11" s="7" customFormat="1" ht="17.25" customHeight="1" x14ac:dyDescent="0.25">
      <c r="A10" s="4"/>
    </row>
    <row r="11" spans="1:11" s="7" customFormat="1" x14ac:dyDescent="0.25">
      <c r="A11" s="4"/>
    </row>
    <row r="12" spans="1:11" s="7" customFormat="1" x14ac:dyDescent="0.25">
      <c r="A12" s="4"/>
      <c r="F12" s="7">
        <f>GETPIVOTDATA("EA Play Season Pass
Price",C̳álculos!$B$21)</f>
        <v>600</v>
      </c>
    </row>
    <row r="13" spans="1:11" s="7" customFormat="1" x14ac:dyDescent="0.25">
      <c r="A13" s="4"/>
    </row>
    <row r="14" spans="1:11" s="7" customFormat="1" x14ac:dyDescent="0.25">
      <c r="A14" s="4"/>
    </row>
    <row r="15" spans="1:11" s="7" customFormat="1" x14ac:dyDescent="0.25">
      <c r="A15" s="4"/>
    </row>
    <row r="16" spans="1:1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Vitória Emanuela da Silva Arfre Lopes</cp:lastModifiedBy>
  <dcterms:created xsi:type="dcterms:W3CDTF">2024-12-19T13:13:10Z</dcterms:created>
  <dcterms:modified xsi:type="dcterms:W3CDTF">2025-08-18T16:47:33Z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