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URSOS\BOOTCAMP\finanças\"/>
    </mc:Choice>
  </mc:AlternateContent>
  <xr:revisionPtr revIDLastSave="0" documentId="13_ncr:1_{D0D08D80-7C5D-4C83-851C-535B89FACCB6}" xr6:coauthVersionLast="47" xr6:coauthVersionMax="47" xr10:uidLastSave="{00000000-0000-0000-0000-000000000000}"/>
  <bookViews>
    <workbookView xWindow="-120" yWindow="-120" windowWidth="20640" windowHeight="11160" tabRatio="218" firstSheet="3" activeTab="3" xr2:uid="{3C074043-1F67-4B70-BCF2-55A6849F0673}"/>
  </bookViews>
  <sheets>
    <sheet name="Data" sheetId="1" state="hidden" r:id="rId1"/>
    <sheet name="Controller" sheetId="3" state="hidden" r:id="rId2"/>
    <sheet name="Caixinha" sheetId="5" state="hidden" r:id="rId3"/>
    <sheet name="Dashboard" sheetId="4" r:id="rId4"/>
  </sheets>
  <definedNames>
    <definedName name="SegmentaçãodeDados_Mês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C2" i="1"/>
  <c r="C3" i="1"/>
  <c r="C4" i="1"/>
  <c r="C5" i="1"/>
</calcChain>
</file>

<file path=xl/sharedStrings.xml><?xml version="1.0" encoding="utf-8"?>
<sst xmlns="http://schemas.openxmlformats.org/spreadsheetml/2006/main" count="276" uniqueCount="80">
  <si>
    <t>Tipo</t>
  </si>
  <si>
    <t>Descrição</t>
  </si>
  <si>
    <t>Valor</t>
  </si>
  <si>
    <t>Categoria</t>
  </si>
  <si>
    <t xml:space="preserve">Data </t>
  </si>
  <si>
    <t>Operação Bancaria</t>
  </si>
  <si>
    <t>Status</t>
  </si>
  <si>
    <t>SAÍDA</t>
  </si>
  <si>
    <t>Eletrônicos</t>
  </si>
  <si>
    <t>Compra de novo celular</t>
  </si>
  <si>
    <t>Cartão de Crédito</t>
  </si>
  <si>
    <t>Pendente</t>
  </si>
  <si>
    <t>Utilidades Domésticas</t>
  </si>
  <si>
    <t>Reparos domésticos</t>
  </si>
  <si>
    <t>Débito Automático</t>
  </si>
  <si>
    <t>Pago</t>
  </si>
  <si>
    <t>Presentes</t>
  </si>
  <si>
    <t>Presente de aniversário</t>
  </si>
  <si>
    <t>Transferência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</si>
  <si>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</si>
  <si>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</si>
  <si>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</si>
  <si>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</si>
  <si>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</si>
  <si>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</si>
  <si>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</si>
  <si>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</si>
  <si>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ENTRADA</t>
  </si>
  <si>
    <t>Renda Fixa</t>
  </si>
  <si>
    <t>Salário mensal</t>
  </si>
  <si>
    <t>Recebido</t>
  </si>
  <si>
    <t>Alimentação</t>
  </si>
  <si>
    <t>Compras no supermercado</t>
  </si>
  <si>
    <t>Transporte</t>
  </si>
  <si>
    <t>Gasolina</t>
  </si>
  <si>
    <t>Lazer</t>
  </si>
  <si>
    <t>Cinema e jantar</t>
  </si>
  <si>
    <t>Saúde</t>
  </si>
  <si>
    <t>Plano de saúde</t>
  </si>
  <si>
    <t>Educação</t>
  </si>
  <si>
    <t>Material escolar</t>
  </si>
  <si>
    <t>Vestuário</t>
  </si>
  <si>
    <t>Compra de roupas</t>
  </si>
  <si>
    <t>Freelance</t>
  </si>
  <si>
    <t>Pagamento por projeto freelancer</t>
  </si>
  <si>
    <t>Serviços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</si>
  <si>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</si>
  <si>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</si>
  <si>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</si>
  <si>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</si>
  <si>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</si>
  <si>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</si>
  <si>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</si>
  <si>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</si>
  <si>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</si>
  <si>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</si>
  <si>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</si>
  <si>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</si>
  <si>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</si>
  <si>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</si>
  <si>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</si>
  <si>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</si>
  <si>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</si>
  <si>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</si>
  <si>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</si>
  <si>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</si>
  <si>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</si>
  <si>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Rótulos de Linha</t>
  </si>
  <si>
    <t>Total Geral</t>
  </si>
  <si>
    <t>Cinema</t>
  </si>
  <si>
    <t>Consulta odontológica</t>
  </si>
  <si>
    <t>Compra de roupas de inverno</t>
  </si>
  <si>
    <t>Investimentos</t>
  </si>
  <si>
    <t>Dividendos de ações</t>
  </si>
  <si>
    <t>Limpeza do apartamento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</si>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</sst>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6D937A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D937A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2" borderId="0" xfId="0" applyFont="1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44" fontId="0" fillId="0" borderId="0" xfId="3" applyFont="1" applyAlignment="1">
      <alignment horizontal="center" wrapText="1"/>
    </xf>
    <xf numFmtId="0" fontId="3" fillId="0" borderId="0" xfId="0" applyFont="1"/>
    <xf numFmtId="0" fontId="0" fillId="2" borderId="0" xfId="0" applyFill="1"/>
    <xf numFmtId="14" fontId="0" fillId="0" borderId="0" xfId="0" applyNumberFormat="1"/>
    <xf numFmtId="44" fontId="0" fillId="0" borderId="0" xfId="2" applyFont="1"/>
  </cellXfs>
  <cellStyles count="4">
    <cellStyle name="Moeda" xfId="2" builtinId="4"/>
    <cellStyle name="Moeda 2" xfId="1" xr:uid="{C0AE815C-8C15-4053-B770-9F869BDB591C}"/>
    <cellStyle name="Moeda 3" xfId="3" xr:uid="{971DBE9F-8D0F-4750-B181-A2E46A402F29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font>
        <color theme="0"/>
        <name val="Calibri Light"/>
        <family val="2"/>
        <scheme val="major"/>
      </font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rgb="FF6D937A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-style" pivot="0" table="0" count="10" xr9:uid="{BD0831D8-2A26-4C71-B21F-0AD0C17A1758}">
      <tableStyleElement type="wholeTable" dxfId="6"/>
      <tableStyleElement type="headerRow" dxfId="5"/>
    </tableStyle>
  </tableStyles>
  <colors>
    <mruColors>
      <color rgb="FF6D937A"/>
    </mruColors>
  </colors>
  <extLst>
    <ext xmlns:x14="http://schemas.microsoft.com/office/spreadsheetml/2009/9/main" uri="{46F421CA-312F-682f-3DD2-61675219B42D}">
      <x14:dxfs count="8">
        <dxf>
          <font>
            <color theme="0"/>
          </font>
          <fill>
            <patternFill patternType="solid">
              <fgColor auto="1"/>
              <bgColor theme="9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9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9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9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5117038483843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 tint="0.79992065187536243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[Pasta1.xlsx]Controller!Tabela dinâmica4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5000"/>
                  <a:lumOff val="95000"/>
                </a:schemeClr>
              </a:gs>
              <a:gs pos="74000">
                <a:schemeClr val="accent6">
                  <a:lumMod val="60000"/>
                  <a:lumOff val="40000"/>
                </a:schemeClr>
              </a:gs>
              <a:gs pos="58000">
                <a:srgbClr val="6D937A"/>
              </a:gs>
              <a:gs pos="5000">
                <a:srgbClr val="6D937A"/>
              </a:gs>
              <a:gs pos="32000">
                <a:srgbClr val="6D937A"/>
              </a:gs>
              <a:gs pos="100000">
                <a:srgbClr val="6D937A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Controller!$H$7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5000"/>
                    <a:lumOff val="95000"/>
                  </a:schemeClr>
                </a:gs>
                <a:gs pos="74000">
                  <a:schemeClr val="accent6">
                    <a:lumMod val="60000"/>
                    <a:lumOff val="40000"/>
                  </a:schemeClr>
                </a:gs>
                <a:gs pos="58000">
                  <a:srgbClr val="6D937A"/>
                </a:gs>
                <a:gs pos="5000">
                  <a:srgbClr val="6D937A"/>
                </a:gs>
                <a:gs pos="32000">
                  <a:srgbClr val="6D937A"/>
                </a:gs>
                <a:gs pos="100000">
                  <a:srgbClr val="6D937A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Controller!$G$8:$G$12</c:f>
              <c:strCache>
                <c:ptCount val="4"/>
                <c:pt idx="0">
                  <c:v>Freelance</c:v>
                </c:pt>
                <c:pt idx="1">
                  <c:v>Renda Fixa</c:v>
                </c:pt>
                <c:pt idx="2">
                  <c:v>Venda de ativos</c:v>
                </c:pt>
                <c:pt idx="3">
                  <c:v>Investimentos</c:v>
                </c:pt>
              </c:strCache>
            </c:strRef>
          </c:cat>
          <c:val>
            <c:numRef>
              <c:f>Controller!$H$8:$H$12</c:f>
              <c:numCache>
                <c:formatCode>"R$"\ #,##0.00</c:formatCode>
                <c:ptCount val="4"/>
                <c:pt idx="0">
                  <c:v>1200</c:v>
                </c:pt>
                <c:pt idx="1">
                  <c:v>15000</c:v>
                </c:pt>
                <c:pt idx="2">
                  <c:v>1500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E-4B02-B643-67882BF39C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0114120"/>
        <c:axId val="570120600"/>
      </c:barChart>
      <c:catAx>
        <c:axId val="57011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120600"/>
        <c:crosses val="autoZero"/>
        <c:auto val="1"/>
        <c:lblAlgn val="ctr"/>
        <c:lblOffset val="100"/>
        <c:noMultiLvlLbl val="0"/>
      </c:catAx>
      <c:valAx>
        <c:axId val="57012060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57011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[Pasta1.xlsx]Controller!Tabela dinâmica1</c:name>
    <c:fmtId val="2"/>
  </c:pivotSource>
  <c:chart>
    <c:autoTitleDeleted val="1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98000">
                <a:schemeClr val="accent1">
                  <a:lumMod val="5000"/>
                  <a:lumOff val="95000"/>
                </a:schemeClr>
              </a:gs>
              <a:gs pos="79000">
                <a:schemeClr val="accent6">
                  <a:lumMod val="60000"/>
                  <a:lumOff val="40000"/>
                </a:schemeClr>
              </a:gs>
              <a:gs pos="63000">
                <a:srgbClr val="6D937A"/>
              </a:gs>
              <a:gs pos="5000">
                <a:srgbClr val="6D937A"/>
              </a:gs>
              <a:gs pos="32000">
                <a:srgbClr val="6D937A"/>
              </a:gs>
              <a:gs pos="41000">
                <a:srgbClr val="6D937A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98000">
                  <a:schemeClr val="accent1">
                    <a:lumMod val="5000"/>
                    <a:lumOff val="95000"/>
                  </a:schemeClr>
                </a:gs>
                <a:gs pos="79000">
                  <a:schemeClr val="accent6">
                    <a:lumMod val="60000"/>
                    <a:lumOff val="40000"/>
                  </a:schemeClr>
                </a:gs>
                <a:gs pos="63000">
                  <a:srgbClr val="6D937A"/>
                </a:gs>
                <a:gs pos="5000">
                  <a:srgbClr val="6D937A"/>
                </a:gs>
                <a:gs pos="32000">
                  <a:srgbClr val="6D937A"/>
                </a:gs>
                <a:gs pos="41000">
                  <a:srgbClr val="6D937A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Controller!$C$6:$C$20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Controller!$D$6:$D$20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D-4387-A2BC-2885E78C06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574753784"/>
        <c:axId val="574751984"/>
      </c:barChart>
      <c:catAx>
        <c:axId val="57475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751984"/>
        <c:crosses val="autoZero"/>
        <c:auto val="1"/>
        <c:lblAlgn val="ctr"/>
        <c:lblOffset val="100"/>
        <c:noMultiLvlLbl val="0"/>
      </c:catAx>
      <c:valAx>
        <c:axId val="57475198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74753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4-4333-9E8B-E0539DF9D8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3506352"/>
        <c:axId val="533507072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1">
                    <a:lumMod val="5000"/>
                    <a:lumOff val="95000"/>
                  </a:schemeClr>
                </a:gs>
                <a:gs pos="86000">
                  <a:schemeClr val="accent6">
                    <a:lumMod val="60000"/>
                    <a:lumOff val="40000"/>
                  </a:schemeClr>
                </a:gs>
                <a:gs pos="47000">
                  <a:srgbClr val="6D937A"/>
                </a:gs>
                <a:gs pos="5000">
                  <a:srgbClr val="6D937A"/>
                </a:gs>
                <a:gs pos="6000">
                  <a:srgbClr val="6D937A"/>
                </a:gs>
                <a:gs pos="24000">
                  <a:srgbClr val="6D937A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4-4333-9E8B-E0539DF9D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503472"/>
        <c:axId val="533495912"/>
      </c:barChart>
      <c:catAx>
        <c:axId val="5335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3507072"/>
        <c:crosses val="autoZero"/>
        <c:auto val="1"/>
        <c:lblAlgn val="ctr"/>
        <c:lblOffset val="100"/>
        <c:noMultiLvlLbl val="0"/>
      </c:catAx>
      <c:valAx>
        <c:axId val="53350707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33506352"/>
        <c:crosses val="autoZero"/>
        <c:crossBetween val="between"/>
      </c:valAx>
      <c:valAx>
        <c:axId val="533495912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33503472"/>
        <c:crosses val="max"/>
        <c:crossBetween val="between"/>
      </c:valAx>
      <c:catAx>
        <c:axId val="53350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533495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7.png"/><Relationship Id="rId5" Type="http://schemas.openxmlformats.org/officeDocument/2006/relationships/hyperlink" Target="#Data!A1"/><Relationship Id="rId10" Type="http://schemas.openxmlformats.org/officeDocument/2006/relationships/chart" Target="../charts/chart3.xml"/><Relationship Id="rId4" Type="http://schemas.openxmlformats.org/officeDocument/2006/relationships/image" Target="../media/image3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243371</xdr:colOff>
      <xdr:row>0</xdr:row>
      <xdr:rowOff>25436</xdr:rowOff>
    </xdr:from>
    <xdr:to>
      <xdr:col>20</xdr:col>
      <xdr:colOff>4048125</xdr:colOff>
      <xdr:row>11</xdr:row>
      <xdr:rowOff>165652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35FD16E1-30C1-F4C8-D8A1-678CFD6C3BF5}"/>
            </a:ext>
          </a:extLst>
        </xdr:cNvPr>
        <xdr:cNvGrpSpPr/>
      </xdr:nvGrpSpPr>
      <xdr:grpSpPr>
        <a:xfrm>
          <a:off x="3239416" y="25436"/>
          <a:ext cx="15321345" cy="2235716"/>
          <a:chOff x="2323649" y="25436"/>
          <a:chExt cx="11201851" cy="2235716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DF9EB387-5235-4F87-AAC5-F3A98101F047}"/>
              </a:ext>
            </a:extLst>
          </xdr:cNvPr>
          <xdr:cNvSpPr/>
        </xdr:nvSpPr>
        <xdr:spPr>
          <a:xfrm>
            <a:off x="2366097" y="381000"/>
            <a:ext cx="11159403" cy="18573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251CDC55-A64F-483D-9022-1DD235BE9552}"/>
              </a:ext>
            </a:extLst>
          </xdr:cNvPr>
          <xdr:cNvSpPr/>
        </xdr:nvSpPr>
        <xdr:spPr>
          <a:xfrm>
            <a:off x="2323649" y="370974"/>
            <a:ext cx="1491445" cy="1890178"/>
          </a:xfrm>
          <a:prstGeom prst="roundRect">
            <a:avLst>
              <a:gd name="adj" fmla="val 19208"/>
            </a:avLst>
          </a:prstGeom>
          <a:solidFill>
            <a:srgbClr val="6D937A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F5FD1228-ACC0-6540-1066-93DC3E4BFD10}"/>
              </a:ext>
            </a:extLst>
          </xdr:cNvPr>
          <xdr:cNvSpPr txBox="1"/>
        </xdr:nvSpPr>
        <xdr:spPr>
          <a:xfrm>
            <a:off x="3912205" y="616480"/>
            <a:ext cx="1715737" cy="4354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>
                <a:latin typeface="Segoe UI Light" panose="020B0502040204020203" pitchFamily="34" charset="0"/>
                <a:cs typeface="Segoe UI Light" panose="020B0502040204020203" pitchFamily="34" charset="0"/>
              </a:rPr>
              <a:t>Hello,</a:t>
            </a:r>
            <a:r>
              <a:rPr lang="pt-BR" sz="2400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</a:t>
            </a:r>
            <a:r>
              <a:rPr lang="pt-BR" sz="2800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Vitória</a:t>
            </a:r>
            <a:endParaRPr lang="pt-BR" sz="2400" b="1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5FED49A3-F9A8-B261-DB4A-6D0B71B91148}"/>
              </a:ext>
            </a:extLst>
          </xdr:cNvPr>
          <xdr:cNvSpPr txBox="1"/>
        </xdr:nvSpPr>
        <xdr:spPr>
          <a:xfrm>
            <a:off x="3983277" y="1088742"/>
            <a:ext cx="2169473" cy="4354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0">
                <a:solidFill>
                  <a:schemeClr val="bg2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1200" b="0" baseline="0">
                <a:solidFill>
                  <a:schemeClr val="bg2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</a:t>
            </a:r>
            <a:r>
              <a:rPr lang="pt-BR" sz="1600" b="0" baseline="0">
                <a:solidFill>
                  <a:schemeClr val="bg2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Financeiro</a:t>
            </a:r>
            <a:endParaRPr lang="pt-BR" sz="1200" b="0">
              <a:solidFill>
                <a:schemeClr val="bg2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29" name="Imagem 28">
            <a:extLst>
              <a:ext uri="{FF2B5EF4-FFF2-40B4-BE49-F238E27FC236}">
                <a16:creationId xmlns:a16="http://schemas.microsoft.com/office/drawing/2014/main" id="{7F0D75B1-27EF-DD68-3D1D-B864D48241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02307" y="25436"/>
            <a:ext cx="2054370" cy="2024106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531848</xdr:colOff>
      <xdr:row>21</xdr:row>
      <xdr:rowOff>154298</xdr:rowOff>
    </xdr:from>
    <xdr:to>
      <xdr:col>2</xdr:col>
      <xdr:colOff>509867</xdr:colOff>
      <xdr:row>24</xdr:row>
      <xdr:rowOff>154297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13860AD1-E718-BBCF-04D7-CE8A2776E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3289" y="4154798"/>
          <a:ext cx="583138" cy="571499"/>
        </a:xfrm>
        <a:prstGeom prst="rect">
          <a:avLst/>
        </a:prstGeom>
      </xdr:spPr>
    </xdr:pic>
    <xdr:clientData/>
  </xdr:twoCellAnchor>
  <xdr:twoCellAnchor>
    <xdr:from>
      <xdr:col>1</xdr:col>
      <xdr:colOff>243371</xdr:colOff>
      <xdr:row>12</xdr:row>
      <xdr:rowOff>88322</xdr:rowOff>
    </xdr:from>
    <xdr:to>
      <xdr:col>13</xdr:col>
      <xdr:colOff>595312</xdr:colOff>
      <xdr:row>31</xdr:row>
      <xdr:rowOff>12123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C793291E-1612-820F-9AD3-A8D3073C3C73}"/>
            </a:ext>
          </a:extLst>
        </xdr:cNvPr>
        <xdr:cNvGrpSpPr/>
      </xdr:nvGrpSpPr>
      <xdr:grpSpPr>
        <a:xfrm>
          <a:off x="3239416" y="2374322"/>
          <a:ext cx="7625578" cy="3543301"/>
          <a:chOff x="1519238" y="171449"/>
          <a:chExt cx="5019675" cy="3543301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11D49AB4-C09A-D0F9-64FB-3691BF27B58E}"/>
              </a:ext>
            </a:extLst>
          </xdr:cNvPr>
          <xdr:cNvGrpSpPr/>
        </xdr:nvGrpSpPr>
        <xdr:grpSpPr>
          <a:xfrm>
            <a:off x="1519238" y="171449"/>
            <a:ext cx="5019675" cy="3543301"/>
            <a:chOff x="1529443" y="171449"/>
            <a:chExt cx="4965246" cy="3124201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62FD0825-6FEE-2558-BB2D-7A78512DE7FE}"/>
                </a:ext>
              </a:extLst>
            </xdr:cNvPr>
            <xdr:cNvSpPr/>
          </xdr:nvSpPr>
          <xdr:spPr>
            <a:xfrm>
              <a:off x="1529443" y="371475"/>
              <a:ext cx="4965246" cy="29241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5BF9CECF-8AA1-22BD-D3C1-ACEC92FFF440}"/>
                </a:ext>
              </a:extLst>
            </xdr:cNvPr>
            <xdr:cNvSpPr/>
          </xdr:nvSpPr>
          <xdr:spPr>
            <a:xfrm>
              <a:off x="1529443" y="171449"/>
              <a:ext cx="4958206" cy="59628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6D937A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3" name="tbl_entrada">
            <a:extLst>
              <a:ext uri="{FF2B5EF4-FFF2-40B4-BE49-F238E27FC236}">
                <a16:creationId xmlns:a16="http://schemas.microsoft.com/office/drawing/2014/main" id="{73565C9A-8839-4849-9FF8-33DFC3FFBE3B}"/>
              </a:ext>
            </a:extLst>
          </xdr:cNvPr>
          <xdr:cNvGraphicFramePr>
            <a:graphicFrameLocks/>
          </xdr:cNvGraphicFramePr>
        </xdr:nvGraphicFramePr>
        <xdr:xfrm>
          <a:off x="1695049" y="867083"/>
          <a:ext cx="465900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3E866A51-2817-08DD-79BE-F21DEE1E4D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100863" y="268506"/>
            <a:ext cx="1214623" cy="597460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560294</xdr:colOff>
      <xdr:row>5</xdr:row>
      <xdr:rowOff>10159</xdr:rowOff>
    </xdr:from>
    <xdr:to>
      <xdr:col>20</xdr:col>
      <xdr:colOff>3785775</xdr:colOff>
      <xdr:row>8</xdr:row>
      <xdr:rowOff>123264</xdr:rowOff>
    </xdr:to>
    <xdr:grpSp>
      <xdr:nvGrpSpPr>
        <xdr:cNvPr id="23" name="Agrupar 2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0987F8B-741F-36D7-E175-F4C275D455A3}"/>
            </a:ext>
          </a:extLst>
        </xdr:cNvPr>
        <xdr:cNvGrpSpPr/>
      </xdr:nvGrpSpPr>
      <xdr:grpSpPr>
        <a:xfrm>
          <a:off x="11436112" y="962659"/>
          <a:ext cx="6862299" cy="684605"/>
          <a:chOff x="8222483" y="2656404"/>
          <a:chExt cx="4772548" cy="530678"/>
        </a:xfrm>
        <a:solidFill>
          <a:schemeClr val="bg1">
            <a:lumMod val="95000"/>
          </a:schemeClr>
        </a:solidFill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310FA2AD-12FB-43B2-88CC-B5AC2397EF69}"/>
              </a:ext>
            </a:extLst>
          </xdr:cNvPr>
          <xdr:cNvSpPr/>
        </xdr:nvSpPr>
        <xdr:spPr>
          <a:xfrm>
            <a:off x="8222483" y="2656404"/>
            <a:ext cx="4772548" cy="530678"/>
          </a:xfrm>
          <a:prstGeom prst="roundRect">
            <a:avLst>
              <a:gd name="adj" fmla="val 19974"/>
            </a:avLst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800">
                <a:solidFill>
                  <a:schemeClr val="bg2">
                    <a:lumMod val="50000"/>
                  </a:schemeClr>
                </a:solidFill>
              </a:rPr>
              <a:t>Pesquisar</a:t>
            </a:r>
            <a:r>
              <a:rPr lang="pt-BR" sz="1800" baseline="0">
                <a:solidFill>
                  <a:schemeClr val="bg2">
                    <a:lumMod val="50000"/>
                  </a:schemeClr>
                </a:solidFill>
              </a:rPr>
              <a:t> dados...</a:t>
            </a:r>
          </a:p>
        </xdr:txBody>
      </xdr:sp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62CF44C1-C021-D70A-332E-B9AAE4006F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525799" y="2767353"/>
            <a:ext cx="345502" cy="299357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0</xdr:col>
      <xdr:colOff>0</xdr:colOff>
      <xdr:row>3</xdr:row>
      <xdr:rowOff>148737</xdr:rowOff>
    </xdr:from>
    <xdr:to>
      <xdr:col>0</xdr:col>
      <xdr:colOff>2993571</xdr:colOff>
      <xdr:row>6</xdr:row>
      <xdr:rowOff>170717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82840D2F-F198-A08F-19A8-FB06306F0D92}"/>
            </a:ext>
          </a:extLst>
        </xdr:cNvPr>
        <xdr:cNvGrpSpPr/>
      </xdr:nvGrpSpPr>
      <xdr:grpSpPr>
        <a:xfrm>
          <a:off x="0" y="720237"/>
          <a:ext cx="2993571" cy="593480"/>
          <a:chOff x="0" y="424962"/>
          <a:chExt cx="1992923" cy="593480"/>
        </a:xfrm>
      </xdr:grpSpPr>
      <xdr:sp macro="" textlink="">
        <xdr:nvSpPr>
          <xdr:cNvPr id="32" name="Retângulo 31">
            <a:extLst>
              <a:ext uri="{FF2B5EF4-FFF2-40B4-BE49-F238E27FC236}">
                <a16:creationId xmlns:a16="http://schemas.microsoft.com/office/drawing/2014/main" id="{F3CA9EC3-B229-C837-4CB7-FF78CEF5EA08}"/>
              </a:ext>
            </a:extLst>
          </xdr:cNvPr>
          <xdr:cNvSpPr/>
        </xdr:nvSpPr>
        <xdr:spPr>
          <a:xfrm>
            <a:off x="0" y="424962"/>
            <a:ext cx="1992923" cy="593480"/>
          </a:xfrm>
          <a:prstGeom prst="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2800" b="1" i="0" u="none">
                <a:latin typeface="Segoe UI Light" panose="020B0502040204020203" pitchFamily="34" charset="0"/>
                <a:cs typeface="Segoe UI Light" panose="020B0502040204020203" pitchFamily="34" charset="0"/>
              </a:rPr>
              <a:t>Money APP</a:t>
            </a:r>
          </a:p>
        </xdr:txBody>
      </xdr:sp>
      <xdr:pic>
        <xdr:nvPicPr>
          <xdr:cNvPr id="34" name="Imagem 33">
            <a:extLst>
              <a:ext uri="{FF2B5EF4-FFF2-40B4-BE49-F238E27FC236}">
                <a16:creationId xmlns:a16="http://schemas.microsoft.com/office/drawing/2014/main" id="{04352EE1-F540-0A77-30ED-FAEB14B750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52085" y="447262"/>
            <a:ext cx="622610" cy="51352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11</xdr:row>
      <xdr:rowOff>121228</xdr:rowOff>
    </xdr:from>
    <xdr:to>
      <xdr:col>0</xdr:col>
      <xdr:colOff>2979964</xdr:colOff>
      <xdr:row>23</xdr:row>
      <xdr:rowOff>25978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5" name="Mês">
              <a:extLst>
                <a:ext uri="{FF2B5EF4-FFF2-40B4-BE49-F238E27FC236}">
                  <a16:creationId xmlns:a16="http://schemas.microsoft.com/office/drawing/2014/main" id="{3705CB7A-6A60-4136-BFEF-11B689BA7B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16728"/>
              <a:ext cx="2979964" cy="219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243371</xdr:colOff>
      <xdr:row>31</xdr:row>
      <xdr:rowOff>135351</xdr:rowOff>
    </xdr:from>
    <xdr:to>
      <xdr:col>20</xdr:col>
      <xdr:colOff>6881812</xdr:colOff>
      <xdr:row>58</xdr:row>
      <xdr:rowOff>166688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997C4151-9F8D-F06F-487E-C0C52EC46CAB}"/>
            </a:ext>
          </a:extLst>
        </xdr:cNvPr>
        <xdr:cNvGrpSpPr/>
      </xdr:nvGrpSpPr>
      <xdr:grpSpPr>
        <a:xfrm>
          <a:off x="3239416" y="6040851"/>
          <a:ext cx="18155032" cy="5174837"/>
          <a:chOff x="2321553" y="6680055"/>
          <a:chExt cx="10835069" cy="4600142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CD408913-7532-E1A0-5CF9-2633162A4818}"/>
              </a:ext>
            </a:extLst>
          </xdr:cNvPr>
          <xdr:cNvGrpSpPr/>
        </xdr:nvGrpSpPr>
        <xdr:grpSpPr>
          <a:xfrm>
            <a:off x="2321553" y="6680055"/>
            <a:ext cx="10835069" cy="4600142"/>
            <a:chOff x="1488982" y="4210482"/>
            <a:chExt cx="11068864" cy="4600142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72EED395-4FAA-467D-BE1F-86E4DCA19F25}"/>
                </a:ext>
              </a:extLst>
            </xdr:cNvPr>
            <xdr:cNvSpPr/>
          </xdr:nvSpPr>
          <xdr:spPr>
            <a:xfrm>
              <a:off x="1500187" y="4344953"/>
              <a:ext cx="11057659" cy="446567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tbl_saida">
              <a:extLst>
                <a:ext uri="{FF2B5EF4-FFF2-40B4-BE49-F238E27FC236}">
                  <a16:creationId xmlns:a16="http://schemas.microsoft.com/office/drawing/2014/main" id="{0D11CE47-2017-4D2A-ADAE-E1803856833F}"/>
                </a:ext>
              </a:extLst>
            </xdr:cNvPr>
            <xdr:cNvGraphicFramePr>
              <a:graphicFrameLocks/>
            </xdr:cNvGraphicFramePr>
          </xdr:nvGraphicFramePr>
          <xdr:xfrm>
            <a:off x="1682946" y="5142570"/>
            <a:ext cx="10784899" cy="358121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5863323C-5C2C-4D60-A7B5-D2B14A61F92A}"/>
                </a:ext>
              </a:extLst>
            </xdr:cNvPr>
            <xdr:cNvSpPr/>
          </xdr:nvSpPr>
          <xdr:spPr>
            <a:xfrm>
              <a:off x="1488982" y="4210482"/>
              <a:ext cx="11065809" cy="69068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6D937A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E5D73387-53F1-B2A8-2848-3439F48723FD}"/>
                </a:ext>
              </a:extLst>
            </xdr:cNvPr>
            <xdr:cNvSpPr txBox="1"/>
          </xdr:nvSpPr>
          <xdr:spPr>
            <a:xfrm>
              <a:off x="2394181" y="4320668"/>
              <a:ext cx="1641860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CEBDBD5E-5BD7-C6C1-628B-0CA319985C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27273" y="6704888"/>
            <a:ext cx="642409" cy="676452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238125</xdr:colOff>
      <xdr:row>12</xdr:row>
      <xdr:rowOff>95250</xdr:rowOff>
    </xdr:from>
    <xdr:to>
      <xdr:col>20</xdr:col>
      <xdr:colOff>4048125</xdr:colOff>
      <xdr:row>31</xdr:row>
      <xdr:rowOff>19051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53781400-BF9F-4680-632A-44A270C3B2ED}"/>
            </a:ext>
          </a:extLst>
        </xdr:cNvPr>
        <xdr:cNvGrpSpPr/>
      </xdr:nvGrpSpPr>
      <xdr:grpSpPr>
        <a:xfrm>
          <a:off x="11113943" y="2381250"/>
          <a:ext cx="7446818" cy="3543301"/>
          <a:chOff x="9001125" y="2381250"/>
          <a:chExt cx="4943475" cy="3543301"/>
        </a:xfrm>
      </xdr:grpSpPr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0C28753C-8E18-158A-0894-7E6525594F16}"/>
              </a:ext>
            </a:extLst>
          </xdr:cNvPr>
          <xdr:cNvGrpSpPr/>
        </xdr:nvGrpSpPr>
        <xdr:grpSpPr>
          <a:xfrm>
            <a:off x="9001125" y="2381250"/>
            <a:ext cx="4943475" cy="3543301"/>
            <a:chOff x="1529443" y="171449"/>
            <a:chExt cx="4965246" cy="3124201"/>
          </a:xfrm>
        </xdr:grpSpPr>
        <xdr:sp macro="" textlink="">
          <xdr:nvSpPr>
            <xdr:cNvPr id="46" name="Retângulo: Cantos Arredondados 45">
              <a:extLst>
                <a:ext uri="{FF2B5EF4-FFF2-40B4-BE49-F238E27FC236}">
                  <a16:creationId xmlns:a16="http://schemas.microsoft.com/office/drawing/2014/main" id="{0A0996BE-95C5-FE91-CC6F-16F3F84EC058}"/>
                </a:ext>
              </a:extLst>
            </xdr:cNvPr>
            <xdr:cNvSpPr/>
          </xdr:nvSpPr>
          <xdr:spPr>
            <a:xfrm>
              <a:off x="1529443" y="371475"/>
              <a:ext cx="4965246" cy="29241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7" name="Retângulo: Cantos Superiores Arredondados 46">
              <a:extLst>
                <a:ext uri="{FF2B5EF4-FFF2-40B4-BE49-F238E27FC236}">
                  <a16:creationId xmlns:a16="http://schemas.microsoft.com/office/drawing/2014/main" id="{05955D98-929C-960C-DD78-D97ED286B33E}"/>
                </a:ext>
              </a:extLst>
            </xdr:cNvPr>
            <xdr:cNvSpPr/>
          </xdr:nvSpPr>
          <xdr:spPr>
            <a:xfrm>
              <a:off x="1529443" y="171449"/>
              <a:ext cx="4958206" cy="59628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6D937A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id="{12BBC084-B6F4-4106-865D-CDA5CD5AE94A}"/>
              </a:ext>
            </a:extLst>
          </xdr:cNvPr>
          <xdr:cNvSpPr txBox="1"/>
        </xdr:nvSpPr>
        <xdr:spPr>
          <a:xfrm>
            <a:off x="9783536" y="2530928"/>
            <a:ext cx="1644105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  <xdr:pic>
        <xdr:nvPicPr>
          <xdr:cNvPr id="50" name="Imagem 49">
            <a:extLst>
              <a:ext uri="{FF2B5EF4-FFF2-40B4-BE49-F238E27FC236}">
                <a16:creationId xmlns:a16="http://schemas.microsoft.com/office/drawing/2014/main" id="{6B3E05E9-11BD-5E2D-7E29-1A0ED7F434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44000" y="2490106"/>
            <a:ext cx="517753" cy="498191"/>
          </a:xfrm>
          <a:prstGeom prst="rect">
            <a:avLst/>
          </a:prstGeom>
        </xdr:spPr>
      </xdr:pic>
      <xdr:graphicFrame macro="">
        <xdr:nvGraphicFramePr>
          <xdr:cNvPr id="51" name="Gráfico 50">
            <a:extLst>
              <a:ext uri="{FF2B5EF4-FFF2-40B4-BE49-F238E27FC236}">
                <a16:creationId xmlns:a16="http://schemas.microsoft.com/office/drawing/2014/main" id="{E595A178-D2E5-458D-BD38-AD995F60C925}"/>
              </a:ext>
            </a:extLst>
          </xdr:cNvPr>
          <xdr:cNvGraphicFramePr>
            <a:graphicFrameLocks/>
          </xdr:cNvGraphicFramePr>
        </xdr:nvGraphicFramePr>
        <xdr:xfrm>
          <a:off x="9715500" y="3167062"/>
          <a:ext cx="3605213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 editAs="oneCell">
    <xdr:from>
      <xdr:col>2</xdr:col>
      <xdr:colOff>0</xdr:colOff>
      <xdr:row>12</xdr:row>
      <xdr:rowOff>155863</xdr:rowOff>
    </xdr:from>
    <xdr:to>
      <xdr:col>3</xdr:col>
      <xdr:colOff>3549</xdr:colOff>
      <xdr:row>15</xdr:row>
      <xdr:rowOff>90139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FA1D1B7D-B94F-20EC-0877-D1B946906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82" y="2441863"/>
          <a:ext cx="609685" cy="50577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dev" refreshedDate="45658.881811458334" createdVersion="8" refreshedVersion="8" minRefreshableVersion="3" recordCount="48" xr:uid="{34516E4B-B452-4F8B-BB1F-BCF7DBF79C05}">
  <cacheSource type="worksheet">
    <worksheetSource name="tbl_operations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0">
      <sharedItems containsSemiMixedTypes="0" containsDate="1" containsString="0" containsMixedTypes="1" minDate="1900-01-08T00:00:00" maxDate="1899-12-31T00:37:04" count="5">
        <d v="1900-01-08T00:00:00"/>
        <d v="1900-01-09T00:00:00"/>
        <n v="8"/>
        <n v="9"/>
        <n v="10"/>
      </sharedItems>
    </cacheField>
    <cacheField name="Tipo" numFmtId="14">
      <sharedItems containsDate="1" containsMixedTypes="1" minDate="1900-01-08T00:00:00" maxDate="1900-01-10T00:00:00" count="4">
        <d v="1900-01-08T00:00:00"/>
        <d v="1900-01-09T00:00:00"/>
        <s v="ENTRADA"/>
        <s v="SAÍDA"/>
      </sharedItems>
    </cacheField>
    <cacheField name="Categoria" numFmtId="0">
      <sharedItems count="20">
        <s v="ENTRADA"/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0">
      <sharedItems containsMixedTypes="1" containsNumber="1" containsInteger="1" minValue="80" maxValue="5000"/>
    </cacheField>
    <cacheField name="Operação Bancaria" numFmtId="0">
      <sharedItems containsMixedTypes="1" containsNumber="1" containsInteger="1" minValue="1200" maxValue="5000"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3533178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d v="2024-09-01T00:00:00"/>
    <x v="0"/>
    <x v="0"/>
    <x v="0"/>
    <s v="Renda Fixa"/>
    <s v="Salário mensal"/>
    <n v="5000"/>
    <s v="Transferência"/>
  </r>
  <r>
    <d v="2024-09-20T00:00:00"/>
    <x v="0"/>
    <x v="0"/>
    <x v="0"/>
    <s v="Freelance"/>
    <s v="Pagamento por projeto freelancer"/>
    <n v="1200"/>
    <s v="Transferência"/>
  </r>
  <r>
    <d v="2024-10-01T00:00:00"/>
    <x v="1"/>
    <x v="1"/>
    <x v="0"/>
    <s v="Renda Fixa"/>
    <s v="Salário mensal"/>
    <n v="5000"/>
    <s v="Transferência"/>
  </r>
  <r>
    <d v="2024-10-18T00:00:00"/>
    <x v="1"/>
    <x v="1"/>
    <x v="0"/>
    <s v="Venda de ativos"/>
    <s v="Venda de equipamentos eletrônicos"/>
    <n v="1500"/>
    <s v="Transferência"/>
  </r>
  <r>
    <d v="2024-08-01T00:00:00"/>
    <x v="2"/>
    <x v="2"/>
    <x v="1"/>
    <s v="Salário mensal"/>
    <n v="5000"/>
    <s v="Transferência"/>
    <s v="Recebido"/>
  </r>
  <r>
    <d v="2024-08-01T00:00:00"/>
    <x v="2"/>
    <x v="3"/>
    <x v="2"/>
    <s v="Compras no supermercado"/>
    <n v="550"/>
    <s v="Débito Automático"/>
    <s v="Pendente"/>
  </r>
  <r>
    <d v="2024-08-03T00:00:00"/>
    <x v="2"/>
    <x v="3"/>
    <x v="3"/>
    <s v="Gasolina"/>
    <n v="300"/>
    <s v="Cartão de Crédito"/>
    <s v="Pago"/>
  </r>
  <r>
    <d v="2024-08-05T00:00:00"/>
    <x v="2"/>
    <x v="3"/>
    <x v="4"/>
    <s v="Cinema"/>
    <n v="120"/>
    <s v="Cartão de Crédito"/>
    <s v="Pago"/>
  </r>
  <r>
    <d v="2024-08-07T00:00:00"/>
    <x v="2"/>
    <x v="3"/>
    <x v="5"/>
    <s v="Consulta odontológica"/>
    <n v="250"/>
    <s v="Transferência"/>
    <s v="Pago"/>
  </r>
  <r>
    <d v="2024-08-10T00:00:00"/>
    <x v="2"/>
    <x v="3"/>
    <x v="6"/>
    <s v="Material escolar"/>
    <n v="400"/>
    <s v="Débito Automático"/>
    <s v="Pendente"/>
  </r>
  <r>
    <d v="2024-08-12T00:00:00"/>
    <x v="2"/>
    <x v="3"/>
    <x v="7"/>
    <s v="Compra de roupas de inverno"/>
    <n v="600"/>
    <s v="Cartão de Crédito"/>
    <s v="Pendente"/>
  </r>
  <r>
    <d v="2024-08-15T00:00:00"/>
    <x v="2"/>
    <x v="2"/>
    <x v="8"/>
    <s v="Dividendos de ações"/>
    <n v="800"/>
    <s v="Transferência"/>
    <s v="Recebido"/>
  </r>
  <r>
    <d v="2024-08-15T00:00:00"/>
    <x v="2"/>
    <x v="3"/>
    <x v="9"/>
    <s v="Limpeza do apartamento"/>
    <n v="150"/>
    <s v="Transferência"/>
    <s v="Pago"/>
  </r>
  <r>
    <d v="2024-08-18T00:00:00"/>
    <x v="2"/>
    <x v="3"/>
    <x v="10"/>
    <s v="Compra de novo celular"/>
    <n v="1200"/>
    <s v="Cartão de Crédito"/>
    <s v="Pendente"/>
  </r>
  <r>
    <d v="2024-08-20T00:00:00"/>
    <x v="2"/>
    <x v="3"/>
    <x v="11"/>
    <s v="Reparos domésticos"/>
    <n v="450"/>
    <s v="Débito Automático"/>
    <s v="Pago"/>
  </r>
  <r>
    <d v="2024-08-22T00:00:00"/>
    <x v="2"/>
    <x v="3"/>
    <x v="12"/>
    <s v="Presente de aniversário"/>
    <n v="180"/>
    <s v="Transferência"/>
    <s v="Pendente"/>
  </r>
  <r>
    <d v="2024-08-24T00:00:00"/>
    <x v="2"/>
    <x v="3"/>
    <x v="13"/>
    <s v="Corte de cabelo e barba"/>
    <n v="80"/>
    <s v="Débito Automático"/>
    <s v="Pago"/>
  </r>
  <r>
    <d v="2024-08-28T00:00:00"/>
    <x v="2"/>
    <x v="3"/>
    <x v="14"/>
    <s v="Ração e petiscos para o cachorro"/>
    <n v="200"/>
    <s v="Débito Automático"/>
    <s v="Pago"/>
  </r>
  <r>
    <d v="2024-08-30T00:00:00"/>
    <x v="2"/>
    <x v="3"/>
    <x v="15"/>
    <s v="Reserva de pousada"/>
    <n v="750"/>
    <s v="Transferência"/>
    <s v="Pendente"/>
  </r>
  <r>
    <d v="2024-08-31T00:00:00"/>
    <x v="2"/>
    <x v="3"/>
    <x v="16"/>
    <s v="Jantar em restaurante francês"/>
    <n v="350"/>
    <s v="Cartão de Crédito"/>
    <s v="Pago"/>
  </r>
  <r>
    <d v="2024-09-01T00:00:00"/>
    <x v="3"/>
    <x v="2"/>
    <x v="1"/>
    <s v="Salário mensal"/>
    <n v="5000"/>
    <s v="Transferência"/>
    <s v="Recebido"/>
  </r>
  <r>
    <d v="2024-09-02T00:00:00"/>
    <x v="3"/>
    <x v="3"/>
    <x v="2"/>
    <s v="Compras no supermercado"/>
    <n v="450"/>
    <s v="Débito Automático"/>
    <s v="Pendente"/>
  </r>
  <r>
    <d v="2024-09-05T00:00:00"/>
    <x v="3"/>
    <x v="3"/>
    <x v="3"/>
    <s v="Gasolina"/>
    <n v="300"/>
    <s v="Débito Automático"/>
    <s v="Pago"/>
  </r>
  <r>
    <d v="2024-09-08T00:00:00"/>
    <x v="3"/>
    <x v="3"/>
    <x v="4"/>
    <s v="Cinema e jantar"/>
    <n v="200"/>
    <s v="Transferência"/>
    <s v="Pago"/>
  </r>
  <r>
    <d v="2024-09-11T00:00:00"/>
    <x v="3"/>
    <x v="3"/>
    <x v="5"/>
    <s v="Plano de saúde"/>
    <n v="600"/>
    <s v="Débito Automático"/>
    <s v="Pendente"/>
  </r>
  <r>
    <d v="2024-09-14T00:00:00"/>
    <x v="3"/>
    <x v="3"/>
    <x v="6"/>
    <s v="Material escolar"/>
    <n v="350"/>
    <s v="Transferência"/>
    <s v="Pago"/>
  </r>
  <r>
    <d v="2024-09-17T00:00:00"/>
    <x v="3"/>
    <x v="3"/>
    <x v="7"/>
    <s v="Compra de roupas"/>
    <n v="500"/>
    <s v="Cartão de Crédito"/>
    <s v="Pendente"/>
  </r>
  <r>
    <d v="2024-09-20T00:00:00"/>
    <x v="3"/>
    <x v="2"/>
    <x v="17"/>
    <s v="Pagamento por projeto freelancer"/>
    <n v="1200"/>
    <s v="Transferência"/>
    <s v="Recebido"/>
  </r>
  <r>
    <d v="2024-09-20T00:00:00"/>
    <x v="3"/>
    <x v="3"/>
    <x v="9"/>
    <s v="Manutenção do veículo"/>
    <n v="800"/>
    <s v="Transferência"/>
    <s v="Pago"/>
  </r>
  <r>
    <d v="2024-09-23T00:00:00"/>
    <x v="3"/>
    <x v="3"/>
    <x v="10"/>
    <s v="Compra de novo smartphone"/>
    <n v="1500"/>
    <s v="Cartão de Crédito"/>
    <s v="Pendente"/>
  </r>
  <r>
    <d v="2024-09-26T00:00:00"/>
    <x v="3"/>
    <x v="3"/>
    <x v="18"/>
    <s v="Conta de energia elétrica"/>
    <n v="250"/>
    <s v="Débito Automático"/>
    <s v="Pago"/>
  </r>
  <r>
    <d v="2024-09-29T00:00:00"/>
    <x v="3"/>
    <x v="3"/>
    <x v="12"/>
    <s v="Aniversário da mãe"/>
    <n v="400"/>
    <s v="Cartão de Crédito"/>
    <s v="Pendente"/>
  </r>
  <r>
    <d v="2024-10-01T00:00:00"/>
    <x v="4"/>
    <x v="2"/>
    <x v="1"/>
    <s v="Salário mensal"/>
    <n v="5000"/>
    <s v="Transferência"/>
    <s v="Recebido"/>
  </r>
  <r>
    <d v="2024-10-01T00:00:00"/>
    <x v="4"/>
    <x v="3"/>
    <x v="2"/>
    <s v="Compras no supermercado"/>
    <n v="600"/>
    <s v="Débito Automático"/>
    <s v="Pendente"/>
  </r>
  <r>
    <d v="2024-10-03T00:00:00"/>
    <x v="4"/>
    <x v="3"/>
    <x v="3"/>
    <s v="Recarga de cartão de transporte"/>
    <n v="200"/>
    <s v="Cartão de Crédito"/>
    <s v="Pago"/>
  </r>
  <r>
    <d v="2024-10-05T00:00:00"/>
    <x v="4"/>
    <x v="3"/>
    <x v="4"/>
    <s v="Ingressos para teatro"/>
    <n v="180"/>
    <s v="Transferência"/>
    <s v="Pago"/>
  </r>
  <r>
    <d v="2024-10-08T00:00:00"/>
    <x v="4"/>
    <x v="3"/>
    <x v="5"/>
    <s v="Remédios de farmácia"/>
    <n v="120"/>
    <s v="Débito Automático"/>
    <s v="Pendente"/>
  </r>
  <r>
    <d v="2024-10-10T00:00:00"/>
    <x v="4"/>
    <x v="3"/>
    <x v="6"/>
    <s v="Cursos online"/>
    <n v="350"/>
    <s v="Cartão de Crédito"/>
    <s v="Pendente"/>
  </r>
  <r>
    <d v="2024-10-13T00:00:00"/>
    <x v="4"/>
    <x v="3"/>
    <x v="7"/>
    <s v="Roupas de primavera"/>
    <n v="400"/>
    <s v="Transferência"/>
    <s v="Pago"/>
  </r>
  <r>
    <d v="2024-10-15T00:00:00"/>
    <x v="4"/>
    <x v="3"/>
    <x v="9"/>
    <s v="Manutenção da casa"/>
    <n v="450"/>
    <s v="Débito Automático"/>
    <s v="Pago"/>
  </r>
  <r>
    <d v="2024-10-18T00:00:00"/>
    <x v="4"/>
    <x v="2"/>
    <x v="19"/>
    <s v="Venda de equipamentos eletrônicos"/>
    <n v="1500"/>
    <s v="Transferência"/>
    <s v="Recebido"/>
  </r>
  <r>
    <d v="2024-10-18T00:00:00"/>
    <x v="4"/>
    <x v="3"/>
    <x v="10"/>
    <s v="Manutenção do computador"/>
    <n v="300"/>
    <s v="Cartão de Crédito"/>
    <s v="Pendente"/>
  </r>
  <r>
    <d v="2024-10-20T00:00:00"/>
    <x v="4"/>
    <x v="3"/>
    <x v="11"/>
    <s v="Troca de móveis da cozinha"/>
    <n v="800"/>
    <s v="Transferência"/>
    <s v="Pago"/>
  </r>
  <r>
    <d v="2024-10-22T00:00:00"/>
    <x v="4"/>
    <x v="3"/>
    <x v="12"/>
    <s v="Presentes para casamento"/>
    <n v="250"/>
    <s v="Cartão de Crédito"/>
    <s v="Pendente"/>
  </r>
  <r>
    <d v="2024-10-24T00:00:00"/>
    <x v="4"/>
    <x v="3"/>
    <x v="14"/>
    <s v="Veterinário para o pet"/>
    <n v="150"/>
    <s v="Débito Automático"/>
    <s v="Pago"/>
  </r>
  <r>
    <d v="2024-10-26T00:00:00"/>
    <x v="4"/>
    <x v="3"/>
    <x v="13"/>
    <s v="Salão de beleza"/>
    <n v="250"/>
    <s v="Transferência"/>
    <s v="Pendente"/>
  </r>
  <r>
    <d v="2024-10-30T00:00:00"/>
    <x v="4"/>
    <x v="3"/>
    <x v="16"/>
    <s v="Jantar em restaurante italiano"/>
    <n v="220"/>
    <s v="Transferência"/>
    <s v="Pendente"/>
  </r>
  <r>
    <d v="2024-10-31T00:00:00"/>
    <x v="4"/>
    <x v="3"/>
    <x v="15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1CD04-9AE5-4385-A27C-884055CED826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G7:H12" firstHeaderRow="1" firstDataRow="1" firstDataCol="1" rowPageCount="1" colPageCount="1"/>
  <pivotFields count="8">
    <pivotField numFmtId="14" showAll="0"/>
    <pivotField showAll="0"/>
    <pivotField axis="axisPage" showAll="0">
      <items count="5">
        <item x="2"/>
        <item x="3"/>
        <item x="0"/>
        <item x="1"/>
        <item t="default"/>
      </items>
    </pivotField>
    <pivotField axis="axisRow" showAll="0">
      <items count="21">
        <item x="2"/>
        <item x="13"/>
        <item x="6"/>
        <item x="10"/>
        <item x="17"/>
        <item x="16"/>
        <item x="4"/>
        <item x="14"/>
        <item x="12"/>
        <item x="1"/>
        <item x="5"/>
        <item x="9"/>
        <item x="3"/>
        <item x="18"/>
        <item x="11"/>
        <item x="19"/>
        <item x="7"/>
        <item x="15"/>
        <item x="0"/>
        <item x="8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9"/>
    </i>
    <i>
      <x v="15"/>
    </i>
    <i>
      <x v="19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F530B-03DD-416D-81A2-D3A04B227EA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5:D20" firstHeaderRow="1" firstDataRow="1" firstDataCol="1" rowPageCount="1" colPageCount="1"/>
  <pivotFields count="8">
    <pivotField numFmtId="14" showAll="0"/>
    <pivotField showAll="0">
      <items count="6">
        <item x="2"/>
        <item h="1" x="3"/>
        <item h="1" x="4"/>
        <item h="1" x="0"/>
        <item h="1" x="1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Row" showAll="0">
      <items count="21">
        <item x="2"/>
        <item x="13"/>
        <item x="6"/>
        <item x="10"/>
        <item x="17"/>
        <item x="16"/>
        <item x="4"/>
        <item x="14"/>
        <item x="12"/>
        <item x="1"/>
        <item x="5"/>
        <item x="9"/>
        <item x="3"/>
        <item x="18"/>
        <item x="11"/>
        <item x="19"/>
        <item x="7"/>
        <item x="15"/>
        <item x="0"/>
        <item x="8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10"/>
    </i>
    <i>
      <x v="11"/>
    </i>
    <i>
      <x v="12"/>
    </i>
    <i>
      <x v="14"/>
    </i>
    <i>
      <x v="16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9B8AE90-5F41-4802-88EB-2846800506AB}" sourceName="Mês">
  <pivotTables>
    <pivotTable tabId="3" name="Tabela dinâmica1"/>
  </pivotTables>
  <data>
    <tabular pivotCacheId="353317834">
      <items count="5">
        <i x="2" s="1"/>
        <i x="3"/>
        <i x="4"/>
        <i x="0" nd="1"/>
        <i x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3BF9C91-66BD-4E30-B2C0-28357A276888}" cache="SegmentaçãodeDados_Mês" caption="Mês" style="my-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D0FE49-2FE1-4E32-8DBB-E1B7D7763264}" name="tbl_operations" displayName="tbl_operations" ref="A1:H49" totalsRowShown="0">
  <autoFilter ref="A1:H49" xr:uid="{C1D0FE49-2FE1-4E32-8DBB-E1B7D7763264}">
    <filterColumn colId="3">
      <filters>
        <filter val="SAÍDA"/>
      </filters>
    </filterColumn>
  </autoFilter>
  <tableColumns count="8">
    <tableColumn id="1" xr3:uid="{7A5753D6-2447-4446-AB4A-CA860E01FC01}" name="Data "/>
    <tableColumn id="7" xr3:uid="{377049F3-7DE0-4092-BE39-72C5B0EB3586}" name="Mês" dataDxfId="4">
      <calculatedColumnFormula>MONTH(tbl_operations[[#This Row],[Data ]])</calculatedColumnFormula>
    </tableColumn>
    <tableColumn id="8" xr3:uid="{C0AA48DE-5A17-4E44-93A0-E0CCA6C7B322}" name="Tipo" dataDxfId="3">
      <calculatedColumnFormula>MONTH(tbl_operations[[#This Row],[Data ]])</calculatedColumnFormula>
    </tableColumn>
    <tableColumn id="2" xr3:uid="{7A696F36-0076-461D-89F2-0C03A5E5E039}" name="Categoria"/>
    <tableColumn id="3" xr3:uid="{2E0C42ED-73A3-4C6D-914B-DCC0E8DCEB52}" name="Descrição"/>
    <tableColumn id="4" xr3:uid="{51A7AFAC-91C8-44E1-92B1-5E0B254D158B}" name="Valor"/>
    <tableColumn id="5" xr3:uid="{D3529ACA-DAAC-476D-B288-320FA734B746}" name="Operação Bancaria"/>
    <tableColumn id="6" xr3:uid="{868FFC6A-F7BA-4B6E-A1C8-CC7866E6F98E}" name="Statu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F995CE-8B8D-4310-988A-CACE66FA1F35}" name="Tabela1" displayName="Tabela1" ref="C6:D18" totalsRowShown="0" headerRowDxfId="2">
  <autoFilter ref="C6:D18" xr:uid="{FBF995CE-8B8D-4310-988A-CACE66FA1F35}"/>
  <tableColumns count="2">
    <tableColumn id="1" xr3:uid="{71F87748-2F6B-4F1F-9261-346A5D20E9F4}" name="Data de Lançamento" totalsRowDxfId="1"/>
    <tableColumn id="2" xr3:uid="{E228D139-43C8-4E6C-BB37-3D52284FDB04}" name="Depósito Reservado" dataDxfId="0" dataCellStyle="Moeda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C94B-42D4-4363-8923-D3C5F95ACA35}">
  <sheetPr>
    <tabColor rgb="FF6D937A"/>
  </sheetPr>
  <dimension ref="A1:H53"/>
  <sheetViews>
    <sheetView topLeftCell="A12" workbookViewId="0">
      <selection activeCell="B1" sqref="B1:B1048576"/>
    </sheetView>
  </sheetViews>
  <sheetFormatPr defaultRowHeight="15" x14ac:dyDescent="0.25"/>
  <cols>
    <col min="1" max="1" width="12.5703125" customWidth="1"/>
    <col min="2" max="2" width="12.5703125" style="9" customWidth="1"/>
    <col min="3" max="3" width="13" customWidth="1"/>
    <col min="4" max="4" width="22.5703125" customWidth="1"/>
    <col min="5" max="5" width="36.85546875" customWidth="1"/>
    <col min="6" max="6" width="15.140625" customWidth="1"/>
    <col min="7" max="7" width="24.85546875" customWidth="1"/>
    <col min="8" max="8" width="14.7109375" customWidth="1"/>
  </cols>
  <sheetData>
    <row r="1" spans="1:8" ht="20.25" customHeight="1" x14ac:dyDescent="0.25">
      <c r="A1" t="s">
        <v>4</v>
      </c>
      <c r="B1" s="9" t="s">
        <v>75</v>
      </c>
      <c r="C1" s="9" t="s">
        <v>0</v>
      </c>
      <c r="D1" t="s">
        <v>3</v>
      </c>
      <c r="E1" t="s">
        <v>1</v>
      </c>
      <c r="F1" t="s">
        <v>2</v>
      </c>
      <c r="G1" t="s">
        <v>5</v>
      </c>
      <c r="H1" t="s">
        <v>6</v>
      </c>
    </row>
    <row r="2" spans="1:8" ht="14.25" hidden="1" customHeight="1" x14ac:dyDescent="0.25">
      <c r="A2" s="1">
        <v>45536</v>
      </c>
      <c r="B2" s="1">
        <f>MONTH(tbl_operations[[#This Row],[Data ]])</f>
        <v>9</v>
      </c>
      <c r="C2" s="1">
        <f>MONTH(tbl_operations[[#This Row],[Data ]])</f>
        <v>9</v>
      </c>
      <c r="D2" s="2" t="s">
        <v>27</v>
      </c>
      <c r="E2" s="2" t="s">
        <v>28</v>
      </c>
      <c r="F2" s="2" t="s">
        <v>29</v>
      </c>
      <c r="G2" s="3">
        <v>5000</v>
      </c>
      <c r="H2" s="2" t="s">
        <v>18</v>
      </c>
    </row>
    <row r="3" spans="1:8" ht="14.25" hidden="1" customHeight="1" x14ac:dyDescent="0.25">
      <c r="A3" s="1">
        <v>45555</v>
      </c>
      <c r="B3" s="1">
        <f>MONTH(tbl_operations[[#This Row],[Data ]])</f>
        <v>9</v>
      </c>
      <c r="C3" s="1">
        <f>MONTH(tbl_operations[[#This Row],[Data ]])</f>
        <v>9</v>
      </c>
      <c r="D3" s="2" t="s">
        <v>27</v>
      </c>
      <c r="E3" s="2" t="s">
        <v>43</v>
      </c>
      <c r="F3" s="2" t="s">
        <v>44</v>
      </c>
      <c r="G3" s="3">
        <v>1200</v>
      </c>
      <c r="H3" s="2" t="s">
        <v>18</v>
      </c>
    </row>
    <row r="4" spans="1:8" ht="14.25" hidden="1" customHeight="1" x14ac:dyDescent="0.25">
      <c r="A4" s="1">
        <v>45566</v>
      </c>
      <c r="B4" s="1">
        <f>MONTH(tbl_operations[[#This Row],[Data ]])</f>
        <v>10</v>
      </c>
      <c r="C4" s="1">
        <f>MONTH(tbl_operations[[#This Row],[Data ]])</f>
        <v>10</v>
      </c>
      <c r="D4" s="2" t="s">
        <v>27</v>
      </c>
      <c r="E4" s="2" t="s">
        <v>28</v>
      </c>
      <c r="F4" s="2" t="s">
        <v>29</v>
      </c>
      <c r="G4" s="3">
        <v>5000</v>
      </c>
      <c r="H4" s="2" t="s">
        <v>18</v>
      </c>
    </row>
    <row r="5" spans="1:8" ht="14.25" hidden="1" customHeight="1" x14ac:dyDescent="0.25">
      <c r="A5" s="1">
        <v>45583</v>
      </c>
      <c r="B5" s="1">
        <f>MONTH(tbl_operations[[#This Row],[Data ]])</f>
        <v>10</v>
      </c>
      <c r="C5" s="1">
        <f>MONTH(tbl_operations[[#This Row],[Data ]])</f>
        <v>10</v>
      </c>
      <c r="D5" s="2" t="s">
        <v>27</v>
      </c>
      <c r="E5" s="2" t="s">
        <v>57</v>
      </c>
      <c r="F5" s="2" t="s">
        <v>58</v>
      </c>
      <c r="G5" s="3">
        <v>1500</v>
      </c>
      <c r="H5" s="2" t="s">
        <v>18</v>
      </c>
    </row>
    <row r="6" spans="1:8" ht="20.25" customHeight="1" x14ac:dyDescent="0.25">
      <c r="A6" s="1">
        <v>45505</v>
      </c>
      <c r="B6" s="10">
        <f>MONTH(tbl_operations[[#This Row],[Data ]])</f>
        <v>8</v>
      </c>
      <c r="C6" s="1" t="s">
        <v>27</v>
      </c>
      <c r="D6" s="2" t="s">
        <v>28</v>
      </c>
      <c r="E6" s="2" t="s">
        <v>29</v>
      </c>
      <c r="F6" s="11">
        <v>5000</v>
      </c>
      <c r="G6" s="2" t="s">
        <v>18</v>
      </c>
      <c r="H6" s="2" t="s">
        <v>30</v>
      </c>
    </row>
    <row r="7" spans="1:8" ht="20.25" customHeight="1" x14ac:dyDescent="0.25">
      <c r="A7" s="1">
        <v>45505</v>
      </c>
      <c r="B7" s="10">
        <f>MONTH(tbl_operations[[#This Row],[Data ]])</f>
        <v>8</v>
      </c>
      <c r="C7" s="1" t="s">
        <v>7</v>
      </c>
      <c r="D7" s="2" t="s">
        <v>31</v>
      </c>
      <c r="E7" s="2" t="s">
        <v>32</v>
      </c>
      <c r="F7" s="11">
        <v>550</v>
      </c>
      <c r="G7" s="2" t="s">
        <v>14</v>
      </c>
      <c r="H7" s="2" t="s">
        <v>11</v>
      </c>
    </row>
    <row r="8" spans="1:8" ht="20.25" customHeight="1" x14ac:dyDescent="0.25">
      <c r="A8" s="1">
        <v>45507</v>
      </c>
      <c r="B8" s="10">
        <f>MONTH(tbl_operations[[#This Row],[Data ]])</f>
        <v>8</v>
      </c>
      <c r="C8" s="1" t="s">
        <v>7</v>
      </c>
      <c r="D8" s="2" t="s">
        <v>33</v>
      </c>
      <c r="E8" s="2" t="s">
        <v>34</v>
      </c>
      <c r="F8" s="11">
        <v>300</v>
      </c>
      <c r="G8" s="2" t="s">
        <v>10</v>
      </c>
      <c r="H8" s="2" t="s">
        <v>15</v>
      </c>
    </row>
    <row r="9" spans="1:8" ht="20.25" customHeight="1" x14ac:dyDescent="0.25">
      <c r="A9" s="1">
        <v>45509</v>
      </c>
      <c r="B9" s="10">
        <f>MONTH(tbl_operations[[#This Row],[Data ]])</f>
        <v>8</v>
      </c>
      <c r="C9" s="1" t="s">
        <v>7</v>
      </c>
      <c r="D9" s="2" t="s">
        <v>35</v>
      </c>
      <c r="E9" s="2" t="s">
        <v>69</v>
      </c>
      <c r="F9" s="11">
        <v>120</v>
      </c>
      <c r="G9" s="2" t="s">
        <v>10</v>
      </c>
      <c r="H9" s="2" t="s">
        <v>15</v>
      </c>
    </row>
    <row r="10" spans="1:8" ht="20.25" customHeight="1" x14ac:dyDescent="0.25">
      <c r="A10" s="1">
        <v>45511</v>
      </c>
      <c r="B10" s="10">
        <f>MONTH(tbl_operations[[#This Row],[Data ]])</f>
        <v>8</v>
      </c>
      <c r="C10" s="1" t="s">
        <v>7</v>
      </c>
      <c r="D10" s="2" t="s">
        <v>37</v>
      </c>
      <c r="E10" s="2" t="s">
        <v>70</v>
      </c>
      <c r="F10" s="11">
        <v>250</v>
      </c>
      <c r="G10" s="2" t="s">
        <v>18</v>
      </c>
      <c r="H10" s="2" t="s">
        <v>15</v>
      </c>
    </row>
    <row r="11" spans="1:8" ht="20.25" customHeight="1" x14ac:dyDescent="0.25">
      <c r="A11" s="1">
        <v>45514</v>
      </c>
      <c r="B11" s="10">
        <f>MONTH(tbl_operations[[#This Row],[Data ]])</f>
        <v>8</v>
      </c>
      <c r="C11" s="1" t="s">
        <v>7</v>
      </c>
      <c r="D11" s="2" t="s">
        <v>39</v>
      </c>
      <c r="E11" s="2" t="s">
        <v>40</v>
      </c>
      <c r="F11" s="11">
        <v>400</v>
      </c>
      <c r="G11" s="2" t="s">
        <v>14</v>
      </c>
      <c r="H11" s="2" t="s">
        <v>11</v>
      </c>
    </row>
    <row r="12" spans="1:8" ht="20.25" customHeight="1" x14ac:dyDescent="0.25">
      <c r="A12" s="1">
        <v>45516</v>
      </c>
      <c r="B12" s="10">
        <f>MONTH(tbl_operations[[#This Row],[Data ]])</f>
        <v>8</v>
      </c>
      <c r="C12" s="1" t="s">
        <v>7</v>
      </c>
      <c r="D12" s="2" t="s">
        <v>41</v>
      </c>
      <c r="E12" s="2" t="s">
        <v>71</v>
      </c>
      <c r="F12" s="11">
        <v>600</v>
      </c>
      <c r="G12" s="2" t="s">
        <v>10</v>
      </c>
      <c r="H12" s="2" t="s">
        <v>11</v>
      </c>
    </row>
    <row r="13" spans="1:8" ht="20.25" customHeight="1" x14ac:dyDescent="0.25">
      <c r="A13" s="1">
        <v>45519</v>
      </c>
      <c r="B13" s="10">
        <f>MONTH(tbl_operations[[#This Row],[Data ]])</f>
        <v>8</v>
      </c>
      <c r="C13" s="1" t="s">
        <v>27</v>
      </c>
      <c r="D13" s="2" t="s">
        <v>72</v>
      </c>
      <c r="E13" s="2" t="s">
        <v>73</v>
      </c>
      <c r="F13" s="11">
        <v>800</v>
      </c>
      <c r="G13" s="2" t="s">
        <v>18</v>
      </c>
      <c r="H13" s="2" t="s">
        <v>30</v>
      </c>
    </row>
    <row r="14" spans="1:8" ht="20.25" customHeight="1" x14ac:dyDescent="0.25">
      <c r="A14" s="1">
        <v>45519</v>
      </c>
      <c r="B14" s="10">
        <f>MONTH(tbl_operations[[#This Row],[Data ]])</f>
        <v>8</v>
      </c>
      <c r="C14" s="1" t="s">
        <v>7</v>
      </c>
      <c r="D14" s="2" t="s">
        <v>45</v>
      </c>
      <c r="E14" s="2" t="s">
        <v>74</v>
      </c>
      <c r="F14" s="11">
        <v>150</v>
      </c>
      <c r="G14" s="2" t="s">
        <v>18</v>
      </c>
      <c r="H14" s="2" t="s">
        <v>15</v>
      </c>
    </row>
    <row r="15" spans="1:8" ht="20.25" customHeight="1" x14ac:dyDescent="0.25">
      <c r="A15" s="1">
        <v>45522</v>
      </c>
      <c r="B15" s="10">
        <f>MONTH(tbl_operations[[#This Row],[Data ]])</f>
        <v>8</v>
      </c>
      <c r="C15" s="1" t="s">
        <v>7</v>
      </c>
      <c r="D15" s="2" t="s">
        <v>8</v>
      </c>
      <c r="E15" s="2" t="s">
        <v>9</v>
      </c>
      <c r="F15" s="11">
        <v>1200</v>
      </c>
      <c r="G15" s="2" t="s">
        <v>10</v>
      </c>
      <c r="H15" s="2" t="s">
        <v>11</v>
      </c>
    </row>
    <row r="16" spans="1:8" ht="20.25" customHeight="1" x14ac:dyDescent="0.25">
      <c r="A16" s="1">
        <v>45524</v>
      </c>
      <c r="B16" s="10">
        <f>MONTH(tbl_operations[[#This Row],[Data ]])</f>
        <v>8</v>
      </c>
      <c r="C16" s="1" t="s">
        <v>7</v>
      </c>
      <c r="D16" s="2" t="s">
        <v>12</v>
      </c>
      <c r="E16" s="2" t="s">
        <v>13</v>
      </c>
      <c r="F16" s="11">
        <v>450</v>
      </c>
      <c r="G16" s="2" t="s">
        <v>14</v>
      </c>
      <c r="H16" s="2" t="s">
        <v>15</v>
      </c>
    </row>
    <row r="17" spans="1:8" ht="20.25" customHeight="1" x14ac:dyDescent="0.25">
      <c r="A17" s="1">
        <v>45526</v>
      </c>
      <c r="B17" s="10">
        <f>MONTH(tbl_operations[[#This Row],[Data ]])</f>
        <v>8</v>
      </c>
      <c r="C17" s="1" t="s">
        <v>7</v>
      </c>
      <c r="D17" s="2" t="s">
        <v>16</v>
      </c>
      <c r="E17" s="2" t="s">
        <v>17</v>
      </c>
      <c r="F17" s="11">
        <v>180</v>
      </c>
      <c r="G17" s="2" t="s">
        <v>18</v>
      </c>
      <c r="H17" s="2" t="s">
        <v>11</v>
      </c>
    </row>
    <row r="18" spans="1:8" ht="20.25" customHeight="1" x14ac:dyDescent="0.25">
      <c r="A18" s="1">
        <v>45528</v>
      </c>
      <c r="B18" s="10">
        <f>MONTH(tbl_operations[[#This Row],[Data ]])</f>
        <v>8</v>
      </c>
      <c r="C18" s="1" t="s">
        <v>7</v>
      </c>
      <c r="D18" s="2" t="s">
        <v>19</v>
      </c>
      <c r="E18" s="2" t="s">
        <v>20</v>
      </c>
      <c r="F18" s="11">
        <v>80</v>
      </c>
      <c r="G18" s="2" t="s">
        <v>14</v>
      </c>
      <c r="H18" s="2" t="s">
        <v>15</v>
      </c>
    </row>
    <row r="19" spans="1:8" ht="20.25" customHeight="1" x14ac:dyDescent="0.25">
      <c r="A19" s="1">
        <v>45532</v>
      </c>
      <c r="B19" s="10">
        <f>MONTH(tbl_operations[[#This Row],[Data ]])</f>
        <v>8</v>
      </c>
      <c r="C19" s="1" t="s">
        <v>7</v>
      </c>
      <c r="D19" s="2" t="s">
        <v>21</v>
      </c>
      <c r="E19" s="2" t="s">
        <v>22</v>
      </c>
      <c r="F19" s="11">
        <v>200</v>
      </c>
      <c r="G19" s="2" t="s">
        <v>14</v>
      </c>
      <c r="H19" s="2" t="s">
        <v>15</v>
      </c>
    </row>
    <row r="20" spans="1:8" ht="20.25" customHeight="1" x14ac:dyDescent="0.25">
      <c r="A20" s="1">
        <v>45534</v>
      </c>
      <c r="B20" s="10">
        <f>MONTH(tbl_operations[[#This Row],[Data ]])</f>
        <v>8</v>
      </c>
      <c r="C20" s="1" t="s">
        <v>7</v>
      </c>
      <c r="D20" s="2" t="s">
        <v>23</v>
      </c>
      <c r="E20" s="2" t="s">
        <v>24</v>
      </c>
      <c r="F20" s="11">
        <v>750</v>
      </c>
      <c r="G20" s="2" t="s">
        <v>18</v>
      </c>
      <c r="H20" s="2" t="s">
        <v>11</v>
      </c>
    </row>
    <row r="21" spans="1:8" ht="20.25" customHeight="1" x14ac:dyDescent="0.25">
      <c r="A21" s="1">
        <v>45535</v>
      </c>
      <c r="B21" s="10">
        <f>MONTH(tbl_operations[[#This Row],[Data ]])</f>
        <v>8</v>
      </c>
      <c r="C21" s="1" t="s">
        <v>7</v>
      </c>
      <c r="D21" s="2" t="s">
        <v>25</v>
      </c>
      <c r="E21" s="2" t="s">
        <v>26</v>
      </c>
      <c r="F21" s="11">
        <v>350</v>
      </c>
      <c r="G21" s="2" t="s">
        <v>10</v>
      </c>
      <c r="H21" s="2" t="s">
        <v>15</v>
      </c>
    </row>
    <row r="22" spans="1:8" ht="20.25" customHeight="1" x14ac:dyDescent="0.25">
      <c r="A22" s="1">
        <v>45536</v>
      </c>
      <c r="B22" s="10">
        <f>MONTH(tbl_operations[[#This Row],[Data ]])</f>
        <v>9</v>
      </c>
      <c r="C22" s="1" t="s">
        <v>27</v>
      </c>
      <c r="D22" s="2" t="s">
        <v>28</v>
      </c>
      <c r="E22" s="2" t="s">
        <v>29</v>
      </c>
      <c r="F22" s="11">
        <v>5000</v>
      </c>
      <c r="G22" s="2" t="s">
        <v>18</v>
      </c>
      <c r="H22" s="2" t="s">
        <v>30</v>
      </c>
    </row>
    <row r="23" spans="1:8" ht="20.25" customHeight="1" x14ac:dyDescent="0.25">
      <c r="A23" s="1">
        <v>45537</v>
      </c>
      <c r="B23" s="10">
        <f>MONTH(tbl_operations[[#This Row],[Data ]])</f>
        <v>9</v>
      </c>
      <c r="C23" s="1" t="s">
        <v>7</v>
      </c>
      <c r="D23" s="2" t="s">
        <v>31</v>
      </c>
      <c r="E23" s="11" t="s">
        <v>32</v>
      </c>
      <c r="F23" s="11">
        <v>450</v>
      </c>
      <c r="G23" s="2" t="s">
        <v>14</v>
      </c>
      <c r="H23" s="2" t="s">
        <v>11</v>
      </c>
    </row>
    <row r="24" spans="1:8" ht="20.25" customHeight="1" x14ac:dyDescent="0.25">
      <c r="A24" s="1">
        <v>45540</v>
      </c>
      <c r="B24" s="10">
        <f>MONTH(tbl_operations[[#This Row],[Data ]])</f>
        <v>9</v>
      </c>
      <c r="C24" s="1" t="s">
        <v>7</v>
      </c>
      <c r="D24" s="2" t="s">
        <v>33</v>
      </c>
      <c r="E24" s="11" t="s">
        <v>34</v>
      </c>
      <c r="F24" s="11">
        <v>300</v>
      </c>
      <c r="G24" s="2" t="s">
        <v>14</v>
      </c>
      <c r="H24" s="2" t="s">
        <v>15</v>
      </c>
    </row>
    <row r="25" spans="1:8" ht="20.25" customHeight="1" x14ac:dyDescent="0.25">
      <c r="A25" s="1">
        <v>45543</v>
      </c>
      <c r="B25" s="10">
        <f>MONTH(tbl_operations[[#This Row],[Data ]])</f>
        <v>9</v>
      </c>
      <c r="C25" s="1" t="s">
        <v>7</v>
      </c>
      <c r="D25" s="2" t="s">
        <v>35</v>
      </c>
      <c r="E25" s="11" t="s">
        <v>36</v>
      </c>
      <c r="F25" s="11">
        <v>200</v>
      </c>
      <c r="G25" s="2" t="s">
        <v>18</v>
      </c>
      <c r="H25" s="2" t="s">
        <v>15</v>
      </c>
    </row>
    <row r="26" spans="1:8" ht="20.25" customHeight="1" x14ac:dyDescent="0.25">
      <c r="A26" s="1">
        <v>45546</v>
      </c>
      <c r="B26" s="10">
        <f>MONTH(tbl_operations[[#This Row],[Data ]])</f>
        <v>9</v>
      </c>
      <c r="C26" s="1" t="s">
        <v>7</v>
      </c>
      <c r="D26" s="2" t="s">
        <v>37</v>
      </c>
      <c r="E26" s="11" t="s">
        <v>38</v>
      </c>
      <c r="F26" s="11">
        <v>600</v>
      </c>
      <c r="G26" s="2" t="s">
        <v>14</v>
      </c>
      <c r="H26" s="2" t="s">
        <v>11</v>
      </c>
    </row>
    <row r="27" spans="1:8" ht="20.25" customHeight="1" x14ac:dyDescent="0.25">
      <c r="A27" s="1">
        <v>45549</v>
      </c>
      <c r="B27" s="10">
        <f>MONTH(tbl_operations[[#This Row],[Data ]])</f>
        <v>9</v>
      </c>
      <c r="C27" s="1" t="s">
        <v>7</v>
      </c>
      <c r="D27" s="2" t="s">
        <v>39</v>
      </c>
      <c r="E27" s="11" t="s">
        <v>40</v>
      </c>
      <c r="F27" s="11">
        <v>350</v>
      </c>
      <c r="G27" s="2" t="s">
        <v>18</v>
      </c>
      <c r="H27" s="2" t="s">
        <v>15</v>
      </c>
    </row>
    <row r="28" spans="1:8" ht="20.25" customHeight="1" x14ac:dyDescent="0.25">
      <c r="A28" s="1">
        <v>45552</v>
      </c>
      <c r="B28" s="10">
        <f>MONTH(tbl_operations[[#This Row],[Data ]])</f>
        <v>9</v>
      </c>
      <c r="C28" s="1" t="s">
        <v>7</v>
      </c>
      <c r="D28" s="2" t="s">
        <v>41</v>
      </c>
      <c r="E28" s="11" t="s">
        <v>42</v>
      </c>
      <c r="F28" s="11">
        <v>500</v>
      </c>
      <c r="G28" s="2" t="s">
        <v>10</v>
      </c>
      <c r="H28" s="2" t="s">
        <v>11</v>
      </c>
    </row>
    <row r="29" spans="1:8" ht="20.25" customHeight="1" x14ac:dyDescent="0.25">
      <c r="A29" s="1">
        <v>45555</v>
      </c>
      <c r="B29" s="10">
        <f>MONTH(tbl_operations[[#This Row],[Data ]])</f>
        <v>9</v>
      </c>
      <c r="C29" s="1" t="s">
        <v>27</v>
      </c>
      <c r="D29" s="2" t="s">
        <v>43</v>
      </c>
      <c r="E29" s="2" t="s">
        <v>44</v>
      </c>
      <c r="F29" s="11">
        <v>1200</v>
      </c>
      <c r="G29" s="2" t="s">
        <v>18</v>
      </c>
      <c r="H29" s="2" t="s">
        <v>30</v>
      </c>
    </row>
    <row r="30" spans="1:8" ht="20.25" customHeight="1" x14ac:dyDescent="0.25">
      <c r="A30" s="1">
        <v>45555</v>
      </c>
      <c r="B30" s="10">
        <f>MONTH(tbl_operations[[#This Row],[Data ]])</f>
        <v>9</v>
      </c>
      <c r="C30" s="1" t="s">
        <v>7</v>
      </c>
      <c r="D30" s="2" t="s">
        <v>45</v>
      </c>
      <c r="E30" s="11" t="s">
        <v>46</v>
      </c>
      <c r="F30" s="11">
        <v>800</v>
      </c>
      <c r="G30" s="2" t="s">
        <v>18</v>
      </c>
      <c r="H30" s="2" t="s">
        <v>15</v>
      </c>
    </row>
    <row r="31" spans="1:8" ht="20.25" customHeight="1" x14ac:dyDescent="0.25">
      <c r="A31" s="1">
        <v>45558</v>
      </c>
      <c r="B31" s="10">
        <f>MONTH(tbl_operations[[#This Row],[Data ]])</f>
        <v>9</v>
      </c>
      <c r="C31" s="1" t="s">
        <v>7</v>
      </c>
      <c r="D31" s="2" t="s">
        <v>8</v>
      </c>
      <c r="E31" s="11" t="s">
        <v>47</v>
      </c>
      <c r="F31" s="11">
        <v>1500</v>
      </c>
      <c r="G31" s="2" t="s">
        <v>10</v>
      </c>
      <c r="H31" s="2" t="s">
        <v>11</v>
      </c>
    </row>
    <row r="32" spans="1:8" ht="20.25" customHeight="1" x14ac:dyDescent="0.25">
      <c r="A32" s="1">
        <v>45561</v>
      </c>
      <c r="B32" s="10">
        <f>MONTH(tbl_operations[[#This Row],[Data ]])</f>
        <v>9</v>
      </c>
      <c r="C32" s="1" t="s">
        <v>7</v>
      </c>
      <c r="D32" s="2" t="s">
        <v>48</v>
      </c>
      <c r="E32" s="11" t="s">
        <v>49</v>
      </c>
      <c r="F32" s="11">
        <v>250</v>
      </c>
      <c r="G32" s="2" t="s">
        <v>14</v>
      </c>
      <c r="H32" s="2" t="s">
        <v>15</v>
      </c>
    </row>
    <row r="33" spans="1:8" ht="20.25" customHeight="1" x14ac:dyDescent="0.25">
      <c r="A33" s="1">
        <v>45564</v>
      </c>
      <c r="B33" s="10">
        <f>MONTH(tbl_operations[[#This Row],[Data ]])</f>
        <v>9</v>
      </c>
      <c r="C33" s="1" t="s">
        <v>7</v>
      </c>
      <c r="D33" s="2" t="s">
        <v>16</v>
      </c>
      <c r="E33" s="11" t="s">
        <v>50</v>
      </c>
      <c r="F33" s="11">
        <v>400</v>
      </c>
      <c r="G33" s="2" t="s">
        <v>10</v>
      </c>
      <c r="H33" s="2" t="s">
        <v>11</v>
      </c>
    </row>
    <row r="34" spans="1:8" ht="20.25" customHeight="1" x14ac:dyDescent="0.25">
      <c r="A34" s="1">
        <v>45566</v>
      </c>
      <c r="B34" s="10">
        <f>MONTH(tbl_operations[[#This Row],[Data ]])</f>
        <v>10</v>
      </c>
      <c r="C34" s="1" t="s">
        <v>27</v>
      </c>
      <c r="D34" s="2" t="s">
        <v>28</v>
      </c>
      <c r="E34" s="2" t="s">
        <v>29</v>
      </c>
      <c r="F34" s="11">
        <v>5000</v>
      </c>
      <c r="G34" s="2" t="s">
        <v>18</v>
      </c>
      <c r="H34" s="2" t="s">
        <v>30</v>
      </c>
    </row>
    <row r="35" spans="1:8" ht="20.25" customHeight="1" x14ac:dyDescent="0.25">
      <c r="A35" s="1">
        <v>45566</v>
      </c>
      <c r="B35" s="10">
        <f>MONTH(tbl_operations[[#This Row],[Data ]])</f>
        <v>10</v>
      </c>
      <c r="C35" s="1" t="s">
        <v>7</v>
      </c>
      <c r="D35" s="2" t="s">
        <v>31</v>
      </c>
      <c r="E35" s="2" t="s">
        <v>32</v>
      </c>
      <c r="F35" s="11">
        <v>600</v>
      </c>
      <c r="G35" s="2" t="s">
        <v>14</v>
      </c>
      <c r="H35" s="2" t="s">
        <v>11</v>
      </c>
    </row>
    <row r="36" spans="1:8" ht="20.25" customHeight="1" x14ac:dyDescent="0.25">
      <c r="A36" s="1">
        <v>45568</v>
      </c>
      <c r="B36" s="10">
        <f>MONTH(tbl_operations[[#This Row],[Data ]])</f>
        <v>10</v>
      </c>
      <c r="C36" s="1" t="s">
        <v>7</v>
      </c>
      <c r="D36" s="2" t="s">
        <v>33</v>
      </c>
      <c r="E36" s="2" t="s">
        <v>51</v>
      </c>
      <c r="F36" s="11">
        <v>200</v>
      </c>
      <c r="G36" s="2" t="s">
        <v>10</v>
      </c>
      <c r="H36" s="2" t="s">
        <v>15</v>
      </c>
    </row>
    <row r="37" spans="1:8" ht="20.25" customHeight="1" x14ac:dyDescent="0.25">
      <c r="A37" s="1">
        <v>45570</v>
      </c>
      <c r="B37" s="10">
        <f>MONTH(tbl_operations[[#This Row],[Data ]])</f>
        <v>10</v>
      </c>
      <c r="C37" s="1" t="s">
        <v>7</v>
      </c>
      <c r="D37" s="2" t="s">
        <v>35</v>
      </c>
      <c r="E37" s="2" t="s">
        <v>52</v>
      </c>
      <c r="F37" s="11">
        <v>180</v>
      </c>
      <c r="G37" s="2" t="s">
        <v>18</v>
      </c>
      <c r="H37" s="2" t="s">
        <v>15</v>
      </c>
    </row>
    <row r="38" spans="1:8" ht="20.25" customHeight="1" x14ac:dyDescent="0.25">
      <c r="A38" s="1">
        <v>45573</v>
      </c>
      <c r="B38" s="10">
        <f>MONTH(tbl_operations[[#This Row],[Data ]])</f>
        <v>10</v>
      </c>
      <c r="C38" s="1" t="s">
        <v>7</v>
      </c>
      <c r="D38" s="2" t="s">
        <v>37</v>
      </c>
      <c r="E38" s="2" t="s">
        <v>53</v>
      </c>
      <c r="F38" s="11">
        <v>120</v>
      </c>
      <c r="G38" s="2" t="s">
        <v>14</v>
      </c>
      <c r="H38" s="2" t="s">
        <v>11</v>
      </c>
    </row>
    <row r="39" spans="1:8" ht="20.25" customHeight="1" x14ac:dyDescent="0.25">
      <c r="A39" s="1">
        <v>45575</v>
      </c>
      <c r="B39" s="10">
        <f>MONTH(tbl_operations[[#This Row],[Data ]])</f>
        <v>10</v>
      </c>
      <c r="C39" s="1" t="s">
        <v>7</v>
      </c>
      <c r="D39" s="2" t="s">
        <v>39</v>
      </c>
      <c r="E39" s="2" t="s">
        <v>54</v>
      </c>
      <c r="F39" s="11">
        <v>350</v>
      </c>
      <c r="G39" s="2" t="s">
        <v>10</v>
      </c>
      <c r="H39" s="2" t="s">
        <v>11</v>
      </c>
    </row>
    <row r="40" spans="1:8" ht="20.25" customHeight="1" x14ac:dyDescent="0.25">
      <c r="A40" s="1">
        <v>45578</v>
      </c>
      <c r="B40" s="10">
        <f>MONTH(tbl_operations[[#This Row],[Data ]])</f>
        <v>10</v>
      </c>
      <c r="C40" s="1" t="s">
        <v>7</v>
      </c>
      <c r="D40" s="2" t="s">
        <v>41</v>
      </c>
      <c r="E40" s="2" t="s">
        <v>55</v>
      </c>
      <c r="F40" s="11">
        <v>400</v>
      </c>
      <c r="G40" s="2" t="s">
        <v>18</v>
      </c>
      <c r="H40" s="2" t="s">
        <v>15</v>
      </c>
    </row>
    <row r="41" spans="1:8" ht="20.25" customHeight="1" x14ac:dyDescent="0.25">
      <c r="A41" s="1">
        <v>45580</v>
      </c>
      <c r="B41" s="10">
        <f>MONTH(tbl_operations[[#This Row],[Data ]])</f>
        <v>10</v>
      </c>
      <c r="C41" s="1" t="s">
        <v>7</v>
      </c>
      <c r="D41" s="2" t="s">
        <v>45</v>
      </c>
      <c r="E41" s="2" t="s">
        <v>56</v>
      </c>
      <c r="F41" s="11">
        <v>450</v>
      </c>
      <c r="G41" s="2" t="s">
        <v>14</v>
      </c>
      <c r="H41" s="2" t="s">
        <v>15</v>
      </c>
    </row>
    <row r="42" spans="1:8" ht="20.25" customHeight="1" x14ac:dyDescent="0.25">
      <c r="A42" s="1">
        <v>45583</v>
      </c>
      <c r="B42" s="10">
        <f>MONTH(tbl_operations[[#This Row],[Data ]])</f>
        <v>10</v>
      </c>
      <c r="C42" s="1" t="s">
        <v>27</v>
      </c>
      <c r="D42" s="2" t="s">
        <v>57</v>
      </c>
      <c r="E42" s="2" t="s">
        <v>58</v>
      </c>
      <c r="F42" s="11">
        <v>1500</v>
      </c>
      <c r="G42" s="2" t="s">
        <v>18</v>
      </c>
      <c r="H42" s="2" t="s">
        <v>30</v>
      </c>
    </row>
    <row r="43" spans="1:8" ht="20.25" customHeight="1" x14ac:dyDescent="0.25">
      <c r="A43" s="1">
        <v>45583</v>
      </c>
      <c r="B43" s="10">
        <f>MONTH(tbl_operations[[#This Row],[Data ]])</f>
        <v>10</v>
      </c>
      <c r="C43" s="1" t="s">
        <v>7</v>
      </c>
      <c r="D43" s="2" t="s">
        <v>8</v>
      </c>
      <c r="E43" s="2" t="s">
        <v>59</v>
      </c>
      <c r="F43" s="11">
        <v>300</v>
      </c>
      <c r="G43" s="2" t="s">
        <v>10</v>
      </c>
      <c r="H43" s="2" t="s">
        <v>11</v>
      </c>
    </row>
    <row r="44" spans="1:8" ht="20.25" customHeight="1" x14ac:dyDescent="0.25">
      <c r="A44" s="1">
        <v>45585</v>
      </c>
      <c r="B44" s="10">
        <f>MONTH(tbl_operations[[#This Row],[Data ]])</f>
        <v>10</v>
      </c>
      <c r="C44" s="1" t="s">
        <v>7</v>
      </c>
      <c r="D44" s="2" t="s">
        <v>12</v>
      </c>
      <c r="E44" s="2" t="s">
        <v>60</v>
      </c>
      <c r="F44" s="11">
        <v>800</v>
      </c>
      <c r="G44" s="2" t="s">
        <v>18</v>
      </c>
      <c r="H44" s="2" t="s">
        <v>15</v>
      </c>
    </row>
    <row r="45" spans="1:8" ht="20.25" customHeight="1" x14ac:dyDescent="0.25">
      <c r="A45" s="1">
        <v>45587</v>
      </c>
      <c r="B45" s="10">
        <f>MONTH(tbl_operations[[#This Row],[Data ]])</f>
        <v>10</v>
      </c>
      <c r="C45" s="1" t="s">
        <v>7</v>
      </c>
      <c r="D45" s="2" t="s">
        <v>16</v>
      </c>
      <c r="E45" s="2" t="s">
        <v>61</v>
      </c>
      <c r="F45" s="11">
        <v>250</v>
      </c>
      <c r="G45" s="2" t="s">
        <v>10</v>
      </c>
      <c r="H45" s="2" t="s">
        <v>11</v>
      </c>
    </row>
    <row r="46" spans="1:8" ht="20.25" customHeight="1" x14ac:dyDescent="0.25">
      <c r="A46" s="1">
        <v>45589</v>
      </c>
      <c r="B46" s="10">
        <f>MONTH(tbl_operations[[#This Row],[Data ]])</f>
        <v>10</v>
      </c>
      <c r="C46" s="1" t="s">
        <v>7</v>
      </c>
      <c r="D46" s="2" t="s">
        <v>21</v>
      </c>
      <c r="E46" s="2" t="s">
        <v>62</v>
      </c>
      <c r="F46" s="11">
        <v>150</v>
      </c>
      <c r="G46" s="2" t="s">
        <v>14</v>
      </c>
      <c r="H46" s="2" t="s">
        <v>15</v>
      </c>
    </row>
    <row r="47" spans="1:8" ht="20.25" customHeight="1" x14ac:dyDescent="0.25">
      <c r="A47" s="1">
        <v>45591</v>
      </c>
      <c r="B47" s="10">
        <f>MONTH(tbl_operations[[#This Row],[Data ]])</f>
        <v>10</v>
      </c>
      <c r="C47" s="1" t="s">
        <v>7</v>
      </c>
      <c r="D47" s="2" t="s">
        <v>19</v>
      </c>
      <c r="E47" s="2" t="s">
        <v>63</v>
      </c>
      <c r="F47" s="11">
        <v>250</v>
      </c>
      <c r="G47" s="2" t="s">
        <v>18</v>
      </c>
      <c r="H47" s="2" t="s">
        <v>11</v>
      </c>
    </row>
    <row r="48" spans="1:8" ht="20.25" customHeight="1" x14ac:dyDescent="0.25">
      <c r="A48" s="1">
        <v>45595</v>
      </c>
      <c r="B48" s="10">
        <f>MONTH(tbl_operations[[#This Row],[Data ]])</f>
        <v>10</v>
      </c>
      <c r="C48" s="1" t="s">
        <v>7</v>
      </c>
      <c r="D48" s="2" t="s">
        <v>25</v>
      </c>
      <c r="E48" s="2" t="s">
        <v>64</v>
      </c>
      <c r="F48" s="11">
        <v>220</v>
      </c>
      <c r="G48" s="2" t="s">
        <v>18</v>
      </c>
      <c r="H48" s="2" t="s">
        <v>11</v>
      </c>
    </row>
    <row r="49" spans="1:8" ht="20.25" customHeight="1" x14ac:dyDescent="0.25">
      <c r="A49" s="1">
        <v>45596</v>
      </c>
      <c r="B49" s="10">
        <f>MONTH(tbl_operations[[#This Row],[Data ]])</f>
        <v>10</v>
      </c>
      <c r="C49" s="1" t="s">
        <v>7</v>
      </c>
      <c r="D49" s="2" t="s">
        <v>23</v>
      </c>
      <c r="E49" s="2" t="s">
        <v>65</v>
      </c>
      <c r="F49" s="11">
        <v>500</v>
      </c>
      <c r="G49" s="2" t="s">
        <v>10</v>
      </c>
      <c r="H49" s="2" t="s">
        <v>11</v>
      </c>
    </row>
    <row r="53" spans="1:8" x14ac:dyDescent="0.25">
      <c r="E53" s="1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3F94-3E5E-4688-9D55-43EC54D453DB}">
  <sheetPr>
    <tabColor rgb="FF6D937A"/>
  </sheetPr>
  <dimension ref="C3:H20"/>
  <sheetViews>
    <sheetView zoomScale="85" zoomScaleNormal="85" workbookViewId="0">
      <selection activeCell="B1" sqref="B1:B1048576"/>
    </sheetView>
  </sheetViews>
  <sheetFormatPr defaultRowHeight="15" x14ac:dyDescent="0.25"/>
  <cols>
    <col min="3" max="3" width="22.7109375" bestFit="1" customWidth="1"/>
    <col min="4" max="4" width="13.85546875" bestFit="1" customWidth="1"/>
    <col min="7" max="7" width="18" bestFit="1" customWidth="1"/>
    <col min="8" max="8" width="13.85546875" bestFit="1" customWidth="1"/>
  </cols>
  <sheetData>
    <row r="3" spans="3:8" x14ac:dyDescent="0.25">
      <c r="C3" s="4" t="s">
        <v>0</v>
      </c>
      <c r="D3" t="s">
        <v>7</v>
      </c>
    </row>
    <row r="5" spans="3:8" x14ac:dyDescent="0.25">
      <c r="C5" s="4" t="s">
        <v>67</v>
      </c>
      <c r="D5" t="s">
        <v>66</v>
      </c>
      <c r="G5" s="4" t="s">
        <v>0</v>
      </c>
      <c r="H5" t="s">
        <v>27</v>
      </c>
    </row>
    <row r="6" spans="3:8" x14ac:dyDescent="0.25">
      <c r="C6" s="5" t="s">
        <v>31</v>
      </c>
      <c r="D6" s="6">
        <v>550</v>
      </c>
    </row>
    <row r="7" spans="3:8" x14ac:dyDescent="0.25">
      <c r="C7" s="5" t="s">
        <v>19</v>
      </c>
      <c r="D7" s="6">
        <v>80</v>
      </c>
      <c r="G7" s="4" t="s">
        <v>67</v>
      </c>
      <c r="H7" t="s">
        <v>66</v>
      </c>
    </row>
    <row r="8" spans="3:8" x14ac:dyDescent="0.25">
      <c r="C8" s="5" t="s">
        <v>39</v>
      </c>
      <c r="D8" s="6">
        <v>400</v>
      </c>
      <c r="G8" s="5" t="s">
        <v>43</v>
      </c>
      <c r="H8" s="6">
        <v>1200</v>
      </c>
    </row>
    <row r="9" spans="3:8" x14ac:dyDescent="0.25">
      <c r="C9" s="5" t="s">
        <v>8</v>
      </c>
      <c r="D9" s="6">
        <v>1200</v>
      </c>
      <c r="G9" s="5" t="s">
        <v>28</v>
      </c>
      <c r="H9" s="6">
        <v>15000</v>
      </c>
    </row>
    <row r="10" spans="3:8" x14ac:dyDescent="0.25">
      <c r="C10" s="5" t="s">
        <v>25</v>
      </c>
      <c r="D10" s="6">
        <v>350</v>
      </c>
      <c r="G10" s="5" t="s">
        <v>57</v>
      </c>
      <c r="H10" s="6">
        <v>1500</v>
      </c>
    </row>
    <row r="11" spans="3:8" x14ac:dyDescent="0.25">
      <c r="C11" s="5" t="s">
        <v>35</v>
      </c>
      <c r="D11" s="6">
        <v>120</v>
      </c>
      <c r="G11" s="5" t="s">
        <v>72</v>
      </c>
      <c r="H11" s="6">
        <v>800</v>
      </c>
    </row>
    <row r="12" spans="3:8" x14ac:dyDescent="0.25">
      <c r="C12" s="5" t="s">
        <v>21</v>
      </c>
      <c r="D12" s="6">
        <v>200</v>
      </c>
      <c r="G12" s="5" t="s">
        <v>68</v>
      </c>
      <c r="H12" s="6">
        <v>18500</v>
      </c>
    </row>
    <row r="13" spans="3:8" x14ac:dyDescent="0.25">
      <c r="C13" s="5" t="s">
        <v>16</v>
      </c>
      <c r="D13" s="6">
        <v>180</v>
      </c>
    </row>
    <row r="14" spans="3:8" x14ac:dyDescent="0.25">
      <c r="C14" s="5" t="s">
        <v>37</v>
      </c>
      <c r="D14" s="6">
        <v>250</v>
      </c>
    </row>
    <row r="15" spans="3:8" x14ac:dyDescent="0.25">
      <c r="C15" s="5" t="s">
        <v>45</v>
      </c>
      <c r="D15" s="6">
        <v>150</v>
      </c>
    </row>
    <row r="16" spans="3:8" x14ac:dyDescent="0.25">
      <c r="C16" s="5" t="s">
        <v>33</v>
      </c>
      <c r="D16" s="6">
        <v>300</v>
      </c>
    </row>
    <row r="17" spans="3:4" x14ac:dyDescent="0.25">
      <c r="C17" s="5" t="s">
        <v>12</v>
      </c>
      <c r="D17" s="6">
        <v>450</v>
      </c>
    </row>
    <row r="18" spans="3:4" x14ac:dyDescent="0.25">
      <c r="C18" s="5" t="s">
        <v>41</v>
      </c>
      <c r="D18" s="6">
        <v>600</v>
      </c>
    </row>
    <row r="19" spans="3:4" x14ac:dyDescent="0.25">
      <c r="C19" s="5" t="s">
        <v>23</v>
      </c>
      <c r="D19" s="6">
        <v>750</v>
      </c>
    </row>
    <row r="20" spans="3:4" x14ac:dyDescent="0.25">
      <c r="C20" s="5" t="s">
        <v>68</v>
      </c>
      <c r="D20" s="6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A22A-EEF4-460F-BA9A-E08AEF0FF0E9}">
  <sheetPr>
    <tabColor rgb="FF6D937A"/>
  </sheetPr>
  <dimension ref="C1:D18"/>
  <sheetViews>
    <sheetView workbookViewId="0">
      <selection activeCell="B1" sqref="B1:B1048576"/>
    </sheetView>
  </sheetViews>
  <sheetFormatPr defaultRowHeight="15" x14ac:dyDescent="0.25"/>
  <cols>
    <col min="3" max="3" width="21" customWidth="1"/>
    <col min="4" max="4" width="20.85546875" customWidth="1"/>
  </cols>
  <sheetData>
    <row r="1" spans="3:4" s="13" customFormat="1" ht="58.5" customHeight="1" x14ac:dyDescent="0.25"/>
    <row r="3" spans="3:4" x14ac:dyDescent="0.25">
      <c r="C3" s="13" t="s">
        <v>78</v>
      </c>
      <c r="D3" s="15">
        <f>SUM(Tabela1[[#All],[Depósito Reservado]])</f>
        <v>3495</v>
      </c>
    </row>
    <row r="4" spans="3:4" x14ac:dyDescent="0.25">
      <c r="C4" s="13" t="s">
        <v>79</v>
      </c>
      <c r="D4" s="15">
        <v>20000</v>
      </c>
    </row>
    <row r="6" spans="3:4" x14ac:dyDescent="0.25">
      <c r="C6" t="s">
        <v>76</v>
      </c>
      <c r="D6" t="s">
        <v>77</v>
      </c>
    </row>
    <row r="7" spans="3:4" x14ac:dyDescent="0.25">
      <c r="C7" s="14">
        <v>45658</v>
      </c>
      <c r="D7" s="15">
        <v>50</v>
      </c>
    </row>
    <row r="8" spans="3:4" x14ac:dyDescent="0.25">
      <c r="C8" s="14">
        <v>45659</v>
      </c>
      <c r="D8" s="15">
        <v>105</v>
      </c>
    </row>
    <row r="9" spans="3:4" x14ac:dyDescent="0.25">
      <c r="C9" s="14">
        <v>45660</v>
      </c>
      <c r="D9" s="15">
        <v>352</v>
      </c>
    </row>
    <row r="10" spans="3:4" x14ac:dyDescent="0.25">
      <c r="C10" s="14">
        <v>45661</v>
      </c>
      <c r="D10" s="15">
        <v>227</v>
      </c>
    </row>
    <row r="11" spans="3:4" x14ac:dyDescent="0.25">
      <c r="C11" s="14">
        <v>45662</v>
      </c>
      <c r="D11" s="15">
        <v>375</v>
      </c>
    </row>
    <row r="12" spans="3:4" x14ac:dyDescent="0.25">
      <c r="C12" s="14">
        <v>45663</v>
      </c>
      <c r="D12" s="15">
        <v>334</v>
      </c>
    </row>
    <row r="13" spans="3:4" x14ac:dyDescent="0.25">
      <c r="C13" s="14">
        <v>45664</v>
      </c>
      <c r="D13" s="15">
        <v>11</v>
      </c>
    </row>
    <row r="14" spans="3:4" x14ac:dyDescent="0.25">
      <c r="C14" s="14">
        <v>45665</v>
      </c>
      <c r="D14" s="15">
        <v>484</v>
      </c>
    </row>
    <row r="15" spans="3:4" x14ac:dyDescent="0.25">
      <c r="C15" s="14">
        <v>45666</v>
      </c>
      <c r="D15" s="15">
        <v>452</v>
      </c>
    </row>
    <row r="16" spans="3:4" x14ac:dyDescent="0.25">
      <c r="C16" s="14">
        <v>45667</v>
      </c>
      <c r="D16" s="15">
        <v>523</v>
      </c>
    </row>
    <row r="17" spans="3:4" x14ac:dyDescent="0.25">
      <c r="C17" s="14">
        <v>45668</v>
      </c>
      <c r="D17" s="15">
        <v>367</v>
      </c>
    </row>
    <row r="18" spans="3:4" x14ac:dyDescent="0.25">
      <c r="C18" s="14">
        <v>45669</v>
      </c>
      <c r="D18" s="15">
        <v>215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EA825-E9B3-48C8-BB37-FD058F776CB5}">
  <dimension ref="A1:U60"/>
  <sheetViews>
    <sheetView showGridLines="0" showRowColHeaders="0" tabSelected="1" zoomScale="55" zoomScaleNormal="55" zoomScaleSheetLayoutView="70" zoomScalePageLayoutView="25" workbookViewId="0">
      <selection activeCell="U10" sqref="U10"/>
    </sheetView>
  </sheetViews>
  <sheetFormatPr defaultColWidth="0" defaultRowHeight="15" zeroHeight="1" x14ac:dyDescent="0.25"/>
  <cols>
    <col min="1" max="1" width="45" style="7" customWidth="1"/>
    <col min="2" max="20" width="9.140625" style="8" customWidth="1"/>
    <col min="21" max="21" width="111.7109375" style="8" customWidth="1"/>
    <col min="22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videv</dc:creator>
  <cp:lastModifiedBy>videv</cp:lastModifiedBy>
  <dcterms:created xsi:type="dcterms:W3CDTF">2025-01-01T16:02:02Z</dcterms:created>
  <dcterms:modified xsi:type="dcterms:W3CDTF">2025-01-02T01:08:23Z</dcterms:modified>
</cp:coreProperties>
</file>