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new\"/>
    </mc:Choice>
  </mc:AlternateContent>
  <xr:revisionPtr revIDLastSave="0" documentId="8_{9A0C7FCE-2240-489A-9B7D-62C5B16B3747}" xr6:coauthVersionLast="47" xr6:coauthVersionMax="47" xr10:uidLastSave="{00000000-0000-0000-0000-000000000000}"/>
  <bookViews>
    <workbookView xWindow="-110" yWindow="-110" windowWidth="19420" windowHeight="10420" activeTab="2" xr2:uid="{E93DD890-1593-4ABD-B181-589FE5C997E1}"/>
  </bookViews>
  <sheets>
    <sheet name="Logistic Regression" sheetId="1" r:id="rId1"/>
    <sheet name="Case study" sheetId="2" r:id="rId2"/>
    <sheet name="Feature Scaling" sheetId="3" r:id="rId3"/>
  </sheets>
  <definedNames>
    <definedName name="_xlchart.v1.0" hidden="1">'Feature Scaling'!$B$13:$B$412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4" i="3" l="1"/>
  <c r="O415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N415" i="3"/>
  <c r="N414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C9" i="3"/>
  <c r="C10" i="3"/>
  <c r="B10" i="3"/>
  <c r="B9" i="3"/>
  <c r="J410" i="3"/>
  <c r="J320" i="3"/>
  <c r="J234" i="3"/>
  <c r="J151" i="3"/>
  <c r="J64" i="3"/>
  <c r="I176" i="3"/>
  <c r="I65" i="3"/>
  <c r="I44" i="3"/>
  <c r="I24" i="3"/>
  <c r="C414" i="3"/>
  <c r="J344" i="3" s="1"/>
  <c r="C415" i="3"/>
  <c r="B415" i="3"/>
  <c r="B414" i="3"/>
  <c r="I370" i="3" s="1"/>
  <c r="H87" i="2"/>
  <c r="K76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45" i="2"/>
  <c r="I202" i="3" l="1"/>
  <c r="I239" i="3"/>
  <c r="I297" i="3"/>
  <c r="I348" i="3"/>
  <c r="I412" i="3"/>
  <c r="J88" i="3"/>
  <c r="J175" i="3"/>
  <c r="J258" i="3"/>
  <c r="I88" i="3"/>
  <c r="I111" i="3"/>
  <c r="I135" i="3"/>
  <c r="I165" i="3"/>
  <c r="I192" i="3"/>
  <c r="I224" i="3"/>
  <c r="I274" i="3"/>
  <c r="I329" i="3"/>
  <c r="I385" i="3"/>
  <c r="I25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50" i="3"/>
  <c r="J142" i="3"/>
  <c r="J134" i="3"/>
  <c r="J126" i="3"/>
  <c r="J118" i="3"/>
  <c r="J110" i="3"/>
  <c r="J102" i="3"/>
  <c r="J94" i="3"/>
  <c r="J86" i="3"/>
  <c r="J78" i="3"/>
  <c r="J70" i="3"/>
  <c r="J62" i="3"/>
  <c r="J54" i="3"/>
  <c r="J46" i="3"/>
  <c r="J38" i="3"/>
  <c r="J30" i="3"/>
  <c r="J22" i="3"/>
  <c r="J14" i="3"/>
  <c r="J405" i="3"/>
  <c r="J397" i="3"/>
  <c r="J389" i="3"/>
  <c r="J381" i="3"/>
  <c r="J373" i="3"/>
  <c r="J365" i="3"/>
  <c r="J357" i="3"/>
  <c r="J349" i="3"/>
  <c r="J341" i="3"/>
  <c r="J333" i="3"/>
  <c r="J325" i="3"/>
  <c r="J317" i="3"/>
  <c r="J309" i="3"/>
  <c r="J301" i="3"/>
  <c r="J293" i="3"/>
  <c r="J285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9" i="3"/>
  <c r="J141" i="3"/>
  <c r="J133" i="3"/>
  <c r="J125" i="3"/>
  <c r="J117" i="3"/>
  <c r="J109" i="3"/>
  <c r="J101" i="3"/>
  <c r="J93" i="3"/>
  <c r="J85" i="3"/>
  <c r="J77" i="3"/>
  <c r="J69" i="3"/>
  <c r="J61" i="3"/>
  <c r="J53" i="3"/>
  <c r="J45" i="3"/>
  <c r="J37" i="3"/>
  <c r="J29" i="3"/>
  <c r="J21" i="3"/>
  <c r="J13" i="3"/>
  <c r="J412" i="3"/>
  <c r="J404" i="3"/>
  <c r="J396" i="3"/>
  <c r="J388" i="3"/>
  <c r="J380" i="3"/>
  <c r="J372" i="3"/>
  <c r="J364" i="3"/>
  <c r="J356" i="3"/>
  <c r="J348" i="3"/>
  <c r="J340" i="3"/>
  <c r="J332" i="3"/>
  <c r="J324" i="3"/>
  <c r="J316" i="3"/>
  <c r="J308" i="3"/>
  <c r="J300" i="3"/>
  <c r="J292" i="3"/>
  <c r="J284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8" i="3"/>
  <c r="J140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8" i="3"/>
  <c r="J20" i="3"/>
  <c r="J411" i="3"/>
  <c r="J403" i="3"/>
  <c r="J395" i="3"/>
  <c r="J387" i="3"/>
  <c r="J379" i="3"/>
  <c r="J371" i="3"/>
  <c r="J363" i="3"/>
  <c r="J355" i="3"/>
  <c r="J347" i="3"/>
  <c r="J339" i="3"/>
  <c r="J331" i="3"/>
  <c r="J323" i="3"/>
  <c r="J315" i="3"/>
  <c r="J307" i="3"/>
  <c r="J299" i="3"/>
  <c r="J291" i="3"/>
  <c r="J283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7" i="3"/>
  <c r="J139" i="3"/>
  <c r="J131" i="3"/>
  <c r="J123" i="3"/>
  <c r="J115" i="3"/>
  <c r="J107" i="3"/>
  <c r="J99" i="3"/>
  <c r="J91" i="3"/>
  <c r="J83" i="3"/>
  <c r="J75" i="3"/>
  <c r="J67" i="3"/>
  <c r="J59" i="3"/>
  <c r="J51" i="3"/>
  <c r="J43" i="3"/>
  <c r="J35" i="3"/>
  <c r="J27" i="3"/>
  <c r="J19" i="3"/>
  <c r="J409" i="3"/>
  <c r="J401" i="3"/>
  <c r="J393" i="3"/>
  <c r="J385" i="3"/>
  <c r="J377" i="3"/>
  <c r="J369" i="3"/>
  <c r="J361" i="3"/>
  <c r="J353" i="3"/>
  <c r="J345" i="3"/>
  <c r="J337" i="3"/>
  <c r="J329" i="3"/>
  <c r="J321" i="3"/>
  <c r="J313" i="3"/>
  <c r="J305" i="3"/>
  <c r="J297" i="3"/>
  <c r="J289" i="3"/>
  <c r="J28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53" i="3"/>
  <c r="J145" i="3"/>
  <c r="J137" i="3"/>
  <c r="J129" i="3"/>
  <c r="J121" i="3"/>
  <c r="J113" i="3"/>
  <c r="J105" i="3"/>
  <c r="J97" i="3"/>
  <c r="J89" i="3"/>
  <c r="J81" i="3"/>
  <c r="J73" i="3"/>
  <c r="J65" i="3"/>
  <c r="J57" i="3"/>
  <c r="J49" i="3"/>
  <c r="J41" i="3"/>
  <c r="J33" i="3"/>
  <c r="J25" i="3"/>
  <c r="J17" i="3"/>
  <c r="J408" i="3"/>
  <c r="J400" i="3"/>
  <c r="J407" i="3"/>
  <c r="J383" i="3"/>
  <c r="J360" i="3"/>
  <c r="J338" i="3"/>
  <c r="J319" i="3"/>
  <c r="J296" i="3"/>
  <c r="J274" i="3"/>
  <c r="J255" i="3"/>
  <c r="J232" i="3"/>
  <c r="J210" i="3"/>
  <c r="J191" i="3"/>
  <c r="J168" i="3"/>
  <c r="J146" i="3"/>
  <c r="J127" i="3"/>
  <c r="J104" i="3"/>
  <c r="J82" i="3"/>
  <c r="J63" i="3"/>
  <c r="J40" i="3"/>
  <c r="J18" i="3"/>
  <c r="J376" i="3"/>
  <c r="J335" i="3"/>
  <c r="J290" i="3"/>
  <c r="J248" i="3"/>
  <c r="J207" i="3"/>
  <c r="J162" i="3"/>
  <c r="J120" i="3"/>
  <c r="J79" i="3"/>
  <c r="J34" i="3"/>
  <c r="J394" i="3"/>
  <c r="J330" i="3"/>
  <c r="J288" i="3"/>
  <c r="J247" i="3"/>
  <c r="J224" i="3"/>
  <c r="J183" i="3"/>
  <c r="J138" i="3"/>
  <c r="J96" i="3"/>
  <c r="J55" i="3"/>
  <c r="J402" i="3"/>
  <c r="J378" i="3"/>
  <c r="J359" i="3"/>
  <c r="J336" i="3"/>
  <c r="J314" i="3"/>
  <c r="J295" i="3"/>
  <c r="J272" i="3"/>
  <c r="J250" i="3"/>
  <c r="J231" i="3"/>
  <c r="J208" i="3"/>
  <c r="J186" i="3"/>
  <c r="J167" i="3"/>
  <c r="J144" i="3"/>
  <c r="J122" i="3"/>
  <c r="J103" i="3"/>
  <c r="J80" i="3"/>
  <c r="J58" i="3"/>
  <c r="J39" i="3"/>
  <c r="J16" i="3"/>
  <c r="J399" i="3"/>
  <c r="J354" i="3"/>
  <c r="J312" i="3"/>
  <c r="J271" i="3"/>
  <c r="J226" i="3"/>
  <c r="J184" i="3"/>
  <c r="J143" i="3"/>
  <c r="J98" i="3"/>
  <c r="J56" i="3"/>
  <c r="J15" i="3"/>
  <c r="J375" i="3"/>
  <c r="J352" i="3"/>
  <c r="J311" i="3"/>
  <c r="J266" i="3"/>
  <c r="J202" i="3"/>
  <c r="J160" i="3"/>
  <c r="J119" i="3"/>
  <c r="J74" i="3"/>
  <c r="J32" i="3"/>
  <c r="J392" i="3"/>
  <c r="J370" i="3"/>
  <c r="J351" i="3"/>
  <c r="J328" i="3"/>
  <c r="J306" i="3"/>
  <c r="J287" i="3"/>
  <c r="J264" i="3"/>
  <c r="J242" i="3"/>
  <c r="J223" i="3"/>
  <c r="J200" i="3"/>
  <c r="J178" i="3"/>
  <c r="J159" i="3"/>
  <c r="J136" i="3"/>
  <c r="J114" i="3"/>
  <c r="J95" i="3"/>
  <c r="J72" i="3"/>
  <c r="J50" i="3"/>
  <c r="J31" i="3"/>
  <c r="J391" i="3"/>
  <c r="J368" i="3"/>
  <c r="J346" i="3"/>
  <c r="J327" i="3"/>
  <c r="J304" i="3"/>
  <c r="J282" i="3"/>
  <c r="J263" i="3"/>
  <c r="J240" i="3"/>
  <c r="J218" i="3"/>
  <c r="J199" i="3"/>
  <c r="J176" i="3"/>
  <c r="J154" i="3"/>
  <c r="J135" i="3"/>
  <c r="J112" i="3"/>
  <c r="J90" i="3"/>
  <c r="J71" i="3"/>
  <c r="J48" i="3"/>
  <c r="J26" i="3"/>
  <c r="I56" i="3"/>
  <c r="I98" i="3"/>
  <c r="I149" i="3"/>
  <c r="I209" i="3"/>
  <c r="I298" i="3"/>
  <c r="J23" i="3"/>
  <c r="J192" i="3"/>
  <c r="J279" i="3"/>
  <c r="I16" i="3"/>
  <c r="I57" i="3"/>
  <c r="I102" i="3"/>
  <c r="I126" i="3"/>
  <c r="I181" i="3"/>
  <c r="I252" i="3"/>
  <c r="I362" i="3"/>
  <c r="J111" i="3"/>
  <c r="J367" i="3"/>
  <c r="I17" i="3"/>
  <c r="I40" i="3"/>
  <c r="I60" i="3"/>
  <c r="I81" i="3"/>
  <c r="I106" i="3"/>
  <c r="I129" i="3"/>
  <c r="I156" i="3"/>
  <c r="I186" i="3"/>
  <c r="I216" i="3"/>
  <c r="I257" i="3"/>
  <c r="I316" i="3"/>
  <c r="J42" i="3"/>
  <c r="J128" i="3"/>
  <c r="J215" i="3"/>
  <c r="J298" i="3"/>
  <c r="J384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405" i="3"/>
  <c r="I397" i="3"/>
  <c r="I389" i="3"/>
  <c r="I381" i="3"/>
  <c r="I373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213" i="3"/>
  <c r="I205" i="3"/>
  <c r="I411" i="3"/>
  <c r="I403" i="3"/>
  <c r="I395" i="3"/>
  <c r="I387" i="3"/>
  <c r="I379" i="3"/>
  <c r="I371" i="3"/>
  <c r="I363" i="3"/>
  <c r="I355" i="3"/>
  <c r="I347" i="3"/>
  <c r="I339" i="3"/>
  <c r="I331" i="3"/>
  <c r="I323" i="3"/>
  <c r="I315" i="3"/>
  <c r="I307" i="3"/>
  <c r="I299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401" i="3"/>
  <c r="I378" i="3"/>
  <c r="I356" i="3"/>
  <c r="I337" i="3"/>
  <c r="I314" i="3"/>
  <c r="I292" i="3"/>
  <c r="I273" i="3"/>
  <c r="I250" i="3"/>
  <c r="I234" i="3"/>
  <c r="I220" i="3"/>
  <c r="I208" i="3"/>
  <c r="I196" i="3"/>
  <c r="I185" i="3"/>
  <c r="I175" i="3"/>
  <c r="I164" i="3"/>
  <c r="I153" i="3"/>
  <c r="I143" i="3"/>
  <c r="I133" i="3"/>
  <c r="I124" i="3"/>
  <c r="I114" i="3"/>
  <c r="I105" i="3"/>
  <c r="I96" i="3"/>
  <c r="I87" i="3"/>
  <c r="I79" i="3"/>
  <c r="I71" i="3"/>
  <c r="I63" i="3"/>
  <c r="I55" i="3"/>
  <c r="I47" i="3"/>
  <c r="I39" i="3"/>
  <c r="I31" i="3"/>
  <c r="I23" i="3"/>
  <c r="I15" i="3"/>
  <c r="I394" i="3"/>
  <c r="I353" i="3"/>
  <c r="I308" i="3"/>
  <c r="I266" i="3"/>
  <c r="I231" i="3"/>
  <c r="I204" i="3"/>
  <c r="I183" i="3"/>
  <c r="I161" i="3"/>
  <c r="I140" i="3"/>
  <c r="I121" i="3"/>
  <c r="I103" i="3"/>
  <c r="I85" i="3"/>
  <c r="I69" i="3"/>
  <c r="I53" i="3"/>
  <c r="I37" i="3"/>
  <c r="I21" i="3"/>
  <c r="I396" i="3"/>
  <c r="I377" i="3"/>
  <c r="I354" i="3"/>
  <c r="I332" i="3"/>
  <c r="I313" i="3"/>
  <c r="I290" i="3"/>
  <c r="I268" i="3"/>
  <c r="I249" i="3"/>
  <c r="I233" i="3"/>
  <c r="I218" i="3"/>
  <c r="I207" i="3"/>
  <c r="I194" i="3"/>
  <c r="I184" i="3"/>
  <c r="I173" i="3"/>
  <c r="I162" i="3"/>
  <c r="I152" i="3"/>
  <c r="I141" i="3"/>
  <c r="I132" i="3"/>
  <c r="I122" i="3"/>
  <c r="I113" i="3"/>
  <c r="I104" i="3"/>
  <c r="I95" i="3"/>
  <c r="I86" i="3"/>
  <c r="I78" i="3"/>
  <c r="I70" i="3"/>
  <c r="I62" i="3"/>
  <c r="I54" i="3"/>
  <c r="I46" i="3"/>
  <c r="I38" i="3"/>
  <c r="I30" i="3"/>
  <c r="I22" i="3"/>
  <c r="I14" i="3"/>
  <c r="I372" i="3"/>
  <c r="I330" i="3"/>
  <c r="I289" i="3"/>
  <c r="I247" i="3"/>
  <c r="I217" i="3"/>
  <c r="I193" i="3"/>
  <c r="I172" i="3"/>
  <c r="I151" i="3"/>
  <c r="I130" i="3"/>
  <c r="I112" i="3"/>
  <c r="I94" i="3"/>
  <c r="I77" i="3"/>
  <c r="I61" i="3"/>
  <c r="I45" i="3"/>
  <c r="I29" i="3"/>
  <c r="I13" i="3"/>
  <c r="I393" i="3"/>
  <c r="I410" i="3"/>
  <c r="I388" i="3"/>
  <c r="I369" i="3"/>
  <c r="I346" i="3"/>
  <c r="I324" i="3"/>
  <c r="I305" i="3"/>
  <c r="I282" i="3"/>
  <c r="I260" i="3"/>
  <c r="I242" i="3"/>
  <c r="I226" i="3"/>
  <c r="I215" i="3"/>
  <c r="I201" i="3"/>
  <c r="I191" i="3"/>
  <c r="I180" i="3"/>
  <c r="I169" i="3"/>
  <c r="I159" i="3"/>
  <c r="I148" i="3"/>
  <c r="I137" i="3"/>
  <c r="I128" i="3"/>
  <c r="I119" i="3"/>
  <c r="I110" i="3"/>
  <c r="I101" i="3"/>
  <c r="I92" i="3"/>
  <c r="I83" i="3"/>
  <c r="I75" i="3"/>
  <c r="I67" i="3"/>
  <c r="I59" i="3"/>
  <c r="I51" i="3"/>
  <c r="I43" i="3"/>
  <c r="I35" i="3"/>
  <c r="I27" i="3"/>
  <c r="I19" i="3"/>
  <c r="I409" i="3"/>
  <c r="I386" i="3"/>
  <c r="I364" i="3"/>
  <c r="I345" i="3"/>
  <c r="I322" i="3"/>
  <c r="I300" i="3"/>
  <c r="I281" i="3"/>
  <c r="I258" i="3"/>
  <c r="I241" i="3"/>
  <c r="I225" i="3"/>
  <c r="I212" i="3"/>
  <c r="I200" i="3"/>
  <c r="I189" i="3"/>
  <c r="I178" i="3"/>
  <c r="I168" i="3"/>
  <c r="I157" i="3"/>
  <c r="I146" i="3"/>
  <c r="I136" i="3"/>
  <c r="I127" i="3"/>
  <c r="I118" i="3"/>
  <c r="I109" i="3"/>
  <c r="I100" i="3"/>
  <c r="I90" i="3"/>
  <c r="I82" i="3"/>
  <c r="I74" i="3"/>
  <c r="I66" i="3"/>
  <c r="I58" i="3"/>
  <c r="I50" i="3"/>
  <c r="I42" i="3"/>
  <c r="I34" i="3"/>
  <c r="I26" i="3"/>
  <c r="I18" i="3"/>
  <c r="I48" i="3"/>
  <c r="I68" i="3"/>
  <c r="I89" i="3"/>
  <c r="I116" i="3"/>
  <c r="I138" i="3"/>
  <c r="I167" i="3"/>
  <c r="I197" i="3"/>
  <c r="I228" i="3"/>
  <c r="I276" i="3"/>
  <c r="I338" i="3"/>
  <c r="I402" i="3"/>
  <c r="J66" i="3"/>
  <c r="J152" i="3"/>
  <c r="J239" i="3"/>
  <c r="J322" i="3"/>
  <c r="I28" i="3"/>
  <c r="I49" i="3"/>
  <c r="I72" i="3"/>
  <c r="I93" i="3"/>
  <c r="I117" i="3"/>
  <c r="I144" i="3"/>
  <c r="I170" i="3"/>
  <c r="I199" i="3"/>
  <c r="I236" i="3"/>
  <c r="I284" i="3"/>
  <c r="I340" i="3"/>
  <c r="I404" i="3"/>
  <c r="J87" i="3"/>
  <c r="J170" i="3"/>
  <c r="J256" i="3"/>
  <c r="J343" i="3"/>
  <c r="I32" i="3"/>
  <c r="I52" i="3"/>
  <c r="I73" i="3"/>
  <c r="I97" i="3"/>
  <c r="I120" i="3"/>
  <c r="I145" i="3"/>
  <c r="I33" i="3"/>
  <c r="I76" i="3"/>
  <c r="I125" i="3"/>
  <c r="I177" i="3"/>
  <c r="I244" i="3"/>
  <c r="I361" i="3"/>
  <c r="J106" i="3"/>
  <c r="J362" i="3"/>
  <c r="I36" i="3"/>
  <c r="I80" i="3"/>
  <c r="I154" i="3"/>
  <c r="I210" i="3"/>
  <c r="I306" i="3"/>
  <c r="J24" i="3"/>
  <c r="J194" i="3"/>
  <c r="J280" i="3"/>
  <c r="I20" i="3"/>
  <c r="I41" i="3"/>
  <c r="I64" i="3"/>
  <c r="I84" i="3"/>
  <c r="I108" i="3"/>
  <c r="I134" i="3"/>
  <c r="I160" i="3"/>
  <c r="I188" i="3"/>
  <c r="I223" i="3"/>
  <c r="I265" i="3"/>
  <c r="I321" i="3"/>
  <c r="I380" i="3"/>
  <c r="J47" i="3"/>
  <c r="J130" i="3"/>
  <c r="J216" i="3"/>
  <c r="J303" i="3"/>
  <c r="J386" i="3"/>
  <c r="J414" i="3" l="1"/>
  <c r="J415" i="3"/>
  <c r="I415" i="3"/>
  <c r="I414" i="3"/>
</calcChain>
</file>

<file path=xl/sharedStrings.xml><?xml version="1.0" encoding="utf-8"?>
<sst xmlns="http://schemas.openxmlformats.org/spreadsheetml/2006/main" count="117" uniqueCount="104">
  <si>
    <t>Logistic Regression</t>
  </si>
  <si>
    <t>classification model</t>
  </si>
  <si>
    <t>supervised learning model</t>
  </si>
  <si>
    <t>y is categorical</t>
  </si>
  <si>
    <t>y needs to be biclass</t>
  </si>
  <si>
    <t>True/False</t>
  </si>
  <si>
    <t>1/0</t>
  </si>
  <si>
    <t>Yes/No</t>
  </si>
  <si>
    <t>Male/Female</t>
  </si>
  <si>
    <t>Age</t>
  </si>
  <si>
    <t>Product_purchased</t>
  </si>
  <si>
    <t>accuracy_score</t>
  </si>
  <si>
    <t>Predicted</t>
  </si>
  <si>
    <t>more info</t>
  </si>
  <si>
    <t>Feature Scaling</t>
  </si>
  <si>
    <t xml:space="preserve">in many machine learning algorithms, to bring all features in the same standing, </t>
  </si>
  <si>
    <t>we need to do scaling so that one significant number doesn’t impact the model just because of their large magnitude</t>
  </si>
  <si>
    <t>2 ways of going about it</t>
  </si>
  <si>
    <t>Min Max Scaling / Normalization</t>
  </si>
  <si>
    <t>Standard Scaling / Standardization</t>
  </si>
  <si>
    <t>EstimatedSalary</t>
  </si>
  <si>
    <t>Purchased</t>
  </si>
  <si>
    <t>Targetted marketing case study</t>
  </si>
  <si>
    <t>that is more likely to like purchase a new product.</t>
  </si>
  <si>
    <t>Consider an insurance company that is trying to optimize its advertising spend by focusing on a target market</t>
  </si>
  <si>
    <t>Past data for a similar product offering</t>
  </si>
  <si>
    <t>Classification problem</t>
  </si>
  <si>
    <t>X variables can be anything</t>
  </si>
  <si>
    <t>Logistic regression is a linear classification model</t>
  </si>
  <si>
    <t>It uses the sigmoid function to fit a math equation to our data</t>
  </si>
  <si>
    <t>Classification</t>
  </si>
  <si>
    <t>The final function doesn't predict a category as such.</t>
  </si>
  <si>
    <t>It predicts the probability of y being equal to 1</t>
  </si>
  <si>
    <t>P(Y=1)</t>
  </si>
  <si>
    <t>exp^(mx+c) / (1 + exp^(mx+c))</t>
  </si>
  <si>
    <t>y_actual</t>
  </si>
  <si>
    <t>y_predict_proba</t>
  </si>
  <si>
    <t>y_predict</t>
  </si>
  <si>
    <t>y_predict_proba ( y = 1)</t>
  </si>
  <si>
    <t>optimal cutoff = 0.5</t>
  </si>
  <si>
    <t>Metrics used for evaluating classification models</t>
  </si>
  <si>
    <t>Based on probabilities</t>
  </si>
  <si>
    <t>Based on categorical output</t>
  </si>
  <si>
    <t>Concordance</t>
  </si>
  <si>
    <t>Discordance</t>
  </si>
  <si>
    <t>roc_auc_score</t>
  </si>
  <si>
    <t>Confusion matrix</t>
  </si>
  <si>
    <t>Classification report</t>
  </si>
  <si>
    <t>accuracy score</t>
  </si>
  <si>
    <t>Concordant pairs</t>
  </si>
  <si>
    <t>Discordant pairs</t>
  </si>
  <si>
    <t>are pairs where the probability of 1 is greater than that of 0</t>
  </si>
  <si>
    <t>are pairs where the probability predicted for 1 is less than that of 0</t>
  </si>
  <si>
    <t>is my model</t>
  </si>
  <si>
    <t>able to distinguish</t>
  </si>
  <si>
    <t>between 0 and 1</t>
  </si>
  <si>
    <t>properly</t>
  </si>
  <si>
    <t>I want more concordant pairs</t>
  </si>
  <si>
    <t>Concordant pairs / Total pairs</t>
  </si>
  <si>
    <t>Total pairs</t>
  </si>
  <si>
    <t>&gt; 0.6</t>
  </si>
  <si>
    <t>=correct predictions / total observations</t>
  </si>
  <si>
    <t>correct predictions</t>
  </si>
  <si>
    <t>total observations</t>
  </si>
  <si>
    <t>Unbalanced data</t>
  </si>
  <si>
    <t>Fraud transactions</t>
  </si>
  <si>
    <t>cross tab of actuals vs predicted</t>
  </si>
  <si>
    <t>Actuals</t>
  </si>
  <si>
    <t>True Negative</t>
  </si>
  <si>
    <t>True positive</t>
  </si>
  <si>
    <t>False positive</t>
  </si>
  <si>
    <t>False negative</t>
  </si>
  <si>
    <t>accuracy _score = (TN + TP) / Total</t>
  </si>
  <si>
    <t>TN/(TN+FP)</t>
  </si>
  <si>
    <t>TP/(FN+TP)</t>
  </si>
  <si>
    <t>Recall ( denominator is the actuals)</t>
  </si>
  <si>
    <t>total 0s in actual data</t>
  </si>
  <si>
    <t>total 1s in actual data</t>
  </si>
  <si>
    <t>total predicted 0s</t>
  </si>
  <si>
    <t>total predicted 1</t>
  </si>
  <si>
    <t>Precision ( denominator has total predicted)</t>
  </si>
  <si>
    <t>TN/(TN+FN)</t>
  </si>
  <si>
    <t>TP/(TP+FP)</t>
  </si>
  <si>
    <t>f1 score</t>
  </si>
  <si>
    <t>Fraud detection</t>
  </si>
  <si>
    <t>To come up with the best cutoff</t>
  </si>
  <si>
    <t>0, 0.1, 0.2, 0.3, 0.4, …1</t>
  </si>
  <si>
    <t>Imbalanced data</t>
  </si>
  <si>
    <t>convert it to balanced data</t>
  </si>
  <si>
    <t>oversampling</t>
  </si>
  <si>
    <t>undersampling</t>
  </si>
  <si>
    <t>How to do this oversampling</t>
  </si>
  <si>
    <t>either include duplicate records in your final training data</t>
  </si>
  <si>
    <t>using a machine learning, I will try to generate</t>
  </si>
  <si>
    <t>data which resembles the 1s already in my data.</t>
  </si>
  <si>
    <t>Min Max Scaler</t>
  </si>
  <si>
    <t>(x - min(x)) / (max(x) - min(x))</t>
  </si>
  <si>
    <t>StandardScaler; applicable when your variables is normally distributed</t>
  </si>
  <si>
    <t>mean</t>
  </si>
  <si>
    <t>std</t>
  </si>
  <si>
    <t>(x-mean(x))/std(x)</t>
  </si>
  <si>
    <t>implementation in python</t>
  </si>
  <si>
    <t>from sklearn.preprocessing import StandardScaler, MinMaxScaler</t>
  </si>
  <si>
    <t>only on the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</si>
</sst>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92929"/>
      <name val="Georg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2929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2" fillId="0" borderId="0" xfId="1"/>
    <xf numFmtId="0" fontId="3" fillId="0" borderId="0" xfId="0" applyFont="1"/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quotePrefix="1"/>
    <xf numFmtId="0" fontId="0" fillId="3" borderId="0" xfId="0" applyFill="1"/>
    <xf numFmtId="0" fontId="0" fillId="4" borderId="0" xfId="0" applyFill="1"/>
    <xf numFmtId="0" fontId="7" fillId="0" borderId="0" xfId="0" applyFon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study'!$C$8</c:f>
              <c:strCache>
                <c:ptCount val="1"/>
                <c:pt idx="0">
                  <c:v>Product_purchased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study'!$B$9:$B$22</c:f>
              <c:numCache>
                <c:formatCode>General</c:formatCode>
                <c:ptCount val="14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38</c:v>
                </c:pt>
                <c:pt idx="5">
                  <c:v>37</c:v>
                </c:pt>
                <c:pt idx="6">
                  <c:v>24</c:v>
                </c:pt>
                <c:pt idx="7">
                  <c:v>30</c:v>
                </c:pt>
                <c:pt idx="8">
                  <c:v>29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36</c:v>
                </c:pt>
              </c:numCache>
            </c:numRef>
          </c:xVal>
          <c:yVal>
            <c:numRef>
              <c:f>'Case study'!$C$9:$C$22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DF5-9BB7-7749714F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30864"/>
        <c:axId val="1229033632"/>
      </c:scatterChart>
      <c:valAx>
        <c:axId val="12289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33632"/>
        <c:crosses val="autoZero"/>
        <c:crossBetween val="midCat"/>
      </c:valAx>
      <c:valAx>
        <c:axId val="1229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study'!$C$8</c:f>
              <c:strCache>
                <c:ptCount val="1"/>
                <c:pt idx="0">
                  <c:v>Product_purchased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study'!$B$9:$B$22</c:f>
              <c:numCache>
                <c:formatCode>General</c:formatCode>
                <c:ptCount val="14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27</c:v>
                </c:pt>
                <c:pt idx="4">
                  <c:v>38</c:v>
                </c:pt>
                <c:pt idx="5">
                  <c:v>37</c:v>
                </c:pt>
                <c:pt idx="6">
                  <c:v>24</c:v>
                </c:pt>
                <c:pt idx="7">
                  <c:v>30</c:v>
                </c:pt>
                <c:pt idx="8">
                  <c:v>29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36</c:v>
                </c:pt>
              </c:numCache>
            </c:numRef>
          </c:xVal>
          <c:yVal>
            <c:numRef>
              <c:f>'Case study'!$C$9:$C$22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2-456D-AABD-71D8454F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529552"/>
        <c:axId val="1177798592"/>
      </c:scatterChart>
      <c:valAx>
        <c:axId val="14005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98592"/>
        <c:crosses val="autoZero"/>
        <c:crossBetween val="midCat"/>
      </c:valAx>
      <c:valAx>
        <c:axId val="11777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61DCC1B-4C37-4E71-BFED-F94BFD5753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60325</xdr:colOff>
      <xdr:row>13</xdr:row>
      <xdr:rowOff>31750</xdr:rowOff>
    </xdr:from>
    <xdr:to>
      <xdr:col>26</xdr:col>
      <xdr:colOff>365125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C41C0-EC69-0EF1-DA32-1E84160E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250296</xdr:colOff>
      <xdr:row>21</xdr:row>
      <xdr:rowOff>120650</xdr:rowOff>
    </xdr:from>
    <xdr:to>
      <xdr:col>15</xdr:col>
      <xdr:colOff>12699</xdr:colOff>
      <xdr:row>34</xdr:row>
      <xdr:rowOff>58446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0EE438-FDF3-2603-473B-D5EE83F68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7496" y="3987800"/>
          <a:ext cx="4639204" cy="2331746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5</xdr:row>
      <xdr:rowOff>69850</xdr:rowOff>
    </xdr:from>
    <xdr:to>
      <xdr:col>13</xdr:col>
      <xdr:colOff>511175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E3685-F58D-AA93-2C25-D6A6DE942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395</xdr:row>
      <xdr:rowOff>38100</xdr:rowOff>
    </xdr:from>
    <xdr:to>
      <xdr:col>6</xdr:col>
      <xdr:colOff>219075</xdr:colOff>
      <xdr:row>410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135BA34-3184-E5D7-2FF8-8A0B04083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" y="7223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owardsdatascience.com/all-about-feature-scaling-bcc0ad75cb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1C3-127D-4B15-B3C6-24F4B9108A34}">
  <dimension ref="D1:H13"/>
  <sheetViews>
    <sheetView topLeftCell="B1" zoomScale="126" workbookViewId="0">
      <selection activeCell="F10" sqref="F10:F13"/>
    </sheetView>
  </sheetViews>
  <sheetFormatPr defaultRowHeight="14.5" x14ac:dyDescent="0.35"/>
  <sheetData>
    <row r="1" spans="4:8" x14ac:dyDescent="0.35">
      <c r="D1" t="s">
        <v>26</v>
      </c>
    </row>
    <row r="3" spans="4:8" ht="18.5" x14ac:dyDescent="0.45">
      <c r="D3" s="9" t="s">
        <v>0</v>
      </c>
      <c r="E3" s="7"/>
      <c r="F3" s="7"/>
      <c r="G3" s="7"/>
      <c r="H3" s="7"/>
    </row>
    <row r="4" spans="4:8" ht="18.5" x14ac:dyDescent="0.45">
      <c r="D4" s="8"/>
    </row>
    <row r="5" spans="4:8" x14ac:dyDescent="0.35">
      <c r="E5" t="s">
        <v>1</v>
      </c>
      <c r="H5" t="s">
        <v>3</v>
      </c>
    </row>
    <row r="6" spans="4:8" x14ac:dyDescent="0.35">
      <c r="E6" t="s">
        <v>2</v>
      </c>
    </row>
    <row r="7" spans="4:8" x14ac:dyDescent="0.35">
      <c r="E7" t="s">
        <v>27</v>
      </c>
    </row>
    <row r="9" spans="4:8" x14ac:dyDescent="0.35">
      <c r="E9" t="s">
        <v>4</v>
      </c>
    </row>
    <row r="10" spans="4:8" x14ac:dyDescent="0.35">
      <c r="F10" t="s">
        <v>5</v>
      </c>
    </row>
    <row r="11" spans="4:8" x14ac:dyDescent="0.35">
      <c r="F11" t="s">
        <v>6</v>
      </c>
    </row>
    <row r="12" spans="4:8" x14ac:dyDescent="0.35">
      <c r="F12" t="s">
        <v>7</v>
      </c>
    </row>
    <row r="13" spans="4:8" x14ac:dyDescent="0.35">
      <c r="F13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E9EE-4AFD-450B-BC4B-89F42B7B24FA}">
  <dimension ref="A1:N128"/>
  <sheetViews>
    <sheetView zoomScale="102" workbookViewId="0">
      <selection activeCell="B112" sqref="B112"/>
    </sheetView>
  </sheetViews>
  <sheetFormatPr defaultRowHeight="14.5" x14ac:dyDescent="0.35"/>
  <cols>
    <col min="3" max="3" width="14.1796875" customWidth="1"/>
    <col min="4" max="4" width="26.6328125" customWidth="1"/>
    <col min="5" max="5" width="18.90625" customWidth="1"/>
    <col min="6" max="6" width="17.26953125" customWidth="1"/>
    <col min="7" max="7" width="14.1796875" customWidth="1"/>
  </cols>
  <sheetData>
    <row r="1" spans="1:3" x14ac:dyDescent="0.35">
      <c r="A1" s="7" t="s">
        <v>22</v>
      </c>
    </row>
    <row r="3" spans="1:3" x14ac:dyDescent="0.35">
      <c r="A3" t="s">
        <v>24</v>
      </c>
    </row>
    <row r="4" spans="1:3" x14ac:dyDescent="0.35">
      <c r="A4" t="s">
        <v>23</v>
      </c>
    </row>
    <row r="6" spans="1:3" x14ac:dyDescent="0.35">
      <c r="A6" t="s">
        <v>25</v>
      </c>
    </row>
    <row r="8" spans="1:3" x14ac:dyDescent="0.35">
      <c r="B8" t="s">
        <v>9</v>
      </c>
      <c r="C8" t="s">
        <v>10</v>
      </c>
    </row>
    <row r="9" spans="1:3" x14ac:dyDescent="0.35">
      <c r="B9">
        <v>24</v>
      </c>
      <c r="C9">
        <v>0</v>
      </c>
    </row>
    <row r="10" spans="1:3" x14ac:dyDescent="0.35">
      <c r="B10">
        <v>31</v>
      </c>
      <c r="C10">
        <v>1</v>
      </c>
    </row>
    <row r="11" spans="1:3" x14ac:dyDescent="0.35">
      <c r="B11">
        <v>30</v>
      </c>
      <c r="C11">
        <v>1</v>
      </c>
    </row>
    <row r="12" spans="1:3" x14ac:dyDescent="0.35">
      <c r="B12">
        <v>27</v>
      </c>
      <c r="C12">
        <v>0</v>
      </c>
    </row>
    <row r="13" spans="1:3" x14ac:dyDescent="0.35">
      <c r="B13">
        <v>38</v>
      </c>
      <c r="C13">
        <v>1</v>
      </c>
    </row>
    <row r="14" spans="1:3" x14ac:dyDescent="0.35">
      <c r="B14">
        <v>37</v>
      </c>
      <c r="C14">
        <v>0</v>
      </c>
    </row>
    <row r="15" spans="1:3" x14ac:dyDescent="0.35">
      <c r="B15">
        <v>24</v>
      </c>
      <c r="C15">
        <v>0</v>
      </c>
    </row>
    <row r="16" spans="1:3" x14ac:dyDescent="0.35">
      <c r="B16">
        <v>30</v>
      </c>
      <c r="C16">
        <v>1</v>
      </c>
    </row>
    <row r="17" spans="2:4" x14ac:dyDescent="0.35">
      <c r="B17">
        <v>29</v>
      </c>
      <c r="C17">
        <v>1</v>
      </c>
    </row>
    <row r="18" spans="2:4" x14ac:dyDescent="0.35">
      <c r="B18">
        <v>20</v>
      </c>
      <c r="C18">
        <v>0</v>
      </c>
    </row>
    <row r="19" spans="2:4" x14ac:dyDescent="0.35">
      <c r="B19">
        <v>23</v>
      </c>
      <c r="C19">
        <v>0</v>
      </c>
    </row>
    <row r="20" spans="2:4" x14ac:dyDescent="0.35">
      <c r="B20">
        <v>28</v>
      </c>
      <c r="C20">
        <v>0</v>
      </c>
    </row>
    <row r="21" spans="2:4" x14ac:dyDescent="0.35">
      <c r="B21">
        <v>33</v>
      </c>
      <c r="C21">
        <v>1</v>
      </c>
    </row>
    <row r="22" spans="2:4" x14ac:dyDescent="0.35">
      <c r="B22">
        <v>36</v>
      </c>
      <c r="C22">
        <v>1</v>
      </c>
    </row>
    <row r="24" spans="2:4" x14ac:dyDescent="0.35">
      <c r="B24" t="s">
        <v>28</v>
      </c>
    </row>
    <row r="25" spans="2:4" x14ac:dyDescent="0.35">
      <c r="C25" t="s">
        <v>29</v>
      </c>
    </row>
    <row r="28" spans="2:4" x14ac:dyDescent="0.35">
      <c r="B28" t="s">
        <v>30</v>
      </c>
    </row>
    <row r="29" spans="2:4" x14ac:dyDescent="0.35">
      <c r="B29" t="s">
        <v>31</v>
      </c>
    </row>
    <row r="30" spans="2:4" x14ac:dyDescent="0.35">
      <c r="B30" t="s">
        <v>32</v>
      </c>
    </row>
    <row r="32" spans="2:4" x14ac:dyDescent="0.35">
      <c r="B32" t="s">
        <v>33</v>
      </c>
      <c r="D32" t="s">
        <v>34</v>
      </c>
    </row>
    <row r="42" spans="3:6" x14ac:dyDescent="0.35">
      <c r="F42" t="s">
        <v>39</v>
      </c>
    </row>
    <row r="44" spans="3:6" x14ac:dyDescent="0.35">
      <c r="C44" t="s">
        <v>35</v>
      </c>
      <c r="D44" t="s">
        <v>38</v>
      </c>
      <c r="F44" t="s">
        <v>37</v>
      </c>
    </row>
    <row r="45" spans="3:6" x14ac:dyDescent="0.35">
      <c r="C45">
        <v>0</v>
      </c>
      <c r="D45" s="3">
        <v>4.2047042520626965E-2</v>
      </c>
      <c r="F45">
        <f>IF(D45&gt;0.5, 1, 0)</f>
        <v>0</v>
      </c>
    </row>
    <row r="46" spans="3:6" x14ac:dyDescent="0.35">
      <c r="C46">
        <v>1</v>
      </c>
      <c r="D46" s="3">
        <v>0.46774225334086306</v>
      </c>
      <c r="F46">
        <f t="shared" ref="F46:F58" si="0">IF(D46&gt;0.5, 1, 0)</f>
        <v>0</v>
      </c>
    </row>
    <row r="47" spans="3:6" x14ac:dyDescent="0.35">
      <c r="C47">
        <v>1</v>
      </c>
      <c r="D47" s="3">
        <v>0.11360018556453499</v>
      </c>
      <c r="F47">
        <f t="shared" si="0"/>
        <v>0</v>
      </c>
    </row>
    <row r="48" spans="3:6" x14ac:dyDescent="0.35">
      <c r="C48">
        <v>0</v>
      </c>
      <c r="D48" s="3">
        <v>0.16286583046939462</v>
      </c>
      <c r="F48">
        <f t="shared" si="0"/>
        <v>0</v>
      </c>
    </row>
    <row r="49" spans="3:14" x14ac:dyDescent="0.35">
      <c r="C49">
        <v>1</v>
      </c>
      <c r="D49" s="3">
        <v>0.90068516862959824</v>
      </c>
      <c r="F49">
        <f t="shared" si="0"/>
        <v>1</v>
      </c>
    </row>
    <row r="50" spans="3:14" x14ac:dyDescent="0.35">
      <c r="C50">
        <v>0</v>
      </c>
      <c r="D50" s="3">
        <v>0.615080264307728</v>
      </c>
      <c r="F50">
        <f t="shared" si="0"/>
        <v>1</v>
      </c>
    </row>
    <row r="51" spans="3:14" x14ac:dyDescent="0.35">
      <c r="C51">
        <v>0</v>
      </c>
      <c r="D51" s="3">
        <v>0.10846927622601654</v>
      </c>
      <c r="F51">
        <f t="shared" si="0"/>
        <v>0</v>
      </c>
    </row>
    <row r="52" spans="3:14" x14ac:dyDescent="0.35">
      <c r="C52">
        <v>1</v>
      </c>
      <c r="D52" s="3">
        <v>0.79537844881858599</v>
      </c>
      <c r="F52">
        <f t="shared" si="0"/>
        <v>1</v>
      </c>
    </row>
    <row r="53" spans="3:14" x14ac:dyDescent="0.35">
      <c r="C53">
        <v>1</v>
      </c>
      <c r="D53" s="3">
        <v>0.75387286750530935</v>
      </c>
      <c r="F53">
        <f t="shared" si="0"/>
        <v>1</v>
      </c>
    </row>
    <row r="54" spans="3:14" x14ac:dyDescent="0.35">
      <c r="C54">
        <v>0</v>
      </c>
      <c r="D54" s="3">
        <v>4.9761976040658684E-2</v>
      </c>
      <c r="F54">
        <f t="shared" si="0"/>
        <v>0</v>
      </c>
    </row>
    <row r="55" spans="3:14" x14ac:dyDescent="0.35">
      <c r="C55">
        <v>0</v>
      </c>
      <c r="D55" s="3">
        <v>0.51369286887855847</v>
      </c>
      <c r="F55">
        <f t="shared" si="0"/>
        <v>1</v>
      </c>
    </row>
    <row r="56" spans="3:14" x14ac:dyDescent="0.35">
      <c r="C56">
        <v>0</v>
      </c>
      <c r="D56" s="3">
        <v>0.15313722566399501</v>
      </c>
      <c r="F56">
        <f t="shared" si="0"/>
        <v>0</v>
      </c>
    </row>
    <row r="57" spans="3:14" x14ac:dyDescent="0.35">
      <c r="C57">
        <v>1</v>
      </c>
      <c r="D57" s="3">
        <v>0.35097530502510366</v>
      </c>
      <c r="F57">
        <f t="shared" si="0"/>
        <v>0</v>
      </c>
    </row>
    <row r="58" spans="3:14" x14ac:dyDescent="0.35">
      <c r="C58">
        <v>1</v>
      </c>
      <c r="D58" s="3">
        <v>0.9254090098562967</v>
      </c>
      <c r="F58">
        <f t="shared" si="0"/>
        <v>1</v>
      </c>
    </row>
    <row r="60" spans="3:14" x14ac:dyDescent="0.35">
      <c r="C60" t="s">
        <v>40</v>
      </c>
    </row>
    <row r="61" spans="3:14" x14ac:dyDescent="0.35">
      <c r="I61" t="s">
        <v>35</v>
      </c>
      <c r="J61" t="s">
        <v>36</v>
      </c>
    </row>
    <row r="62" spans="3:14" ht="15.5" x14ac:dyDescent="0.35">
      <c r="C62" s="10" t="s">
        <v>41</v>
      </c>
      <c r="I62" s="6">
        <v>0</v>
      </c>
      <c r="J62" s="6">
        <v>0.2</v>
      </c>
      <c r="N62" t="s">
        <v>53</v>
      </c>
    </row>
    <row r="63" spans="3:14" x14ac:dyDescent="0.35">
      <c r="C63" t="s">
        <v>43</v>
      </c>
      <c r="I63">
        <v>0</v>
      </c>
      <c r="J63">
        <v>0.4</v>
      </c>
      <c r="N63" t="s">
        <v>54</v>
      </c>
    </row>
    <row r="64" spans="3:14" x14ac:dyDescent="0.35">
      <c r="C64" t="s">
        <v>44</v>
      </c>
      <c r="I64">
        <v>0</v>
      </c>
      <c r="J64">
        <v>0.6</v>
      </c>
      <c r="N64" t="s">
        <v>55</v>
      </c>
    </row>
    <row r="65" spans="3:14" x14ac:dyDescent="0.35">
      <c r="C65" t="s">
        <v>45</v>
      </c>
      <c r="I65" s="6">
        <v>1</v>
      </c>
      <c r="J65" s="6">
        <v>0.5</v>
      </c>
      <c r="N65" t="s">
        <v>56</v>
      </c>
    </row>
    <row r="66" spans="3:14" x14ac:dyDescent="0.35">
      <c r="I66">
        <v>1</v>
      </c>
      <c r="J66">
        <v>0.7</v>
      </c>
    </row>
    <row r="67" spans="3:14" ht="15.5" x14ac:dyDescent="0.35">
      <c r="C67" s="10" t="s">
        <v>42</v>
      </c>
      <c r="I67">
        <v>1</v>
      </c>
      <c r="J67">
        <v>0.8</v>
      </c>
    </row>
    <row r="68" spans="3:14" x14ac:dyDescent="0.35">
      <c r="C68" t="s">
        <v>46</v>
      </c>
    </row>
    <row r="69" spans="3:14" x14ac:dyDescent="0.35">
      <c r="C69" t="s">
        <v>47</v>
      </c>
    </row>
    <row r="70" spans="3:14" x14ac:dyDescent="0.35">
      <c r="C70" t="s">
        <v>48</v>
      </c>
      <c r="I70" t="s">
        <v>49</v>
      </c>
      <c r="K70">
        <v>8</v>
      </c>
      <c r="M70" t="s">
        <v>51</v>
      </c>
    </row>
    <row r="71" spans="3:14" x14ac:dyDescent="0.35">
      <c r="I71" t="s">
        <v>50</v>
      </c>
      <c r="K71">
        <v>1</v>
      </c>
      <c r="M71" t="s">
        <v>52</v>
      </c>
    </row>
    <row r="72" spans="3:14" x14ac:dyDescent="0.35">
      <c r="I72" t="s">
        <v>59</v>
      </c>
      <c r="K72">
        <v>9</v>
      </c>
    </row>
    <row r="74" spans="3:14" x14ac:dyDescent="0.35">
      <c r="I74" t="s">
        <v>57</v>
      </c>
    </row>
    <row r="76" spans="3:14" x14ac:dyDescent="0.35">
      <c r="I76" s="6" t="s">
        <v>43</v>
      </c>
      <c r="J76" s="6"/>
      <c r="K76" s="6">
        <f>K70/K72</f>
        <v>0.88888888888888884</v>
      </c>
      <c r="L76" t="s">
        <v>58</v>
      </c>
    </row>
    <row r="77" spans="3:14" x14ac:dyDescent="0.35">
      <c r="I77" t="s">
        <v>45</v>
      </c>
    </row>
    <row r="78" spans="3:14" x14ac:dyDescent="0.35">
      <c r="K78" t="s">
        <v>60</v>
      </c>
    </row>
    <row r="83" spans="3:8" x14ac:dyDescent="0.35">
      <c r="F83" t="s">
        <v>11</v>
      </c>
      <c r="H83" s="12" t="s">
        <v>61</v>
      </c>
    </row>
    <row r="84" spans="3:8" x14ac:dyDescent="0.35">
      <c r="C84" s="1" t="s">
        <v>35</v>
      </c>
      <c r="D84" s="1" t="s">
        <v>37</v>
      </c>
    </row>
    <row r="85" spans="3:8" x14ac:dyDescent="0.35">
      <c r="C85" s="11">
        <v>0</v>
      </c>
      <c r="D85" s="11">
        <v>1</v>
      </c>
      <c r="F85" t="s">
        <v>62</v>
      </c>
      <c r="H85">
        <v>5</v>
      </c>
    </row>
    <row r="86" spans="3:8" x14ac:dyDescent="0.35">
      <c r="C86" s="11">
        <v>1</v>
      </c>
      <c r="D86" s="11">
        <v>1</v>
      </c>
      <c r="F86" t="s">
        <v>63</v>
      </c>
      <c r="H86">
        <v>6</v>
      </c>
    </row>
    <row r="87" spans="3:8" x14ac:dyDescent="0.35">
      <c r="C87" s="11">
        <v>1</v>
      </c>
      <c r="D87" s="11">
        <v>1</v>
      </c>
      <c r="H87">
        <f>H85/H86</f>
        <v>0.83333333333333337</v>
      </c>
    </row>
    <row r="88" spans="3:8" x14ac:dyDescent="0.35">
      <c r="C88" s="11">
        <v>1</v>
      </c>
      <c r="D88" s="11">
        <v>1</v>
      </c>
    </row>
    <row r="89" spans="3:8" x14ac:dyDescent="0.35">
      <c r="C89" s="11">
        <v>1</v>
      </c>
      <c r="D89" s="11">
        <v>1</v>
      </c>
    </row>
    <row r="90" spans="3:8" x14ac:dyDescent="0.35">
      <c r="C90" s="11">
        <v>1</v>
      </c>
      <c r="D90" s="11">
        <v>1</v>
      </c>
    </row>
    <row r="91" spans="3:8" x14ac:dyDescent="0.35">
      <c r="F91" t="s">
        <v>64</v>
      </c>
      <c r="H91" t="s">
        <v>65</v>
      </c>
    </row>
    <row r="92" spans="3:8" x14ac:dyDescent="0.35">
      <c r="F92">
        <v>0</v>
      </c>
    </row>
    <row r="93" spans="3:8" x14ac:dyDescent="0.35">
      <c r="F93">
        <v>1</v>
      </c>
    </row>
    <row r="95" spans="3:8" x14ac:dyDescent="0.35">
      <c r="D95" t="s">
        <v>46</v>
      </c>
    </row>
    <row r="96" spans="3:8" x14ac:dyDescent="0.35">
      <c r="D96" t="s">
        <v>66</v>
      </c>
    </row>
    <row r="97" spans="3:10" x14ac:dyDescent="0.35">
      <c r="F97" s="2" t="s">
        <v>12</v>
      </c>
      <c r="G97" s="2"/>
    </row>
    <row r="98" spans="3:10" x14ac:dyDescent="0.35">
      <c r="F98">
        <v>0</v>
      </c>
      <c r="G98">
        <v>1</v>
      </c>
    </row>
    <row r="99" spans="3:10" x14ac:dyDescent="0.35">
      <c r="D99" s="2" t="s">
        <v>67</v>
      </c>
      <c r="E99">
        <v>0</v>
      </c>
      <c r="F99" s="13" t="s">
        <v>68</v>
      </c>
      <c r="G99" s="14" t="s">
        <v>70</v>
      </c>
      <c r="H99" t="s">
        <v>76</v>
      </c>
      <c r="J99" t="s">
        <v>72</v>
      </c>
    </row>
    <row r="100" spans="3:10" x14ac:dyDescent="0.35">
      <c r="D100" s="2"/>
      <c r="E100">
        <v>1</v>
      </c>
      <c r="F100" s="14" t="s">
        <v>71</v>
      </c>
      <c r="G100" s="13" t="s">
        <v>69</v>
      </c>
      <c r="H100" t="s">
        <v>77</v>
      </c>
    </row>
    <row r="101" spans="3:10" x14ac:dyDescent="0.35">
      <c r="F101" t="s">
        <v>78</v>
      </c>
      <c r="G101" t="s">
        <v>79</v>
      </c>
    </row>
    <row r="103" spans="3:10" x14ac:dyDescent="0.35">
      <c r="C103" s="1"/>
      <c r="D103" s="1" t="s">
        <v>75</v>
      </c>
      <c r="E103" s="1" t="s">
        <v>80</v>
      </c>
      <c r="F103" s="1"/>
      <c r="G103" s="1" t="s">
        <v>83</v>
      </c>
    </row>
    <row r="104" spans="3:10" x14ac:dyDescent="0.35">
      <c r="C104" s="1">
        <v>0</v>
      </c>
      <c r="D104" s="1" t="s">
        <v>73</v>
      </c>
      <c r="E104" s="1" t="s">
        <v>81</v>
      </c>
      <c r="F104" s="1"/>
      <c r="G104" s="1"/>
    </row>
    <row r="105" spans="3:10" x14ac:dyDescent="0.35">
      <c r="C105" s="1">
        <v>1</v>
      </c>
      <c r="D105" s="1" t="s">
        <v>74</v>
      </c>
      <c r="E105" s="1" t="s">
        <v>82</v>
      </c>
      <c r="F105" s="1"/>
      <c r="G105" s="1"/>
    </row>
    <row r="107" spans="3:10" x14ac:dyDescent="0.35">
      <c r="D107" s="1" t="s">
        <v>84</v>
      </c>
    </row>
    <row r="109" spans="3:10" x14ac:dyDescent="0.35">
      <c r="D109" s="1" t="s">
        <v>85</v>
      </c>
    </row>
    <row r="111" spans="3:10" x14ac:dyDescent="0.35">
      <c r="D111" t="s">
        <v>86</v>
      </c>
    </row>
    <row r="115" spans="3:7" x14ac:dyDescent="0.35">
      <c r="D115" t="s">
        <v>87</v>
      </c>
      <c r="F115" t="s">
        <v>88</v>
      </c>
    </row>
    <row r="117" spans="3:7" x14ac:dyDescent="0.35">
      <c r="C117">
        <v>0</v>
      </c>
      <c r="D117">
        <v>950</v>
      </c>
      <c r="F117" t="s">
        <v>89</v>
      </c>
    </row>
    <row r="118" spans="3:7" x14ac:dyDescent="0.35">
      <c r="C118">
        <v>1</v>
      </c>
      <c r="D118">
        <v>50</v>
      </c>
      <c r="F118">
        <v>0</v>
      </c>
      <c r="G118">
        <v>950</v>
      </c>
    </row>
    <row r="119" spans="3:7" x14ac:dyDescent="0.35">
      <c r="D119">
        <v>1000</v>
      </c>
      <c r="F119">
        <v>1</v>
      </c>
      <c r="G119">
        <v>950</v>
      </c>
    </row>
    <row r="120" spans="3:7" x14ac:dyDescent="0.35">
      <c r="F120" t="s">
        <v>91</v>
      </c>
    </row>
    <row r="121" spans="3:7" x14ac:dyDescent="0.35">
      <c r="F121" t="s">
        <v>92</v>
      </c>
    </row>
    <row r="122" spans="3:7" x14ac:dyDescent="0.35">
      <c r="F122" t="s">
        <v>93</v>
      </c>
    </row>
    <row r="123" spans="3:7" x14ac:dyDescent="0.35">
      <c r="F123" t="s">
        <v>94</v>
      </c>
    </row>
    <row r="125" spans="3:7" x14ac:dyDescent="0.35">
      <c r="F125" t="s">
        <v>90</v>
      </c>
    </row>
    <row r="127" spans="3:7" x14ac:dyDescent="0.35">
      <c r="F127">
        <v>0</v>
      </c>
      <c r="G127">
        <v>50</v>
      </c>
    </row>
    <row r="128" spans="3:7" x14ac:dyDescent="0.35">
      <c r="F128">
        <v>1</v>
      </c>
      <c r="G128">
        <v>50</v>
      </c>
    </row>
  </sheetData>
  <mergeCells count="2">
    <mergeCell ref="D99:D100"/>
    <mergeCell ref="F97:G9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9B36-1EEC-4ACA-B582-3107941F7E8C}">
  <dimension ref="A1:R435"/>
  <sheetViews>
    <sheetView tabSelected="1" workbookViewId="0">
      <selection activeCell="H13" sqref="H13"/>
    </sheetView>
  </sheetViews>
  <sheetFormatPr defaultRowHeight="14.5" x14ac:dyDescent="0.35"/>
  <cols>
    <col min="3" max="3" width="15.54296875" customWidth="1"/>
    <col min="4" max="4" width="13.1796875" customWidth="1"/>
    <col min="14" max="14" width="12.453125" bestFit="1" customWidth="1"/>
  </cols>
  <sheetData>
    <row r="1" spans="1:18" ht="15.5" x14ac:dyDescent="0.35">
      <c r="A1" s="15" t="s">
        <v>14</v>
      </c>
    </row>
    <row r="2" spans="1:18" x14ac:dyDescent="0.35">
      <c r="A2" s="5" t="s">
        <v>15</v>
      </c>
    </row>
    <row r="3" spans="1:18" x14ac:dyDescent="0.35">
      <c r="A3" s="5" t="s">
        <v>16</v>
      </c>
      <c r="N3" t="s">
        <v>100</v>
      </c>
    </row>
    <row r="4" spans="1:18" x14ac:dyDescent="0.35">
      <c r="A4" s="5"/>
    </row>
    <row r="5" spans="1:18" x14ac:dyDescent="0.35">
      <c r="A5" s="5" t="s">
        <v>17</v>
      </c>
      <c r="N5" t="s">
        <v>98</v>
      </c>
      <c r="O5">
        <v>0</v>
      </c>
    </row>
    <row r="6" spans="1:18" x14ac:dyDescent="0.35">
      <c r="A6" s="5" t="s">
        <v>19</v>
      </c>
      <c r="I6" t="s">
        <v>96</v>
      </c>
      <c r="N6" t="s">
        <v>99</v>
      </c>
      <c r="O6">
        <v>1</v>
      </c>
    </row>
    <row r="7" spans="1:18" x14ac:dyDescent="0.35">
      <c r="A7" s="5" t="s">
        <v>18</v>
      </c>
      <c r="I7" t="s">
        <v>95</v>
      </c>
      <c r="N7" t="s">
        <v>97</v>
      </c>
    </row>
    <row r="8" spans="1:18" x14ac:dyDescent="0.35">
      <c r="R8" s="4" t="s">
        <v>13</v>
      </c>
    </row>
    <row r="9" spans="1:18" x14ac:dyDescent="0.35">
      <c r="A9" s="5" t="s">
        <v>98</v>
      </c>
      <c r="B9">
        <f>AVERAGE(B13:B412)</f>
        <v>37.655000000000001</v>
      </c>
      <c r="C9">
        <f>AVERAGE(C13:C412)</f>
        <v>69742.5</v>
      </c>
      <c r="E9" t="s">
        <v>103</v>
      </c>
      <c r="R9" s="4"/>
    </row>
    <row r="10" spans="1:18" x14ac:dyDescent="0.35">
      <c r="A10" s="5" t="s">
        <v>99</v>
      </c>
      <c r="B10">
        <f>_xlfn.STDEV.P(B13:B412)</f>
        <v>10.46976480156073</v>
      </c>
      <c r="C10">
        <f>_xlfn.STDEV.P(C13:C412)</f>
        <v>34054.312410471597</v>
      </c>
      <c r="R10" s="4"/>
    </row>
    <row r="11" spans="1:18" x14ac:dyDescent="0.35">
      <c r="R11" s="4"/>
    </row>
    <row r="12" spans="1:18" x14ac:dyDescent="0.35">
      <c r="B12" s="6" t="s">
        <v>9</v>
      </c>
      <c r="C12" s="6" t="s">
        <v>20</v>
      </c>
      <c r="D12" s="6" t="s">
        <v>21</v>
      </c>
      <c r="I12" s="6" t="s">
        <v>9</v>
      </c>
      <c r="J12" s="6" t="s">
        <v>20</v>
      </c>
      <c r="N12" s="6" t="s">
        <v>9</v>
      </c>
      <c r="O12" s="6" t="s">
        <v>20</v>
      </c>
    </row>
    <row r="13" spans="1:18" x14ac:dyDescent="0.35">
      <c r="B13">
        <v>19</v>
      </c>
      <c r="C13">
        <v>19000</v>
      </c>
      <c r="D13">
        <v>0</v>
      </c>
      <c r="I13">
        <f>(B13-$B$414)/($B$415-$B$414)</f>
        <v>2.3809523809523808E-2</v>
      </c>
      <c r="J13">
        <f>(C13-$C$414)/($C$415-$C$414)</f>
        <v>2.9629629629629631E-2</v>
      </c>
      <c r="N13">
        <f>(B13-$B$9)/$B$10</f>
        <v>-1.7817974284598157</v>
      </c>
      <c r="O13">
        <f>(C13-$C$9)/$C$10</f>
        <v>-1.4900462352132775</v>
      </c>
    </row>
    <row r="14" spans="1:18" x14ac:dyDescent="0.35">
      <c r="B14">
        <v>35</v>
      </c>
      <c r="C14">
        <v>20000</v>
      </c>
      <c r="D14">
        <v>0</v>
      </c>
      <c r="I14">
        <f t="shared" ref="I14:I77" si="0">(B14-$B$414)/($B$415-$B$414)</f>
        <v>0.40476190476190477</v>
      </c>
      <c r="J14">
        <f t="shared" ref="J14:J77" si="1">(C14-$C$414)/($C$415-$C$414)</f>
        <v>3.7037037037037035E-2</v>
      </c>
      <c r="N14">
        <f t="shared" ref="N14:N77" si="2">(B14-$B$9)/$B$10</f>
        <v>-0.25358735848624026</v>
      </c>
      <c r="O14">
        <f t="shared" ref="O14:O77" si="3">(C14-$C$9)/$C$10</f>
        <v>-1.4606813786292843</v>
      </c>
    </row>
    <row r="15" spans="1:18" x14ac:dyDescent="0.35">
      <c r="B15">
        <v>26</v>
      </c>
      <c r="C15">
        <v>43000</v>
      </c>
      <c r="D15">
        <v>0</v>
      </c>
      <c r="G15" s="5"/>
      <c r="I15">
        <f t="shared" si="0"/>
        <v>0.19047619047619047</v>
      </c>
      <c r="J15">
        <f t="shared" si="1"/>
        <v>0.2074074074074074</v>
      </c>
      <c r="N15">
        <f t="shared" si="2"/>
        <v>-1.1132055228463764</v>
      </c>
      <c r="O15">
        <f t="shared" si="3"/>
        <v>-0.78528967719743958</v>
      </c>
    </row>
    <row r="16" spans="1:18" x14ac:dyDescent="0.35">
      <c r="B16">
        <v>27</v>
      </c>
      <c r="C16">
        <v>57000</v>
      </c>
      <c r="D16">
        <v>0</v>
      </c>
      <c r="I16">
        <f t="shared" si="0"/>
        <v>0.21428571428571427</v>
      </c>
      <c r="J16">
        <f t="shared" si="1"/>
        <v>0.31111111111111112</v>
      </c>
      <c r="N16">
        <f t="shared" si="2"/>
        <v>-1.017692393473028</v>
      </c>
      <c r="O16">
        <f t="shared" si="3"/>
        <v>-0.37418168502153404</v>
      </c>
    </row>
    <row r="17" spans="2:15" x14ac:dyDescent="0.35">
      <c r="B17">
        <v>19</v>
      </c>
      <c r="C17">
        <v>76000</v>
      </c>
      <c r="D17">
        <v>0</v>
      </c>
      <c r="I17">
        <f t="shared" si="0"/>
        <v>2.3809523809523808E-2</v>
      </c>
      <c r="J17">
        <f t="shared" si="1"/>
        <v>0.45185185185185184</v>
      </c>
      <c r="N17">
        <f t="shared" si="2"/>
        <v>-1.7817974284598157</v>
      </c>
      <c r="O17">
        <f t="shared" si="3"/>
        <v>0.18375059007433778</v>
      </c>
    </row>
    <row r="18" spans="2:15" x14ac:dyDescent="0.35">
      <c r="B18">
        <v>27</v>
      </c>
      <c r="C18">
        <v>58000</v>
      </c>
      <c r="D18">
        <v>0</v>
      </c>
      <c r="I18">
        <f t="shared" si="0"/>
        <v>0.21428571428571427</v>
      </c>
      <c r="J18">
        <f t="shared" si="1"/>
        <v>0.31851851851851853</v>
      </c>
      <c r="N18">
        <f t="shared" si="2"/>
        <v>-1.017692393473028</v>
      </c>
      <c r="O18">
        <f t="shared" si="3"/>
        <v>-0.34481682843754075</v>
      </c>
    </row>
    <row r="19" spans="2:15" x14ac:dyDescent="0.35">
      <c r="B19">
        <v>27</v>
      </c>
      <c r="C19">
        <v>84000</v>
      </c>
      <c r="D19">
        <v>0</v>
      </c>
      <c r="I19">
        <f t="shared" si="0"/>
        <v>0.21428571428571427</v>
      </c>
      <c r="J19">
        <f t="shared" si="1"/>
        <v>0.51111111111111107</v>
      </c>
      <c r="N19">
        <f t="shared" si="2"/>
        <v>-1.017692393473028</v>
      </c>
      <c r="O19">
        <f t="shared" si="3"/>
        <v>0.41866944274628382</v>
      </c>
    </row>
    <row r="20" spans="2:15" x14ac:dyDescent="0.35">
      <c r="B20">
        <v>32</v>
      </c>
      <c r="C20">
        <v>150000</v>
      </c>
      <c r="D20">
        <v>1</v>
      </c>
      <c r="I20">
        <f t="shared" si="0"/>
        <v>0.33333333333333331</v>
      </c>
      <c r="J20">
        <f t="shared" si="1"/>
        <v>1</v>
      </c>
      <c r="N20">
        <f t="shared" si="2"/>
        <v>-0.54012674660628568</v>
      </c>
      <c r="O20">
        <f t="shared" si="3"/>
        <v>2.3567499772898386</v>
      </c>
    </row>
    <row r="21" spans="2:15" x14ac:dyDescent="0.35">
      <c r="B21">
        <v>25</v>
      </c>
      <c r="C21">
        <v>33000</v>
      </c>
      <c r="D21">
        <v>0</v>
      </c>
      <c r="I21">
        <f t="shared" si="0"/>
        <v>0.16666666666666666</v>
      </c>
      <c r="J21">
        <f t="shared" si="1"/>
        <v>0.13333333333333333</v>
      </c>
      <c r="N21">
        <f t="shared" si="2"/>
        <v>-1.2087186522197249</v>
      </c>
      <c r="O21">
        <f t="shared" si="3"/>
        <v>-1.0789382430373722</v>
      </c>
    </row>
    <row r="22" spans="2:15" x14ac:dyDescent="0.35">
      <c r="B22">
        <v>35</v>
      </c>
      <c r="C22">
        <v>65000</v>
      </c>
      <c r="D22">
        <v>0</v>
      </c>
      <c r="I22">
        <f t="shared" si="0"/>
        <v>0.40476190476190477</v>
      </c>
      <c r="J22">
        <f t="shared" si="1"/>
        <v>0.37037037037037035</v>
      </c>
      <c r="N22">
        <f t="shared" si="2"/>
        <v>-0.25358735848624026</v>
      </c>
      <c r="O22">
        <f t="shared" si="3"/>
        <v>-0.139262832349588</v>
      </c>
    </row>
    <row r="23" spans="2:15" x14ac:dyDescent="0.35">
      <c r="B23">
        <v>26</v>
      </c>
      <c r="C23">
        <v>80000</v>
      </c>
      <c r="D23">
        <v>0</v>
      </c>
      <c r="I23">
        <f t="shared" si="0"/>
        <v>0.19047619047619047</v>
      </c>
      <c r="J23">
        <f t="shared" si="1"/>
        <v>0.48148148148148145</v>
      </c>
      <c r="N23">
        <f t="shared" si="2"/>
        <v>-1.1132055228463764</v>
      </c>
      <c r="O23">
        <f t="shared" si="3"/>
        <v>0.30121001641031081</v>
      </c>
    </row>
    <row r="24" spans="2:15" x14ac:dyDescent="0.35">
      <c r="B24">
        <v>26</v>
      </c>
      <c r="C24">
        <v>52000</v>
      </c>
      <c r="D24">
        <v>0</v>
      </c>
      <c r="I24">
        <f t="shared" si="0"/>
        <v>0.19047619047619047</v>
      </c>
      <c r="J24">
        <f t="shared" si="1"/>
        <v>0.27407407407407408</v>
      </c>
      <c r="N24">
        <f t="shared" si="2"/>
        <v>-1.1132055228463764</v>
      </c>
      <c r="O24">
        <f t="shared" si="3"/>
        <v>-0.52100596794150023</v>
      </c>
    </row>
    <row r="25" spans="2:15" x14ac:dyDescent="0.35">
      <c r="B25">
        <v>20</v>
      </c>
      <c r="C25">
        <v>86000</v>
      </c>
      <c r="D25">
        <v>0</v>
      </c>
      <c r="I25">
        <f t="shared" si="0"/>
        <v>4.7619047619047616E-2</v>
      </c>
      <c r="J25">
        <f t="shared" si="1"/>
        <v>0.52592592592592591</v>
      </c>
      <c r="N25">
        <f t="shared" si="2"/>
        <v>-1.6862842990864673</v>
      </c>
      <c r="O25">
        <f t="shared" si="3"/>
        <v>0.47739915591427029</v>
      </c>
    </row>
    <row r="26" spans="2:15" x14ac:dyDescent="0.35">
      <c r="B26">
        <v>32</v>
      </c>
      <c r="C26">
        <v>18000</v>
      </c>
      <c r="D26">
        <v>0</v>
      </c>
      <c r="I26">
        <f t="shared" si="0"/>
        <v>0.33333333333333331</v>
      </c>
      <c r="J26">
        <f t="shared" si="1"/>
        <v>2.2222222222222223E-2</v>
      </c>
      <c r="N26">
        <f t="shared" si="2"/>
        <v>-0.54012674660628568</v>
      </c>
      <c r="O26">
        <f t="shared" si="3"/>
        <v>-1.519411091797271</v>
      </c>
    </row>
    <row r="27" spans="2:15" x14ac:dyDescent="0.35">
      <c r="B27">
        <v>18</v>
      </c>
      <c r="C27">
        <v>82000</v>
      </c>
      <c r="D27">
        <v>0</v>
      </c>
      <c r="I27">
        <f t="shared" si="0"/>
        <v>0</v>
      </c>
      <c r="J27">
        <f t="shared" si="1"/>
        <v>0.49629629629629629</v>
      </c>
      <c r="N27">
        <f t="shared" si="2"/>
        <v>-1.8773105578331641</v>
      </c>
      <c r="O27">
        <f t="shared" si="3"/>
        <v>0.35993972957829728</v>
      </c>
    </row>
    <row r="28" spans="2:15" x14ac:dyDescent="0.35">
      <c r="B28">
        <v>29</v>
      </c>
      <c r="C28">
        <v>80000</v>
      </c>
      <c r="D28">
        <v>0</v>
      </c>
      <c r="I28">
        <f t="shared" si="0"/>
        <v>0.26190476190476192</v>
      </c>
      <c r="J28">
        <f t="shared" si="1"/>
        <v>0.48148148148148145</v>
      </c>
      <c r="N28">
        <f t="shared" si="2"/>
        <v>-0.82666613472633099</v>
      </c>
      <c r="O28">
        <f t="shared" si="3"/>
        <v>0.30121001641031081</v>
      </c>
    </row>
    <row r="29" spans="2:15" x14ac:dyDescent="0.35">
      <c r="B29">
        <v>47</v>
      </c>
      <c r="C29">
        <v>25000</v>
      </c>
      <c r="D29">
        <v>1</v>
      </c>
      <c r="I29">
        <f t="shared" si="0"/>
        <v>0.69047619047619047</v>
      </c>
      <c r="J29">
        <f t="shared" si="1"/>
        <v>7.407407407407407E-2</v>
      </c>
      <c r="N29">
        <f t="shared" si="2"/>
        <v>0.89257019399394122</v>
      </c>
      <c r="O29">
        <f t="shared" si="3"/>
        <v>-1.3138570957093181</v>
      </c>
    </row>
    <row r="30" spans="2:15" x14ac:dyDescent="0.35">
      <c r="B30">
        <v>45</v>
      </c>
      <c r="C30">
        <v>26000</v>
      </c>
      <c r="D30">
        <v>1</v>
      </c>
      <c r="I30">
        <f t="shared" si="0"/>
        <v>0.6428571428571429</v>
      </c>
      <c r="J30">
        <f t="shared" si="1"/>
        <v>8.1481481481481488E-2</v>
      </c>
      <c r="N30">
        <f t="shared" si="2"/>
        <v>0.70154393524724434</v>
      </c>
      <c r="O30">
        <f t="shared" si="3"/>
        <v>-1.2844922391253248</v>
      </c>
    </row>
    <row r="31" spans="2:15" x14ac:dyDescent="0.35">
      <c r="B31">
        <v>46</v>
      </c>
      <c r="C31">
        <v>28000</v>
      </c>
      <c r="D31">
        <v>1</v>
      </c>
      <c r="I31">
        <f t="shared" si="0"/>
        <v>0.66666666666666663</v>
      </c>
      <c r="J31">
        <f t="shared" si="1"/>
        <v>9.6296296296296297E-2</v>
      </c>
      <c r="N31">
        <f t="shared" si="2"/>
        <v>0.79705706462059278</v>
      </c>
      <c r="O31">
        <f t="shared" si="3"/>
        <v>-1.2257625259573384</v>
      </c>
    </row>
    <row r="32" spans="2:15" x14ac:dyDescent="0.35">
      <c r="B32">
        <v>48</v>
      </c>
      <c r="C32">
        <v>29000</v>
      </c>
      <c r="D32">
        <v>1</v>
      </c>
      <c r="I32">
        <f t="shared" si="0"/>
        <v>0.7142857142857143</v>
      </c>
      <c r="J32">
        <f t="shared" si="1"/>
        <v>0.1037037037037037</v>
      </c>
      <c r="N32">
        <f t="shared" si="2"/>
        <v>0.98808332336728966</v>
      </c>
      <c r="O32">
        <f t="shared" si="3"/>
        <v>-1.1963976693733451</v>
      </c>
    </row>
    <row r="33" spans="2:15" x14ac:dyDescent="0.35">
      <c r="B33">
        <v>45</v>
      </c>
      <c r="C33">
        <v>22000</v>
      </c>
      <c r="D33">
        <v>1</v>
      </c>
      <c r="I33">
        <f t="shared" si="0"/>
        <v>0.6428571428571429</v>
      </c>
      <c r="J33">
        <f t="shared" si="1"/>
        <v>5.185185185185185E-2</v>
      </c>
      <c r="N33">
        <f t="shared" si="2"/>
        <v>0.70154393524724434</v>
      </c>
      <c r="O33">
        <f t="shared" si="3"/>
        <v>-1.4019516654612978</v>
      </c>
    </row>
    <row r="34" spans="2:15" x14ac:dyDescent="0.35">
      <c r="B34">
        <v>47</v>
      </c>
      <c r="C34">
        <v>49000</v>
      </c>
      <c r="D34">
        <v>1</v>
      </c>
      <c r="I34">
        <f t="shared" si="0"/>
        <v>0.69047619047619047</v>
      </c>
      <c r="J34">
        <f t="shared" si="1"/>
        <v>0.25185185185185183</v>
      </c>
      <c r="N34">
        <f t="shared" si="2"/>
        <v>0.89257019399394122</v>
      </c>
      <c r="O34">
        <f t="shared" si="3"/>
        <v>-0.60910053769348005</v>
      </c>
    </row>
    <row r="35" spans="2:15" x14ac:dyDescent="0.35">
      <c r="B35">
        <v>48</v>
      </c>
      <c r="C35">
        <v>41000</v>
      </c>
      <c r="D35">
        <v>1</v>
      </c>
      <c r="I35">
        <f t="shared" si="0"/>
        <v>0.7142857142857143</v>
      </c>
      <c r="J35">
        <f t="shared" si="1"/>
        <v>0.19259259259259259</v>
      </c>
      <c r="N35">
        <f t="shared" si="2"/>
        <v>0.98808332336728966</v>
      </c>
      <c r="O35">
        <f t="shared" si="3"/>
        <v>-0.84401939036542606</v>
      </c>
    </row>
    <row r="36" spans="2:15" x14ac:dyDescent="0.35">
      <c r="B36">
        <v>45</v>
      </c>
      <c r="C36">
        <v>22000</v>
      </c>
      <c r="D36">
        <v>1</v>
      </c>
      <c r="I36">
        <f t="shared" si="0"/>
        <v>0.6428571428571429</v>
      </c>
      <c r="J36">
        <f t="shared" si="1"/>
        <v>5.185185185185185E-2</v>
      </c>
      <c r="N36">
        <f t="shared" si="2"/>
        <v>0.70154393524724434</v>
      </c>
      <c r="O36">
        <f t="shared" si="3"/>
        <v>-1.4019516654612978</v>
      </c>
    </row>
    <row r="37" spans="2:15" x14ac:dyDescent="0.35">
      <c r="B37">
        <v>46</v>
      </c>
      <c r="C37">
        <v>23000</v>
      </c>
      <c r="D37">
        <v>1</v>
      </c>
      <c r="I37">
        <f t="shared" si="0"/>
        <v>0.66666666666666663</v>
      </c>
      <c r="J37">
        <f t="shared" si="1"/>
        <v>5.9259259259259262E-2</v>
      </c>
      <c r="N37">
        <f t="shared" si="2"/>
        <v>0.79705706462059278</v>
      </c>
      <c r="O37">
        <f t="shared" si="3"/>
        <v>-1.3725868088773046</v>
      </c>
    </row>
    <row r="38" spans="2:15" x14ac:dyDescent="0.35">
      <c r="B38">
        <v>47</v>
      </c>
      <c r="C38">
        <v>20000</v>
      </c>
      <c r="D38">
        <v>1</v>
      </c>
      <c r="I38">
        <f t="shared" si="0"/>
        <v>0.69047619047619047</v>
      </c>
      <c r="J38">
        <f t="shared" si="1"/>
        <v>3.7037037037037035E-2</v>
      </c>
      <c r="N38">
        <f t="shared" si="2"/>
        <v>0.89257019399394122</v>
      </c>
      <c r="O38">
        <f t="shared" si="3"/>
        <v>-1.4606813786292843</v>
      </c>
    </row>
    <row r="39" spans="2:15" x14ac:dyDescent="0.35">
      <c r="B39">
        <v>49</v>
      </c>
      <c r="C39">
        <v>28000</v>
      </c>
      <c r="D39">
        <v>1</v>
      </c>
      <c r="I39">
        <f t="shared" si="0"/>
        <v>0.73809523809523814</v>
      </c>
      <c r="J39">
        <f t="shared" si="1"/>
        <v>9.6296296296296297E-2</v>
      </c>
      <c r="N39">
        <f t="shared" si="2"/>
        <v>1.0835964527406381</v>
      </c>
      <c r="O39">
        <f t="shared" si="3"/>
        <v>-1.2257625259573384</v>
      </c>
    </row>
    <row r="40" spans="2:15" x14ac:dyDescent="0.35">
      <c r="B40">
        <v>47</v>
      </c>
      <c r="C40">
        <v>30000</v>
      </c>
      <c r="D40">
        <v>1</v>
      </c>
      <c r="I40">
        <f t="shared" si="0"/>
        <v>0.69047619047619047</v>
      </c>
      <c r="J40">
        <f t="shared" si="1"/>
        <v>0.1111111111111111</v>
      </c>
      <c r="N40">
        <f t="shared" si="2"/>
        <v>0.89257019399394122</v>
      </c>
      <c r="O40">
        <f t="shared" si="3"/>
        <v>-1.1670328127893519</v>
      </c>
    </row>
    <row r="41" spans="2:15" x14ac:dyDescent="0.35">
      <c r="B41">
        <v>29</v>
      </c>
      <c r="C41">
        <v>43000</v>
      </c>
      <c r="D41">
        <v>0</v>
      </c>
      <c r="I41">
        <f t="shared" si="0"/>
        <v>0.26190476190476192</v>
      </c>
      <c r="J41">
        <f t="shared" si="1"/>
        <v>0.2074074074074074</v>
      </c>
      <c r="N41">
        <f t="shared" si="2"/>
        <v>-0.82666613472633099</v>
      </c>
      <c r="O41">
        <f t="shared" si="3"/>
        <v>-0.78528967719743958</v>
      </c>
    </row>
    <row r="42" spans="2:15" x14ac:dyDescent="0.35">
      <c r="B42">
        <v>31</v>
      </c>
      <c r="C42">
        <v>18000</v>
      </c>
      <c r="D42">
        <v>0</v>
      </c>
      <c r="I42">
        <f t="shared" si="0"/>
        <v>0.30952380952380953</v>
      </c>
      <c r="J42">
        <f t="shared" si="1"/>
        <v>2.2222222222222223E-2</v>
      </c>
      <c r="N42">
        <f t="shared" si="2"/>
        <v>-0.63563987597963412</v>
      </c>
      <c r="O42">
        <f t="shared" si="3"/>
        <v>-1.519411091797271</v>
      </c>
    </row>
    <row r="43" spans="2:15" x14ac:dyDescent="0.35">
      <c r="B43">
        <v>31</v>
      </c>
      <c r="C43">
        <v>74000</v>
      </c>
      <c r="D43">
        <v>0</v>
      </c>
      <c r="I43">
        <f t="shared" si="0"/>
        <v>0.30952380952380953</v>
      </c>
      <c r="J43">
        <f t="shared" si="1"/>
        <v>0.43703703703703706</v>
      </c>
      <c r="N43">
        <f t="shared" si="2"/>
        <v>-0.63563987597963412</v>
      </c>
      <c r="O43">
        <f t="shared" si="3"/>
        <v>0.12502087690635127</v>
      </c>
    </row>
    <row r="44" spans="2:15" x14ac:dyDescent="0.35">
      <c r="B44">
        <v>27</v>
      </c>
      <c r="C44">
        <v>137000</v>
      </c>
      <c r="D44">
        <v>1</v>
      </c>
      <c r="I44">
        <f t="shared" si="0"/>
        <v>0.21428571428571427</v>
      </c>
      <c r="J44">
        <f t="shared" si="1"/>
        <v>0.90370370370370368</v>
      </c>
      <c r="N44">
        <f t="shared" si="2"/>
        <v>-1.017692393473028</v>
      </c>
      <c r="O44">
        <f t="shared" si="3"/>
        <v>1.9750068416979261</v>
      </c>
    </row>
    <row r="45" spans="2:15" x14ac:dyDescent="0.35">
      <c r="B45">
        <v>21</v>
      </c>
      <c r="C45">
        <v>16000</v>
      </c>
      <c r="D45">
        <v>0</v>
      </c>
      <c r="I45">
        <f t="shared" si="0"/>
        <v>7.1428571428571425E-2</v>
      </c>
      <c r="J45">
        <f t="shared" si="1"/>
        <v>7.4074074074074077E-3</v>
      </c>
      <c r="N45">
        <f t="shared" si="2"/>
        <v>-1.5907711697131186</v>
      </c>
      <c r="O45">
        <f t="shared" si="3"/>
        <v>-1.5781408049652574</v>
      </c>
    </row>
    <row r="46" spans="2:15" x14ac:dyDescent="0.35">
      <c r="B46">
        <v>28</v>
      </c>
      <c r="C46">
        <v>44000</v>
      </c>
      <c r="D46">
        <v>0</v>
      </c>
      <c r="I46">
        <f t="shared" si="0"/>
        <v>0.23809523809523808</v>
      </c>
      <c r="J46">
        <f t="shared" si="1"/>
        <v>0.21481481481481482</v>
      </c>
      <c r="N46">
        <f t="shared" si="2"/>
        <v>-0.92217926409967954</v>
      </c>
      <c r="O46">
        <f t="shared" si="3"/>
        <v>-0.75592482061344635</v>
      </c>
    </row>
    <row r="47" spans="2:15" x14ac:dyDescent="0.35">
      <c r="B47">
        <v>27</v>
      </c>
      <c r="C47">
        <v>90000</v>
      </c>
      <c r="D47">
        <v>0</v>
      </c>
      <c r="I47">
        <f t="shared" si="0"/>
        <v>0.21428571428571427</v>
      </c>
      <c r="J47">
        <f t="shared" si="1"/>
        <v>0.55555555555555558</v>
      </c>
      <c r="N47">
        <f t="shared" si="2"/>
        <v>-1.017692393473028</v>
      </c>
      <c r="O47">
        <f t="shared" si="3"/>
        <v>0.59485858225024335</v>
      </c>
    </row>
    <row r="48" spans="2:15" x14ac:dyDescent="0.35">
      <c r="B48">
        <v>35</v>
      </c>
      <c r="C48">
        <v>27000</v>
      </c>
      <c r="D48">
        <v>0</v>
      </c>
      <c r="I48">
        <f t="shared" si="0"/>
        <v>0.40476190476190477</v>
      </c>
      <c r="J48">
        <f t="shared" si="1"/>
        <v>8.8888888888888892E-2</v>
      </c>
      <c r="N48">
        <f t="shared" si="2"/>
        <v>-0.25358735848624026</v>
      </c>
      <c r="O48">
        <f t="shared" si="3"/>
        <v>-1.2551273825413316</v>
      </c>
    </row>
    <row r="49" spans="2:15" x14ac:dyDescent="0.35">
      <c r="B49">
        <v>33</v>
      </c>
      <c r="C49">
        <v>28000</v>
      </c>
      <c r="D49">
        <v>0</v>
      </c>
      <c r="I49">
        <f t="shared" si="0"/>
        <v>0.35714285714285715</v>
      </c>
      <c r="J49">
        <f t="shared" si="1"/>
        <v>9.6296296296296297E-2</v>
      </c>
      <c r="N49">
        <f t="shared" si="2"/>
        <v>-0.44461361723293719</v>
      </c>
      <c r="O49">
        <f t="shared" si="3"/>
        <v>-1.2257625259573384</v>
      </c>
    </row>
    <row r="50" spans="2:15" x14ac:dyDescent="0.35">
      <c r="B50">
        <v>30</v>
      </c>
      <c r="C50">
        <v>49000</v>
      </c>
      <c r="D50">
        <v>0</v>
      </c>
      <c r="I50">
        <f t="shared" si="0"/>
        <v>0.2857142857142857</v>
      </c>
      <c r="J50">
        <f t="shared" si="1"/>
        <v>0.25185185185185183</v>
      </c>
      <c r="N50">
        <f t="shared" si="2"/>
        <v>-0.73115300535298255</v>
      </c>
      <c r="O50">
        <f t="shared" si="3"/>
        <v>-0.60910053769348005</v>
      </c>
    </row>
    <row r="51" spans="2:15" x14ac:dyDescent="0.35">
      <c r="B51">
        <v>26</v>
      </c>
      <c r="C51">
        <v>72000</v>
      </c>
      <c r="D51">
        <v>0</v>
      </c>
      <c r="I51">
        <f t="shared" si="0"/>
        <v>0.19047619047619047</v>
      </c>
      <c r="J51">
        <f t="shared" si="1"/>
        <v>0.42222222222222222</v>
      </c>
      <c r="N51">
        <f t="shared" si="2"/>
        <v>-1.1132055228463764</v>
      </c>
      <c r="O51">
        <f t="shared" si="3"/>
        <v>6.6291163738364772E-2</v>
      </c>
    </row>
    <row r="52" spans="2:15" x14ac:dyDescent="0.35">
      <c r="B52">
        <v>27</v>
      </c>
      <c r="C52">
        <v>31000</v>
      </c>
      <c r="D52">
        <v>0</v>
      </c>
      <c r="I52">
        <f t="shared" si="0"/>
        <v>0.21428571428571427</v>
      </c>
      <c r="J52">
        <f t="shared" si="1"/>
        <v>0.11851851851851852</v>
      </c>
      <c r="N52">
        <f t="shared" si="2"/>
        <v>-1.017692393473028</v>
      </c>
      <c r="O52">
        <f t="shared" si="3"/>
        <v>-1.1376679562053587</v>
      </c>
    </row>
    <row r="53" spans="2:15" x14ac:dyDescent="0.35">
      <c r="B53">
        <v>27</v>
      </c>
      <c r="C53">
        <v>17000</v>
      </c>
      <c r="D53">
        <v>0</v>
      </c>
      <c r="I53">
        <f t="shared" si="0"/>
        <v>0.21428571428571427</v>
      </c>
      <c r="J53">
        <f t="shared" si="1"/>
        <v>1.4814814814814815E-2</v>
      </c>
      <c r="N53">
        <f t="shared" si="2"/>
        <v>-1.017692393473028</v>
      </c>
      <c r="O53">
        <f t="shared" si="3"/>
        <v>-1.5487759483812642</v>
      </c>
    </row>
    <row r="54" spans="2:15" x14ac:dyDescent="0.35">
      <c r="B54">
        <v>33</v>
      </c>
      <c r="C54">
        <v>51000</v>
      </c>
      <c r="D54">
        <v>0</v>
      </c>
      <c r="I54">
        <f t="shared" si="0"/>
        <v>0.35714285714285715</v>
      </c>
      <c r="J54">
        <f t="shared" si="1"/>
        <v>0.26666666666666666</v>
      </c>
      <c r="N54">
        <f t="shared" si="2"/>
        <v>-0.44461361723293719</v>
      </c>
      <c r="O54">
        <f t="shared" si="3"/>
        <v>-0.55037082452549357</v>
      </c>
    </row>
    <row r="55" spans="2:15" x14ac:dyDescent="0.35">
      <c r="B55">
        <v>35</v>
      </c>
      <c r="C55">
        <v>108000</v>
      </c>
      <c r="D55">
        <v>0</v>
      </c>
      <c r="I55">
        <f t="shared" si="0"/>
        <v>0.40476190476190477</v>
      </c>
      <c r="J55">
        <f t="shared" si="1"/>
        <v>0.68888888888888888</v>
      </c>
      <c r="N55">
        <f t="shared" si="2"/>
        <v>-0.25358735848624026</v>
      </c>
      <c r="O55">
        <f t="shared" si="3"/>
        <v>1.123426000762122</v>
      </c>
    </row>
    <row r="56" spans="2:15" x14ac:dyDescent="0.35">
      <c r="B56">
        <v>30</v>
      </c>
      <c r="C56">
        <v>15000</v>
      </c>
      <c r="D56">
        <v>0</v>
      </c>
      <c r="I56">
        <f t="shared" si="0"/>
        <v>0.2857142857142857</v>
      </c>
      <c r="J56">
        <f t="shared" si="1"/>
        <v>0</v>
      </c>
      <c r="N56">
        <f t="shared" si="2"/>
        <v>-0.73115300535298255</v>
      </c>
      <c r="O56">
        <f t="shared" si="3"/>
        <v>-1.6075056615492507</v>
      </c>
    </row>
    <row r="57" spans="2:15" x14ac:dyDescent="0.35">
      <c r="B57">
        <v>28</v>
      </c>
      <c r="C57">
        <v>84000</v>
      </c>
      <c r="D57">
        <v>0</v>
      </c>
      <c r="I57">
        <f t="shared" si="0"/>
        <v>0.23809523809523808</v>
      </c>
      <c r="J57">
        <f t="shared" si="1"/>
        <v>0.51111111111111107</v>
      </c>
      <c r="N57">
        <f t="shared" si="2"/>
        <v>-0.92217926409967954</v>
      </c>
      <c r="O57">
        <f t="shared" si="3"/>
        <v>0.41866944274628382</v>
      </c>
    </row>
    <row r="58" spans="2:15" x14ac:dyDescent="0.35">
      <c r="B58">
        <v>23</v>
      </c>
      <c r="C58">
        <v>20000</v>
      </c>
      <c r="D58">
        <v>0</v>
      </c>
      <c r="I58">
        <f t="shared" si="0"/>
        <v>0.11904761904761904</v>
      </c>
      <c r="J58">
        <f t="shared" si="1"/>
        <v>3.7037037037037035E-2</v>
      </c>
      <c r="N58">
        <f t="shared" si="2"/>
        <v>-1.3997449109664217</v>
      </c>
      <c r="O58">
        <f t="shared" si="3"/>
        <v>-1.4606813786292843</v>
      </c>
    </row>
    <row r="59" spans="2:15" x14ac:dyDescent="0.35">
      <c r="B59">
        <v>25</v>
      </c>
      <c r="C59">
        <v>79000</v>
      </c>
      <c r="D59">
        <v>0</v>
      </c>
      <c r="I59">
        <f t="shared" si="0"/>
        <v>0.16666666666666666</v>
      </c>
      <c r="J59">
        <f t="shared" si="1"/>
        <v>0.47407407407407409</v>
      </c>
      <c r="N59">
        <f t="shared" si="2"/>
        <v>-1.2087186522197249</v>
      </c>
      <c r="O59">
        <f t="shared" si="3"/>
        <v>0.27184515982631752</v>
      </c>
    </row>
    <row r="60" spans="2:15" x14ac:dyDescent="0.35">
      <c r="B60">
        <v>27</v>
      </c>
      <c r="C60">
        <v>54000</v>
      </c>
      <c r="D60">
        <v>0</v>
      </c>
      <c r="I60">
        <f t="shared" si="0"/>
        <v>0.21428571428571427</v>
      </c>
      <c r="J60">
        <f t="shared" si="1"/>
        <v>0.28888888888888886</v>
      </c>
      <c r="N60">
        <f t="shared" si="2"/>
        <v>-1.017692393473028</v>
      </c>
      <c r="O60">
        <f t="shared" si="3"/>
        <v>-0.46227625477351375</v>
      </c>
    </row>
    <row r="61" spans="2:15" x14ac:dyDescent="0.35">
      <c r="B61">
        <v>30</v>
      </c>
      <c r="C61">
        <v>135000</v>
      </c>
      <c r="D61">
        <v>1</v>
      </c>
      <c r="I61">
        <f t="shared" si="0"/>
        <v>0.2857142857142857</v>
      </c>
      <c r="J61">
        <f t="shared" si="1"/>
        <v>0.88888888888888884</v>
      </c>
      <c r="N61">
        <f t="shared" si="2"/>
        <v>-0.73115300535298255</v>
      </c>
      <c r="O61">
        <f t="shared" si="3"/>
        <v>1.9162771285299396</v>
      </c>
    </row>
    <row r="62" spans="2:15" x14ac:dyDescent="0.35">
      <c r="B62">
        <v>31</v>
      </c>
      <c r="C62">
        <v>89000</v>
      </c>
      <c r="D62">
        <v>0</v>
      </c>
      <c r="I62">
        <f t="shared" si="0"/>
        <v>0.30952380952380953</v>
      </c>
      <c r="J62">
        <f t="shared" si="1"/>
        <v>0.54814814814814816</v>
      </c>
      <c r="N62">
        <f t="shared" si="2"/>
        <v>-0.63563987597963412</v>
      </c>
      <c r="O62">
        <f t="shared" si="3"/>
        <v>0.56549372566625</v>
      </c>
    </row>
    <row r="63" spans="2:15" x14ac:dyDescent="0.35">
      <c r="B63">
        <v>24</v>
      </c>
      <c r="C63">
        <v>32000</v>
      </c>
      <c r="D63">
        <v>0</v>
      </c>
      <c r="I63">
        <f t="shared" si="0"/>
        <v>0.14285714285714285</v>
      </c>
      <c r="J63">
        <f t="shared" si="1"/>
        <v>0.12592592592592591</v>
      </c>
      <c r="N63">
        <f t="shared" si="2"/>
        <v>-1.3042317815930733</v>
      </c>
      <c r="O63">
        <f t="shared" si="3"/>
        <v>-1.1083030996213654</v>
      </c>
    </row>
    <row r="64" spans="2:15" x14ac:dyDescent="0.35">
      <c r="B64">
        <v>18</v>
      </c>
      <c r="C64">
        <v>44000</v>
      </c>
      <c r="D64">
        <v>0</v>
      </c>
      <c r="I64">
        <f t="shared" si="0"/>
        <v>0</v>
      </c>
      <c r="J64">
        <f t="shared" si="1"/>
        <v>0.21481481481481482</v>
      </c>
      <c r="N64">
        <f t="shared" si="2"/>
        <v>-1.8773105578331641</v>
      </c>
      <c r="O64">
        <f t="shared" si="3"/>
        <v>-0.75592482061344635</v>
      </c>
    </row>
    <row r="65" spans="2:15" x14ac:dyDescent="0.35">
      <c r="B65">
        <v>29</v>
      </c>
      <c r="C65">
        <v>83000</v>
      </c>
      <c r="D65">
        <v>0</v>
      </c>
      <c r="I65">
        <f t="shared" si="0"/>
        <v>0.26190476190476192</v>
      </c>
      <c r="J65">
        <f t="shared" si="1"/>
        <v>0.50370370370370365</v>
      </c>
      <c r="N65">
        <f t="shared" si="2"/>
        <v>-0.82666613472633099</v>
      </c>
      <c r="O65">
        <f t="shared" si="3"/>
        <v>0.38930458616229052</v>
      </c>
    </row>
    <row r="66" spans="2:15" x14ac:dyDescent="0.35">
      <c r="B66">
        <v>35</v>
      </c>
      <c r="C66">
        <v>23000</v>
      </c>
      <c r="D66">
        <v>0</v>
      </c>
      <c r="I66">
        <f t="shared" si="0"/>
        <v>0.40476190476190477</v>
      </c>
      <c r="J66">
        <f t="shared" si="1"/>
        <v>5.9259259259259262E-2</v>
      </c>
      <c r="N66">
        <f t="shared" si="2"/>
        <v>-0.25358735848624026</v>
      </c>
      <c r="O66">
        <f t="shared" si="3"/>
        <v>-1.3725868088773046</v>
      </c>
    </row>
    <row r="67" spans="2:15" x14ac:dyDescent="0.35">
      <c r="B67">
        <v>27</v>
      </c>
      <c r="C67">
        <v>58000</v>
      </c>
      <c r="D67">
        <v>0</v>
      </c>
      <c r="I67">
        <f t="shared" si="0"/>
        <v>0.21428571428571427</v>
      </c>
      <c r="J67">
        <f t="shared" si="1"/>
        <v>0.31851851851851853</v>
      </c>
      <c r="N67">
        <f t="shared" si="2"/>
        <v>-1.017692393473028</v>
      </c>
      <c r="O67">
        <f t="shared" si="3"/>
        <v>-0.34481682843754075</v>
      </c>
    </row>
    <row r="68" spans="2:15" x14ac:dyDescent="0.35">
      <c r="B68">
        <v>24</v>
      </c>
      <c r="C68">
        <v>55000</v>
      </c>
      <c r="D68">
        <v>0</v>
      </c>
      <c r="I68">
        <f t="shared" si="0"/>
        <v>0.14285714285714285</v>
      </c>
      <c r="J68">
        <f t="shared" si="1"/>
        <v>0.29629629629629628</v>
      </c>
      <c r="N68">
        <f t="shared" si="2"/>
        <v>-1.3042317815930733</v>
      </c>
      <c r="O68">
        <f t="shared" si="3"/>
        <v>-0.43291139818952051</v>
      </c>
    </row>
    <row r="69" spans="2:15" x14ac:dyDescent="0.35">
      <c r="B69">
        <v>23</v>
      </c>
      <c r="C69">
        <v>48000</v>
      </c>
      <c r="D69">
        <v>0</v>
      </c>
      <c r="I69">
        <f t="shared" si="0"/>
        <v>0.11904761904761904</v>
      </c>
      <c r="J69">
        <f t="shared" si="1"/>
        <v>0.24444444444444444</v>
      </c>
      <c r="N69">
        <f t="shared" si="2"/>
        <v>-1.3997449109664217</v>
      </c>
      <c r="O69">
        <f t="shared" si="3"/>
        <v>-0.63846539427747329</v>
      </c>
    </row>
    <row r="70" spans="2:15" x14ac:dyDescent="0.35">
      <c r="B70">
        <v>28</v>
      </c>
      <c r="C70">
        <v>79000</v>
      </c>
      <c r="D70">
        <v>0</v>
      </c>
      <c r="I70">
        <f t="shared" si="0"/>
        <v>0.23809523809523808</v>
      </c>
      <c r="J70">
        <f t="shared" si="1"/>
        <v>0.47407407407407409</v>
      </c>
      <c r="N70">
        <f t="shared" si="2"/>
        <v>-0.92217926409967954</v>
      </c>
      <c r="O70">
        <f t="shared" si="3"/>
        <v>0.27184515982631752</v>
      </c>
    </row>
    <row r="71" spans="2:15" x14ac:dyDescent="0.35">
      <c r="B71">
        <v>22</v>
      </c>
      <c r="C71">
        <v>18000</v>
      </c>
      <c r="D71">
        <v>0</v>
      </c>
      <c r="I71">
        <f t="shared" si="0"/>
        <v>9.5238095238095233E-2</v>
      </c>
      <c r="J71">
        <f t="shared" si="1"/>
        <v>2.2222222222222223E-2</v>
      </c>
      <c r="N71">
        <f t="shared" si="2"/>
        <v>-1.4952580403397702</v>
      </c>
      <c r="O71">
        <f t="shared" si="3"/>
        <v>-1.519411091797271</v>
      </c>
    </row>
    <row r="72" spans="2:15" x14ac:dyDescent="0.35">
      <c r="B72">
        <v>32</v>
      </c>
      <c r="C72">
        <v>117000</v>
      </c>
      <c r="D72">
        <v>0</v>
      </c>
      <c r="I72">
        <f t="shared" si="0"/>
        <v>0.33333333333333331</v>
      </c>
      <c r="J72">
        <f t="shared" si="1"/>
        <v>0.75555555555555554</v>
      </c>
      <c r="N72">
        <f t="shared" si="2"/>
        <v>-0.54012674660628568</v>
      </c>
      <c r="O72">
        <f t="shared" si="3"/>
        <v>1.3877097100180611</v>
      </c>
    </row>
    <row r="73" spans="2:15" x14ac:dyDescent="0.35">
      <c r="B73">
        <v>27</v>
      </c>
      <c r="C73">
        <v>20000</v>
      </c>
      <c r="D73">
        <v>0</v>
      </c>
      <c r="I73">
        <f t="shared" si="0"/>
        <v>0.21428571428571427</v>
      </c>
      <c r="J73">
        <f t="shared" si="1"/>
        <v>3.7037037037037035E-2</v>
      </c>
      <c r="N73">
        <f t="shared" si="2"/>
        <v>-1.017692393473028</v>
      </c>
      <c r="O73">
        <f t="shared" si="3"/>
        <v>-1.4606813786292843</v>
      </c>
    </row>
    <row r="74" spans="2:15" x14ac:dyDescent="0.35">
      <c r="B74">
        <v>25</v>
      </c>
      <c r="C74">
        <v>87000</v>
      </c>
      <c r="D74">
        <v>0</v>
      </c>
      <c r="I74">
        <f t="shared" si="0"/>
        <v>0.16666666666666666</v>
      </c>
      <c r="J74">
        <f t="shared" si="1"/>
        <v>0.53333333333333333</v>
      </c>
      <c r="N74">
        <f t="shared" si="2"/>
        <v>-1.2087186522197249</v>
      </c>
      <c r="O74">
        <f t="shared" si="3"/>
        <v>0.50676401249826353</v>
      </c>
    </row>
    <row r="75" spans="2:15" x14ac:dyDescent="0.35">
      <c r="B75">
        <v>23</v>
      </c>
      <c r="C75">
        <v>66000</v>
      </c>
      <c r="D75">
        <v>0</v>
      </c>
      <c r="I75">
        <f t="shared" si="0"/>
        <v>0.11904761904761904</v>
      </c>
      <c r="J75">
        <f t="shared" si="1"/>
        <v>0.37777777777777777</v>
      </c>
      <c r="N75">
        <f t="shared" si="2"/>
        <v>-1.3997449109664217</v>
      </c>
      <c r="O75">
        <f t="shared" si="3"/>
        <v>-0.10989797576559475</v>
      </c>
    </row>
    <row r="76" spans="2:15" x14ac:dyDescent="0.35">
      <c r="B76">
        <v>32</v>
      </c>
      <c r="C76">
        <v>120000</v>
      </c>
      <c r="D76">
        <v>1</v>
      </c>
      <c r="I76">
        <f t="shared" si="0"/>
        <v>0.33333333333333331</v>
      </c>
      <c r="J76">
        <f t="shared" si="1"/>
        <v>0.77777777777777779</v>
      </c>
      <c r="N76">
        <f t="shared" si="2"/>
        <v>-0.54012674660628568</v>
      </c>
      <c r="O76">
        <f t="shared" si="3"/>
        <v>1.4758042797700408</v>
      </c>
    </row>
    <row r="77" spans="2:15" x14ac:dyDescent="0.35">
      <c r="B77">
        <v>59</v>
      </c>
      <c r="C77">
        <v>83000</v>
      </c>
      <c r="D77">
        <v>0</v>
      </c>
      <c r="I77">
        <f t="shared" si="0"/>
        <v>0.97619047619047616</v>
      </c>
      <c r="J77">
        <f t="shared" si="1"/>
        <v>0.50370370370370365</v>
      </c>
      <c r="N77">
        <f t="shared" si="2"/>
        <v>2.0387277464741227</v>
      </c>
      <c r="O77">
        <f t="shared" si="3"/>
        <v>0.38930458616229052</v>
      </c>
    </row>
    <row r="78" spans="2:15" x14ac:dyDescent="0.35">
      <c r="B78">
        <v>24</v>
      </c>
      <c r="C78">
        <v>58000</v>
      </c>
      <c r="D78">
        <v>0</v>
      </c>
      <c r="I78">
        <f t="shared" ref="I78:I141" si="4">(B78-$B$414)/($B$415-$B$414)</f>
        <v>0.14285714285714285</v>
      </c>
      <c r="J78">
        <f t="shared" ref="J78:J141" si="5">(C78-$C$414)/($C$415-$C$414)</f>
        <v>0.31851851851851853</v>
      </c>
      <c r="N78">
        <f t="shared" ref="N78:N141" si="6">(B78-$B$9)/$B$10</f>
        <v>-1.3042317815930733</v>
      </c>
      <c r="O78">
        <f t="shared" ref="O78:O141" si="7">(C78-$C$9)/$C$10</f>
        <v>-0.34481682843754075</v>
      </c>
    </row>
    <row r="79" spans="2:15" x14ac:dyDescent="0.35">
      <c r="B79">
        <v>24</v>
      </c>
      <c r="C79">
        <v>19000</v>
      </c>
      <c r="D79">
        <v>0</v>
      </c>
      <c r="I79">
        <f t="shared" si="4"/>
        <v>0.14285714285714285</v>
      </c>
      <c r="J79">
        <f t="shared" si="5"/>
        <v>2.9629629629629631E-2</v>
      </c>
      <c r="N79">
        <f t="shared" si="6"/>
        <v>-1.3042317815930733</v>
      </c>
      <c r="O79">
        <f t="shared" si="7"/>
        <v>-1.4900462352132775</v>
      </c>
    </row>
    <row r="80" spans="2:15" x14ac:dyDescent="0.35">
      <c r="B80">
        <v>23</v>
      </c>
      <c r="C80">
        <v>82000</v>
      </c>
      <c r="D80">
        <v>0</v>
      </c>
      <c r="I80">
        <f t="shared" si="4"/>
        <v>0.11904761904761904</v>
      </c>
      <c r="J80">
        <f t="shared" si="5"/>
        <v>0.49629629629629629</v>
      </c>
      <c r="N80">
        <f t="shared" si="6"/>
        <v>-1.3997449109664217</v>
      </c>
      <c r="O80">
        <f t="shared" si="7"/>
        <v>0.35993972957829728</v>
      </c>
    </row>
    <row r="81" spans="2:15" x14ac:dyDescent="0.35">
      <c r="B81">
        <v>22</v>
      </c>
      <c r="C81">
        <v>63000</v>
      </c>
      <c r="D81">
        <v>0</v>
      </c>
      <c r="I81">
        <f t="shared" si="4"/>
        <v>9.5238095238095233E-2</v>
      </c>
      <c r="J81">
        <f t="shared" si="5"/>
        <v>0.35555555555555557</v>
      </c>
      <c r="N81">
        <f t="shared" si="6"/>
        <v>-1.4952580403397702</v>
      </c>
      <c r="O81">
        <f t="shared" si="7"/>
        <v>-0.1979925455175745</v>
      </c>
    </row>
    <row r="82" spans="2:15" x14ac:dyDescent="0.35">
      <c r="B82">
        <v>31</v>
      </c>
      <c r="C82">
        <v>68000</v>
      </c>
      <c r="D82">
        <v>0</v>
      </c>
      <c r="I82">
        <f t="shared" si="4"/>
        <v>0.30952380952380953</v>
      </c>
      <c r="J82">
        <f t="shared" si="5"/>
        <v>0.3925925925925926</v>
      </c>
      <c r="N82">
        <f t="shared" si="6"/>
        <v>-0.63563987597963412</v>
      </c>
      <c r="O82">
        <f t="shared" si="7"/>
        <v>-5.116826259760824E-2</v>
      </c>
    </row>
    <row r="83" spans="2:15" x14ac:dyDescent="0.35">
      <c r="B83">
        <v>25</v>
      </c>
      <c r="C83">
        <v>80000</v>
      </c>
      <c r="D83">
        <v>0</v>
      </c>
      <c r="I83">
        <f t="shared" si="4"/>
        <v>0.16666666666666666</v>
      </c>
      <c r="J83">
        <f t="shared" si="5"/>
        <v>0.48148148148148145</v>
      </c>
      <c r="N83">
        <f t="shared" si="6"/>
        <v>-1.2087186522197249</v>
      </c>
      <c r="O83">
        <f t="shared" si="7"/>
        <v>0.30121001641031081</v>
      </c>
    </row>
    <row r="84" spans="2:15" x14ac:dyDescent="0.35">
      <c r="B84">
        <v>24</v>
      </c>
      <c r="C84">
        <v>27000</v>
      </c>
      <c r="D84">
        <v>0</v>
      </c>
      <c r="I84">
        <f t="shared" si="4"/>
        <v>0.14285714285714285</v>
      </c>
      <c r="J84">
        <f t="shared" si="5"/>
        <v>8.8888888888888892E-2</v>
      </c>
      <c r="N84">
        <f t="shared" si="6"/>
        <v>-1.3042317815930733</v>
      </c>
      <c r="O84">
        <f t="shared" si="7"/>
        <v>-1.2551273825413316</v>
      </c>
    </row>
    <row r="85" spans="2:15" x14ac:dyDescent="0.35">
      <c r="B85">
        <v>20</v>
      </c>
      <c r="C85">
        <v>23000</v>
      </c>
      <c r="D85">
        <v>0</v>
      </c>
      <c r="I85">
        <f t="shared" si="4"/>
        <v>4.7619047619047616E-2</v>
      </c>
      <c r="J85">
        <f t="shared" si="5"/>
        <v>5.9259259259259262E-2</v>
      </c>
      <c r="N85">
        <f t="shared" si="6"/>
        <v>-1.6862842990864673</v>
      </c>
      <c r="O85">
        <f t="shared" si="7"/>
        <v>-1.3725868088773046</v>
      </c>
    </row>
    <row r="86" spans="2:15" x14ac:dyDescent="0.35">
      <c r="B86">
        <v>33</v>
      </c>
      <c r="C86">
        <v>113000</v>
      </c>
      <c r="D86">
        <v>0</v>
      </c>
      <c r="I86">
        <f t="shared" si="4"/>
        <v>0.35714285714285715</v>
      </c>
      <c r="J86">
        <f t="shared" si="5"/>
        <v>0.72592592592592597</v>
      </c>
      <c r="N86">
        <f t="shared" si="6"/>
        <v>-0.44461361723293719</v>
      </c>
      <c r="O86">
        <f t="shared" si="7"/>
        <v>1.2702502836820881</v>
      </c>
    </row>
    <row r="87" spans="2:15" x14ac:dyDescent="0.35">
      <c r="B87">
        <v>32</v>
      </c>
      <c r="C87">
        <v>18000</v>
      </c>
      <c r="D87">
        <v>0</v>
      </c>
      <c r="I87">
        <f t="shared" si="4"/>
        <v>0.33333333333333331</v>
      </c>
      <c r="J87">
        <f t="shared" si="5"/>
        <v>2.2222222222222223E-2</v>
      </c>
      <c r="N87">
        <f t="shared" si="6"/>
        <v>-0.54012674660628568</v>
      </c>
      <c r="O87">
        <f t="shared" si="7"/>
        <v>-1.519411091797271</v>
      </c>
    </row>
    <row r="88" spans="2:15" x14ac:dyDescent="0.35">
      <c r="B88">
        <v>34</v>
      </c>
      <c r="C88">
        <v>112000</v>
      </c>
      <c r="D88">
        <v>1</v>
      </c>
      <c r="I88">
        <f t="shared" si="4"/>
        <v>0.38095238095238093</v>
      </c>
      <c r="J88">
        <f t="shared" si="5"/>
        <v>0.71851851851851856</v>
      </c>
      <c r="N88">
        <f t="shared" si="6"/>
        <v>-0.34910048785958875</v>
      </c>
      <c r="O88">
        <f t="shared" si="7"/>
        <v>1.2408854270980949</v>
      </c>
    </row>
    <row r="89" spans="2:15" x14ac:dyDescent="0.35">
      <c r="B89">
        <v>18</v>
      </c>
      <c r="C89">
        <v>52000</v>
      </c>
      <c r="D89">
        <v>0</v>
      </c>
      <c r="I89">
        <f t="shared" si="4"/>
        <v>0</v>
      </c>
      <c r="J89">
        <f t="shared" si="5"/>
        <v>0.27407407407407408</v>
      </c>
      <c r="N89">
        <f t="shared" si="6"/>
        <v>-1.8773105578331641</v>
      </c>
      <c r="O89">
        <f t="shared" si="7"/>
        <v>-0.52100596794150023</v>
      </c>
    </row>
    <row r="90" spans="2:15" x14ac:dyDescent="0.35">
      <c r="B90">
        <v>22</v>
      </c>
      <c r="C90">
        <v>27000</v>
      </c>
      <c r="D90">
        <v>0</v>
      </c>
      <c r="I90">
        <f t="shared" si="4"/>
        <v>9.5238095238095233E-2</v>
      </c>
      <c r="J90">
        <f t="shared" si="5"/>
        <v>8.8888888888888892E-2</v>
      </c>
      <c r="N90">
        <f t="shared" si="6"/>
        <v>-1.4952580403397702</v>
      </c>
      <c r="O90">
        <f t="shared" si="7"/>
        <v>-1.2551273825413316</v>
      </c>
    </row>
    <row r="91" spans="2:15" x14ac:dyDescent="0.35">
      <c r="B91">
        <v>28</v>
      </c>
      <c r="C91">
        <v>87000</v>
      </c>
      <c r="D91">
        <v>0</v>
      </c>
      <c r="I91">
        <f t="shared" si="4"/>
        <v>0.23809523809523808</v>
      </c>
      <c r="J91">
        <f t="shared" si="5"/>
        <v>0.53333333333333333</v>
      </c>
      <c r="N91">
        <f t="shared" si="6"/>
        <v>-0.92217926409967954</v>
      </c>
      <c r="O91">
        <f t="shared" si="7"/>
        <v>0.50676401249826353</v>
      </c>
    </row>
    <row r="92" spans="2:15" x14ac:dyDescent="0.35">
      <c r="B92">
        <v>26</v>
      </c>
      <c r="C92">
        <v>17000</v>
      </c>
      <c r="D92">
        <v>0</v>
      </c>
      <c r="I92">
        <f t="shared" si="4"/>
        <v>0.19047619047619047</v>
      </c>
      <c r="J92">
        <f t="shared" si="5"/>
        <v>1.4814814814814815E-2</v>
      </c>
      <c r="N92">
        <f t="shared" si="6"/>
        <v>-1.1132055228463764</v>
      </c>
      <c r="O92">
        <f t="shared" si="7"/>
        <v>-1.5487759483812642</v>
      </c>
    </row>
    <row r="93" spans="2:15" x14ac:dyDescent="0.35">
      <c r="B93">
        <v>30</v>
      </c>
      <c r="C93">
        <v>80000</v>
      </c>
      <c r="D93">
        <v>0</v>
      </c>
      <c r="I93">
        <f t="shared" si="4"/>
        <v>0.2857142857142857</v>
      </c>
      <c r="J93">
        <f t="shared" si="5"/>
        <v>0.48148148148148145</v>
      </c>
      <c r="N93">
        <f t="shared" si="6"/>
        <v>-0.73115300535298255</v>
      </c>
      <c r="O93">
        <f t="shared" si="7"/>
        <v>0.30121001641031081</v>
      </c>
    </row>
    <row r="94" spans="2:15" x14ac:dyDescent="0.35">
      <c r="B94">
        <v>39</v>
      </c>
      <c r="C94">
        <v>42000</v>
      </c>
      <c r="D94">
        <v>0</v>
      </c>
      <c r="I94">
        <f t="shared" si="4"/>
        <v>0.5</v>
      </c>
      <c r="J94">
        <f t="shared" si="5"/>
        <v>0.2</v>
      </c>
      <c r="N94">
        <f t="shared" si="6"/>
        <v>0.12846515900715358</v>
      </c>
      <c r="O94">
        <f t="shared" si="7"/>
        <v>-0.81465453378143282</v>
      </c>
    </row>
    <row r="95" spans="2:15" x14ac:dyDescent="0.35">
      <c r="B95">
        <v>20</v>
      </c>
      <c r="C95">
        <v>49000</v>
      </c>
      <c r="D95">
        <v>0</v>
      </c>
      <c r="I95">
        <f t="shared" si="4"/>
        <v>4.7619047619047616E-2</v>
      </c>
      <c r="J95">
        <f t="shared" si="5"/>
        <v>0.25185185185185183</v>
      </c>
      <c r="N95">
        <f t="shared" si="6"/>
        <v>-1.6862842990864673</v>
      </c>
      <c r="O95">
        <f t="shared" si="7"/>
        <v>-0.60910053769348005</v>
      </c>
    </row>
    <row r="96" spans="2:15" x14ac:dyDescent="0.35">
      <c r="B96">
        <v>35</v>
      </c>
      <c r="C96">
        <v>88000</v>
      </c>
      <c r="D96">
        <v>0</v>
      </c>
      <c r="I96">
        <f t="shared" si="4"/>
        <v>0.40476190476190477</v>
      </c>
      <c r="J96">
        <f t="shared" si="5"/>
        <v>0.54074074074074074</v>
      </c>
      <c r="N96">
        <f t="shared" si="6"/>
        <v>-0.25358735848624026</v>
      </c>
      <c r="O96">
        <f t="shared" si="7"/>
        <v>0.53612886908225676</v>
      </c>
    </row>
    <row r="97" spans="2:15" x14ac:dyDescent="0.35">
      <c r="B97">
        <v>30</v>
      </c>
      <c r="C97">
        <v>62000</v>
      </c>
      <c r="D97">
        <v>0</v>
      </c>
      <c r="I97">
        <f t="shared" si="4"/>
        <v>0.2857142857142857</v>
      </c>
      <c r="J97">
        <f t="shared" si="5"/>
        <v>0.34814814814814815</v>
      </c>
      <c r="N97">
        <f t="shared" si="6"/>
        <v>-0.73115300535298255</v>
      </c>
      <c r="O97">
        <f t="shared" si="7"/>
        <v>-0.22735740210156777</v>
      </c>
    </row>
    <row r="98" spans="2:15" x14ac:dyDescent="0.35">
      <c r="B98">
        <v>31</v>
      </c>
      <c r="C98">
        <v>118000</v>
      </c>
      <c r="D98">
        <v>1</v>
      </c>
      <c r="I98">
        <f t="shared" si="4"/>
        <v>0.30952380952380953</v>
      </c>
      <c r="J98">
        <f t="shared" si="5"/>
        <v>0.76296296296296295</v>
      </c>
      <c r="N98">
        <f t="shared" si="6"/>
        <v>-0.63563987597963412</v>
      </c>
      <c r="O98">
        <f t="shared" si="7"/>
        <v>1.4170745666020543</v>
      </c>
    </row>
    <row r="99" spans="2:15" x14ac:dyDescent="0.35">
      <c r="B99">
        <v>24</v>
      </c>
      <c r="C99">
        <v>55000</v>
      </c>
      <c r="D99">
        <v>0</v>
      </c>
      <c r="I99">
        <f t="shared" si="4"/>
        <v>0.14285714285714285</v>
      </c>
      <c r="J99">
        <f t="shared" si="5"/>
        <v>0.29629629629629628</v>
      </c>
      <c r="N99">
        <f t="shared" si="6"/>
        <v>-1.3042317815930733</v>
      </c>
      <c r="O99">
        <f t="shared" si="7"/>
        <v>-0.43291139818952051</v>
      </c>
    </row>
    <row r="100" spans="2:15" x14ac:dyDescent="0.35">
      <c r="B100">
        <v>28</v>
      </c>
      <c r="C100">
        <v>85000</v>
      </c>
      <c r="D100">
        <v>0</v>
      </c>
      <c r="I100">
        <f t="shared" si="4"/>
        <v>0.23809523809523808</v>
      </c>
      <c r="J100">
        <f t="shared" si="5"/>
        <v>0.51851851851851849</v>
      </c>
      <c r="N100">
        <f t="shared" si="6"/>
        <v>-0.92217926409967954</v>
      </c>
      <c r="O100">
        <f t="shared" si="7"/>
        <v>0.44803429933027705</v>
      </c>
    </row>
    <row r="101" spans="2:15" x14ac:dyDescent="0.35">
      <c r="B101">
        <v>26</v>
      </c>
      <c r="C101">
        <v>81000</v>
      </c>
      <c r="D101">
        <v>0</v>
      </c>
      <c r="I101">
        <f t="shared" si="4"/>
        <v>0.19047619047619047</v>
      </c>
      <c r="J101">
        <f t="shared" si="5"/>
        <v>0.48888888888888887</v>
      </c>
      <c r="N101">
        <f t="shared" si="6"/>
        <v>-1.1132055228463764</v>
      </c>
      <c r="O101">
        <f t="shared" si="7"/>
        <v>0.33057487299430405</v>
      </c>
    </row>
    <row r="102" spans="2:15" x14ac:dyDescent="0.35">
      <c r="B102">
        <v>35</v>
      </c>
      <c r="C102">
        <v>50000</v>
      </c>
      <c r="D102">
        <v>0</v>
      </c>
      <c r="I102">
        <f t="shared" si="4"/>
        <v>0.40476190476190477</v>
      </c>
      <c r="J102">
        <f t="shared" si="5"/>
        <v>0.25925925925925924</v>
      </c>
      <c r="N102">
        <f t="shared" si="6"/>
        <v>-0.25358735848624026</v>
      </c>
      <c r="O102">
        <f t="shared" si="7"/>
        <v>-0.57973568110948681</v>
      </c>
    </row>
    <row r="103" spans="2:15" x14ac:dyDescent="0.35">
      <c r="B103">
        <v>22</v>
      </c>
      <c r="C103">
        <v>81000</v>
      </c>
      <c r="D103">
        <v>0</v>
      </c>
      <c r="I103">
        <f t="shared" si="4"/>
        <v>9.5238095238095233E-2</v>
      </c>
      <c r="J103">
        <f t="shared" si="5"/>
        <v>0.48888888888888887</v>
      </c>
      <c r="N103">
        <f t="shared" si="6"/>
        <v>-1.4952580403397702</v>
      </c>
      <c r="O103">
        <f t="shared" si="7"/>
        <v>0.33057487299430405</v>
      </c>
    </row>
    <row r="104" spans="2:15" x14ac:dyDescent="0.35">
      <c r="B104">
        <v>30</v>
      </c>
      <c r="C104">
        <v>116000</v>
      </c>
      <c r="D104">
        <v>0</v>
      </c>
      <c r="I104">
        <f t="shared" si="4"/>
        <v>0.2857142857142857</v>
      </c>
      <c r="J104">
        <f t="shared" si="5"/>
        <v>0.74814814814814812</v>
      </c>
      <c r="N104">
        <f t="shared" si="6"/>
        <v>-0.73115300535298255</v>
      </c>
      <c r="O104">
        <f t="shared" si="7"/>
        <v>1.3583448534340679</v>
      </c>
    </row>
    <row r="105" spans="2:15" x14ac:dyDescent="0.35">
      <c r="B105">
        <v>26</v>
      </c>
      <c r="C105">
        <v>15000</v>
      </c>
      <c r="D105">
        <v>0</v>
      </c>
      <c r="I105">
        <f t="shared" si="4"/>
        <v>0.19047619047619047</v>
      </c>
      <c r="J105">
        <f t="shared" si="5"/>
        <v>0</v>
      </c>
      <c r="N105">
        <f t="shared" si="6"/>
        <v>-1.1132055228463764</v>
      </c>
      <c r="O105">
        <f t="shared" si="7"/>
        <v>-1.6075056615492507</v>
      </c>
    </row>
    <row r="106" spans="2:15" x14ac:dyDescent="0.35">
      <c r="B106">
        <v>29</v>
      </c>
      <c r="C106">
        <v>28000</v>
      </c>
      <c r="D106">
        <v>0</v>
      </c>
      <c r="I106">
        <f t="shared" si="4"/>
        <v>0.26190476190476192</v>
      </c>
      <c r="J106">
        <f t="shared" si="5"/>
        <v>9.6296296296296297E-2</v>
      </c>
      <c r="N106">
        <f t="shared" si="6"/>
        <v>-0.82666613472633099</v>
      </c>
      <c r="O106">
        <f t="shared" si="7"/>
        <v>-1.2257625259573384</v>
      </c>
    </row>
    <row r="107" spans="2:15" x14ac:dyDescent="0.35">
      <c r="B107">
        <v>29</v>
      </c>
      <c r="C107">
        <v>83000</v>
      </c>
      <c r="D107">
        <v>0</v>
      </c>
      <c r="I107">
        <f t="shared" si="4"/>
        <v>0.26190476190476192</v>
      </c>
      <c r="J107">
        <f t="shared" si="5"/>
        <v>0.50370370370370365</v>
      </c>
      <c r="N107">
        <f t="shared" si="6"/>
        <v>-0.82666613472633099</v>
      </c>
      <c r="O107">
        <f t="shared" si="7"/>
        <v>0.38930458616229052</v>
      </c>
    </row>
    <row r="108" spans="2:15" x14ac:dyDescent="0.35">
      <c r="B108">
        <v>35</v>
      </c>
      <c r="C108">
        <v>44000</v>
      </c>
      <c r="D108">
        <v>0</v>
      </c>
      <c r="I108">
        <f t="shared" si="4"/>
        <v>0.40476190476190477</v>
      </c>
      <c r="J108">
        <f t="shared" si="5"/>
        <v>0.21481481481481482</v>
      </c>
      <c r="N108">
        <f t="shared" si="6"/>
        <v>-0.25358735848624026</v>
      </c>
      <c r="O108">
        <f t="shared" si="7"/>
        <v>-0.75592482061344635</v>
      </c>
    </row>
    <row r="109" spans="2:15" x14ac:dyDescent="0.35">
      <c r="B109">
        <v>35</v>
      </c>
      <c r="C109">
        <v>25000</v>
      </c>
      <c r="D109">
        <v>0</v>
      </c>
      <c r="I109">
        <f t="shared" si="4"/>
        <v>0.40476190476190477</v>
      </c>
      <c r="J109">
        <f t="shared" si="5"/>
        <v>7.407407407407407E-2</v>
      </c>
      <c r="N109">
        <f t="shared" si="6"/>
        <v>-0.25358735848624026</v>
      </c>
      <c r="O109">
        <f t="shared" si="7"/>
        <v>-1.3138570957093181</v>
      </c>
    </row>
    <row r="110" spans="2:15" x14ac:dyDescent="0.35">
      <c r="B110">
        <v>28</v>
      </c>
      <c r="C110">
        <v>123000</v>
      </c>
      <c r="D110">
        <v>1</v>
      </c>
      <c r="I110">
        <f t="shared" si="4"/>
        <v>0.23809523809523808</v>
      </c>
      <c r="J110">
        <f t="shared" si="5"/>
        <v>0.8</v>
      </c>
      <c r="N110">
        <f t="shared" si="6"/>
        <v>-0.92217926409967954</v>
      </c>
      <c r="O110">
        <f t="shared" si="7"/>
        <v>1.5638988495220207</v>
      </c>
    </row>
    <row r="111" spans="2:15" x14ac:dyDescent="0.35">
      <c r="B111">
        <v>35</v>
      </c>
      <c r="C111">
        <v>73000</v>
      </c>
      <c r="D111">
        <v>0</v>
      </c>
      <c r="I111">
        <f t="shared" si="4"/>
        <v>0.40476190476190477</v>
      </c>
      <c r="J111">
        <f t="shared" si="5"/>
        <v>0.42962962962962964</v>
      </c>
      <c r="N111">
        <f t="shared" si="6"/>
        <v>-0.25358735848624026</v>
      </c>
      <c r="O111">
        <f t="shared" si="7"/>
        <v>9.5656020322358024E-2</v>
      </c>
    </row>
    <row r="112" spans="2:15" x14ac:dyDescent="0.35">
      <c r="B112">
        <v>28</v>
      </c>
      <c r="C112">
        <v>37000</v>
      </c>
      <c r="D112">
        <v>0</v>
      </c>
      <c r="I112">
        <f t="shared" si="4"/>
        <v>0.23809523809523808</v>
      </c>
      <c r="J112">
        <f t="shared" si="5"/>
        <v>0.16296296296296298</v>
      </c>
      <c r="N112">
        <f t="shared" si="6"/>
        <v>-0.92217926409967954</v>
      </c>
      <c r="O112">
        <f t="shared" si="7"/>
        <v>-0.96147881670139901</v>
      </c>
    </row>
    <row r="113" spans="2:15" x14ac:dyDescent="0.35">
      <c r="B113">
        <v>27</v>
      </c>
      <c r="C113">
        <v>88000</v>
      </c>
      <c r="D113">
        <v>0</v>
      </c>
      <c r="I113">
        <f t="shared" si="4"/>
        <v>0.21428571428571427</v>
      </c>
      <c r="J113">
        <f t="shared" si="5"/>
        <v>0.54074074074074074</v>
      </c>
      <c r="N113">
        <f t="shared" si="6"/>
        <v>-1.017692393473028</v>
      </c>
      <c r="O113">
        <f t="shared" si="7"/>
        <v>0.53612886908225676</v>
      </c>
    </row>
    <row r="114" spans="2:15" x14ac:dyDescent="0.35">
      <c r="B114">
        <v>28</v>
      </c>
      <c r="C114">
        <v>59000</v>
      </c>
      <c r="D114">
        <v>0</v>
      </c>
      <c r="I114">
        <f t="shared" si="4"/>
        <v>0.23809523809523808</v>
      </c>
      <c r="J114">
        <f t="shared" si="5"/>
        <v>0.32592592592592595</v>
      </c>
      <c r="N114">
        <f t="shared" si="6"/>
        <v>-0.92217926409967954</v>
      </c>
      <c r="O114">
        <f t="shared" si="7"/>
        <v>-0.31545197185354751</v>
      </c>
    </row>
    <row r="115" spans="2:15" x14ac:dyDescent="0.35">
      <c r="B115">
        <v>32</v>
      </c>
      <c r="C115">
        <v>86000</v>
      </c>
      <c r="D115">
        <v>0</v>
      </c>
      <c r="I115">
        <f t="shared" si="4"/>
        <v>0.33333333333333331</v>
      </c>
      <c r="J115">
        <f t="shared" si="5"/>
        <v>0.52592592592592591</v>
      </c>
      <c r="N115">
        <f t="shared" si="6"/>
        <v>-0.54012674660628568</v>
      </c>
      <c r="O115">
        <f t="shared" si="7"/>
        <v>0.47739915591427029</v>
      </c>
    </row>
    <row r="116" spans="2:15" x14ac:dyDescent="0.35">
      <c r="B116">
        <v>33</v>
      </c>
      <c r="C116">
        <v>149000</v>
      </c>
      <c r="D116">
        <v>1</v>
      </c>
      <c r="I116">
        <f t="shared" si="4"/>
        <v>0.35714285714285715</v>
      </c>
      <c r="J116">
        <f t="shared" si="5"/>
        <v>0.99259259259259258</v>
      </c>
      <c r="N116">
        <f t="shared" si="6"/>
        <v>-0.44461361723293719</v>
      </c>
      <c r="O116">
        <f t="shared" si="7"/>
        <v>2.3273851207058454</v>
      </c>
    </row>
    <row r="117" spans="2:15" x14ac:dyDescent="0.35">
      <c r="B117">
        <v>19</v>
      </c>
      <c r="C117">
        <v>21000</v>
      </c>
      <c r="D117">
        <v>0</v>
      </c>
      <c r="I117">
        <f t="shared" si="4"/>
        <v>2.3809523809523808E-2</v>
      </c>
      <c r="J117">
        <f t="shared" si="5"/>
        <v>4.4444444444444446E-2</v>
      </c>
      <c r="N117">
        <f t="shared" si="6"/>
        <v>-1.7817974284598157</v>
      </c>
      <c r="O117">
        <f t="shared" si="7"/>
        <v>-1.431316522045291</v>
      </c>
    </row>
    <row r="118" spans="2:15" x14ac:dyDescent="0.35">
      <c r="B118">
        <v>21</v>
      </c>
      <c r="C118">
        <v>72000</v>
      </c>
      <c r="D118">
        <v>0</v>
      </c>
      <c r="I118">
        <f t="shared" si="4"/>
        <v>7.1428571428571425E-2</v>
      </c>
      <c r="J118">
        <f t="shared" si="5"/>
        <v>0.42222222222222222</v>
      </c>
      <c r="N118">
        <f t="shared" si="6"/>
        <v>-1.5907711697131186</v>
      </c>
      <c r="O118">
        <f t="shared" si="7"/>
        <v>6.6291163738364772E-2</v>
      </c>
    </row>
    <row r="119" spans="2:15" x14ac:dyDescent="0.35">
      <c r="B119">
        <v>26</v>
      </c>
      <c r="C119">
        <v>35000</v>
      </c>
      <c r="D119">
        <v>0</v>
      </c>
      <c r="I119">
        <f t="shared" si="4"/>
        <v>0.19047619047619047</v>
      </c>
      <c r="J119">
        <f t="shared" si="5"/>
        <v>0.14814814814814814</v>
      </c>
      <c r="N119">
        <f t="shared" si="6"/>
        <v>-1.1132055228463764</v>
      </c>
      <c r="O119">
        <f t="shared" si="7"/>
        <v>-1.0202085298693855</v>
      </c>
    </row>
    <row r="120" spans="2:15" x14ac:dyDescent="0.35">
      <c r="B120">
        <v>27</v>
      </c>
      <c r="C120">
        <v>89000</v>
      </c>
      <c r="D120">
        <v>0</v>
      </c>
      <c r="I120">
        <f t="shared" si="4"/>
        <v>0.21428571428571427</v>
      </c>
      <c r="J120">
        <f t="shared" si="5"/>
        <v>0.54814814814814816</v>
      </c>
      <c r="N120">
        <f t="shared" si="6"/>
        <v>-1.017692393473028</v>
      </c>
      <c r="O120">
        <f t="shared" si="7"/>
        <v>0.56549372566625</v>
      </c>
    </row>
    <row r="121" spans="2:15" x14ac:dyDescent="0.35">
      <c r="B121">
        <v>26</v>
      </c>
      <c r="C121">
        <v>86000</v>
      </c>
      <c r="D121">
        <v>0</v>
      </c>
      <c r="I121">
        <f t="shared" si="4"/>
        <v>0.19047619047619047</v>
      </c>
      <c r="J121">
        <f t="shared" si="5"/>
        <v>0.52592592592592591</v>
      </c>
      <c r="N121">
        <f t="shared" si="6"/>
        <v>-1.1132055228463764</v>
      </c>
      <c r="O121">
        <f t="shared" si="7"/>
        <v>0.47739915591427029</v>
      </c>
    </row>
    <row r="122" spans="2:15" x14ac:dyDescent="0.35">
      <c r="B122">
        <v>38</v>
      </c>
      <c r="C122">
        <v>80000</v>
      </c>
      <c r="D122">
        <v>0</v>
      </c>
      <c r="I122">
        <f t="shared" si="4"/>
        <v>0.47619047619047616</v>
      </c>
      <c r="J122">
        <f t="shared" si="5"/>
        <v>0.48148148148148145</v>
      </c>
      <c r="N122">
        <f t="shared" si="6"/>
        <v>3.2952029633805113E-2</v>
      </c>
      <c r="O122">
        <f t="shared" si="7"/>
        <v>0.30121001641031081</v>
      </c>
    </row>
    <row r="123" spans="2:15" x14ac:dyDescent="0.35">
      <c r="B123">
        <v>39</v>
      </c>
      <c r="C123">
        <v>71000</v>
      </c>
      <c r="D123">
        <v>0</v>
      </c>
      <c r="I123">
        <f t="shared" si="4"/>
        <v>0.5</v>
      </c>
      <c r="J123">
        <f t="shared" si="5"/>
        <v>0.4148148148148148</v>
      </c>
      <c r="N123">
        <f t="shared" si="6"/>
        <v>0.12846515900715358</v>
      </c>
      <c r="O123">
        <f t="shared" si="7"/>
        <v>3.6926307154371514E-2</v>
      </c>
    </row>
    <row r="124" spans="2:15" x14ac:dyDescent="0.35">
      <c r="B124">
        <v>37</v>
      </c>
      <c r="C124">
        <v>71000</v>
      </c>
      <c r="D124">
        <v>0</v>
      </c>
      <c r="I124">
        <f t="shared" si="4"/>
        <v>0.45238095238095238</v>
      </c>
      <c r="J124">
        <f t="shared" si="5"/>
        <v>0.4148148148148148</v>
      </c>
      <c r="N124">
        <f t="shared" si="6"/>
        <v>-6.2561099739543352E-2</v>
      </c>
      <c r="O124">
        <f t="shared" si="7"/>
        <v>3.6926307154371514E-2</v>
      </c>
    </row>
    <row r="125" spans="2:15" x14ac:dyDescent="0.35">
      <c r="B125">
        <v>38</v>
      </c>
      <c r="C125">
        <v>61000</v>
      </c>
      <c r="D125">
        <v>0</v>
      </c>
      <c r="I125">
        <f t="shared" si="4"/>
        <v>0.47619047619047616</v>
      </c>
      <c r="J125">
        <f t="shared" si="5"/>
        <v>0.34074074074074073</v>
      </c>
      <c r="N125">
        <f t="shared" si="6"/>
        <v>3.2952029633805113E-2</v>
      </c>
      <c r="O125">
        <f t="shared" si="7"/>
        <v>-0.25672225868556103</v>
      </c>
    </row>
    <row r="126" spans="2:15" x14ac:dyDescent="0.35">
      <c r="B126">
        <v>37</v>
      </c>
      <c r="C126">
        <v>55000</v>
      </c>
      <c r="D126">
        <v>0</v>
      </c>
      <c r="I126">
        <f t="shared" si="4"/>
        <v>0.45238095238095238</v>
      </c>
      <c r="J126">
        <f t="shared" si="5"/>
        <v>0.29629629629629628</v>
      </c>
      <c r="N126">
        <f t="shared" si="6"/>
        <v>-6.2561099739543352E-2</v>
      </c>
      <c r="O126">
        <f t="shared" si="7"/>
        <v>-0.43291139818952051</v>
      </c>
    </row>
    <row r="127" spans="2:15" x14ac:dyDescent="0.35">
      <c r="B127">
        <v>42</v>
      </c>
      <c r="C127">
        <v>80000</v>
      </c>
      <c r="D127">
        <v>0</v>
      </c>
      <c r="I127">
        <f t="shared" si="4"/>
        <v>0.5714285714285714</v>
      </c>
      <c r="J127">
        <f t="shared" si="5"/>
        <v>0.48148148148148145</v>
      </c>
      <c r="N127">
        <f t="shared" si="6"/>
        <v>0.41500454712719897</v>
      </c>
      <c r="O127">
        <f t="shared" si="7"/>
        <v>0.30121001641031081</v>
      </c>
    </row>
    <row r="128" spans="2:15" x14ac:dyDescent="0.35">
      <c r="B128">
        <v>40</v>
      </c>
      <c r="C128">
        <v>57000</v>
      </c>
      <c r="D128">
        <v>0</v>
      </c>
      <c r="I128">
        <f t="shared" si="4"/>
        <v>0.52380952380952384</v>
      </c>
      <c r="J128">
        <f t="shared" si="5"/>
        <v>0.31111111111111112</v>
      </c>
      <c r="N128">
        <f t="shared" si="6"/>
        <v>0.22397828838050202</v>
      </c>
      <c r="O128">
        <f t="shared" si="7"/>
        <v>-0.37418168502153404</v>
      </c>
    </row>
    <row r="129" spans="2:15" x14ac:dyDescent="0.35">
      <c r="B129">
        <v>35</v>
      </c>
      <c r="C129">
        <v>75000</v>
      </c>
      <c r="D129">
        <v>0</v>
      </c>
      <c r="I129">
        <f t="shared" si="4"/>
        <v>0.40476190476190477</v>
      </c>
      <c r="J129">
        <f t="shared" si="5"/>
        <v>0.44444444444444442</v>
      </c>
      <c r="N129">
        <f t="shared" si="6"/>
        <v>-0.25358735848624026</v>
      </c>
      <c r="O129">
        <f t="shared" si="7"/>
        <v>0.15438573349034451</v>
      </c>
    </row>
    <row r="130" spans="2:15" x14ac:dyDescent="0.35">
      <c r="B130">
        <v>36</v>
      </c>
      <c r="C130">
        <v>52000</v>
      </c>
      <c r="D130">
        <v>0</v>
      </c>
      <c r="I130">
        <f t="shared" si="4"/>
        <v>0.42857142857142855</v>
      </c>
      <c r="J130">
        <f t="shared" si="5"/>
        <v>0.27407407407407408</v>
      </c>
      <c r="N130">
        <f t="shared" si="6"/>
        <v>-0.15807422911289182</v>
      </c>
      <c r="O130">
        <f t="shared" si="7"/>
        <v>-0.52100596794150023</v>
      </c>
    </row>
    <row r="131" spans="2:15" x14ac:dyDescent="0.35">
      <c r="B131">
        <v>40</v>
      </c>
      <c r="C131">
        <v>59000</v>
      </c>
      <c r="D131">
        <v>0</v>
      </c>
      <c r="I131">
        <f t="shared" si="4"/>
        <v>0.52380952380952384</v>
      </c>
      <c r="J131">
        <f t="shared" si="5"/>
        <v>0.32592592592592595</v>
      </c>
      <c r="N131">
        <f t="shared" si="6"/>
        <v>0.22397828838050202</v>
      </c>
      <c r="O131">
        <f t="shared" si="7"/>
        <v>-0.31545197185354751</v>
      </c>
    </row>
    <row r="132" spans="2:15" x14ac:dyDescent="0.35">
      <c r="B132">
        <v>41</v>
      </c>
      <c r="C132">
        <v>59000</v>
      </c>
      <c r="D132">
        <v>0</v>
      </c>
      <c r="I132">
        <f t="shared" si="4"/>
        <v>0.54761904761904767</v>
      </c>
      <c r="J132">
        <f t="shared" si="5"/>
        <v>0.32592592592592595</v>
      </c>
      <c r="N132">
        <f t="shared" si="6"/>
        <v>0.31949141775385048</v>
      </c>
      <c r="O132">
        <f t="shared" si="7"/>
        <v>-0.31545197185354751</v>
      </c>
    </row>
    <row r="133" spans="2:15" x14ac:dyDescent="0.35">
      <c r="B133">
        <v>36</v>
      </c>
      <c r="C133">
        <v>75000</v>
      </c>
      <c r="D133">
        <v>0</v>
      </c>
      <c r="I133">
        <f t="shared" si="4"/>
        <v>0.42857142857142855</v>
      </c>
      <c r="J133">
        <f t="shared" si="5"/>
        <v>0.44444444444444442</v>
      </c>
      <c r="N133">
        <f t="shared" si="6"/>
        <v>-0.15807422911289182</v>
      </c>
      <c r="O133">
        <f t="shared" si="7"/>
        <v>0.15438573349034451</v>
      </c>
    </row>
    <row r="134" spans="2:15" x14ac:dyDescent="0.35">
      <c r="B134">
        <v>37</v>
      </c>
      <c r="C134">
        <v>72000</v>
      </c>
      <c r="D134">
        <v>0</v>
      </c>
      <c r="I134">
        <f t="shared" si="4"/>
        <v>0.45238095238095238</v>
      </c>
      <c r="J134">
        <f t="shared" si="5"/>
        <v>0.42222222222222222</v>
      </c>
      <c r="N134">
        <f t="shared" si="6"/>
        <v>-6.2561099739543352E-2</v>
      </c>
      <c r="O134">
        <f t="shared" si="7"/>
        <v>6.6291163738364772E-2</v>
      </c>
    </row>
    <row r="135" spans="2:15" x14ac:dyDescent="0.35">
      <c r="B135">
        <v>40</v>
      </c>
      <c r="C135">
        <v>75000</v>
      </c>
      <c r="D135">
        <v>0</v>
      </c>
      <c r="I135">
        <f t="shared" si="4"/>
        <v>0.52380952380952384</v>
      </c>
      <c r="J135">
        <f t="shared" si="5"/>
        <v>0.44444444444444442</v>
      </c>
      <c r="N135">
        <f t="shared" si="6"/>
        <v>0.22397828838050202</v>
      </c>
      <c r="O135">
        <f t="shared" si="7"/>
        <v>0.15438573349034451</v>
      </c>
    </row>
    <row r="136" spans="2:15" x14ac:dyDescent="0.35">
      <c r="B136">
        <v>35</v>
      </c>
      <c r="C136">
        <v>53000</v>
      </c>
      <c r="D136">
        <v>0</v>
      </c>
      <c r="I136">
        <f t="shared" si="4"/>
        <v>0.40476190476190477</v>
      </c>
      <c r="J136">
        <f t="shared" si="5"/>
        <v>0.2814814814814815</v>
      </c>
      <c r="N136">
        <f t="shared" si="6"/>
        <v>-0.25358735848624026</v>
      </c>
      <c r="O136">
        <f t="shared" si="7"/>
        <v>-0.49164111135750704</v>
      </c>
    </row>
    <row r="137" spans="2:15" x14ac:dyDescent="0.35">
      <c r="B137">
        <v>41</v>
      </c>
      <c r="C137">
        <v>51000</v>
      </c>
      <c r="D137">
        <v>0</v>
      </c>
      <c r="I137">
        <f t="shared" si="4"/>
        <v>0.54761904761904767</v>
      </c>
      <c r="J137">
        <f t="shared" si="5"/>
        <v>0.26666666666666666</v>
      </c>
      <c r="N137">
        <f t="shared" si="6"/>
        <v>0.31949141775385048</v>
      </c>
      <c r="O137">
        <f t="shared" si="7"/>
        <v>-0.55037082452549357</v>
      </c>
    </row>
    <row r="138" spans="2:15" x14ac:dyDescent="0.35">
      <c r="B138">
        <v>39</v>
      </c>
      <c r="C138">
        <v>61000</v>
      </c>
      <c r="D138">
        <v>0</v>
      </c>
      <c r="I138">
        <f t="shared" si="4"/>
        <v>0.5</v>
      </c>
      <c r="J138">
        <f t="shared" si="5"/>
        <v>0.34074074074074073</v>
      </c>
      <c r="N138">
        <f t="shared" si="6"/>
        <v>0.12846515900715358</v>
      </c>
      <c r="O138">
        <f t="shared" si="7"/>
        <v>-0.25672225868556103</v>
      </c>
    </row>
    <row r="139" spans="2:15" x14ac:dyDescent="0.35">
      <c r="B139">
        <v>42</v>
      </c>
      <c r="C139">
        <v>65000</v>
      </c>
      <c r="D139">
        <v>0</v>
      </c>
      <c r="I139">
        <f t="shared" si="4"/>
        <v>0.5714285714285714</v>
      </c>
      <c r="J139">
        <f t="shared" si="5"/>
        <v>0.37037037037037035</v>
      </c>
      <c r="N139">
        <f t="shared" si="6"/>
        <v>0.41500454712719897</v>
      </c>
      <c r="O139">
        <f t="shared" si="7"/>
        <v>-0.139262832349588</v>
      </c>
    </row>
    <row r="140" spans="2:15" x14ac:dyDescent="0.35">
      <c r="B140">
        <v>26</v>
      </c>
      <c r="C140">
        <v>32000</v>
      </c>
      <c r="D140">
        <v>0</v>
      </c>
      <c r="I140">
        <f t="shared" si="4"/>
        <v>0.19047619047619047</v>
      </c>
      <c r="J140">
        <f t="shared" si="5"/>
        <v>0.12592592592592591</v>
      </c>
      <c r="N140">
        <f t="shared" si="6"/>
        <v>-1.1132055228463764</v>
      </c>
      <c r="O140">
        <f t="shared" si="7"/>
        <v>-1.1083030996213654</v>
      </c>
    </row>
    <row r="141" spans="2:15" x14ac:dyDescent="0.35">
      <c r="B141">
        <v>30</v>
      </c>
      <c r="C141">
        <v>17000</v>
      </c>
      <c r="D141">
        <v>0</v>
      </c>
      <c r="I141">
        <f t="shared" si="4"/>
        <v>0.2857142857142857</v>
      </c>
      <c r="J141">
        <f t="shared" si="5"/>
        <v>1.4814814814814815E-2</v>
      </c>
      <c r="N141">
        <f t="shared" si="6"/>
        <v>-0.73115300535298255</v>
      </c>
      <c r="O141">
        <f t="shared" si="7"/>
        <v>-1.5487759483812642</v>
      </c>
    </row>
    <row r="142" spans="2:15" x14ac:dyDescent="0.35">
      <c r="B142">
        <v>26</v>
      </c>
      <c r="C142">
        <v>84000</v>
      </c>
      <c r="D142">
        <v>0</v>
      </c>
      <c r="I142">
        <f t="shared" ref="I142:I205" si="8">(B142-$B$414)/($B$415-$B$414)</f>
        <v>0.19047619047619047</v>
      </c>
      <c r="J142">
        <f t="shared" ref="J142:J205" si="9">(C142-$C$414)/($C$415-$C$414)</f>
        <v>0.51111111111111107</v>
      </c>
      <c r="N142">
        <f t="shared" ref="N142:N205" si="10">(B142-$B$9)/$B$10</f>
        <v>-1.1132055228463764</v>
      </c>
      <c r="O142">
        <f t="shared" ref="O142:O205" si="11">(C142-$C$9)/$C$10</f>
        <v>0.41866944274628382</v>
      </c>
    </row>
    <row r="143" spans="2:15" x14ac:dyDescent="0.35">
      <c r="B143">
        <v>31</v>
      </c>
      <c r="C143">
        <v>58000</v>
      </c>
      <c r="D143">
        <v>0</v>
      </c>
      <c r="I143">
        <f t="shared" si="8"/>
        <v>0.30952380952380953</v>
      </c>
      <c r="J143">
        <f t="shared" si="9"/>
        <v>0.31851851851851853</v>
      </c>
      <c r="N143">
        <f t="shared" si="10"/>
        <v>-0.63563987597963412</v>
      </c>
      <c r="O143">
        <f t="shared" si="11"/>
        <v>-0.34481682843754075</v>
      </c>
    </row>
    <row r="144" spans="2:15" x14ac:dyDescent="0.35">
      <c r="B144">
        <v>33</v>
      </c>
      <c r="C144">
        <v>31000</v>
      </c>
      <c r="D144">
        <v>0</v>
      </c>
      <c r="I144">
        <f t="shared" si="8"/>
        <v>0.35714285714285715</v>
      </c>
      <c r="J144">
        <f t="shared" si="9"/>
        <v>0.11851851851851852</v>
      </c>
      <c r="N144">
        <f t="shared" si="10"/>
        <v>-0.44461361723293719</v>
      </c>
      <c r="O144">
        <f t="shared" si="11"/>
        <v>-1.1376679562053587</v>
      </c>
    </row>
    <row r="145" spans="2:15" x14ac:dyDescent="0.35">
      <c r="B145">
        <v>30</v>
      </c>
      <c r="C145">
        <v>87000</v>
      </c>
      <c r="D145">
        <v>0</v>
      </c>
      <c r="I145">
        <f t="shared" si="8"/>
        <v>0.2857142857142857</v>
      </c>
      <c r="J145">
        <f t="shared" si="9"/>
        <v>0.53333333333333333</v>
      </c>
      <c r="N145">
        <f t="shared" si="10"/>
        <v>-0.73115300535298255</v>
      </c>
      <c r="O145">
        <f t="shared" si="11"/>
        <v>0.50676401249826353</v>
      </c>
    </row>
    <row r="146" spans="2:15" x14ac:dyDescent="0.35">
      <c r="B146">
        <v>21</v>
      </c>
      <c r="C146">
        <v>68000</v>
      </c>
      <c r="D146">
        <v>0</v>
      </c>
      <c r="I146">
        <f t="shared" si="8"/>
        <v>7.1428571428571425E-2</v>
      </c>
      <c r="J146">
        <f t="shared" si="9"/>
        <v>0.3925925925925926</v>
      </c>
      <c r="N146">
        <f t="shared" si="10"/>
        <v>-1.5907711697131186</v>
      </c>
      <c r="O146">
        <f t="shared" si="11"/>
        <v>-5.116826259760824E-2</v>
      </c>
    </row>
    <row r="147" spans="2:15" x14ac:dyDescent="0.35">
      <c r="B147">
        <v>28</v>
      </c>
      <c r="C147">
        <v>55000</v>
      </c>
      <c r="D147">
        <v>0</v>
      </c>
      <c r="I147">
        <f t="shared" si="8"/>
        <v>0.23809523809523808</v>
      </c>
      <c r="J147">
        <f t="shared" si="9"/>
        <v>0.29629629629629628</v>
      </c>
      <c r="N147">
        <f t="shared" si="10"/>
        <v>-0.92217926409967954</v>
      </c>
      <c r="O147">
        <f t="shared" si="11"/>
        <v>-0.43291139818952051</v>
      </c>
    </row>
    <row r="148" spans="2:15" x14ac:dyDescent="0.35">
      <c r="B148">
        <v>23</v>
      </c>
      <c r="C148">
        <v>63000</v>
      </c>
      <c r="D148">
        <v>0</v>
      </c>
      <c r="I148">
        <f t="shared" si="8"/>
        <v>0.11904761904761904</v>
      </c>
      <c r="J148">
        <f t="shared" si="9"/>
        <v>0.35555555555555557</v>
      </c>
      <c r="N148">
        <f t="shared" si="10"/>
        <v>-1.3997449109664217</v>
      </c>
      <c r="O148">
        <f t="shared" si="11"/>
        <v>-0.1979925455175745</v>
      </c>
    </row>
    <row r="149" spans="2:15" x14ac:dyDescent="0.35">
      <c r="B149">
        <v>20</v>
      </c>
      <c r="C149">
        <v>82000</v>
      </c>
      <c r="D149">
        <v>0</v>
      </c>
      <c r="I149">
        <f t="shared" si="8"/>
        <v>4.7619047619047616E-2</v>
      </c>
      <c r="J149">
        <f t="shared" si="9"/>
        <v>0.49629629629629629</v>
      </c>
      <c r="N149">
        <f t="shared" si="10"/>
        <v>-1.6862842990864673</v>
      </c>
      <c r="O149">
        <f t="shared" si="11"/>
        <v>0.35993972957829728</v>
      </c>
    </row>
    <row r="150" spans="2:15" x14ac:dyDescent="0.35">
      <c r="B150">
        <v>30</v>
      </c>
      <c r="C150">
        <v>107000</v>
      </c>
      <c r="D150">
        <v>1</v>
      </c>
      <c r="I150">
        <f t="shared" si="8"/>
        <v>0.2857142857142857</v>
      </c>
      <c r="J150">
        <f t="shared" si="9"/>
        <v>0.68148148148148147</v>
      </c>
      <c r="N150">
        <f t="shared" si="10"/>
        <v>-0.73115300535298255</v>
      </c>
      <c r="O150">
        <f t="shared" si="11"/>
        <v>1.0940611441781285</v>
      </c>
    </row>
    <row r="151" spans="2:15" x14ac:dyDescent="0.35">
      <c r="B151">
        <v>28</v>
      </c>
      <c r="C151">
        <v>59000</v>
      </c>
      <c r="D151">
        <v>0</v>
      </c>
      <c r="I151">
        <f t="shared" si="8"/>
        <v>0.23809523809523808</v>
      </c>
      <c r="J151">
        <f t="shared" si="9"/>
        <v>0.32592592592592595</v>
      </c>
      <c r="N151">
        <f t="shared" si="10"/>
        <v>-0.92217926409967954</v>
      </c>
      <c r="O151">
        <f t="shared" si="11"/>
        <v>-0.31545197185354751</v>
      </c>
    </row>
    <row r="152" spans="2:15" x14ac:dyDescent="0.35">
      <c r="B152">
        <v>19</v>
      </c>
      <c r="C152">
        <v>25000</v>
      </c>
      <c r="D152">
        <v>0</v>
      </c>
      <c r="I152">
        <f t="shared" si="8"/>
        <v>2.3809523809523808E-2</v>
      </c>
      <c r="J152">
        <f t="shared" si="9"/>
        <v>7.407407407407407E-2</v>
      </c>
      <c r="N152">
        <f t="shared" si="10"/>
        <v>-1.7817974284598157</v>
      </c>
      <c r="O152">
        <f t="shared" si="11"/>
        <v>-1.3138570957093181</v>
      </c>
    </row>
    <row r="153" spans="2:15" x14ac:dyDescent="0.35">
      <c r="B153">
        <v>19</v>
      </c>
      <c r="C153">
        <v>85000</v>
      </c>
      <c r="D153">
        <v>0</v>
      </c>
      <c r="I153">
        <f t="shared" si="8"/>
        <v>2.3809523809523808E-2</v>
      </c>
      <c r="J153">
        <f t="shared" si="9"/>
        <v>0.51851851851851849</v>
      </c>
      <c r="N153">
        <f t="shared" si="10"/>
        <v>-1.7817974284598157</v>
      </c>
      <c r="O153">
        <f t="shared" si="11"/>
        <v>0.44803429933027705</v>
      </c>
    </row>
    <row r="154" spans="2:15" x14ac:dyDescent="0.35">
      <c r="B154">
        <v>18</v>
      </c>
      <c r="C154">
        <v>68000</v>
      </c>
      <c r="D154">
        <v>0</v>
      </c>
      <c r="I154">
        <f t="shared" si="8"/>
        <v>0</v>
      </c>
      <c r="J154">
        <f t="shared" si="9"/>
        <v>0.3925925925925926</v>
      </c>
      <c r="N154">
        <f t="shared" si="10"/>
        <v>-1.8773105578331641</v>
      </c>
      <c r="O154">
        <f t="shared" si="11"/>
        <v>-5.116826259760824E-2</v>
      </c>
    </row>
    <row r="155" spans="2:15" x14ac:dyDescent="0.35">
      <c r="B155">
        <v>35</v>
      </c>
      <c r="C155">
        <v>59000</v>
      </c>
      <c r="D155">
        <v>0</v>
      </c>
      <c r="I155">
        <f t="shared" si="8"/>
        <v>0.40476190476190477</v>
      </c>
      <c r="J155">
        <f t="shared" si="9"/>
        <v>0.32592592592592595</v>
      </c>
      <c r="N155">
        <f t="shared" si="10"/>
        <v>-0.25358735848624026</v>
      </c>
      <c r="O155">
        <f t="shared" si="11"/>
        <v>-0.31545197185354751</v>
      </c>
    </row>
    <row r="156" spans="2:15" x14ac:dyDescent="0.35">
      <c r="B156">
        <v>30</v>
      </c>
      <c r="C156">
        <v>89000</v>
      </c>
      <c r="D156">
        <v>0</v>
      </c>
      <c r="I156">
        <f t="shared" si="8"/>
        <v>0.2857142857142857</v>
      </c>
      <c r="J156">
        <f t="shared" si="9"/>
        <v>0.54814814814814816</v>
      </c>
      <c r="N156">
        <f t="shared" si="10"/>
        <v>-0.73115300535298255</v>
      </c>
      <c r="O156">
        <f t="shared" si="11"/>
        <v>0.56549372566625</v>
      </c>
    </row>
    <row r="157" spans="2:15" x14ac:dyDescent="0.35">
      <c r="B157">
        <v>34</v>
      </c>
      <c r="C157">
        <v>25000</v>
      </c>
      <c r="D157">
        <v>0</v>
      </c>
      <c r="I157">
        <f t="shared" si="8"/>
        <v>0.38095238095238093</v>
      </c>
      <c r="J157">
        <f t="shared" si="9"/>
        <v>7.407407407407407E-2</v>
      </c>
      <c r="N157">
        <f t="shared" si="10"/>
        <v>-0.34910048785958875</v>
      </c>
      <c r="O157">
        <f t="shared" si="11"/>
        <v>-1.3138570957093181</v>
      </c>
    </row>
    <row r="158" spans="2:15" x14ac:dyDescent="0.35">
      <c r="B158">
        <v>24</v>
      </c>
      <c r="C158">
        <v>89000</v>
      </c>
      <c r="D158">
        <v>0</v>
      </c>
      <c r="I158">
        <f t="shared" si="8"/>
        <v>0.14285714285714285</v>
      </c>
      <c r="J158">
        <f t="shared" si="9"/>
        <v>0.54814814814814816</v>
      </c>
      <c r="N158">
        <f t="shared" si="10"/>
        <v>-1.3042317815930733</v>
      </c>
      <c r="O158">
        <f t="shared" si="11"/>
        <v>0.56549372566625</v>
      </c>
    </row>
    <row r="159" spans="2:15" x14ac:dyDescent="0.35">
      <c r="B159">
        <v>27</v>
      </c>
      <c r="C159">
        <v>96000</v>
      </c>
      <c r="D159">
        <v>1</v>
      </c>
      <c r="I159">
        <f t="shared" si="8"/>
        <v>0.21428571428571427</v>
      </c>
      <c r="J159">
        <f t="shared" si="9"/>
        <v>0.6</v>
      </c>
      <c r="N159">
        <f t="shared" si="10"/>
        <v>-1.017692393473028</v>
      </c>
      <c r="O159">
        <f t="shared" si="11"/>
        <v>0.77104772175420278</v>
      </c>
    </row>
    <row r="160" spans="2:15" x14ac:dyDescent="0.35">
      <c r="B160">
        <v>41</v>
      </c>
      <c r="C160">
        <v>30000</v>
      </c>
      <c r="D160">
        <v>0</v>
      </c>
      <c r="I160">
        <f t="shared" si="8"/>
        <v>0.54761904761904767</v>
      </c>
      <c r="J160">
        <f t="shared" si="9"/>
        <v>0.1111111111111111</v>
      </c>
      <c r="N160">
        <f t="shared" si="10"/>
        <v>0.31949141775385048</v>
      </c>
      <c r="O160">
        <f t="shared" si="11"/>
        <v>-1.1670328127893519</v>
      </c>
    </row>
    <row r="161" spans="2:15" x14ac:dyDescent="0.35">
      <c r="B161">
        <v>29</v>
      </c>
      <c r="C161">
        <v>61000</v>
      </c>
      <c r="D161">
        <v>0</v>
      </c>
      <c r="I161">
        <f t="shared" si="8"/>
        <v>0.26190476190476192</v>
      </c>
      <c r="J161">
        <f t="shared" si="9"/>
        <v>0.34074074074074073</v>
      </c>
      <c r="N161">
        <f t="shared" si="10"/>
        <v>-0.82666613472633099</v>
      </c>
      <c r="O161">
        <f t="shared" si="11"/>
        <v>-0.25672225868556103</v>
      </c>
    </row>
    <row r="162" spans="2:15" x14ac:dyDescent="0.35">
      <c r="B162">
        <v>20</v>
      </c>
      <c r="C162">
        <v>74000</v>
      </c>
      <c r="D162">
        <v>0</v>
      </c>
      <c r="I162">
        <f t="shared" si="8"/>
        <v>4.7619047619047616E-2</v>
      </c>
      <c r="J162">
        <f t="shared" si="9"/>
        <v>0.43703703703703706</v>
      </c>
      <c r="N162">
        <f t="shared" si="10"/>
        <v>-1.6862842990864673</v>
      </c>
      <c r="O162">
        <f t="shared" si="11"/>
        <v>0.12502087690635127</v>
      </c>
    </row>
    <row r="163" spans="2:15" x14ac:dyDescent="0.35">
      <c r="B163">
        <v>26</v>
      </c>
      <c r="C163">
        <v>15000</v>
      </c>
      <c r="D163">
        <v>0</v>
      </c>
      <c r="I163">
        <f t="shared" si="8"/>
        <v>0.19047619047619047</v>
      </c>
      <c r="J163">
        <f t="shared" si="9"/>
        <v>0</v>
      </c>
      <c r="N163">
        <f t="shared" si="10"/>
        <v>-1.1132055228463764</v>
      </c>
      <c r="O163">
        <f t="shared" si="11"/>
        <v>-1.6075056615492507</v>
      </c>
    </row>
    <row r="164" spans="2:15" x14ac:dyDescent="0.35">
      <c r="B164">
        <v>41</v>
      </c>
      <c r="C164">
        <v>45000</v>
      </c>
      <c r="D164">
        <v>0</v>
      </c>
      <c r="I164">
        <f t="shared" si="8"/>
        <v>0.54761904761904767</v>
      </c>
      <c r="J164">
        <f t="shared" si="9"/>
        <v>0.22222222222222221</v>
      </c>
      <c r="N164">
        <f t="shared" si="10"/>
        <v>0.31949141775385048</v>
      </c>
      <c r="O164">
        <f t="shared" si="11"/>
        <v>-0.726559964029453</v>
      </c>
    </row>
    <row r="165" spans="2:15" x14ac:dyDescent="0.35">
      <c r="B165">
        <v>31</v>
      </c>
      <c r="C165">
        <v>76000</v>
      </c>
      <c r="D165">
        <v>0</v>
      </c>
      <c r="I165">
        <f t="shared" si="8"/>
        <v>0.30952380952380953</v>
      </c>
      <c r="J165">
        <f t="shared" si="9"/>
        <v>0.45185185185185184</v>
      </c>
      <c r="N165">
        <f t="shared" si="10"/>
        <v>-0.63563987597963412</v>
      </c>
      <c r="O165">
        <f t="shared" si="11"/>
        <v>0.18375059007433778</v>
      </c>
    </row>
    <row r="166" spans="2:15" x14ac:dyDescent="0.35">
      <c r="B166">
        <v>36</v>
      </c>
      <c r="C166">
        <v>50000</v>
      </c>
      <c r="D166">
        <v>0</v>
      </c>
      <c r="I166">
        <f t="shared" si="8"/>
        <v>0.42857142857142855</v>
      </c>
      <c r="J166">
        <f t="shared" si="9"/>
        <v>0.25925925925925924</v>
      </c>
      <c r="N166">
        <f t="shared" si="10"/>
        <v>-0.15807422911289182</v>
      </c>
      <c r="O166">
        <f t="shared" si="11"/>
        <v>-0.57973568110948681</v>
      </c>
    </row>
    <row r="167" spans="2:15" x14ac:dyDescent="0.35">
      <c r="B167">
        <v>40</v>
      </c>
      <c r="C167">
        <v>47000</v>
      </c>
      <c r="D167">
        <v>0</v>
      </c>
      <c r="I167">
        <f t="shared" si="8"/>
        <v>0.52380952380952384</v>
      </c>
      <c r="J167">
        <f t="shared" si="9"/>
        <v>0.23703703703703705</v>
      </c>
      <c r="N167">
        <f t="shared" si="10"/>
        <v>0.22397828838050202</v>
      </c>
      <c r="O167">
        <f t="shared" si="11"/>
        <v>-0.66783025086146652</v>
      </c>
    </row>
    <row r="168" spans="2:15" x14ac:dyDescent="0.35">
      <c r="B168">
        <v>31</v>
      </c>
      <c r="C168">
        <v>15000</v>
      </c>
      <c r="D168">
        <v>0</v>
      </c>
      <c r="I168">
        <f t="shared" si="8"/>
        <v>0.30952380952380953</v>
      </c>
      <c r="J168">
        <f t="shared" si="9"/>
        <v>0</v>
      </c>
      <c r="N168">
        <f t="shared" si="10"/>
        <v>-0.63563987597963412</v>
      </c>
      <c r="O168">
        <f t="shared" si="11"/>
        <v>-1.6075056615492507</v>
      </c>
    </row>
    <row r="169" spans="2:15" x14ac:dyDescent="0.35">
      <c r="B169">
        <v>46</v>
      </c>
      <c r="C169">
        <v>59000</v>
      </c>
      <c r="D169">
        <v>0</v>
      </c>
      <c r="I169">
        <f t="shared" si="8"/>
        <v>0.66666666666666663</v>
      </c>
      <c r="J169">
        <f t="shared" si="9"/>
        <v>0.32592592592592595</v>
      </c>
      <c r="N169">
        <f t="shared" si="10"/>
        <v>0.79705706462059278</v>
      </c>
      <c r="O169">
        <f t="shared" si="11"/>
        <v>-0.31545197185354751</v>
      </c>
    </row>
    <row r="170" spans="2:15" x14ac:dyDescent="0.35">
      <c r="B170">
        <v>29</v>
      </c>
      <c r="C170">
        <v>75000</v>
      </c>
      <c r="D170">
        <v>0</v>
      </c>
      <c r="I170">
        <f t="shared" si="8"/>
        <v>0.26190476190476192</v>
      </c>
      <c r="J170">
        <f t="shared" si="9"/>
        <v>0.44444444444444442</v>
      </c>
      <c r="N170">
        <f t="shared" si="10"/>
        <v>-0.82666613472633099</v>
      </c>
      <c r="O170">
        <f t="shared" si="11"/>
        <v>0.15438573349034451</v>
      </c>
    </row>
    <row r="171" spans="2:15" x14ac:dyDescent="0.35">
      <c r="B171">
        <v>26</v>
      </c>
      <c r="C171">
        <v>30000</v>
      </c>
      <c r="D171">
        <v>0</v>
      </c>
      <c r="I171">
        <f t="shared" si="8"/>
        <v>0.19047619047619047</v>
      </c>
      <c r="J171">
        <f t="shared" si="9"/>
        <v>0.1111111111111111</v>
      </c>
      <c r="N171">
        <f t="shared" si="10"/>
        <v>-1.1132055228463764</v>
      </c>
      <c r="O171">
        <f t="shared" si="11"/>
        <v>-1.1670328127893519</v>
      </c>
    </row>
    <row r="172" spans="2:15" x14ac:dyDescent="0.35">
      <c r="B172">
        <v>32</v>
      </c>
      <c r="C172">
        <v>135000</v>
      </c>
      <c r="D172">
        <v>1</v>
      </c>
      <c r="I172">
        <f t="shared" si="8"/>
        <v>0.33333333333333331</v>
      </c>
      <c r="J172">
        <f t="shared" si="9"/>
        <v>0.88888888888888884</v>
      </c>
      <c r="N172">
        <f t="shared" si="10"/>
        <v>-0.54012674660628568</v>
      </c>
      <c r="O172">
        <f t="shared" si="11"/>
        <v>1.9162771285299396</v>
      </c>
    </row>
    <row r="173" spans="2:15" x14ac:dyDescent="0.35">
      <c r="B173">
        <v>32</v>
      </c>
      <c r="C173">
        <v>100000</v>
      </c>
      <c r="D173">
        <v>1</v>
      </c>
      <c r="I173">
        <f t="shared" si="8"/>
        <v>0.33333333333333331</v>
      </c>
      <c r="J173">
        <f t="shared" si="9"/>
        <v>0.62962962962962965</v>
      </c>
      <c r="N173">
        <f t="shared" si="10"/>
        <v>-0.54012674660628568</v>
      </c>
      <c r="O173">
        <f t="shared" si="11"/>
        <v>0.88850714809017584</v>
      </c>
    </row>
    <row r="174" spans="2:15" x14ac:dyDescent="0.35">
      <c r="B174">
        <v>25</v>
      </c>
      <c r="C174">
        <v>90000</v>
      </c>
      <c r="D174">
        <v>0</v>
      </c>
      <c r="I174">
        <f t="shared" si="8"/>
        <v>0.16666666666666666</v>
      </c>
      <c r="J174">
        <f t="shared" si="9"/>
        <v>0.55555555555555558</v>
      </c>
      <c r="N174">
        <f t="shared" si="10"/>
        <v>-1.2087186522197249</v>
      </c>
      <c r="O174">
        <f t="shared" si="11"/>
        <v>0.59485858225024335</v>
      </c>
    </row>
    <row r="175" spans="2:15" x14ac:dyDescent="0.35">
      <c r="B175">
        <v>37</v>
      </c>
      <c r="C175">
        <v>33000</v>
      </c>
      <c r="D175">
        <v>0</v>
      </c>
      <c r="I175">
        <f t="shared" si="8"/>
        <v>0.45238095238095238</v>
      </c>
      <c r="J175">
        <f t="shared" si="9"/>
        <v>0.13333333333333333</v>
      </c>
      <c r="N175">
        <f t="shared" si="10"/>
        <v>-6.2561099739543352E-2</v>
      </c>
      <c r="O175">
        <f t="shared" si="11"/>
        <v>-1.0789382430373722</v>
      </c>
    </row>
    <row r="176" spans="2:15" x14ac:dyDescent="0.35">
      <c r="B176">
        <v>35</v>
      </c>
      <c r="C176">
        <v>38000</v>
      </c>
      <c r="D176">
        <v>0</v>
      </c>
      <c r="I176">
        <f t="shared" si="8"/>
        <v>0.40476190476190477</v>
      </c>
      <c r="J176">
        <f t="shared" si="9"/>
        <v>0.17037037037037037</v>
      </c>
      <c r="N176">
        <f t="shared" si="10"/>
        <v>-0.25358735848624026</v>
      </c>
      <c r="O176">
        <f t="shared" si="11"/>
        <v>-0.93211396011740577</v>
      </c>
    </row>
    <row r="177" spans="2:15" x14ac:dyDescent="0.35">
      <c r="B177">
        <v>33</v>
      </c>
      <c r="C177">
        <v>69000</v>
      </c>
      <c r="D177">
        <v>0</v>
      </c>
      <c r="I177">
        <f t="shared" si="8"/>
        <v>0.35714285714285715</v>
      </c>
      <c r="J177">
        <f t="shared" si="9"/>
        <v>0.4</v>
      </c>
      <c r="N177">
        <f t="shared" si="10"/>
        <v>-0.44461361723293719</v>
      </c>
      <c r="O177">
        <f t="shared" si="11"/>
        <v>-2.1803406013614988E-2</v>
      </c>
    </row>
    <row r="178" spans="2:15" x14ac:dyDescent="0.35">
      <c r="B178">
        <v>18</v>
      </c>
      <c r="C178">
        <v>86000</v>
      </c>
      <c r="D178">
        <v>0</v>
      </c>
      <c r="I178">
        <f t="shared" si="8"/>
        <v>0</v>
      </c>
      <c r="J178">
        <f t="shared" si="9"/>
        <v>0.52592592592592591</v>
      </c>
      <c r="N178">
        <f t="shared" si="10"/>
        <v>-1.8773105578331641</v>
      </c>
      <c r="O178">
        <f t="shared" si="11"/>
        <v>0.47739915591427029</v>
      </c>
    </row>
    <row r="179" spans="2:15" x14ac:dyDescent="0.35">
      <c r="B179">
        <v>22</v>
      </c>
      <c r="C179">
        <v>55000</v>
      </c>
      <c r="D179">
        <v>0</v>
      </c>
      <c r="I179">
        <f t="shared" si="8"/>
        <v>9.5238095238095233E-2</v>
      </c>
      <c r="J179">
        <f t="shared" si="9"/>
        <v>0.29629629629629628</v>
      </c>
      <c r="N179">
        <f t="shared" si="10"/>
        <v>-1.4952580403397702</v>
      </c>
      <c r="O179">
        <f t="shared" si="11"/>
        <v>-0.43291139818952051</v>
      </c>
    </row>
    <row r="180" spans="2:15" x14ac:dyDescent="0.35">
      <c r="B180">
        <v>35</v>
      </c>
      <c r="C180">
        <v>71000</v>
      </c>
      <c r="D180">
        <v>0</v>
      </c>
      <c r="I180">
        <f t="shared" si="8"/>
        <v>0.40476190476190477</v>
      </c>
      <c r="J180">
        <f t="shared" si="9"/>
        <v>0.4148148148148148</v>
      </c>
      <c r="N180">
        <f t="shared" si="10"/>
        <v>-0.25358735848624026</v>
      </c>
      <c r="O180">
        <f t="shared" si="11"/>
        <v>3.6926307154371514E-2</v>
      </c>
    </row>
    <row r="181" spans="2:15" x14ac:dyDescent="0.35">
      <c r="B181">
        <v>29</v>
      </c>
      <c r="C181">
        <v>148000</v>
      </c>
      <c r="D181">
        <v>1</v>
      </c>
      <c r="I181">
        <f t="shared" si="8"/>
        <v>0.26190476190476192</v>
      </c>
      <c r="J181">
        <f t="shared" si="9"/>
        <v>0.98518518518518516</v>
      </c>
      <c r="N181">
        <f t="shared" si="10"/>
        <v>-0.82666613472633099</v>
      </c>
      <c r="O181">
        <f t="shared" si="11"/>
        <v>2.2980202641218521</v>
      </c>
    </row>
    <row r="182" spans="2:15" x14ac:dyDescent="0.35">
      <c r="B182">
        <v>29</v>
      </c>
      <c r="C182">
        <v>47000</v>
      </c>
      <c r="D182">
        <v>0</v>
      </c>
      <c r="I182">
        <f t="shared" si="8"/>
        <v>0.26190476190476192</v>
      </c>
      <c r="J182">
        <f t="shared" si="9"/>
        <v>0.23703703703703705</v>
      </c>
      <c r="N182">
        <f t="shared" si="10"/>
        <v>-0.82666613472633099</v>
      </c>
      <c r="O182">
        <f t="shared" si="11"/>
        <v>-0.66783025086146652</v>
      </c>
    </row>
    <row r="183" spans="2:15" x14ac:dyDescent="0.35">
      <c r="B183">
        <v>21</v>
      </c>
      <c r="C183">
        <v>88000</v>
      </c>
      <c r="D183">
        <v>0</v>
      </c>
      <c r="I183">
        <f t="shared" si="8"/>
        <v>7.1428571428571425E-2</v>
      </c>
      <c r="J183">
        <f t="shared" si="9"/>
        <v>0.54074074074074074</v>
      </c>
      <c r="N183">
        <f t="shared" si="10"/>
        <v>-1.5907711697131186</v>
      </c>
      <c r="O183">
        <f t="shared" si="11"/>
        <v>0.53612886908225676</v>
      </c>
    </row>
    <row r="184" spans="2:15" x14ac:dyDescent="0.35">
      <c r="B184">
        <v>34</v>
      </c>
      <c r="C184">
        <v>115000</v>
      </c>
      <c r="D184">
        <v>0</v>
      </c>
      <c r="I184">
        <f t="shared" si="8"/>
        <v>0.38095238095238093</v>
      </c>
      <c r="J184">
        <f t="shared" si="9"/>
        <v>0.7407407407407407</v>
      </c>
      <c r="N184">
        <f t="shared" si="10"/>
        <v>-0.34910048785958875</v>
      </c>
      <c r="O184">
        <f t="shared" si="11"/>
        <v>1.3289799968500746</v>
      </c>
    </row>
    <row r="185" spans="2:15" x14ac:dyDescent="0.35">
      <c r="B185">
        <v>26</v>
      </c>
      <c r="C185">
        <v>118000</v>
      </c>
      <c r="D185">
        <v>0</v>
      </c>
      <c r="I185">
        <f t="shared" si="8"/>
        <v>0.19047619047619047</v>
      </c>
      <c r="J185">
        <f t="shared" si="9"/>
        <v>0.76296296296296295</v>
      </c>
      <c r="N185">
        <f t="shared" si="10"/>
        <v>-1.1132055228463764</v>
      </c>
      <c r="O185">
        <f t="shared" si="11"/>
        <v>1.4170745666020543</v>
      </c>
    </row>
    <row r="186" spans="2:15" x14ac:dyDescent="0.35">
      <c r="B186">
        <v>34</v>
      </c>
      <c r="C186">
        <v>43000</v>
      </c>
      <c r="D186">
        <v>0</v>
      </c>
      <c r="I186">
        <f t="shared" si="8"/>
        <v>0.38095238095238093</v>
      </c>
      <c r="J186">
        <f t="shared" si="9"/>
        <v>0.2074074074074074</v>
      </c>
      <c r="N186">
        <f t="shared" si="10"/>
        <v>-0.34910048785958875</v>
      </c>
      <c r="O186">
        <f t="shared" si="11"/>
        <v>-0.78528967719743958</v>
      </c>
    </row>
    <row r="187" spans="2:15" x14ac:dyDescent="0.35">
      <c r="B187">
        <v>34</v>
      </c>
      <c r="C187">
        <v>72000</v>
      </c>
      <c r="D187">
        <v>0</v>
      </c>
      <c r="I187">
        <f t="shared" si="8"/>
        <v>0.38095238095238093</v>
      </c>
      <c r="J187">
        <f t="shared" si="9"/>
        <v>0.42222222222222222</v>
      </c>
      <c r="N187">
        <f t="shared" si="10"/>
        <v>-0.34910048785958875</v>
      </c>
      <c r="O187">
        <f t="shared" si="11"/>
        <v>6.6291163738364772E-2</v>
      </c>
    </row>
    <row r="188" spans="2:15" x14ac:dyDescent="0.35">
      <c r="B188">
        <v>23</v>
      </c>
      <c r="C188">
        <v>28000</v>
      </c>
      <c r="D188">
        <v>0</v>
      </c>
      <c r="I188">
        <f t="shared" si="8"/>
        <v>0.11904761904761904</v>
      </c>
      <c r="J188">
        <f t="shared" si="9"/>
        <v>9.6296296296296297E-2</v>
      </c>
      <c r="N188">
        <f t="shared" si="10"/>
        <v>-1.3997449109664217</v>
      </c>
      <c r="O188">
        <f t="shared" si="11"/>
        <v>-1.2257625259573384</v>
      </c>
    </row>
    <row r="189" spans="2:15" x14ac:dyDescent="0.35">
      <c r="B189">
        <v>35</v>
      </c>
      <c r="C189">
        <v>47000</v>
      </c>
      <c r="D189">
        <v>0</v>
      </c>
      <c r="I189">
        <f t="shared" si="8"/>
        <v>0.40476190476190477</v>
      </c>
      <c r="J189">
        <f t="shared" si="9"/>
        <v>0.23703703703703705</v>
      </c>
      <c r="N189">
        <f t="shared" si="10"/>
        <v>-0.25358735848624026</v>
      </c>
      <c r="O189">
        <f t="shared" si="11"/>
        <v>-0.66783025086146652</v>
      </c>
    </row>
    <row r="190" spans="2:15" x14ac:dyDescent="0.35">
      <c r="B190">
        <v>25</v>
      </c>
      <c r="C190">
        <v>22000</v>
      </c>
      <c r="D190">
        <v>0</v>
      </c>
      <c r="I190">
        <f t="shared" si="8"/>
        <v>0.16666666666666666</v>
      </c>
      <c r="J190">
        <f t="shared" si="9"/>
        <v>5.185185185185185E-2</v>
      </c>
      <c r="N190">
        <f t="shared" si="10"/>
        <v>-1.2087186522197249</v>
      </c>
      <c r="O190">
        <f t="shared" si="11"/>
        <v>-1.4019516654612978</v>
      </c>
    </row>
    <row r="191" spans="2:15" x14ac:dyDescent="0.35">
      <c r="B191">
        <v>24</v>
      </c>
      <c r="C191">
        <v>23000</v>
      </c>
      <c r="D191">
        <v>0</v>
      </c>
      <c r="I191">
        <f t="shared" si="8"/>
        <v>0.14285714285714285</v>
      </c>
      <c r="J191">
        <f t="shared" si="9"/>
        <v>5.9259259259259262E-2</v>
      </c>
      <c r="N191">
        <f t="shared" si="10"/>
        <v>-1.3042317815930733</v>
      </c>
      <c r="O191">
        <f t="shared" si="11"/>
        <v>-1.3725868088773046</v>
      </c>
    </row>
    <row r="192" spans="2:15" x14ac:dyDescent="0.35">
      <c r="B192">
        <v>31</v>
      </c>
      <c r="C192">
        <v>34000</v>
      </c>
      <c r="D192">
        <v>0</v>
      </c>
      <c r="I192">
        <f t="shared" si="8"/>
        <v>0.30952380952380953</v>
      </c>
      <c r="J192">
        <f t="shared" si="9"/>
        <v>0.14074074074074075</v>
      </c>
      <c r="N192">
        <f t="shared" si="10"/>
        <v>-0.63563987597963412</v>
      </c>
      <c r="O192">
        <f t="shared" si="11"/>
        <v>-1.0495733864533787</v>
      </c>
    </row>
    <row r="193" spans="2:15" x14ac:dyDescent="0.35">
      <c r="B193">
        <v>26</v>
      </c>
      <c r="C193">
        <v>16000</v>
      </c>
      <c r="D193">
        <v>0</v>
      </c>
      <c r="I193">
        <f t="shared" si="8"/>
        <v>0.19047619047619047</v>
      </c>
      <c r="J193">
        <f t="shared" si="9"/>
        <v>7.4074074074074077E-3</v>
      </c>
      <c r="N193">
        <f t="shared" si="10"/>
        <v>-1.1132055228463764</v>
      </c>
      <c r="O193">
        <f t="shared" si="11"/>
        <v>-1.5781408049652574</v>
      </c>
    </row>
    <row r="194" spans="2:15" x14ac:dyDescent="0.35">
      <c r="B194">
        <v>31</v>
      </c>
      <c r="C194">
        <v>71000</v>
      </c>
      <c r="D194">
        <v>0</v>
      </c>
      <c r="I194">
        <f t="shared" si="8"/>
        <v>0.30952380952380953</v>
      </c>
      <c r="J194">
        <f t="shared" si="9"/>
        <v>0.4148148148148148</v>
      </c>
      <c r="N194">
        <f t="shared" si="10"/>
        <v>-0.63563987597963412</v>
      </c>
      <c r="O194">
        <f t="shared" si="11"/>
        <v>3.6926307154371514E-2</v>
      </c>
    </row>
    <row r="195" spans="2:15" x14ac:dyDescent="0.35">
      <c r="B195">
        <v>32</v>
      </c>
      <c r="C195">
        <v>117000</v>
      </c>
      <c r="D195">
        <v>1</v>
      </c>
      <c r="I195">
        <f t="shared" si="8"/>
        <v>0.33333333333333331</v>
      </c>
      <c r="J195">
        <f t="shared" si="9"/>
        <v>0.75555555555555554</v>
      </c>
      <c r="N195">
        <f t="shared" si="10"/>
        <v>-0.54012674660628568</v>
      </c>
      <c r="O195">
        <f t="shared" si="11"/>
        <v>1.3877097100180611</v>
      </c>
    </row>
    <row r="196" spans="2:15" x14ac:dyDescent="0.35">
      <c r="B196">
        <v>33</v>
      </c>
      <c r="C196">
        <v>43000</v>
      </c>
      <c r="D196">
        <v>0</v>
      </c>
      <c r="I196">
        <f t="shared" si="8"/>
        <v>0.35714285714285715</v>
      </c>
      <c r="J196">
        <f t="shared" si="9"/>
        <v>0.2074074074074074</v>
      </c>
      <c r="N196">
        <f t="shared" si="10"/>
        <v>-0.44461361723293719</v>
      </c>
      <c r="O196">
        <f t="shared" si="11"/>
        <v>-0.78528967719743958</v>
      </c>
    </row>
    <row r="197" spans="2:15" x14ac:dyDescent="0.35">
      <c r="B197">
        <v>33</v>
      </c>
      <c r="C197">
        <v>60000</v>
      </c>
      <c r="D197">
        <v>0</v>
      </c>
      <c r="I197">
        <f t="shared" si="8"/>
        <v>0.35714285714285715</v>
      </c>
      <c r="J197">
        <f t="shared" si="9"/>
        <v>0.33333333333333331</v>
      </c>
      <c r="N197">
        <f t="shared" si="10"/>
        <v>-0.44461361723293719</v>
      </c>
      <c r="O197">
        <f t="shared" si="11"/>
        <v>-0.28608711526955427</v>
      </c>
    </row>
    <row r="198" spans="2:15" x14ac:dyDescent="0.35">
      <c r="B198">
        <v>31</v>
      </c>
      <c r="C198">
        <v>66000</v>
      </c>
      <c r="D198">
        <v>0</v>
      </c>
      <c r="I198">
        <f t="shared" si="8"/>
        <v>0.30952380952380953</v>
      </c>
      <c r="J198">
        <f t="shared" si="9"/>
        <v>0.37777777777777777</v>
      </c>
      <c r="N198">
        <f t="shared" si="10"/>
        <v>-0.63563987597963412</v>
      </c>
      <c r="O198">
        <f t="shared" si="11"/>
        <v>-0.10989797576559475</v>
      </c>
    </row>
    <row r="199" spans="2:15" x14ac:dyDescent="0.35">
      <c r="B199">
        <v>20</v>
      </c>
      <c r="C199">
        <v>82000</v>
      </c>
      <c r="D199">
        <v>0</v>
      </c>
      <c r="I199">
        <f t="shared" si="8"/>
        <v>4.7619047619047616E-2</v>
      </c>
      <c r="J199">
        <f t="shared" si="9"/>
        <v>0.49629629629629629</v>
      </c>
      <c r="N199">
        <f t="shared" si="10"/>
        <v>-1.6862842990864673</v>
      </c>
      <c r="O199">
        <f t="shared" si="11"/>
        <v>0.35993972957829728</v>
      </c>
    </row>
    <row r="200" spans="2:15" x14ac:dyDescent="0.35">
      <c r="B200">
        <v>33</v>
      </c>
      <c r="C200">
        <v>41000</v>
      </c>
      <c r="D200">
        <v>0</v>
      </c>
      <c r="I200">
        <f t="shared" si="8"/>
        <v>0.35714285714285715</v>
      </c>
      <c r="J200">
        <f t="shared" si="9"/>
        <v>0.19259259259259259</v>
      </c>
      <c r="N200">
        <f t="shared" si="10"/>
        <v>-0.44461361723293719</v>
      </c>
      <c r="O200">
        <f t="shared" si="11"/>
        <v>-0.84401939036542606</v>
      </c>
    </row>
    <row r="201" spans="2:15" x14ac:dyDescent="0.35">
      <c r="B201">
        <v>35</v>
      </c>
      <c r="C201">
        <v>72000</v>
      </c>
      <c r="D201">
        <v>0</v>
      </c>
      <c r="I201">
        <f t="shared" si="8"/>
        <v>0.40476190476190477</v>
      </c>
      <c r="J201">
        <f t="shared" si="9"/>
        <v>0.42222222222222222</v>
      </c>
      <c r="N201">
        <f t="shared" si="10"/>
        <v>-0.25358735848624026</v>
      </c>
      <c r="O201">
        <f t="shared" si="11"/>
        <v>6.6291163738364772E-2</v>
      </c>
    </row>
    <row r="202" spans="2:15" x14ac:dyDescent="0.35">
      <c r="B202">
        <v>28</v>
      </c>
      <c r="C202">
        <v>32000</v>
      </c>
      <c r="D202">
        <v>0</v>
      </c>
      <c r="I202">
        <f t="shared" si="8"/>
        <v>0.23809523809523808</v>
      </c>
      <c r="J202">
        <f t="shared" si="9"/>
        <v>0.12592592592592591</v>
      </c>
      <c r="N202">
        <f t="shared" si="10"/>
        <v>-0.92217926409967954</v>
      </c>
      <c r="O202">
        <f t="shared" si="11"/>
        <v>-1.1083030996213654</v>
      </c>
    </row>
    <row r="203" spans="2:15" x14ac:dyDescent="0.35">
      <c r="B203">
        <v>24</v>
      </c>
      <c r="C203">
        <v>84000</v>
      </c>
      <c r="D203">
        <v>0</v>
      </c>
      <c r="I203">
        <f t="shared" si="8"/>
        <v>0.14285714285714285</v>
      </c>
      <c r="J203">
        <f t="shared" si="9"/>
        <v>0.51111111111111107</v>
      </c>
      <c r="N203">
        <f t="shared" si="10"/>
        <v>-1.3042317815930733</v>
      </c>
      <c r="O203">
        <f t="shared" si="11"/>
        <v>0.41866944274628382</v>
      </c>
    </row>
    <row r="204" spans="2:15" x14ac:dyDescent="0.35">
      <c r="B204">
        <v>19</v>
      </c>
      <c r="C204">
        <v>26000</v>
      </c>
      <c r="D204">
        <v>0</v>
      </c>
      <c r="I204">
        <f t="shared" si="8"/>
        <v>2.3809523809523808E-2</v>
      </c>
      <c r="J204">
        <f t="shared" si="9"/>
        <v>8.1481481481481488E-2</v>
      </c>
      <c r="N204">
        <f t="shared" si="10"/>
        <v>-1.7817974284598157</v>
      </c>
      <c r="O204">
        <f t="shared" si="11"/>
        <v>-1.2844922391253248</v>
      </c>
    </row>
    <row r="205" spans="2:15" x14ac:dyDescent="0.35">
      <c r="B205">
        <v>29</v>
      </c>
      <c r="C205">
        <v>43000</v>
      </c>
      <c r="D205">
        <v>0</v>
      </c>
      <c r="I205">
        <f t="shared" si="8"/>
        <v>0.26190476190476192</v>
      </c>
      <c r="J205">
        <f t="shared" si="9"/>
        <v>0.2074074074074074</v>
      </c>
      <c r="N205">
        <f t="shared" si="10"/>
        <v>-0.82666613472633099</v>
      </c>
      <c r="O205">
        <f t="shared" si="11"/>
        <v>-0.78528967719743958</v>
      </c>
    </row>
    <row r="206" spans="2:15" x14ac:dyDescent="0.35">
      <c r="B206">
        <v>19</v>
      </c>
      <c r="C206">
        <v>70000</v>
      </c>
      <c r="D206">
        <v>0</v>
      </c>
      <c r="I206">
        <f t="shared" ref="I206:I269" si="12">(B206-$B$414)/($B$415-$B$414)</f>
        <v>2.3809523809523808E-2</v>
      </c>
      <c r="J206">
        <f t="shared" ref="J206:J269" si="13">(C206-$C$414)/($C$415-$C$414)</f>
        <v>0.40740740740740738</v>
      </c>
      <c r="N206">
        <f t="shared" ref="N206:N269" si="14">(B206-$B$9)/$B$10</f>
        <v>-1.7817974284598157</v>
      </c>
      <c r="O206">
        <f t="shared" ref="O206:O269" si="15">(C206-$C$9)/$C$10</f>
        <v>7.5614505703782628E-3</v>
      </c>
    </row>
    <row r="207" spans="2:15" x14ac:dyDescent="0.35">
      <c r="B207">
        <v>28</v>
      </c>
      <c r="C207">
        <v>89000</v>
      </c>
      <c r="D207">
        <v>0</v>
      </c>
      <c r="I207">
        <f t="shared" si="12"/>
        <v>0.23809523809523808</v>
      </c>
      <c r="J207">
        <f t="shared" si="13"/>
        <v>0.54814814814814816</v>
      </c>
      <c r="N207">
        <f t="shared" si="14"/>
        <v>-0.92217926409967954</v>
      </c>
      <c r="O207">
        <f t="shared" si="15"/>
        <v>0.56549372566625</v>
      </c>
    </row>
    <row r="208" spans="2:15" x14ac:dyDescent="0.35">
      <c r="B208">
        <v>34</v>
      </c>
      <c r="C208">
        <v>43000</v>
      </c>
      <c r="D208">
        <v>0</v>
      </c>
      <c r="I208">
        <f t="shared" si="12"/>
        <v>0.38095238095238093</v>
      </c>
      <c r="J208">
        <f t="shared" si="13"/>
        <v>0.2074074074074074</v>
      </c>
      <c r="N208">
        <f t="shared" si="14"/>
        <v>-0.34910048785958875</v>
      </c>
      <c r="O208">
        <f t="shared" si="15"/>
        <v>-0.78528967719743958</v>
      </c>
    </row>
    <row r="209" spans="2:15" x14ac:dyDescent="0.35">
      <c r="B209">
        <v>30</v>
      </c>
      <c r="C209">
        <v>79000</v>
      </c>
      <c r="D209">
        <v>0</v>
      </c>
      <c r="I209">
        <f t="shared" si="12"/>
        <v>0.2857142857142857</v>
      </c>
      <c r="J209">
        <f t="shared" si="13"/>
        <v>0.47407407407407409</v>
      </c>
      <c r="N209">
        <f t="shared" si="14"/>
        <v>-0.73115300535298255</v>
      </c>
      <c r="O209">
        <f t="shared" si="15"/>
        <v>0.27184515982631752</v>
      </c>
    </row>
    <row r="210" spans="2:15" x14ac:dyDescent="0.35">
      <c r="B210">
        <v>20</v>
      </c>
      <c r="C210">
        <v>36000</v>
      </c>
      <c r="D210">
        <v>0</v>
      </c>
      <c r="I210">
        <f t="shared" si="12"/>
        <v>4.7619047619047616E-2</v>
      </c>
      <c r="J210">
        <f t="shared" si="13"/>
        <v>0.15555555555555556</v>
      </c>
      <c r="N210">
        <f t="shared" si="14"/>
        <v>-1.6862842990864673</v>
      </c>
      <c r="O210">
        <f t="shared" si="15"/>
        <v>-0.99084367328539236</v>
      </c>
    </row>
    <row r="211" spans="2:15" x14ac:dyDescent="0.35">
      <c r="B211">
        <v>26</v>
      </c>
      <c r="C211">
        <v>80000</v>
      </c>
      <c r="D211">
        <v>0</v>
      </c>
      <c r="I211">
        <f t="shared" si="12"/>
        <v>0.19047619047619047</v>
      </c>
      <c r="J211">
        <f t="shared" si="13"/>
        <v>0.48148148148148145</v>
      </c>
      <c r="N211">
        <f t="shared" si="14"/>
        <v>-1.1132055228463764</v>
      </c>
      <c r="O211">
        <f t="shared" si="15"/>
        <v>0.30121001641031081</v>
      </c>
    </row>
    <row r="212" spans="2:15" x14ac:dyDescent="0.35">
      <c r="B212">
        <v>35</v>
      </c>
      <c r="C212">
        <v>22000</v>
      </c>
      <c r="D212">
        <v>0</v>
      </c>
      <c r="I212">
        <f t="shared" si="12"/>
        <v>0.40476190476190477</v>
      </c>
      <c r="J212">
        <f t="shared" si="13"/>
        <v>5.185185185185185E-2</v>
      </c>
      <c r="N212">
        <f t="shared" si="14"/>
        <v>-0.25358735848624026</v>
      </c>
      <c r="O212">
        <f t="shared" si="15"/>
        <v>-1.4019516654612978</v>
      </c>
    </row>
    <row r="213" spans="2:15" x14ac:dyDescent="0.35">
      <c r="B213">
        <v>35</v>
      </c>
      <c r="C213">
        <v>39000</v>
      </c>
      <c r="D213">
        <v>0</v>
      </c>
      <c r="I213">
        <f t="shared" si="12"/>
        <v>0.40476190476190477</v>
      </c>
      <c r="J213">
        <f t="shared" si="13"/>
        <v>0.17777777777777778</v>
      </c>
      <c r="N213">
        <f t="shared" si="14"/>
        <v>-0.25358735848624026</v>
      </c>
      <c r="O213">
        <f t="shared" si="15"/>
        <v>-0.90274910353341253</v>
      </c>
    </row>
    <row r="214" spans="2:15" x14ac:dyDescent="0.35">
      <c r="B214">
        <v>49</v>
      </c>
      <c r="C214">
        <v>74000</v>
      </c>
      <c r="D214">
        <v>0</v>
      </c>
      <c r="I214">
        <f t="shared" si="12"/>
        <v>0.73809523809523814</v>
      </c>
      <c r="J214">
        <f t="shared" si="13"/>
        <v>0.43703703703703706</v>
      </c>
      <c r="N214">
        <f t="shared" si="14"/>
        <v>1.0835964527406381</v>
      </c>
      <c r="O214">
        <f t="shared" si="15"/>
        <v>0.12502087690635127</v>
      </c>
    </row>
    <row r="215" spans="2:15" x14ac:dyDescent="0.35">
      <c r="B215">
        <v>39</v>
      </c>
      <c r="C215">
        <v>134000</v>
      </c>
      <c r="D215">
        <v>1</v>
      </c>
      <c r="I215">
        <f t="shared" si="12"/>
        <v>0.5</v>
      </c>
      <c r="J215">
        <f t="shared" si="13"/>
        <v>0.88148148148148153</v>
      </c>
      <c r="N215">
        <f t="shared" si="14"/>
        <v>0.12846515900715358</v>
      </c>
      <c r="O215">
        <f t="shared" si="15"/>
        <v>1.8869122719459464</v>
      </c>
    </row>
    <row r="216" spans="2:15" x14ac:dyDescent="0.35">
      <c r="B216">
        <v>41</v>
      </c>
      <c r="C216">
        <v>71000</v>
      </c>
      <c r="D216">
        <v>0</v>
      </c>
      <c r="I216">
        <f t="shared" si="12"/>
        <v>0.54761904761904767</v>
      </c>
      <c r="J216">
        <f t="shared" si="13"/>
        <v>0.4148148148148148</v>
      </c>
      <c r="N216">
        <f t="shared" si="14"/>
        <v>0.31949141775385048</v>
      </c>
      <c r="O216">
        <f t="shared" si="15"/>
        <v>3.6926307154371514E-2</v>
      </c>
    </row>
    <row r="217" spans="2:15" x14ac:dyDescent="0.35">
      <c r="B217">
        <v>58</v>
      </c>
      <c r="C217">
        <v>101000</v>
      </c>
      <c r="D217">
        <v>1</v>
      </c>
      <c r="I217">
        <f t="shared" si="12"/>
        <v>0.95238095238095233</v>
      </c>
      <c r="J217">
        <f t="shared" si="13"/>
        <v>0.63703703703703707</v>
      </c>
      <c r="N217">
        <f t="shared" si="14"/>
        <v>1.9432146171007743</v>
      </c>
      <c r="O217">
        <f t="shared" si="15"/>
        <v>0.91787200467416907</v>
      </c>
    </row>
    <row r="218" spans="2:15" x14ac:dyDescent="0.35">
      <c r="B218">
        <v>47</v>
      </c>
      <c r="C218">
        <v>47000</v>
      </c>
      <c r="D218">
        <v>0</v>
      </c>
      <c r="I218">
        <f t="shared" si="12"/>
        <v>0.69047619047619047</v>
      </c>
      <c r="J218">
        <f t="shared" si="13"/>
        <v>0.23703703703703705</v>
      </c>
      <c r="N218">
        <f t="shared" si="14"/>
        <v>0.89257019399394122</v>
      </c>
      <c r="O218">
        <f t="shared" si="15"/>
        <v>-0.66783025086146652</v>
      </c>
    </row>
    <row r="219" spans="2:15" x14ac:dyDescent="0.35">
      <c r="B219">
        <v>55</v>
      </c>
      <c r="C219">
        <v>130000</v>
      </c>
      <c r="D219">
        <v>1</v>
      </c>
      <c r="I219">
        <f t="shared" si="12"/>
        <v>0.88095238095238093</v>
      </c>
      <c r="J219">
        <f t="shared" si="13"/>
        <v>0.85185185185185186</v>
      </c>
      <c r="N219">
        <f t="shared" si="14"/>
        <v>1.6566752289807289</v>
      </c>
      <c r="O219">
        <f t="shared" si="15"/>
        <v>1.7694528456099734</v>
      </c>
    </row>
    <row r="220" spans="2:15" x14ac:dyDescent="0.35">
      <c r="B220">
        <v>52</v>
      </c>
      <c r="C220">
        <v>114000</v>
      </c>
      <c r="D220">
        <v>0</v>
      </c>
      <c r="I220">
        <f t="shared" si="12"/>
        <v>0.80952380952380953</v>
      </c>
      <c r="J220">
        <f t="shared" si="13"/>
        <v>0.73333333333333328</v>
      </c>
      <c r="N220">
        <f t="shared" si="14"/>
        <v>1.3701358408606836</v>
      </c>
      <c r="O220">
        <f t="shared" si="15"/>
        <v>1.2996151402660814</v>
      </c>
    </row>
    <row r="221" spans="2:15" x14ac:dyDescent="0.35">
      <c r="B221">
        <v>40</v>
      </c>
      <c r="C221">
        <v>142000</v>
      </c>
      <c r="D221">
        <v>1</v>
      </c>
      <c r="I221">
        <f t="shared" si="12"/>
        <v>0.52380952380952384</v>
      </c>
      <c r="J221">
        <f t="shared" si="13"/>
        <v>0.94074074074074077</v>
      </c>
      <c r="N221">
        <f t="shared" si="14"/>
        <v>0.22397828838050202</v>
      </c>
      <c r="O221">
        <f t="shared" si="15"/>
        <v>2.1218311246178923</v>
      </c>
    </row>
    <row r="222" spans="2:15" x14ac:dyDescent="0.35">
      <c r="B222">
        <v>46</v>
      </c>
      <c r="C222">
        <v>22000</v>
      </c>
      <c r="D222">
        <v>0</v>
      </c>
      <c r="I222">
        <f t="shared" si="12"/>
        <v>0.66666666666666663</v>
      </c>
      <c r="J222">
        <f t="shared" si="13"/>
        <v>5.185185185185185E-2</v>
      </c>
      <c r="N222">
        <f t="shared" si="14"/>
        <v>0.79705706462059278</v>
      </c>
      <c r="O222">
        <f t="shared" si="15"/>
        <v>-1.4019516654612978</v>
      </c>
    </row>
    <row r="223" spans="2:15" x14ac:dyDescent="0.35">
      <c r="B223">
        <v>48</v>
      </c>
      <c r="C223">
        <v>96000</v>
      </c>
      <c r="D223">
        <v>1</v>
      </c>
      <c r="I223">
        <f t="shared" si="12"/>
        <v>0.7142857142857143</v>
      </c>
      <c r="J223">
        <f t="shared" si="13"/>
        <v>0.6</v>
      </c>
      <c r="N223">
        <f t="shared" si="14"/>
        <v>0.98808332336728966</v>
      </c>
      <c r="O223">
        <f t="shared" si="15"/>
        <v>0.77104772175420278</v>
      </c>
    </row>
    <row r="224" spans="2:15" x14ac:dyDescent="0.35">
      <c r="B224">
        <v>52</v>
      </c>
      <c r="C224">
        <v>150000</v>
      </c>
      <c r="D224">
        <v>1</v>
      </c>
      <c r="I224">
        <f t="shared" si="12"/>
        <v>0.80952380952380953</v>
      </c>
      <c r="J224">
        <f t="shared" si="13"/>
        <v>1</v>
      </c>
      <c r="N224">
        <f t="shared" si="14"/>
        <v>1.3701358408606836</v>
      </c>
      <c r="O224">
        <f t="shared" si="15"/>
        <v>2.3567499772898386</v>
      </c>
    </row>
    <row r="225" spans="2:15" x14ac:dyDescent="0.35">
      <c r="B225">
        <v>59</v>
      </c>
      <c r="C225">
        <v>42000</v>
      </c>
      <c r="D225">
        <v>0</v>
      </c>
      <c r="I225">
        <f t="shared" si="12"/>
        <v>0.97619047619047616</v>
      </c>
      <c r="J225">
        <f t="shared" si="13"/>
        <v>0.2</v>
      </c>
      <c r="N225">
        <f t="shared" si="14"/>
        <v>2.0387277464741227</v>
      </c>
      <c r="O225">
        <f t="shared" si="15"/>
        <v>-0.81465453378143282</v>
      </c>
    </row>
    <row r="226" spans="2:15" x14ac:dyDescent="0.35">
      <c r="B226">
        <v>35</v>
      </c>
      <c r="C226">
        <v>58000</v>
      </c>
      <c r="D226">
        <v>0</v>
      </c>
      <c r="I226">
        <f t="shared" si="12"/>
        <v>0.40476190476190477</v>
      </c>
      <c r="J226">
        <f t="shared" si="13"/>
        <v>0.31851851851851853</v>
      </c>
      <c r="N226">
        <f t="shared" si="14"/>
        <v>-0.25358735848624026</v>
      </c>
      <c r="O226">
        <f t="shared" si="15"/>
        <v>-0.34481682843754075</v>
      </c>
    </row>
    <row r="227" spans="2:15" x14ac:dyDescent="0.35">
      <c r="B227">
        <v>47</v>
      </c>
      <c r="C227">
        <v>43000</v>
      </c>
      <c r="D227">
        <v>0</v>
      </c>
      <c r="I227">
        <f t="shared" si="12"/>
        <v>0.69047619047619047</v>
      </c>
      <c r="J227">
        <f t="shared" si="13"/>
        <v>0.2074074074074074</v>
      </c>
      <c r="N227">
        <f t="shared" si="14"/>
        <v>0.89257019399394122</v>
      </c>
      <c r="O227">
        <f t="shared" si="15"/>
        <v>-0.78528967719743958</v>
      </c>
    </row>
    <row r="228" spans="2:15" x14ac:dyDescent="0.35">
      <c r="B228">
        <v>60</v>
      </c>
      <c r="C228">
        <v>108000</v>
      </c>
      <c r="D228">
        <v>1</v>
      </c>
      <c r="I228">
        <f t="shared" si="12"/>
        <v>1</v>
      </c>
      <c r="J228">
        <f t="shared" si="13"/>
        <v>0.68888888888888888</v>
      </c>
      <c r="N228">
        <f t="shared" si="14"/>
        <v>2.1342408758474711</v>
      </c>
      <c r="O228">
        <f t="shared" si="15"/>
        <v>1.123426000762122</v>
      </c>
    </row>
    <row r="229" spans="2:15" x14ac:dyDescent="0.35">
      <c r="B229">
        <v>49</v>
      </c>
      <c r="C229">
        <v>65000</v>
      </c>
      <c r="D229">
        <v>0</v>
      </c>
      <c r="I229">
        <f t="shared" si="12"/>
        <v>0.73809523809523814</v>
      </c>
      <c r="J229">
        <f t="shared" si="13"/>
        <v>0.37037037037037035</v>
      </c>
      <c r="N229">
        <f t="shared" si="14"/>
        <v>1.0835964527406381</v>
      </c>
      <c r="O229">
        <f t="shared" si="15"/>
        <v>-0.139262832349588</v>
      </c>
    </row>
    <row r="230" spans="2:15" x14ac:dyDescent="0.35">
      <c r="B230">
        <v>40</v>
      </c>
      <c r="C230">
        <v>78000</v>
      </c>
      <c r="D230">
        <v>0</v>
      </c>
      <c r="I230">
        <f t="shared" si="12"/>
        <v>0.52380952380952384</v>
      </c>
      <c r="J230">
        <f t="shared" si="13"/>
        <v>0.46666666666666667</v>
      </c>
      <c r="N230">
        <f t="shared" si="14"/>
        <v>0.22397828838050202</v>
      </c>
      <c r="O230">
        <f t="shared" si="15"/>
        <v>0.24248030324232428</v>
      </c>
    </row>
    <row r="231" spans="2:15" x14ac:dyDescent="0.35">
      <c r="B231">
        <v>46</v>
      </c>
      <c r="C231">
        <v>96000</v>
      </c>
      <c r="D231">
        <v>0</v>
      </c>
      <c r="I231">
        <f t="shared" si="12"/>
        <v>0.66666666666666663</v>
      </c>
      <c r="J231">
        <f t="shared" si="13"/>
        <v>0.6</v>
      </c>
      <c r="N231">
        <f t="shared" si="14"/>
        <v>0.79705706462059278</v>
      </c>
      <c r="O231">
        <f t="shared" si="15"/>
        <v>0.77104772175420278</v>
      </c>
    </row>
    <row r="232" spans="2:15" x14ac:dyDescent="0.35">
      <c r="B232">
        <v>59</v>
      </c>
      <c r="C232">
        <v>143000</v>
      </c>
      <c r="D232">
        <v>1</v>
      </c>
      <c r="I232">
        <f t="shared" si="12"/>
        <v>0.97619047619047616</v>
      </c>
      <c r="J232">
        <f t="shared" si="13"/>
        <v>0.94814814814814818</v>
      </c>
      <c r="N232">
        <f t="shared" si="14"/>
        <v>2.0387277464741227</v>
      </c>
      <c r="O232">
        <f t="shared" si="15"/>
        <v>2.1511959812018855</v>
      </c>
    </row>
    <row r="233" spans="2:15" x14ac:dyDescent="0.35">
      <c r="B233">
        <v>41</v>
      </c>
      <c r="C233">
        <v>80000</v>
      </c>
      <c r="D233">
        <v>0</v>
      </c>
      <c r="I233">
        <f t="shared" si="12"/>
        <v>0.54761904761904767</v>
      </c>
      <c r="J233">
        <f t="shared" si="13"/>
        <v>0.48148148148148145</v>
      </c>
      <c r="N233">
        <f t="shared" si="14"/>
        <v>0.31949141775385048</v>
      </c>
      <c r="O233">
        <f t="shared" si="15"/>
        <v>0.30121001641031081</v>
      </c>
    </row>
    <row r="234" spans="2:15" x14ac:dyDescent="0.35">
      <c r="B234">
        <v>35</v>
      </c>
      <c r="C234">
        <v>91000</v>
      </c>
      <c r="D234">
        <v>1</v>
      </c>
      <c r="I234">
        <f t="shared" si="12"/>
        <v>0.40476190476190477</v>
      </c>
      <c r="J234">
        <f t="shared" si="13"/>
        <v>0.562962962962963</v>
      </c>
      <c r="N234">
        <f t="shared" si="14"/>
        <v>-0.25358735848624026</v>
      </c>
      <c r="O234">
        <f t="shared" si="15"/>
        <v>0.62422343883423659</v>
      </c>
    </row>
    <row r="235" spans="2:15" x14ac:dyDescent="0.35">
      <c r="B235">
        <v>37</v>
      </c>
      <c r="C235">
        <v>144000</v>
      </c>
      <c r="D235">
        <v>1</v>
      </c>
      <c r="I235">
        <f t="shared" si="12"/>
        <v>0.45238095238095238</v>
      </c>
      <c r="J235">
        <f t="shared" si="13"/>
        <v>0.9555555555555556</v>
      </c>
      <c r="N235">
        <f t="shared" si="14"/>
        <v>-6.2561099739543352E-2</v>
      </c>
      <c r="O235">
        <f t="shared" si="15"/>
        <v>2.1805608377858787</v>
      </c>
    </row>
    <row r="236" spans="2:15" x14ac:dyDescent="0.35">
      <c r="B236">
        <v>60</v>
      </c>
      <c r="C236">
        <v>102000</v>
      </c>
      <c r="D236">
        <v>1</v>
      </c>
      <c r="I236">
        <f t="shared" si="12"/>
        <v>1</v>
      </c>
      <c r="J236">
        <f t="shared" si="13"/>
        <v>0.64444444444444449</v>
      </c>
      <c r="N236">
        <f t="shared" si="14"/>
        <v>2.1342408758474711</v>
      </c>
      <c r="O236">
        <f t="shared" si="15"/>
        <v>0.94723686125816231</v>
      </c>
    </row>
    <row r="237" spans="2:15" x14ac:dyDescent="0.35">
      <c r="B237">
        <v>35</v>
      </c>
      <c r="C237">
        <v>60000</v>
      </c>
      <c r="D237">
        <v>0</v>
      </c>
      <c r="I237">
        <f t="shared" si="12"/>
        <v>0.40476190476190477</v>
      </c>
      <c r="J237">
        <f t="shared" si="13"/>
        <v>0.33333333333333331</v>
      </c>
      <c r="N237">
        <f t="shared" si="14"/>
        <v>-0.25358735848624026</v>
      </c>
      <c r="O237">
        <f t="shared" si="15"/>
        <v>-0.28608711526955427</v>
      </c>
    </row>
    <row r="238" spans="2:15" x14ac:dyDescent="0.35">
      <c r="B238">
        <v>37</v>
      </c>
      <c r="C238">
        <v>53000</v>
      </c>
      <c r="D238">
        <v>0</v>
      </c>
      <c r="I238">
        <f t="shared" si="12"/>
        <v>0.45238095238095238</v>
      </c>
      <c r="J238">
        <f t="shared" si="13"/>
        <v>0.2814814814814815</v>
      </c>
      <c r="N238">
        <f t="shared" si="14"/>
        <v>-6.2561099739543352E-2</v>
      </c>
      <c r="O238">
        <f t="shared" si="15"/>
        <v>-0.49164111135750704</v>
      </c>
    </row>
    <row r="239" spans="2:15" x14ac:dyDescent="0.35">
      <c r="B239">
        <v>36</v>
      </c>
      <c r="C239">
        <v>126000</v>
      </c>
      <c r="D239">
        <v>1</v>
      </c>
      <c r="I239">
        <f t="shared" si="12"/>
        <v>0.42857142857142855</v>
      </c>
      <c r="J239">
        <f t="shared" si="13"/>
        <v>0.82222222222222219</v>
      </c>
      <c r="N239">
        <f t="shared" si="14"/>
        <v>-0.15807422911289182</v>
      </c>
      <c r="O239">
        <f t="shared" si="15"/>
        <v>1.6519934192740005</v>
      </c>
    </row>
    <row r="240" spans="2:15" x14ac:dyDescent="0.35">
      <c r="B240">
        <v>56</v>
      </c>
      <c r="C240">
        <v>133000</v>
      </c>
      <c r="D240">
        <v>1</v>
      </c>
      <c r="I240">
        <f t="shared" si="12"/>
        <v>0.90476190476190477</v>
      </c>
      <c r="J240">
        <f t="shared" si="13"/>
        <v>0.87407407407407411</v>
      </c>
      <c r="N240">
        <f t="shared" si="14"/>
        <v>1.7521883583540774</v>
      </c>
      <c r="O240">
        <f t="shared" si="15"/>
        <v>1.8575474153619531</v>
      </c>
    </row>
    <row r="241" spans="2:15" x14ac:dyDescent="0.35">
      <c r="B241">
        <v>40</v>
      </c>
      <c r="C241">
        <v>72000</v>
      </c>
      <c r="D241">
        <v>0</v>
      </c>
      <c r="I241">
        <f t="shared" si="12"/>
        <v>0.52380952380952384</v>
      </c>
      <c r="J241">
        <f t="shared" si="13"/>
        <v>0.42222222222222222</v>
      </c>
      <c r="N241">
        <f t="shared" si="14"/>
        <v>0.22397828838050202</v>
      </c>
      <c r="O241">
        <f t="shared" si="15"/>
        <v>6.6291163738364772E-2</v>
      </c>
    </row>
    <row r="242" spans="2:15" x14ac:dyDescent="0.35">
      <c r="B242">
        <v>42</v>
      </c>
      <c r="C242">
        <v>80000</v>
      </c>
      <c r="D242">
        <v>1</v>
      </c>
      <c r="I242">
        <f t="shared" si="12"/>
        <v>0.5714285714285714</v>
      </c>
      <c r="J242">
        <f t="shared" si="13"/>
        <v>0.48148148148148145</v>
      </c>
      <c r="N242">
        <f t="shared" si="14"/>
        <v>0.41500454712719897</v>
      </c>
      <c r="O242">
        <f t="shared" si="15"/>
        <v>0.30121001641031081</v>
      </c>
    </row>
    <row r="243" spans="2:15" x14ac:dyDescent="0.35">
      <c r="B243">
        <v>35</v>
      </c>
      <c r="C243">
        <v>147000</v>
      </c>
      <c r="D243">
        <v>1</v>
      </c>
      <c r="I243">
        <f t="shared" si="12"/>
        <v>0.40476190476190477</v>
      </c>
      <c r="J243">
        <f t="shared" si="13"/>
        <v>0.97777777777777775</v>
      </c>
      <c r="N243">
        <f t="shared" si="14"/>
        <v>-0.25358735848624026</v>
      </c>
      <c r="O243">
        <f t="shared" si="15"/>
        <v>2.2686554075378589</v>
      </c>
    </row>
    <row r="244" spans="2:15" x14ac:dyDescent="0.35">
      <c r="B244">
        <v>39</v>
      </c>
      <c r="C244">
        <v>42000</v>
      </c>
      <c r="D244">
        <v>0</v>
      </c>
      <c r="I244">
        <f t="shared" si="12"/>
        <v>0.5</v>
      </c>
      <c r="J244">
        <f t="shared" si="13"/>
        <v>0.2</v>
      </c>
      <c r="N244">
        <f t="shared" si="14"/>
        <v>0.12846515900715358</v>
      </c>
      <c r="O244">
        <f t="shared" si="15"/>
        <v>-0.81465453378143282</v>
      </c>
    </row>
    <row r="245" spans="2:15" x14ac:dyDescent="0.35">
      <c r="B245">
        <v>40</v>
      </c>
      <c r="C245">
        <v>107000</v>
      </c>
      <c r="D245">
        <v>1</v>
      </c>
      <c r="I245">
        <f t="shared" si="12"/>
        <v>0.52380952380952384</v>
      </c>
      <c r="J245">
        <f t="shared" si="13"/>
        <v>0.68148148148148147</v>
      </c>
      <c r="N245">
        <f t="shared" si="14"/>
        <v>0.22397828838050202</v>
      </c>
      <c r="O245">
        <f t="shared" si="15"/>
        <v>1.0940611441781285</v>
      </c>
    </row>
    <row r="246" spans="2:15" x14ac:dyDescent="0.35">
      <c r="B246">
        <v>49</v>
      </c>
      <c r="C246">
        <v>86000</v>
      </c>
      <c r="D246">
        <v>1</v>
      </c>
      <c r="I246">
        <f t="shared" si="12"/>
        <v>0.73809523809523814</v>
      </c>
      <c r="J246">
        <f t="shared" si="13"/>
        <v>0.52592592592592591</v>
      </c>
      <c r="N246">
        <f t="shared" si="14"/>
        <v>1.0835964527406381</v>
      </c>
      <c r="O246">
        <f t="shared" si="15"/>
        <v>0.47739915591427029</v>
      </c>
    </row>
    <row r="247" spans="2:15" x14ac:dyDescent="0.35">
      <c r="B247">
        <v>38</v>
      </c>
      <c r="C247">
        <v>112000</v>
      </c>
      <c r="D247">
        <v>0</v>
      </c>
      <c r="I247">
        <f t="shared" si="12"/>
        <v>0.47619047619047616</v>
      </c>
      <c r="J247">
        <f t="shared" si="13"/>
        <v>0.71851851851851856</v>
      </c>
      <c r="N247">
        <f t="shared" si="14"/>
        <v>3.2952029633805113E-2</v>
      </c>
      <c r="O247">
        <f t="shared" si="15"/>
        <v>1.2408854270980949</v>
      </c>
    </row>
    <row r="248" spans="2:15" x14ac:dyDescent="0.35">
      <c r="B248">
        <v>46</v>
      </c>
      <c r="C248">
        <v>79000</v>
      </c>
      <c r="D248">
        <v>1</v>
      </c>
      <c r="I248">
        <f t="shared" si="12"/>
        <v>0.66666666666666663</v>
      </c>
      <c r="J248">
        <f t="shared" si="13"/>
        <v>0.47407407407407409</v>
      </c>
      <c r="N248">
        <f t="shared" si="14"/>
        <v>0.79705706462059278</v>
      </c>
      <c r="O248">
        <f t="shared" si="15"/>
        <v>0.27184515982631752</v>
      </c>
    </row>
    <row r="249" spans="2:15" x14ac:dyDescent="0.35">
      <c r="B249">
        <v>40</v>
      </c>
      <c r="C249">
        <v>57000</v>
      </c>
      <c r="D249">
        <v>0</v>
      </c>
      <c r="I249">
        <f t="shared" si="12"/>
        <v>0.52380952380952384</v>
      </c>
      <c r="J249">
        <f t="shared" si="13"/>
        <v>0.31111111111111112</v>
      </c>
      <c r="N249">
        <f t="shared" si="14"/>
        <v>0.22397828838050202</v>
      </c>
      <c r="O249">
        <f t="shared" si="15"/>
        <v>-0.37418168502153404</v>
      </c>
    </row>
    <row r="250" spans="2:15" x14ac:dyDescent="0.35">
      <c r="B250">
        <v>37</v>
      </c>
      <c r="C250">
        <v>80000</v>
      </c>
      <c r="D250">
        <v>0</v>
      </c>
      <c r="I250">
        <f t="shared" si="12"/>
        <v>0.45238095238095238</v>
      </c>
      <c r="J250">
        <f t="shared" si="13"/>
        <v>0.48148148148148145</v>
      </c>
      <c r="N250">
        <f t="shared" si="14"/>
        <v>-6.2561099739543352E-2</v>
      </c>
      <c r="O250">
        <f t="shared" si="15"/>
        <v>0.30121001641031081</v>
      </c>
    </row>
    <row r="251" spans="2:15" x14ac:dyDescent="0.35">
      <c r="B251">
        <v>46</v>
      </c>
      <c r="C251">
        <v>82000</v>
      </c>
      <c r="D251">
        <v>0</v>
      </c>
      <c r="I251">
        <f t="shared" si="12"/>
        <v>0.66666666666666663</v>
      </c>
      <c r="J251">
        <f t="shared" si="13"/>
        <v>0.49629629629629629</v>
      </c>
      <c r="N251">
        <f t="shared" si="14"/>
        <v>0.79705706462059278</v>
      </c>
      <c r="O251">
        <f t="shared" si="15"/>
        <v>0.35993972957829728</v>
      </c>
    </row>
    <row r="252" spans="2:15" x14ac:dyDescent="0.35">
      <c r="B252">
        <v>53</v>
      </c>
      <c r="C252">
        <v>143000</v>
      </c>
      <c r="D252">
        <v>1</v>
      </c>
      <c r="I252">
        <f t="shared" si="12"/>
        <v>0.83333333333333337</v>
      </c>
      <c r="J252">
        <f t="shared" si="13"/>
        <v>0.94814814814814818</v>
      </c>
      <c r="N252">
        <f t="shared" si="14"/>
        <v>1.4656489702340321</v>
      </c>
      <c r="O252">
        <f t="shared" si="15"/>
        <v>2.1511959812018855</v>
      </c>
    </row>
    <row r="253" spans="2:15" x14ac:dyDescent="0.35">
      <c r="B253">
        <v>42</v>
      </c>
      <c r="C253">
        <v>149000</v>
      </c>
      <c r="D253">
        <v>1</v>
      </c>
      <c r="I253">
        <f t="shared" si="12"/>
        <v>0.5714285714285714</v>
      </c>
      <c r="J253">
        <f t="shared" si="13"/>
        <v>0.99259259259259258</v>
      </c>
      <c r="N253">
        <f t="shared" si="14"/>
        <v>0.41500454712719897</v>
      </c>
      <c r="O253">
        <f t="shared" si="15"/>
        <v>2.3273851207058454</v>
      </c>
    </row>
    <row r="254" spans="2:15" x14ac:dyDescent="0.35">
      <c r="B254">
        <v>38</v>
      </c>
      <c r="C254">
        <v>59000</v>
      </c>
      <c r="D254">
        <v>0</v>
      </c>
      <c r="I254">
        <f t="shared" si="12"/>
        <v>0.47619047619047616</v>
      </c>
      <c r="J254">
        <f t="shared" si="13"/>
        <v>0.32592592592592595</v>
      </c>
      <c r="N254">
        <f t="shared" si="14"/>
        <v>3.2952029633805113E-2</v>
      </c>
      <c r="O254">
        <f t="shared" si="15"/>
        <v>-0.31545197185354751</v>
      </c>
    </row>
    <row r="255" spans="2:15" x14ac:dyDescent="0.35">
      <c r="B255">
        <v>50</v>
      </c>
      <c r="C255">
        <v>88000</v>
      </c>
      <c r="D255">
        <v>1</v>
      </c>
      <c r="I255">
        <f t="shared" si="12"/>
        <v>0.76190476190476186</v>
      </c>
      <c r="J255">
        <f t="shared" si="13"/>
        <v>0.54074074074074074</v>
      </c>
      <c r="N255">
        <f t="shared" si="14"/>
        <v>1.1791095821139865</v>
      </c>
      <c r="O255">
        <f t="shared" si="15"/>
        <v>0.53612886908225676</v>
      </c>
    </row>
    <row r="256" spans="2:15" x14ac:dyDescent="0.35">
      <c r="B256">
        <v>56</v>
      </c>
      <c r="C256">
        <v>104000</v>
      </c>
      <c r="D256">
        <v>1</v>
      </c>
      <c r="I256">
        <f t="shared" si="12"/>
        <v>0.90476190476190477</v>
      </c>
      <c r="J256">
        <f t="shared" si="13"/>
        <v>0.65925925925925921</v>
      </c>
      <c r="N256">
        <f t="shared" si="14"/>
        <v>1.7521883583540774</v>
      </c>
      <c r="O256">
        <f t="shared" si="15"/>
        <v>1.0059665744261488</v>
      </c>
    </row>
    <row r="257" spans="2:15" x14ac:dyDescent="0.35">
      <c r="B257">
        <v>41</v>
      </c>
      <c r="C257">
        <v>72000</v>
      </c>
      <c r="D257">
        <v>0</v>
      </c>
      <c r="I257">
        <f t="shared" si="12"/>
        <v>0.54761904761904767</v>
      </c>
      <c r="J257">
        <f t="shared" si="13"/>
        <v>0.42222222222222222</v>
      </c>
      <c r="N257">
        <f t="shared" si="14"/>
        <v>0.31949141775385048</v>
      </c>
      <c r="O257">
        <f t="shared" si="15"/>
        <v>6.6291163738364772E-2</v>
      </c>
    </row>
    <row r="258" spans="2:15" x14ac:dyDescent="0.35">
      <c r="B258">
        <v>51</v>
      </c>
      <c r="C258">
        <v>146000</v>
      </c>
      <c r="D258">
        <v>1</v>
      </c>
      <c r="I258">
        <f t="shared" si="12"/>
        <v>0.7857142857142857</v>
      </c>
      <c r="J258">
        <f t="shared" si="13"/>
        <v>0.97037037037037033</v>
      </c>
      <c r="N258">
        <f t="shared" si="14"/>
        <v>1.2746227114873352</v>
      </c>
      <c r="O258">
        <f t="shared" si="15"/>
        <v>2.2392905509538656</v>
      </c>
    </row>
    <row r="259" spans="2:15" x14ac:dyDescent="0.35">
      <c r="B259">
        <v>35</v>
      </c>
      <c r="C259">
        <v>50000</v>
      </c>
      <c r="D259">
        <v>0</v>
      </c>
      <c r="I259">
        <f t="shared" si="12"/>
        <v>0.40476190476190477</v>
      </c>
      <c r="J259">
        <f t="shared" si="13"/>
        <v>0.25925925925925924</v>
      </c>
      <c r="N259">
        <f t="shared" si="14"/>
        <v>-0.25358735848624026</v>
      </c>
      <c r="O259">
        <f t="shared" si="15"/>
        <v>-0.57973568110948681</v>
      </c>
    </row>
    <row r="260" spans="2:15" x14ac:dyDescent="0.35">
      <c r="B260">
        <v>57</v>
      </c>
      <c r="C260">
        <v>122000</v>
      </c>
      <c r="D260">
        <v>1</v>
      </c>
      <c r="I260">
        <f t="shared" si="12"/>
        <v>0.9285714285714286</v>
      </c>
      <c r="J260">
        <f t="shared" si="13"/>
        <v>0.79259259259259263</v>
      </c>
      <c r="N260">
        <f t="shared" si="14"/>
        <v>1.8477014877274258</v>
      </c>
      <c r="O260">
        <f t="shared" si="15"/>
        <v>1.5345339929380273</v>
      </c>
    </row>
    <row r="261" spans="2:15" x14ac:dyDescent="0.35">
      <c r="B261">
        <v>41</v>
      </c>
      <c r="C261">
        <v>52000</v>
      </c>
      <c r="D261">
        <v>0</v>
      </c>
      <c r="I261">
        <f t="shared" si="12"/>
        <v>0.54761904761904767</v>
      </c>
      <c r="J261">
        <f t="shared" si="13"/>
        <v>0.27407407407407408</v>
      </c>
      <c r="N261">
        <f t="shared" si="14"/>
        <v>0.31949141775385048</v>
      </c>
      <c r="O261">
        <f t="shared" si="15"/>
        <v>-0.52100596794150023</v>
      </c>
    </row>
    <row r="262" spans="2:15" x14ac:dyDescent="0.35">
      <c r="B262">
        <v>35</v>
      </c>
      <c r="C262">
        <v>97000</v>
      </c>
      <c r="D262">
        <v>1</v>
      </c>
      <c r="I262">
        <f t="shared" si="12"/>
        <v>0.40476190476190477</v>
      </c>
      <c r="J262">
        <f t="shared" si="13"/>
        <v>0.6074074074074074</v>
      </c>
      <c r="N262">
        <f t="shared" si="14"/>
        <v>-0.25358735848624026</v>
      </c>
      <c r="O262">
        <f t="shared" si="15"/>
        <v>0.80041257833819612</v>
      </c>
    </row>
    <row r="263" spans="2:15" x14ac:dyDescent="0.35">
      <c r="B263">
        <v>44</v>
      </c>
      <c r="C263">
        <v>39000</v>
      </c>
      <c r="D263">
        <v>0</v>
      </c>
      <c r="I263">
        <f t="shared" si="12"/>
        <v>0.61904761904761907</v>
      </c>
      <c r="J263">
        <f t="shared" si="13"/>
        <v>0.17777777777777778</v>
      </c>
      <c r="N263">
        <f t="shared" si="14"/>
        <v>0.60603080587389591</v>
      </c>
      <c r="O263">
        <f t="shared" si="15"/>
        <v>-0.90274910353341253</v>
      </c>
    </row>
    <row r="264" spans="2:15" x14ac:dyDescent="0.35">
      <c r="B264">
        <v>37</v>
      </c>
      <c r="C264">
        <v>52000</v>
      </c>
      <c r="D264">
        <v>0</v>
      </c>
      <c r="I264">
        <f t="shared" si="12"/>
        <v>0.45238095238095238</v>
      </c>
      <c r="J264">
        <f t="shared" si="13"/>
        <v>0.27407407407407408</v>
      </c>
      <c r="N264">
        <f t="shared" si="14"/>
        <v>-6.2561099739543352E-2</v>
      </c>
      <c r="O264">
        <f t="shared" si="15"/>
        <v>-0.52100596794150023</v>
      </c>
    </row>
    <row r="265" spans="2:15" x14ac:dyDescent="0.35">
      <c r="B265">
        <v>48</v>
      </c>
      <c r="C265">
        <v>134000</v>
      </c>
      <c r="D265">
        <v>1</v>
      </c>
      <c r="I265">
        <f t="shared" si="12"/>
        <v>0.7142857142857143</v>
      </c>
      <c r="J265">
        <f t="shared" si="13"/>
        <v>0.88148148148148153</v>
      </c>
      <c r="N265">
        <f t="shared" si="14"/>
        <v>0.98808332336728966</v>
      </c>
      <c r="O265">
        <f t="shared" si="15"/>
        <v>1.8869122719459464</v>
      </c>
    </row>
    <row r="266" spans="2:15" x14ac:dyDescent="0.35">
      <c r="B266">
        <v>37</v>
      </c>
      <c r="C266">
        <v>146000</v>
      </c>
      <c r="D266">
        <v>1</v>
      </c>
      <c r="I266">
        <f t="shared" si="12"/>
        <v>0.45238095238095238</v>
      </c>
      <c r="J266">
        <f t="shared" si="13"/>
        <v>0.97037037037037033</v>
      </c>
      <c r="N266">
        <f t="shared" si="14"/>
        <v>-6.2561099739543352E-2</v>
      </c>
      <c r="O266">
        <f t="shared" si="15"/>
        <v>2.2392905509538656</v>
      </c>
    </row>
    <row r="267" spans="2:15" x14ac:dyDescent="0.35">
      <c r="B267">
        <v>50</v>
      </c>
      <c r="C267">
        <v>44000</v>
      </c>
      <c r="D267">
        <v>0</v>
      </c>
      <c r="I267">
        <f t="shared" si="12"/>
        <v>0.76190476190476186</v>
      </c>
      <c r="J267">
        <f t="shared" si="13"/>
        <v>0.21481481481481482</v>
      </c>
      <c r="N267">
        <f t="shared" si="14"/>
        <v>1.1791095821139865</v>
      </c>
      <c r="O267">
        <f t="shared" si="15"/>
        <v>-0.75592482061344635</v>
      </c>
    </row>
    <row r="268" spans="2:15" x14ac:dyDescent="0.35">
      <c r="B268">
        <v>52</v>
      </c>
      <c r="C268">
        <v>90000</v>
      </c>
      <c r="D268">
        <v>1</v>
      </c>
      <c r="I268">
        <f t="shared" si="12"/>
        <v>0.80952380952380953</v>
      </c>
      <c r="J268">
        <f t="shared" si="13"/>
        <v>0.55555555555555558</v>
      </c>
      <c r="N268">
        <f t="shared" si="14"/>
        <v>1.3701358408606836</v>
      </c>
      <c r="O268">
        <f t="shared" si="15"/>
        <v>0.59485858225024335</v>
      </c>
    </row>
    <row r="269" spans="2:15" x14ac:dyDescent="0.35">
      <c r="B269">
        <v>41</v>
      </c>
      <c r="C269">
        <v>72000</v>
      </c>
      <c r="D269">
        <v>0</v>
      </c>
      <c r="I269">
        <f t="shared" si="12"/>
        <v>0.54761904761904767</v>
      </c>
      <c r="J269">
        <f t="shared" si="13"/>
        <v>0.42222222222222222</v>
      </c>
      <c r="N269">
        <f t="shared" si="14"/>
        <v>0.31949141775385048</v>
      </c>
      <c r="O269">
        <f t="shared" si="15"/>
        <v>6.6291163738364772E-2</v>
      </c>
    </row>
    <row r="270" spans="2:15" x14ac:dyDescent="0.35">
      <c r="B270">
        <v>40</v>
      </c>
      <c r="C270">
        <v>57000</v>
      </c>
      <c r="D270">
        <v>0</v>
      </c>
      <c r="I270">
        <f t="shared" ref="I270:I333" si="16">(B270-$B$414)/($B$415-$B$414)</f>
        <v>0.52380952380952384</v>
      </c>
      <c r="J270">
        <f t="shared" ref="J270:J333" si="17">(C270-$C$414)/($C$415-$C$414)</f>
        <v>0.31111111111111112</v>
      </c>
      <c r="N270">
        <f t="shared" ref="N270:N333" si="18">(B270-$B$9)/$B$10</f>
        <v>0.22397828838050202</v>
      </c>
      <c r="O270">
        <f t="shared" ref="O270:O333" si="19">(C270-$C$9)/$C$10</f>
        <v>-0.37418168502153404</v>
      </c>
    </row>
    <row r="271" spans="2:15" x14ac:dyDescent="0.35">
      <c r="B271">
        <v>58</v>
      </c>
      <c r="C271">
        <v>95000</v>
      </c>
      <c r="D271">
        <v>1</v>
      </c>
      <c r="I271">
        <f t="shared" si="16"/>
        <v>0.95238095238095233</v>
      </c>
      <c r="J271">
        <f t="shared" si="17"/>
        <v>0.59259259259259256</v>
      </c>
      <c r="N271">
        <f t="shared" si="18"/>
        <v>1.9432146171007743</v>
      </c>
      <c r="O271">
        <f t="shared" si="19"/>
        <v>0.74168286517020954</v>
      </c>
    </row>
    <row r="272" spans="2:15" x14ac:dyDescent="0.35">
      <c r="B272">
        <v>45</v>
      </c>
      <c r="C272">
        <v>131000</v>
      </c>
      <c r="D272">
        <v>1</v>
      </c>
      <c r="I272">
        <f t="shared" si="16"/>
        <v>0.6428571428571429</v>
      </c>
      <c r="J272">
        <f t="shared" si="17"/>
        <v>0.85925925925925928</v>
      </c>
      <c r="N272">
        <f t="shared" si="18"/>
        <v>0.70154393524724434</v>
      </c>
      <c r="O272">
        <f t="shared" si="19"/>
        <v>1.7988177021939666</v>
      </c>
    </row>
    <row r="273" spans="2:15" x14ac:dyDescent="0.35">
      <c r="B273">
        <v>35</v>
      </c>
      <c r="C273">
        <v>77000</v>
      </c>
      <c r="D273">
        <v>0</v>
      </c>
      <c r="I273">
        <f t="shared" si="16"/>
        <v>0.40476190476190477</v>
      </c>
      <c r="J273">
        <f t="shared" si="17"/>
        <v>0.45925925925925926</v>
      </c>
      <c r="N273">
        <f t="shared" si="18"/>
        <v>-0.25358735848624026</v>
      </c>
      <c r="O273">
        <f t="shared" si="19"/>
        <v>0.21311544665833101</v>
      </c>
    </row>
    <row r="274" spans="2:15" x14ac:dyDescent="0.35">
      <c r="B274">
        <v>36</v>
      </c>
      <c r="C274">
        <v>144000</v>
      </c>
      <c r="D274">
        <v>1</v>
      </c>
      <c r="I274">
        <f t="shared" si="16"/>
        <v>0.42857142857142855</v>
      </c>
      <c r="J274">
        <f t="shared" si="17"/>
        <v>0.9555555555555556</v>
      </c>
      <c r="N274">
        <f t="shared" si="18"/>
        <v>-0.15807422911289182</v>
      </c>
      <c r="O274">
        <f t="shared" si="19"/>
        <v>2.1805608377858787</v>
      </c>
    </row>
    <row r="275" spans="2:15" x14ac:dyDescent="0.35">
      <c r="B275">
        <v>55</v>
      </c>
      <c r="C275">
        <v>125000</v>
      </c>
      <c r="D275">
        <v>1</v>
      </c>
      <c r="I275">
        <f t="shared" si="16"/>
        <v>0.88095238095238093</v>
      </c>
      <c r="J275">
        <f t="shared" si="17"/>
        <v>0.81481481481481477</v>
      </c>
      <c r="N275">
        <f t="shared" si="18"/>
        <v>1.6566752289807289</v>
      </c>
      <c r="O275">
        <f t="shared" si="19"/>
        <v>1.6226285626900072</v>
      </c>
    </row>
    <row r="276" spans="2:15" x14ac:dyDescent="0.35">
      <c r="B276">
        <v>35</v>
      </c>
      <c r="C276">
        <v>72000</v>
      </c>
      <c r="D276">
        <v>0</v>
      </c>
      <c r="I276">
        <f t="shared" si="16"/>
        <v>0.40476190476190477</v>
      </c>
      <c r="J276">
        <f t="shared" si="17"/>
        <v>0.42222222222222222</v>
      </c>
      <c r="N276">
        <f t="shared" si="18"/>
        <v>-0.25358735848624026</v>
      </c>
      <c r="O276">
        <f t="shared" si="19"/>
        <v>6.6291163738364772E-2</v>
      </c>
    </row>
    <row r="277" spans="2:15" x14ac:dyDescent="0.35">
      <c r="B277">
        <v>48</v>
      </c>
      <c r="C277">
        <v>90000</v>
      </c>
      <c r="D277">
        <v>1</v>
      </c>
      <c r="I277">
        <f t="shared" si="16"/>
        <v>0.7142857142857143</v>
      </c>
      <c r="J277">
        <f t="shared" si="17"/>
        <v>0.55555555555555558</v>
      </c>
      <c r="N277">
        <f t="shared" si="18"/>
        <v>0.98808332336728966</v>
      </c>
      <c r="O277">
        <f t="shared" si="19"/>
        <v>0.59485858225024335</v>
      </c>
    </row>
    <row r="278" spans="2:15" x14ac:dyDescent="0.35">
      <c r="B278">
        <v>42</v>
      </c>
      <c r="C278">
        <v>108000</v>
      </c>
      <c r="D278">
        <v>1</v>
      </c>
      <c r="I278">
        <f t="shared" si="16"/>
        <v>0.5714285714285714</v>
      </c>
      <c r="J278">
        <f t="shared" si="17"/>
        <v>0.68888888888888888</v>
      </c>
      <c r="N278">
        <f t="shared" si="18"/>
        <v>0.41500454712719897</v>
      </c>
      <c r="O278">
        <f t="shared" si="19"/>
        <v>1.123426000762122</v>
      </c>
    </row>
    <row r="279" spans="2:15" x14ac:dyDescent="0.35">
      <c r="B279">
        <v>40</v>
      </c>
      <c r="C279">
        <v>75000</v>
      </c>
      <c r="D279">
        <v>0</v>
      </c>
      <c r="I279">
        <f t="shared" si="16"/>
        <v>0.52380952380952384</v>
      </c>
      <c r="J279">
        <f t="shared" si="17"/>
        <v>0.44444444444444442</v>
      </c>
      <c r="N279">
        <f t="shared" si="18"/>
        <v>0.22397828838050202</v>
      </c>
      <c r="O279">
        <f t="shared" si="19"/>
        <v>0.15438573349034451</v>
      </c>
    </row>
    <row r="280" spans="2:15" x14ac:dyDescent="0.35">
      <c r="B280">
        <v>37</v>
      </c>
      <c r="C280">
        <v>74000</v>
      </c>
      <c r="D280">
        <v>0</v>
      </c>
      <c r="I280">
        <f t="shared" si="16"/>
        <v>0.45238095238095238</v>
      </c>
      <c r="J280">
        <f t="shared" si="17"/>
        <v>0.43703703703703706</v>
      </c>
      <c r="N280">
        <f t="shared" si="18"/>
        <v>-6.2561099739543352E-2</v>
      </c>
      <c r="O280">
        <f t="shared" si="19"/>
        <v>0.12502087690635127</v>
      </c>
    </row>
    <row r="281" spans="2:15" x14ac:dyDescent="0.35">
      <c r="B281">
        <v>47</v>
      </c>
      <c r="C281">
        <v>144000</v>
      </c>
      <c r="D281">
        <v>1</v>
      </c>
      <c r="I281">
        <f t="shared" si="16"/>
        <v>0.69047619047619047</v>
      </c>
      <c r="J281">
        <f t="shared" si="17"/>
        <v>0.9555555555555556</v>
      </c>
      <c r="N281">
        <f t="shared" si="18"/>
        <v>0.89257019399394122</v>
      </c>
      <c r="O281">
        <f t="shared" si="19"/>
        <v>2.1805608377858787</v>
      </c>
    </row>
    <row r="282" spans="2:15" x14ac:dyDescent="0.35">
      <c r="B282">
        <v>40</v>
      </c>
      <c r="C282">
        <v>61000</v>
      </c>
      <c r="D282">
        <v>0</v>
      </c>
      <c r="I282">
        <f t="shared" si="16"/>
        <v>0.52380952380952384</v>
      </c>
      <c r="J282">
        <f t="shared" si="17"/>
        <v>0.34074074074074073</v>
      </c>
      <c r="N282">
        <f t="shared" si="18"/>
        <v>0.22397828838050202</v>
      </c>
      <c r="O282">
        <f t="shared" si="19"/>
        <v>-0.25672225868556103</v>
      </c>
    </row>
    <row r="283" spans="2:15" x14ac:dyDescent="0.35">
      <c r="B283">
        <v>43</v>
      </c>
      <c r="C283">
        <v>133000</v>
      </c>
      <c r="D283">
        <v>0</v>
      </c>
      <c r="I283">
        <f t="shared" si="16"/>
        <v>0.59523809523809523</v>
      </c>
      <c r="J283">
        <f t="shared" si="17"/>
        <v>0.87407407407407411</v>
      </c>
      <c r="N283">
        <f t="shared" si="18"/>
        <v>0.51051767650054736</v>
      </c>
      <c r="O283">
        <f t="shared" si="19"/>
        <v>1.8575474153619531</v>
      </c>
    </row>
    <row r="284" spans="2:15" x14ac:dyDescent="0.35">
      <c r="B284">
        <v>59</v>
      </c>
      <c r="C284">
        <v>76000</v>
      </c>
      <c r="D284">
        <v>1</v>
      </c>
      <c r="I284">
        <f t="shared" si="16"/>
        <v>0.97619047619047616</v>
      </c>
      <c r="J284">
        <f t="shared" si="17"/>
        <v>0.45185185185185184</v>
      </c>
      <c r="N284">
        <f t="shared" si="18"/>
        <v>2.0387277464741227</v>
      </c>
      <c r="O284">
        <f t="shared" si="19"/>
        <v>0.18375059007433778</v>
      </c>
    </row>
    <row r="285" spans="2:15" x14ac:dyDescent="0.35">
      <c r="B285">
        <v>60</v>
      </c>
      <c r="C285">
        <v>42000</v>
      </c>
      <c r="D285">
        <v>1</v>
      </c>
      <c r="I285">
        <f t="shared" si="16"/>
        <v>1</v>
      </c>
      <c r="J285">
        <f t="shared" si="17"/>
        <v>0.2</v>
      </c>
      <c r="N285">
        <f t="shared" si="18"/>
        <v>2.1342408758474711</v>
      </c>
      <c r="O285">
        <f t="shared" si="19"/>
        <v>-0.81465453378143282</v>
      </c>
    </row>
    <row r="286" spans="2:15" x14ac:dyDescent="0.35">
      <c r="B286">
        <v>39</v>
      </c>
      <c r="C286">
        <v>106000</v>
      </c>
      <c r="D286">
        <v>1</v>
      </c>
      <c r="I286">
        <f t="shared" si="16"/>
        <v>0.5</v>
      </c>
      <c r="J286">
        <f t="shared" si="17"/>
        <v>0.67407407407407405</v>
      </c>
      <c r="N286">
        <f t="shared" si="18"/>
        <v>0.12846515900715358</v>
      </c>
      <c r="O286">
        <f t="shared" si="19"/>
        <v>1.0646962875941353</v>
      </c>
    </row>
    <row r="287" spans="2:15" x14ac:dyDescent="0.35">
      <c r="B287">
        <v>57</v>
      </c>
      <c r="C287">
        <v>26000</v>
      </c>
      <c r="D287">
        <v>1</v>
      </c>
      <c r="I287">
        <f t="shared" si="16"/>
        <v>0.9285714285714286</v>
      </c>
      <c r="J287">
        <f t="shared" si="17"/>
        <v>8.1481481481481488E-2</v>
      </c>
      <c r="N287">
        <f t="shared" si="18"/>
        <v>1.8477014877274258</v>
      </c>
      <c r="O287">
        <f t="shared" si="19"/>
        <v>-1.2844922391253248</v>
      </c>
    </row>
    <row r="288" spans="2:15" x14ac:dyDescent="0.35">
      <c r="B288">
        <v>57</v>
      </c>
      <c r="C288">
        <v>74000</v>
      </c>
      <c r="D288">
        <v>1</v>
      </c>
      <c r="I288">
        <f t="shared" si="16"/>
        <v>0.9285714285714286</v>
      </c>
      <c r="J288">
        <f t="shared" si="17"/>
        <v>0.43703703703703706</v>
      </c>
      <c r="N288">
        <f t="shared" si="18"/>
        <v>1.8477014877274258</v>
      </c>
      <c r="O288">
        <f t="shared" si="19"/>
        <v>0.12502087690635127</v>
      </c>
    </row>
    <row r="289" spans="2:15" x14ac:dyDescent="0.35">
      <c r="B289">
        <v>38</v>
      </c>
      <c r="C289">
        <v>71000</v>
      </c>
      <c r="D289">
        <v>0</v>
      </c>
      <c r="I289">
        <f t="shared" si="16"/>
        <v>0.47619047619047616</v>
      </c>
      <c r="J289">
        <f t="shared" si="17"/>
        <v>0.4148148148148148</v>
      </c>
      <c r="N289">
        <f t="shared" si="18"/>
        <v>3.2952029633805113E-2</v>
      </c>
      <c r="O289">
        <f t="shared" si="19"/>
        <v>3.6926307154371514E-2</v>
      </c>
    </row>
    <row r="290" spans="2:15" x14ac:dyDescent="0.35">
      <c r="B290">
        <v>49</v>
      </c>
      <c r="C290">
        <v>88000</v>
      </c>
      <c r="D290">
        <v>1</v>
      </c>
      <c r="I290">
        <f t="shared" si="16"/>
        <v>0.73809523809523814</v>
      </c>
      <c r="J290">
        <f t="shared" si="17"/>
        <v>0.54074074074074074</v>
      </c>
      <c r="N290">
        <f t="shared" si="18"/>
        <v>1.0835964527406381</v>
      </c>
      <c r="O290">
        <f t="shared" si="19"/>
        <v>0.53612886908225676</v>
      </c>
    </row>
    <row r="291" spans="2:15" x14ac:dyDescent="0.35">
      <c r="B291">
        <v>52</v>
      </c>
      <c r="C291">
        <v>38000</v>
      </c>
      <c r="D291">
        <v>1</v>
      </c>
      <c r="I291">
        <f t="shared" si="16"/>
        <v>0.80952380952380953</v>
      </c>
      <c r="J291">
        <f t="shared" si="17"/>
        <v>0.17037037037037037</v>
      </c>
      <c r="N291">
        <f t="shared" si="18"/>
        <v>1.3701358408606836</v>
      </c>
      <c r="O291">
        <f t="shared" si="19"/>
        <v>-0.93211396011740577</v>
      </c>
    </row>
    <row r="292" spans="2:15" x14ac:dyDescent="0.35">
      <c r="B292">
        <v>50</v>
      </c>
      <c r="C292">
        <v>36000</v>
      </c>
      <c r="D292">
        <v>1</v>
      </c>
      <c r="I292">
        <f t="shared" si="16"/>
        <v>0.76190476190476186</v>
      </c>
      <c r="J292">
        <f t="shared" si="17"/>
        <v>0.15555555555555556</v>
      </c>
      <c r="N292">
        <f t="shared" si="18"/>
        <v>1.1791095821139865</v>
      </c>
      <c r="O292">
        <f t="shared" si="19"/>
        <v>-0.99084367328539236</v>
      </c>
    </row>
    <row r="293" spans="2:15" x14ac:dyDescent="0.35">
      <c r="B293">
        <v>59</v>
      </c>
      <c r="C293">
        <v>88000</v>
      </c>
      <c r="D293">
        <v>1</v>
      </c>
      <c r="I293">
        <f t="shared" si="16"/>
        <v>0.97619047619047616</v>
      </c>
      <c r="J293">
        <f t="shared" si="17"/>
        <v>0.54074074074074074</v>
      </c>
      <c r="N293">
        <f t="shared" si="18"/>
        <v>2.0387277464741227</v>
      </c>
      <c r="O293">
        <f t="shared" si="19"/>
        <v>0.53612886908225676</v>
      </c>
    </row>
    <row r="294" spans="2:15" x14ac:dyDescent="0.35">
      <c r="B294">
        <v>35</v>
      </c>
      <c r="C294">
        <v>61000</v>
      </c>
      <c r="D294">
        <v>0</v>
      </c>
      <c r="I294">
        <f t="shared" si="16"/>
        <v>0.40476190476190477</v>
      </c>
      <c r="J294">
        <f t="shared" si="17"/>
        <v>0.34074074074074073</v>
      </c>
      <c r="N294">
        <f t="shared" si="18"/>
        <v>-0.25358735848624026</v>
      </c>
      <c r="O294">
        <f t="shared" si="19"/>
        <v>-0.25672225868556103</v>
      </c>
    </row>
    <row r="295" spans="2:15" x14ac:dyDescent="0.35">
      <c r="B295">
        <v>37</v>
      </c>
      <c r="C295">
        <v>70000</v>
      </c>
      <c r="D295">
        <v>1</v>
      </c>
      <c r="I295">
        <f t="shared" si="16"/>
        <v>0.45238095238095238</v>
      </c>
      <c r="J295">
        <f t="shared" si="17"/>
        <v>0.40740740740740738</v>
      </c>
      <c r="N295">
        <f t="shared" si="18"/>
        <v>-6.2561099739543352E-2</v>
      </c>
      <c r="O295">
        <f t="shared" si="19"/>
        <v>7.5614505703782628E-3</v>
      </c>
    </row>
    <row r="296" spans="2:15" x14ac:dyDescent="0.35">
      <c r="B296">
        <v>52</v>
      </c>
      <c r="C296">
        <v>21000</v>
      </c>
      <c r="D296">
        <v>1</v>
      </c>
      <c r="I296">
        <f t="shared" si="16"/>
        <v>0.80952380952380953</v>
      </c>
      <c r="J296">
        <f t="shared" si="17"/>
        <v>4.4444444444444446E-2</v>
      </c>
      <c r="N296">
        <f t="shared" si="18"/>
        <v>1.3701358408606836</v>
      </c>
      <c r="O296">
        <f t="shared" si="19"/>
        <v>-1.431316522045291</v>
      </c>
    </row>
    <row r="297" spans="2:15" x14ac:dyDescent="0.35">
      <c r="B297">
        <v>48</v>
      </c>
      <c r="C297">
        <v>141000</v>
      </c>
      <c r="D297">
        <v>0</v>
      </c>
      <c r="I297">
        <f t="shared" si="16"/>
        <v>0.7142857142857143</v>
      </c>
      <c r="J297">
        <f t="shared" si="17"/>
        <v>0.93333333333333335</v>
      </c>
      <c r="N297">
        <f t="shared" si="18"/>
        <v>0.98808332336728966</v>
      </c>
      <c r="O297">
        <f t="shared" si="19"/>
        <v>2.092466268033899</v>
      </c>
    </row>
    <row r="298" spans="2:15" x14ac:dyDescent="0.35">
      <c r="B298">
        <v>37</v>
      </c>
      <c r="C298">
        <v>93000</v>
      </c>
      <c r="D298">
        <v>1</v>
      </c>
      <c r="I298">
        <f t="shared" si="16"/>
        <v>0.45238095238095238</v>
      </c>
      <c r="J298">
        <f t="shared" si="17"/>
        <v>0.57777777777777772</v>
      </c>
      <c r="N298">
        <f t="shared" si="18"/>
        <v>-6.2561099739543352E-2</v>
      </c>
      <c r="O298">
        <f t="shared" si="19"/>
        <v>0.68295315200222306</v>
      </c>
    </row>
    <row r="299" spans="2:15" x14ac:dyDescent="0.35">
      <c r="B299">
        <v>37</v>
      </c>
      <c r="C299">
        <v>62000</v>
      </c>
      <c r="D299">
        <v>0</v>
      </c>
      <c r="I299">
        <f t="shared" si="16"/>
        <v>0.45238095238095238</v>
      </c>
      <c r="J299">
        <f t="shared" si="17"/>
        <v>0.34814814814814815</v>
      </c>
      <c r="N299">
        <f t="shared" si="18"/>
        <v>-6.2561099739543352E-2</v>
      </c>
      <c r="O299">
        <f t="shared" si="19"/>
        <v>-0.22735740210156777</v>
      </c>
    </row>
    <row r="300" spans="2:15" x14ac:dyDescent="0.35">
      <c r="B300">
        <v>48</v>
      </c>
      <c r="C300">
        <v>138000</v>
      </c>
      <c r="D300">
        <v>1</v>
      </c>
      <c r="I300">
        <f t="shared" si="16"/>
        <v>0.7142857142857143</v>
      </c>
      <c r="J300">
        <f t="shared" si="17"/>
        <v>0.91111111111111109</v>
      </c>
      <c r="N300">
        <f t="shared" si="18"/>
        <v>0.98808332336728966</v>
      </c>
      <c r="O300">
        <f t="shared" si="19"/>
        <v>2.0043716982819193</v>
      </c>
    </row>
    <row r="301" spans="2:15" x14ac:dyDescent="0.35">
      <c r="B301">
        <v>41</v>
      </c>
      <c r="C301">
        <v>79000</v>
      </c>
      <c r="D301">
        <v>0</v>
      </c>
      <c r="I301">
        <f t="shared" si="16"/>
        <v>0.54761904761904767</v>
      </c>
      <c r="J301">
        <f t="shared" si="17"/>
        <v>0.47407407407407409</v>
      </c>
      <c r="N301">
        <f t="shared" si="18"/>
        <v>0.31949141775385048</v>
      </c>
      <c r="O301">
        <f t="shared" si="19"/>
        <v>0.27184515982631752</v>
      </c>
    </row>
    <row r="302" spans="2:15" x14ac:dyDescent="0.35">
      <c r="B302">
        <v>37</v>
      </c>
      <c r="C302">
        <v>78000</v>
      </c>
      <c r="D302">
        <v>1</v>
      </c>
      <c r="I302">
        <f t="shared" si="16"/>
        <v>0.45238095238095238</v>
      </c>
      <c r="J302">
        <f t="shared" si="17"/>
        <v>0.46666666666666667</v>
      </c>
      <c r="N302">
        <f t="shared" si="18"/>
        <v>-6.2561099739543352E-2</v>
      </c>
      <c r="O302">
        <f t="shared" si="19"/>
        <v>0.24248030324232428</v>
      </c>
    </row>
    <row r="303" spans="2:15" x14ac:dyDescent="0.35">
      <c r="B303">
        <v>39</v>
      </c>
      <c r="C303">
        <v>134000</v>
      </c>
      <c r="D303">
        <v>1</v>
      </c>
      <c r="I303">
        <f t="shared" si="16"/>
        <v>0.5</v>
      </c>
      <c r="J303">
        <f t="shared" si="17"/>
        <v>0.88148148148148153</v>
      </c>
      <c r="N303">
        <f t="shared" si="18"/>
        <v>0.12846515900715358</v>
      </c>
      <c r="O303">
        <f t="shared" si="19"/>
        <v>1.8869122719459464</v>
      </c>
    </row>
    <row r="304" spans="2:15" x14ac:dyDescent="0.35">
      <c r="B304">
        <v>49</v>
      </c>
      <c r="C304">
        <v>89000</v>
      </c>
      <c r="D304">
        <v>1</v>
      </c>
      <c r="I304">
        <f t="shared" si="16"/>
        <v>0.73809523809523814</v>
      </c>
      <c r="J304">
        <f t="shared" si="17"/>
        <v>0.54814814814814816</v>
      </c>
      <c r="N304">
        <f t="shared" si="18"/>
        <v>1.0835964527406381</v>
      </c>
      <c r="O304">
        <f t="shared" si="19"/>
        <v>0.56549372566625</v>
      </c>
    </row>
    <row r="305" spans="2:15" x14ac:dyDescent="0.35">
      <c r="B305">
        <v>55</v>
      </c>
      <c r="C305">
        <v>39000</v>
      </c>
      <c r="D305">
        <v>1</v>
      </c>
      <c r="I305">
        <f t="shared" si="16"/>
        <v>0.88095238095238093</v>
      </c>
      <c r="J305">
        <f t="shared" si="17"/>
        <v>0.17777777777777778</v>
      </c>
      <c r="N305">
        <f t="shared" si="18"/>
        <v>1.6566752289807289</v>
      </c>
      <c r="O305">
        <f t="shared" si="19"/>
        <v>-0.90274910353341253</v>
      </c>
    </row>
    <row r="306" spans="2:15" x14ac:dyDescent="0.35">
      <c r="B306">
        <v>37</v>
      </c>
      <c r="C306">
        <v>77000</v>
      </c>
      <c r="D306">
        <v>0</v>
      </c>
      <c r="I306">
        <f t="shared" si="16"/>
        <v>0.45238095238095238</v>
      </c>
      <c r="J306">
        <f t="shared" si="17"/>
        <v>0.45925925925925926</v>
      </c>
      <c r="N306">
        <f t="shared" si="18"/>
        <v>-6.2561099739543352E-2</v>
      </c>
      <c r="O306">
        <f t="shared" si="19"/>
        <v>0.21311544665833101</v>
      </c>
    </row>
    <row r="307" spans="2:15" x14ac:dyDescent="0.35">
      <c r="B307">
        <v>35</v>
      </c>
      <c r="C307">
        <v>57000</v>
      </c>
      <c r="D307">
        <v>0</v>
      </c>
      <c r="I307">
        <f t="shared" si="16"/>
        <v>0.40476190476190477</v>
      </c>
      <c r="J307">
        <f t="shared" si="17"/>
        <v>0.31111111111111112</v>
      </c>
      <c r="N307">
        <f t="shared" si="18"/>
        <v>-0.25358735848624026</v>
      </c>
      <c r="O307">
        <f t="shared" si="19"/>
        <v>-0.37418168502153404</v>
      </c>
    </row>
    <row r="308" spans="2:15" x14ac:dyDescent="0.35">
      <c r="B308">
        <v>36</v>
      </c>
      <c r="C308">
        <v>63000</v>
      </c>
      <c r="D308">
        <v>0</v>
      </c>
      <c r="I308">
        <f t="shared" si="16"/>
        <v>0.42857142857142855</v>
      </c>
      <c r="J308">
        <f t="shared" si="17"/>
        <v>0.35555555555555557</v>
      </c>
      <c r="N308">
        <f t="shared" si="18"/>
        <v>-0.15807422911289182</v>
      </c>
      <c r="O308">
        <f t="shared" si="19"/>
        <v>-0.1979925455175745</v>
      </c>
    </row>
    <row r="309" spans="2:15" x14ac:dyDescent="0.35">
      <c r="B309">
        <v>42</v>
      </c>
      <c r="C309">
        <v>73000</v>
      </c>
      <c r="D309">
        <v>1</v>
      </c>
      <c r="I309">
        <f t="shared" si="16"/>
        <v>0.5714285714285714</v>
      </c>
      <c r="J309">
        <f t="shared" si="17"/>
        <v>0.42962962962962964</v>
      </c>
      <c r="N309">
        <f t="shared" si="18"/>
        <v>0.41500454712719897</v>
      </c>
      <c r="O309">
        <f t="shared" si="19"/>
        <v>9.5656020322358024E-2</v>
      </c>
    </row>
    <row r="310" spans="2:15" x14ac:dyDescent="0.35">
      <c r="B310">
        <v>43</v>
      </c>
      <c r="C310">
        <v>112000</v>
      </c>
      <c r="D310">
        <v>1</v>
      </c>
      <c r="I310">
        <f t="shared" si="16"/>
        <v>0.59523809523809523</v>
      </c>
      <c r="J310">
        <f t="shared" si="17"/>
        <v>0.71851851851851856</v>
      </c>
      <c r="N310">
        <f t="shared" si="18"/>
        <v>0.51051767650054736</v>
      </c>
      <c r="O310">
        <f t="shared" si="19"/>
        <v>1.2408854270980949</v>
      </c>
    </row>
    <row r="311" spans="2:15" x14ac:dyDescent="0.35">
      <c r="B311">
        <v>45</v>
      </c>
      <c r="C311">
        <v>79000</v>
      </c>
      <c r="D311">
        <v>0</v>
      </c>
      <c r="I311">
        <f t="shared" si="16"/>
        <v>0.6428571428571429</v>
      </c>
      <c r="J311">
        <f t="shared" si="17"/>
        <v>0.47407407407407409</v>
      </c>
      <c r="N311">
        <f t="shared" si="18"/>
        <v>0.70154393524724434</v>
      </c>
      <c r="O311">
        <f t="shared" si="19"/>
        <v>0.27184515982631752</v>
      </c>
    </row>
    <row r="312" spans="2:15" x14ac:dyDescent="0.35">
      <c r="B312">
        <v>46</v>
      </c>
      <c r="C312">
        <v>117000</v>
      </c>
      <c r="D312">
        <v>1</v>
      </c>
      <c r="I312">
        <f t="shared" si="16"/>
        <v>0.66666666666666663</v>
      </c>
      <c r="J312">
        <f t="shared" si="17"/>
        <v>0.75555555555555554</v>
      </c>
      <c r="N312">
        <f t="shared" si="18"/>
        <v>0.79705706462059278</v>
      </c>
      <c r="O312">
        <f t="shared" si="19"/>
        <v>1.3877097100180611</v>
      </c>
    </row>
    <row r="313" spans="2:15" x14ac:dyDescent="0.35">
      <c r="B313">
        <v>58</v>
      </c>
      <c r="C313">
        <v>38000</v>
      </c>
      <c r="D313">
        <v>1</v>
      </c>
      <c r="I313">
        <f t="shared" si="16"/>
        <v>0.95238095238095233</v>
      </c>
      <c r="J313">
        <f t="shared" si="17"/>
        <v>0.17037037037037037</v>
      </c>
      <c r="N313">
        <f t="shared" si="18"/>
        <v>1.9432146171007743</v>
      </c>
      <c r="O313">
        <f t="shared" si="19"/>
        <v>-0.93211396011740577</v>
      </c>
    </row>
    <row r="314" spans="2:15" x14ac:dyDescent="0.35">
      <c r="B314">
        <v>48</v>
      </c>
      <c r="C314">
        <v>74000</v>
      </c>
      <c r="D314">
        <v>1</v>
      </c>
      <c r="I314">
        <f t="shared" si="16"/>
        <v>0.7142857142857143</v>
      </c>
      <c r="J314">
        <f t="shared" si="17"/>
        <v>0.43703703703703706</v>
      </c>
      <c r="N314">
        <f t="shared" si="18"/>
        <v>0.98808332336728966</v>
      </c>
      <c r="O314">
        <f t="shared" si="19"/>
        <v>0.12502087690635127</v>
      </c>
    </row>
    <row r="315" spans="2:15" x14ac:dyDescent="0.35">
      <c r="B315">
        <v>37</v>
      </c>
      <c r="C315">
        <v>137000</v>
      </c>
      <c r="D315">
        <v>1</v>
      </c>
      <c r="I315">
        <f t="shared" si="16"/>
        <v>0.45238095238095238</v>
      </c>
      <c r="J315">
        <f t="shared" si="17"/>
        <v>0.90370370370370368</v>
      </c>
      <c r="N315">
        <f t="shared" si="18"/>
        <v>-6.2561099739543352E-2</v>
      </c>
      <c r="O315">
        <f t="shared" si="19"/>
        <v>1.9750068416979261</v>
      </c>
    </row>
    <row r="316" spans="2:15" x14ac:dyDescent="0.35">
      <c r="B316">
        <v>37</v>
      </c>
      <c r="C316">
        <v>79000</v>
      </c>
      <c r="D316">
        <v>1</v>
      </c>
      <c r="I316">
        <f t="shared" si="16"/>
        <v>0.45238095238095238</v>
      </c>
      <c r="J316">
        <f t="shared" si="17"/>
        <v>0.47407407407407409</v>
      </c>
      <c r="N316">
        <f t="shared" si="18"/>
        <v>-6.2561099739543352E-2</v>
      </c>
      <c r="O316">
        <f t="shared" si="19"/>
        <v>0.27184515982631752</v>
      </c>
    </row>
    <row r="317" spans="2:15" x14ac:dyDescent="0.35">
      <c r="B317">
        <v>40</v>
      </c>
      <c r="C317">
        <v>60000</v>
      </c>
      <c r="D317">
        <v>0</v>
      </c>
      <c r="I317">
        <f t="shared" si="16"/>
        <v>0.52380952380952384</v>
      </c>
      <c r="J317">
        <f t="shared" si="17"/>
        <v>0.33333333333333331</v>
      </c>
      <c r="N317">
        <f t="shared" si="18"/>
        <v>0.22397828838050202</v>
      </c>
      <c r="O317">
        <f t="shared" si="19"/>
        <v>-0.28608711526955427</v>
      </c>
    </row>
    <row r="318" spans="2:15" x14ac:dyDescent="0.35">
      <c r="B318">
        <v>42</v>
      </c>
      <c r="C318">
        <v>54000</v>
      </c>
      <c r="D318">
        <v>0</v>
      </c>
      <c r="I318">
        <f t="shared" si="16"/>
        <v>0.5714285714285714</v>
      </c>
      <c r="J318">
        <f t="shared" si="17"/>
        <v>0.28888888888888886</v>
      </c>
      <c r="N318">
        <f t="shared" si="18"/>
        <v>0.41500454712719897</v>
      </c>
      <c r="O318">
        <f t="shared" si="19"/>
        <v>-0.46227625477351375</v>
      </c>
    </row>
    <row r="319" spans="2:15" x14ac:dyDescent="0.35">
      <c r="B319">
        <v>51</v>
      </c>
      <c r="C319">
        <v>134000</v>
      </c>
      <c r="D319">
        <v>0</v>
      </c>
      <c r="I319">
        <f t="shared" si="16"/>
        <v>0.7857142857142857</v>
      </c>
      <c r="J319">
        <f t="shared" si="17"/>
        <v>0.88148148148148153</v>
      </c>
      <c r="N319">
        <f t="shared" si="18"/>
        <v>1.2746227114873352</v>
      </c>
      <c r="O319">
        <f t="shared" si="19"/>
        <v>1.8869122719459464</v>
      </c>
    </row>
    <row r="320" spans="2:15" x14ac:dyDescent="0.35">
      <c r="B320">
        <v>47</v>
      </c>
      <c r="C320">
        <v>113000</v>
      </c>
      <c r="D320">
        <v>1</v>
      </c>
      <c r="I320">
        <f t="shared" si="16"/>
        <v>0.69047619047619047</v>
      </c>
      <c r="J320">
        <f t="shared" si="17"/>
        <v>0.72592592592592597</v>
      </c>
      <c r="N320">
        <f t="shared" si="18"/>
        <v>0.89257019399394122</v>
      </c>
      <c r="O320">
        <f t="shared" si="19"/>
        <v>1.2702502836820881</v>
      </c>
    </row>
    <row r="321" spans="2:15" x14ac:dyDescent="0.35">
      <c r="B321">
        <v>36</v>
      </c>
      <c r="C321">
        <v>125000</v>
      </c>
      <c r="D321">
        <v>1</v>
      </c>
      <c r="I321">
        <f t="shared" si="16"/>
        <v>0.42857142857142855</v>
      </c>
      <c r="J321">
        <f t="shared" si="17"/>
        <v>0.81481481481481477</v>
      </c>
      <c r="N321">
        <f t="shared" si="18"/>
        <v>-0.15807422911289182</v>
      </c>
      <c r="O321">
        <f t="shared" si="19"/>
        <v>1.6226285626900072</v>
      </c>
    </row>
    <row r="322" spans="2:15" x14ac:dyDescent="0.35">
      <c r="B322">
        <v>38</v>
      </c>
      <c r="C322">
        <v>50000</v>
      </c>
      <c r="D322">
        <v>0</v>
      </c>
      <c r="I322">
        <f t="shared" si="16"/>
        <v>0.47619047619047616</v>
      </c>
      <c r="J322">
        <f t="shared" si="17"/>
        <v>0.25925925925925924</v>
      </c>
      <c r="N322">
        <f t="shared" si="18"/>
        <v>3.2952029633805113E-2</v>
      </c>
      <c r="O322">
        <f t="shared" si="19"/>
        <v>-0.57973568110948681</v>
      </c>
    </row>
    <row r="323" spans="2:15" x14ac:dyDescent="0.35">
      <c r="B323">
        <v>42</v>
      </c>
      <c r="C323">
        <v>70000</v>
      </c>
      <c r="D323">
        <v>0</v>
      </c>
      <c r="I323">
        <f t="shared" si="16"/>
        <v>0.5714285714285714</v>
      </c>
      <c r="J323">
        <f t="shared" si="17"/>
        <v>0.40740740740740738</v>
      </c>
      <c r="N323">
        <f t="shared" si="18"/>
        <v>0.41500454712719897</v>
      </c>
      <c r="O323">
        <f t="shared" si="19"/>
        <v>7.5614505703782628E-3</v>
      </c>
    </row>
    <row r="324" spans="2:15" x14ac:dyDescent="0.35">
      <c r="B324">
        <v>39</v>
      </c>
      <c r="C324">
        <v>96000</v>
      </c>
      <c r="D324">
        <v>1</v>
      </c>
      <c r="I324">
        <f t="shared" si="16"/>
        <v>0.5</v>
      </c>
      <c r="J324">
        <f t="shared" si="17"/>
        <v>0.6</v>
      </c>
      <c r="N324">
        <f t="shared" si="18"/>
        <v>0.12846515900715358</v>
      </c>
      <c r="O324">
        <f t="shared" si="19"/>
        <v>0.77104772175420278</v>
      </c>
    </row>
    <row r="325" spans="2:15" x14ac:dyDescent="0.35">
      <c r="B325">
        <v>38</v>
      </c>
      <c r="C325">
        <v>50000</v>
      </c>
      <c r="D325">
        <v>0</v>
      </c>
      <c r="I325">
        <f t="shared" si="16"/>
        <v>0.47619047619047616</v>
      </c>
      <c r="J325">
        <f t="shared" si="17"/>
        <v>0.25925925925925924</v>
      </c>
      <c r="N325">
        <f t="shared" si="18"/>
        <v>3.2952029633805113E-2</v>
      </c>
      <c r="O325">
        <f t="shared" si="19"/>
        <v>-0.57973568110948681</v>
      </c>
    </row>
    <row r="326" spans="2:15" x14ac:dyDescent="0.35">
      <c r="B326">
        <v>49</v>
      </c>
      <c r="C326">
        <v>141000</v>
      </c>
      <c r="D326">
        <v>1</v>
      </c>
      <c r="I326">
        <f t="shared" si="16"/>
        <v>0.73809523809523814</v>
      </c>
      <c r="J326">
        <f t="shared" si="17"/>
        <v>0.93333333333333335</v>
      </c>
      <c r="N326">
        <f t="shared" si="18"/>
        <v>1.0835964527406381</v>
      </c>
      <c r="O326">
        <f t="shared" si="19"/>
        <v>2.092466268033899</v>
      </c>
    </row>
    <row r="327" spans="2:15" x14ac:dyDescent="0.35">
      <c r="B327">
        <v>39</v>
      </c>
      <c r="C327">
        <v>79000</v>
      </c>
      <c r="D327">
        <v>0</v>
      </c>
      <c r="I327">
        <f t="shared" si="16"/>
        <v>0.5</v>
      </c>
      <c r="J327">
        <f t="shared" si="17"/>
        <v>0.47407407407407409</v>
      </c>
      <c r="N327">
        <f t="shared" si="18"/>
        <v>0.12846515900715358</v>
      </c>
      <c r="O327">
        <f t="shared" si="19"/>
        <v>0.27184515982631752</v>
      </c>
    </row>
    <row r="328" spans="2:15" x14ac:dyDescent="0.35">
      <c r="B328">
        <v>39</v>
      </c>
      <c r="C328">
        <v>75000</v>
      </c>
      <c r="D328">
        <v>1</v>
      </c>
      <c r="I328">
        <f t="shared" si="16"/>
        <v>0.5</v>
      </c>
      <c r="J328">
        <f t="shared" si="17"/>
        <v>0.44444444444444442</v>
      </c>
      <c r="N328">
        <f t="shared" si="18"/>
        <v>0.12846515900715358</v>
      </c>
      <c r="O328">
        <f t="shared" si="19"/>
        <v>0.15438573349034451</v>
      </c>
    </row>
    <row r="329" spans="2:15" x14ac:dyDescent="0.35">
      <c r="B329">
        <v>54</v>
      </c>
      <c r="C329">
        <v>104000</v>
      </c>
      <c r="D329">
        <v>1</v>
      </c>
      <c r="I329">
        <f t="shared" si="16"/>
        <v>0.8571428571428571</v>
      </c>
      <c r="J329">
        <f t="shared" si="17"/>
        <v>0.65925925925925921</v>
      </c>
      <c r="N329">
        <f t="shared" si="18"/>
        <v>1.5611620996073805</v>
      </c>
      <c r="O329">
        <f t="shared" si="19"/>
        <v>1.0059665744261488</v>
      </c>
    </row>
    <row r="330" spans="2:15" x14ac:dyDescent="0.35">
      <c r="B330">
        <v>35</v>
      </c>
      <c r="C330">
        <v>55000</v>
      </c>
      <c r="D330">
        <v>0</v>
      </c>
      <c r="I330">
        <f t="shared" si="16"/>
        <v>0.40476190476190477</v>
      </c>
      <c r="J330">
        <f t="shared" si="17"/>
        <v>0.29629629629629628</v>
      </c>
      <c r="N330">
        <f t="shared" si="18"/>
        <v>-0.25358735848624026</v>
      </c>
      <c r="O330">
        <f t="shared" si="19"/>
        <v>-0.43291139818952051</v>
      </c>
    </row>
    <row r="331" spans="2:15" x14ac:dyDescent="0.35">
      <c r="B331">
        <v>45</v>
      </c>
      <c r="C331">
        <v>32000</v>
      </c>
      <c r="D331">
        <v>1</v>
      </c>
      <c r="I331">
        <f t="shared" si="16"/>
        <v>0.6428571428571429</v>
      </c>
      <c r="J331">
        <f t="shared" si="17"/>
        <v>0.12592592592592591</v>
      </c>
      <c r="N331">
        <f t="shared" si="18"/>
        <v>0.70154393524724434</v>
      </c>
      <c r="O331">
        <f t="shared" si="19"/>
        <v>-1.1083030996213654</v>
      </c>
    </row>
    <row r="332" spans="2:15" x14ac:dyDescent="0.35">
      <c r="B332">
        <v>36</v>
      </c>
      <c r="C332">
        <v>60000</v>
      </c>
      <c r="D332">
        <v>0</v>
      </c>
      <c r="I332">
        <f t="shared" si="16"/>
        <v>0.42857142857142855</v>
      </c>
      <c r="J332">
        <f t="shared" si="17"/>
        <v>0.33333333333333331</v>
      </c>
      <c r="N332">
        <f t="shared" si="18"/>
        <v>-0.15807422911289182</v>
      </c>
      <c r="O332">
        <f t="shared" si="19"/>
        <v>-0.28608711526955427</v>
      </c>
    </row>
    <row r="333" spans="2:15" x14ac:dyDescent="0.35">
      <c r="B333">
        <v>52</v>
      </c>
      <c r="C333">
        <v>138000</v>
      </c>
      <c r="D333">
        <v>1</v>
      </c>
      <c r="I333">
        <f t="shared" si="16"/>
        <v>0.80952380952380953</v>
      </c>
      <c r="J333">
        <f t="shared" si="17"/>
        <v>0.91111111111111109</v>
      </c>
      <c r="N333">
        <f t="shared" si="18"/>
        <v>1.3701358408606836</v>
      </c>
      <c r="O333">
        <f t="shared" si="19"/>
        <v>2.0043716982819193</v>
      </c>
    </row>
    <row r="334" spans="2:15" x14ac:dyDescent="0.35">
      <c r="B334">
        <v>53</v>
      </c>
      <c r="C334">
        <v>82000</v>
      </c>
      <c r="D334">
        <v>1</v>
      </c>
      <c r="I334">
        <f t="shared" ref="I334:I397" si="20">(B334-$B$414)/($B$415-$B$414)</f>
        <v>0.83333333333333337</v>
      </c>
      <c r="J334">
        <f t="shared" ref="J334:J397" si="21">(C334-$C$414)/($C$415-$C$414)</f>
        <v>0.49629629629629629</v>
      </c>
      <c r="N334">
        <f t="shared" ref="N334:N397" si="22">(B334-$B$9)/$B$10</f>
        <v>1.4656489702340321</v>
      </c>
      <c r="O334">
        <f t="shared" ref="O334:O397" si="23">(C334-$C$9)/$C$10</f>
        <v>0.35993972957829728</v>
      </c>
    </row>
    <row r="335" spans="2:15" x14ac:dyDescent="0.35">
      <c r="B335">
        <v>41</v>
      </c>
      <c r="C335">
        <v>52000</v>
      </c>
      <c r="D335">
        <v>0</v>
      </c>
      <c r="I335">
        <f t="shared" si="20"/>
        <v>0.54761904761904767</v>
      </c>
      <c r="J335">
        <f t="shared" si="21"/>
        <v>0.27407407407407408</v>
      </c>
      <c r="N335">
        <f t="shared" si="22"/>
        <v>0.31949141775385048</v>
      </c>
      <c r="O335">
        <f t="shared" si="23"/>
        <v>-0.52100596794150023</v>
      </c>
    </row>
    <row r="336" spans="2:15" x14ac:dyDescent="0.35">
      <c r="B336">
        <v>48</v>
      </c>
      <c r="C336">
        <v>30000</v>
      </c>
      <c r="D336">
        <v>1</v>
      </c>
      <c r="I336">
        <f t="shared" si="20"/>
        <v>0.7142857142857143</v>
      </c>
      <c r="J336">
        <f t="shared" si="21"/>
        <v>0.1111111111111111</v>
      </c>
      <c r="N336">
        <f t="shared" si="22"/>
        <v>0.98808332336728966</v>
      </c>
      <c r="O336">
        <f t="shared" si="23"/>
        <v>-1.1670328127893519</v>
      </c>
    </row>
    <row r="337" spans="2:15" x14ac:dyDescent="0.35">
      <c r="B337">
        <v>48</v>
      </c>
      <c r="C337">
        <v>131000</v>
      </c>
      <c r="D337">
        <v>1</v>
      </c>
      <c r="I337">
        <f t="shared" si="20"/>
        <v>0.7142857142857143</v>
      </c>
      <c r="J337">
        <f t="shared" si="21"/>
        <v>0.85925925925925928</v>
      </c>
      <c r="N337">
        <f t="shared" si="22"/>
        <v>0.98808332336728966</v>
      </c>
      <c r="O337">
        <f t="shared" si="23"/>
        <v>1.7988177021939666</v>
      </c>
    </row>
    <row r="338" spans="2:15" x14ac:dyDescent="0.35">
      <c r="B338">
        <v>41</v>
      </c>
      <c r="C338">
        <v>60000</v>
      </c>
      <c r="D338">
        <v>0</v>
      </c>
      <c r="I338">
        <f t="shared" si="20"/>
        <v>0.54761904761904767</v>
      </c>
      <c r="J338">
        <f t="shared" si="21"/>
        <v>0.33333333333333331</v>
      </c>
      <c r="N338">
        <f t="shared" si="22"/>
        <v>0.31949141775385048</v>
      </c>
      <c r="O338">
        <f t="shared" si="23"/>
        <v>-0.28608711526955427</v>
      </c>
    </row>
    <row r="339" spans="2:15" x14ac:dyDescent="0.35">
      <c r="B339">
        <v>41</v>
      </c>
      <c r="C339">
        <v>72000</v>
      </c>
      <c r="D339">
        <v>0</v>
      </c>
      <c r="I339">
        <f t="shared" si="20"/>
        <v>0.54761904761904767</v>
      </c>
      <c r="J339">
        <f t="shared" si="21"/>
        <v>0.42222222222222222</v>
      </c>
      <c r="N339">
        <f t="shared" si="22"/>
        <v>0.31949141775385048</v>
      </c>
      <c r="O339">
        <f t="shared" si="23"/>
        <v>6.6291163738364772E-2</v>
      </c>
    </row>
    <row r="340" spans="2:15" x14ac:dyDescent="0.35">
      <c r="B340">
        <v>42</v>
      </c>
      <c r="C340">
        <v>75000</v>
      </c>
      <c r="D340">
        <v>0</v>
      </c>
      <c r="I340">
        <f t="shared" si="20"/>
        <v>0.5714285714285714</v>
      </c>
      <c r="J340">
        <f t="shared" si="21"/>
        <v>0.44444444444444442</v>
      </c>
      <c r="N340">
        <f t="shared" si="22"/>
        <v>0.41500454712719897</v>
      </c>
      <c r="O340">
        <f t="shared" si="23"/>
        <v>0.15438573349034451</v>
      </c>
    </row>
    <row r="341" spans="2:15" x14ac:dyDescent="0.35">
      <c r="B341">
        <v>36</v>
      </c>
      <c r="C341">
        <v>118000</v>
      </c>
      <c r="D341">
        <v>1</v>
      </c>
      <c r="I341">
        <f t="shared" si="20"/>
        <v>0.42857142857142855</v>
      </c>
      <c r="J341">
        <f t="shared" si="21"/>
        <v>0.76296296296296295</v>
      </c>
      <c r="N341">
        <f t="shared" si="22"/>
        <v>-0.15807422911289182</v>
      </c>
      <c r="O341">
        <f t="shared" si="23"/>
        <v>1.4170745666020543</v>
      </c>
    </row>
    <row r="342" spans="2:15" x14ac:dyDescent="0.35">
      <c r="B342">
        <v>47</v>
      </c>
      <c r="C342">
        <v>107000</v>
      </c>
      <c r="D342">
        <v>1</v>
      </c>
      <c r="I342">
        <f t="shared" si="20"/>
        <v>0.69047619047619047</v>
      </c>
      <c r="J342">
        <f t="shared" si="21"/>
        <v>0.68148148148148147</v>
      </c>
      <c r="N342">
        <f t="shared" si="22"/>
        <v>0.89257019399394122</v>
      </c>
      <c r="O342">
        <f t="shared" si="23"/>
        <v>1.0940611441781285</v>
      </c>
    </row>
    <row r="343" spans="2:15" x14ac:dyDescent="0.35">
      <c r="B343">
        <v>38</v>
      </c>
      <c r="C343">
        <v>51000</v>
      </c>
      <c r="D343">
        <v>0</v>
      </c>
      <c r="I343">
        <f t="shared" si="20"/>
        <v>0.47619047619047616</v>
      </c>
      <c r="J343">
        <f t="shared" si="21"/>
        <v>0.26666666666666666</v>
      </c>
      <c r="N343">
        <f t="shared" si="22"/>
        <v>3.2952029633805113E-2</v>
      </c>
      <c r="O343">
        <f t="shared" si="23"/>
        <v>-0.55037082452549357</v>
      </c>
    </row>
    <row r="344" spans="2:15" x14ac:dyDescent="0.35">
      <c r="B344">
        <v>48</v>
      </c>
      <c r="C344">
        <v>119000</v>
      </c>
      <c r="D344">
        <v>1</v>
      </c>
      <c r="I344">
        <f t="shared" si="20"/>
        <v>0.7142857142857143</v>
      </c>
      <c r="J344">
        <f t="shared" si="21"/>
        <v>0.77037037037037037</v>
      </c>
      <c r="N344">
        <f t="shared" si="22"/>
        <v>0.98808332336728966</v>
      </c>
      <c r="O344">
        <f t="shared" si="23"/>
        <v>1.4464394231860476</v>
      </c>
    </row>
    <row r="345" spans="2:15" x14ac:dyDescent="0.35">
      <c r="B345">
        <v>42</v>
      </c>
      <c r="C345">
        <v>65000</v>
      </c>
      <c r="D345">
        <v>0</v>
      </c>
      <c r="I345">
        <f t="shared" si="20"/>
        <v>0.5714285714285714</v>
      </c>
      <c r="J345">
        <f t="shared" si="21"/>
        <v>0.37037037037037035</v>
      </c>
      <c r="N345">
        <f t="shared" si="22"/>
        <v>0.41500454712719897</v>
      </c>
      <c r="O345">
        <f t="shared" si="23"/>
        <v>-0.139262832349588</v>
      </c>
    </row>
    <row r="346" spans="2:15" x14ac:dyDescent="0.35">
      <c r="B346">
        <v>40</v>
      </c>
      <c r="C346">
        <v>65000</v>
      </c>
      <c r="D346">
        <v>0</v>
      </c>
      <c r="I346">
        <f t="shared" si="20"/>
        <v>0.52380952380952384</v>
      </c>
      <c r="J346">
        <f t="shared" si="21"/>
        <v>0.37037037037037035</v>
      </c>
      <c r="N346">
        <f t="shared" si="22"/>
        <v>0.22397828838050202</v>
      </c>
      <c r="O346">
        <f t="shared" si="23"/>
        <v>-0.139262832349588</v>
      </c>
    </row>
    <row r="347" spans="2:15" x14ac:dyDescent="0.35">
      <c r="B347">
        <v>57</v>
      </c>
      <c r="C347">
        <v>60000</v>
      </c>
      <c r="D347">
        <v>1</v>
      </c>
      <c r="I347">
        <f t="shared" si="20"/>
        <v>0.9285714285714286</v>
      </c>
      <c r="J347">
        <f t="shared" si="21"/>
        <v>0.33333333333333331</v>
      </c>
      <c r="N347">
        <f t="shared" si="22"/>
        <v>1.8477014877274258</v>
      </c>
      <c r="O347">
        <f t="shared" si="23"/>
        <v>-0.28608711526955427</v>
      </c>
    </row>
    <row r="348" spans="2:15" x14ac:dyDescent="0.35">
      <c r="B348">
        <v>36</v>
      </c>
      <c r="C348">
        <v>54000</v>
      </c>
      <c r="D348">
        <v>0</v>
      </c>
      <c r="I348">
        <f t="shared" si="20"/>
        <v>0.42857142857142855</v>
      </c>
      <c r="J348">
        <f t="shared" si="21"/>
        <v>0.28888888888888886</v>
      </c>
      <c r="N348">
        <f t="shared" si="22"/>
        <v>-0.15807422911289182</v>
      </c>
      <c r="O348">
        <f t="shared" si="23"/>
        <v>-0.46227625477351375</v>
      </c>
    </row>
    <row r="349" spans="2:15" x14ac:dyDescent="0.35">
      <c r="B349">
        <v>58</v>
      </c>
      <c r="C349">
        <v>144000</v>
      </c>
      <c r="D349">
        <v>1</v>
      </c>
      <c r="I349">
        <f t="shared" si="20"/>
        <v>0.95238095238095233</v>
      </c>
      <c r="J349">
        <f t="shared" si="21"/>
        <v>0.9555555555555556</v>
      </c>
      <c r="N349">
        <f t="shared" si="22"/>
        <v>1.9432146171007743</v>
      </c>
      <c r="O349">
        <f t="shared" si="23"/>
        <v>2.1805608377858787</v>
      </c>
    </row>
    <row r="350" spans="2:15" x14ac:dyDescent="0.35">
      <c r="B350">
        <v>35</v>
      </c>
      <c r="C350">
        <v>79000</v>
      </c>
      <c r="D350">
        <v>0</v>
      </c>
      <c r="I350">
        <f t="shared" si="20"/>
        <v>0.40476190476190477</v>
      </c>
      <c r="J350">
        <f t="shared" si="21"/>
        <v>0.47407407407407409</v>
      </c>
      <c r="N350">
        <f t="shared" si="22"/>
        <v>-0.25358735848624026</v>
      </c>
      <c r="O350">
        <f t="shared" si="23"/>
        <v>0.27184515982631752</v>
      </c>
    </row>
    <row r="351" spans="2:15" x14ac:dyDescent="0.35">
      <c r="B351">
        <v>38</v>
      </c>
      <c r="C351">
        <v>55000</v>
      </c>
      <c r="D351">
        <v>0</v>
      </c>
      <c r="I351">
        <f t="shared" si="20"/>
        <v>0.47619047619047616</v>
      </c>
      <c r="J351">
        <f t="shared" si="21"/>
        <v>0.29629629629629628</v>
      </c>
      <c r="N351">
        <f t="shared" si="22"/>
        <v>3.2952029633805113E-2</v>
      </c>
      <c r="O351">
        <f t="shared" si="23"/>
        <v>-0.43291139818952051</v>
      </c>
    </row>
    <row r="352" spans="2:15" x14ac:dyDescent="0.35">
      <c r="B352">
        <v>39</v>
      </c>
      <c r="C352">
        <v>122000</v>
      </c>
      <c r="D352">
        <v>1</v>
      </c>
      <c r="I352">
        <f t="shared" si="20"/>
        <v>0.5</v>
      </c>
      <c r="J352">
        <f t="shared" si="21"/>
        <v>0.79259259259259263</v>
      </c>
      <c r="N352">
        <f t="shared" si="22"/>
        <v>0.12846515900715358</v>
      </c>
      <c r="O352">
        <f t="shared" si="23"/>
        <v>1.5345339929380273</v>
      </c>
    </row>
    <row r="353" spans="2:15" x14ac:dyDescent="0.35">
      <c r="B353">
        <v>53</v>
      </c>
      <c r="C353">
        <v>104000</v>
      </c>
      <c r="D353">
        <v>1</v>
      </c>
      <c r="I353">
        <f t="shared" si="20"/>
        <v>0.83333333333333337</v>
      </c>
      <c r="J353">
        <f t="shared" si="21"/>
        <v>0.65925925925925921</v>
      </c>
      <c r="N353">
        <f t="shared" si="22"/>
        <v>1.4656489702340321</v>
      </c>
      <c r="O353">
        <f t="shared" si="23"/>
        <v>1.0059665744261488</v>
      </c>
    </row>
    <row r="354" spans="2:15" x14ac:dyDescent="0.35">
      <c r="B354">
        <v>35</v>
      </c>
      <c r="C354">
        <v>75000</v>
      </c>
      <c r="D354">
        <v>0</v>
      </c>
      <c r="I354">
        <f t="shared" si="20"/>
        <v>0.40476190476190477</v>
      </c>
      <c r="J354">
        <f t="shared" si="21"/>
        <v>0.44444444444444442</v>
      </c>
      <c r="N354">
        <f t="shared" si="22"/>
        <v>-0.25358735848624026</v>
      </c>
      <c r="O354">
        <f t="shared" si="23"/>
        <v>0.15438573349034451</v>
      </c>
    </row>
    <row r="355" spans="2:15" x14ac:dyDescent="0.35">
      <c r="B355">
        <v>38</v>
      </c>
      <c r="C355">
        <v>65000</v>
      </c>
      <c r="D355">
        <v>0</v>
      </c>
      <c r="I355">
        <f t="shared" si="20"/>
        <v>0.47619047619047616</v>
      </c>
      <c r="J355">
        <f t="shared" si="21"/>
        <v>0.37037037037037035</v>
      </c>
      <c r="N355">
        <f t="shared" si="22"/>
        <v>3.2952029633805113E-2</v>
      </c>
      <c r="O355">
        <f t="shared" si="23"/>
        <v>-0.139262832349588</v>
      </c>
    </row>
    <row r="356" spans="2:15" x14ac:dyDescent="0.35">
      <c r="B356">
        <v>47</v>
      </c>
      <c r="C356">
        <v>51000</v>
      </c>
      <c r="D356">
        <v>1</v>
      </c>
      <c r="I356">
        <f t="shared" si="20"/>
        <v>0.69047619047619047</v>
      </c>
      <c r="J356">
        <f t="shared" si="21"/>
        <v>0.26666666666666666</v>
      </c>
      <c r="N356">
        <f t="shared" si="22"/>
        <v>0.89257019399394122</v>
      </c>
      <c r="O356">
        <f t="shared" si="23"/>
        <v>-0.55037082452549357</v>
      </c>
    </row>
    <row r="357" spans="2:15" x14ac:dyDescent="0.35">
      <c r="B357">
        <v>47</v>
      </c>
      <c r="C357">
        <v>105000</v>
      </c>
      <c r="D357">
        <v>1</v>
      </c>
      <c r="I357">
        <f t="shared" si="20"/>
        <v>0.69047619047619047</v>
      </c>
      <c r="J357">
        <f t="shared" si="21"/>
        <v>0.66666666666666663</v>
      </c>
      <c r="N357">
        <f t="shared" si="22"/>
        <v>0.89257019399394122</v>
      </c>
      <c r="O357">
        <f t="shared" si="23"/>
        <v>1.035331431010142</v>
      </c>
    </row>
    <row r="358" spans="2:15" x14ac:dyDescent="0.35">
      <c r="B358">
        <v>41</v>
      </c>
      <c r="C358">
        <v>63000</v>
      </c>
      <c r="D358">
        <v>0</v>
      </c>
      <c r="I358">
        <f t="shared" si="20"/>
        <v>0.54761904761904767</v>
      </c>
      <c r="J358">
        <f t="shared" si="21"/>
        <v>0.35555555555555557</v>
      </c>
      <c r="N358">
        <f t="shared" si="22"/>
        <v>0.31949141775385048</v>
      </c>
      <c r="O358">
        <f t="shared" si="23"/>
        <v>-0.1979925455175745</v>
      </c>
    </row>
    <row r="359" spans="2:15" x14ac:dyDescent="0.35">
      <c r="B359">
        <v>53</v>
      </c>
      <c r="C359">
        <v>72000</v>
      </c>
      <c r="D359">
        <v>1</v>
      </c>
      <c r="I359">
        <f t="shared" si="20"/>
        <v>0.83333333333333337</v>
      </c>
      <c r="J359">
        <f t="shared" si="21"/>
        <v>0.42222222222222222</v>
      </c>
      <c r="N359">
        <f t="shared" si="22"/>
        <v>1.4656489702340321</v>
      </c>
      <c r="O359">
        <f t="shared" si="23"/>
        <v>6.6291163738364772E-2</v>
      </c>
    </row>
    <row r="360" spans="2:15" x14ac:dyDescent="0.35">
      <c r="B360">
        <v>54</v>
      </c>
      <c r="C360">
        <v>108000</v>
      </c>
      <c r="D360">
        <v>1</v>
      </c>
      <c r="I360">
        <f t="shared" si="20"/>
        <v>0.8571428571428571</v>
      </c>
      <c r="J360">
        <f t="shared" si="21"/>
        <v>0.68888888888888888</v>
      </c>
      <c r="N360">
        <f t="shared" si="22"/>
        <v>1.5611620996073805</v>
      </c>
      <c r="O360">
        <f t="shared" si="23"/>
        <v>1.123426000762122</v>
      </c>
    </row>
    <row r="361" spans="2:15" x14ac:dyDescent="0.35">
      <c r="B361">
        <v>39</v>
      </c>
      <c r="C361">
        <v>77000</v>
      </c>
      <c r="D361">
        <v>0</v>
      </c>
      <c r="I361">
        <f t="shared" si="20"/>
        <v>0.5</v>
      </c>
      <c r="J361">
        <f t="shared" si="21"/>
        <v>0.45925925925925926</v>
      </c>
      <c r="N361">
        <f t="shared" si="22"/>
        <v>0.12846515900715358</v>
      </c>
      <c r="O361">
        <f t="shared" si="23"/>
        <v>0.21311544665833101</v>
      </c>
    </row>
    <row r="362" spans="2:15" x14ac:dyDescent="0.35">
      <c r="B362">
        <v>38</v>
      </c>
      <c r="C362">
        <v>61000</v>
      </c>
      <c r="D362">
        <v>0</v>
      </c>
      <c r="I362">
        <f t="shared" si="20"/>
        <v>0.47619047619047616</v>
      </c>
      <c r="J362">
        <f t="shared" si="21"/>
        <v>0.34074074074074073</v>
      </c>
      <c r="N362">
        <f t="shared" si="22"/>
        <v>3.2952029633805113E-2</v>
      </c>
      <c r="O362">
        <f t="shared" si="23"/>
        <v>-0.25672225868556103</v>
      </c>
    </row>
    <row r="363" spans="2:15" x14ac:dyDescent="0.35">
      <c r="B363">
        <v>38</v>
      </c>
      <c r="C363">
        <v>113000</v>
      </c>
      <c r="D363">
        <v>1</v>
      </c>
      <c r="I363">
        <f t="shared" si="20"/>
        <v>0.47619047619047616</v>
      </c>
      <c r="J363">
        <f t="shared" si="21"/>
        <v>0.72592592592592597</v>
      </c>
      <c r="N363">
        <f t="shared" si="22"/>
        <v>3.2952029633805113E-2</v>
      </c>
      <c r="O363">
        <f t="shared" si="23"/>
        <v>1.2702502836820881</v>
      </c>
    </row>
    <row r="364" spans="2:15" x14ac:dyDescent="0.35">
      <c r="B364">
        <v>37</v>
      </c>
      <c r="C364">
        <v>75000</v>
      </c>
      <c r="D364">
        <v>0</v>
      </c>
      <c r="I364">
        <f t="shared" si="20"/>
        <v>0.45238095238095238</v>
      </c>
      <c r="J364">
        <f t="shared" si="21"/>
        <v>0.44444444444444442</v>
      </c>
      <c r="N364">
        <f t="shared" si="22"/>
        <v>-6.2561099739543352E-2</v>
      </c>
      <c r="O364">
        <f t="shared" si="23"/>
        <v>0.15438573349034451</v>
      </c>
    </row>
    <row r="365" spans="2:15" x14ac:dyDescent="0.35">
      <c r="B365">
        <v>42</v>
      </c>
      <c r="C365">
        <v>90000</v>
      </c>
      <c r="D365">
        <v>1</v>
      </c>
      <c r="I365">
        <f t="shared" si="20"/>
        <v>0.5714285714285714</v>
      </c>
      <c r="J365">
        <f t="shared" si="21"/>
        <v>0.55555555555555558</v>
      </c>
      <c r="N365">
        <f t="shared" si="22"/>
        <v>0.41500454712719897</v>
      </c>
      <c r="O365">
        <f t="shared" si="23"/>
        <v>0.59485858225024335</v>
      </c>
    </row>
    <row r="366" spans="2:15" x14ac:dyDescent="0.35">
      <c r="B366">
        <v>37</v>
      </c>
      <c r="C366">
        <v>57000</v>
      </c>
      <c r="D366">
        <v>0</v>
      </c>
      <c r="I366">
        <f t="shared" si="20"/>
        <v>0.45238095238095238</v>
      </c>
      <c r="J366">
        <f t="shared" si="21"/>
        <v>0.31111111111111112</v>
      </c>
      <c r="N366">
        <f t="shared" si="22"/>
        <v>-6.2561099739543352E-2</v>
      </c>
      <c r="O366">
        <f t="shared" si="23"/>
        <v>-0.37418168502153404</v>
      </c>
    </row>
    <row r="367" spans="2:15" x14ac:dyDescent="0.35">
      <c r="B367">
        <v>36</v>
      </c>
      <c r="C367">
        <v>99000</v>
      </c>
      <c r="D367">
        <v>1</v>
      </c>
      <c r="I367">
        <f t="shared" si="20"/>
        <v>0.42857142857142855</v>
      </c>
      <c r="J367">
        <f t="shared" si="21"/>
        <v>0.62222222222222223</v>
      </c>
      <c r="N367">
        <f t="shared" si="22"/>
        <v>-0.15807422911289182</v>
      </c>
      <c r="O367">
        <f t="shared" si="23"/>
        <v>0.8591422915061826</v>
      </c>
    </row>
    <row r="368" spans="2:15" x14ac:dyDescent="0.35">
      <c r="B368">
        <v>60</v>
      </c>
      <c r="C368">
        <v>34000</v>
      </c>
      <c r="D368">
        <v>1</v>
      </c>
      <c r="I368">
        <f t="shared" si="20"/>
        <v>1</v>
      </c>
      <c r="J368">
        <f t="shared" si="21"/>
        <v>0.14074074074074075</v>
      </c>
      <c r="N368">
        <f t="shared" si="22"/>
        <v>2.1342408758474711</v>
      </c>
      <c r="O368">
        <f t="shared" si="23"/>
        <v>-1.0495733864533787</v>
      </c>
    </row>
    <row r="369" spans="2:15" x14ac:dyDescent="0.35">
      <c r="B369">
        <v>54</v>
      </c>
      <c r="C369">
        <v>70000</v>
      </c>
      <c r="D369">
        <v>1</v>
      </c>
      <c r="I369">
        <f t="shared" si="20"/>
        <v>0.8571428571428571</v>
      </c>
      <c r="J369">
        <f t="shared" si="21"/>
        <v>0.40740740740740738</v>
      </c>
      <c r="N369">
        <f t="shared" si="22"/>
        <v>1.5611620996073805</v>
      </c>
      <c r="O369">
        <f t="shared" si="23"/>
        <v>7.5614505703782628E-3</v>
      </c>
    </row>
    <row r="370" spans="2:15" x14ac:dyDescent="0.35">
      <c r="B370">
        <v>41</v>
      </c>
      <c r="C370">
        <v>72000</v>
      </c>
      <c r="D370">
        <v>0</v>
      </c>
      <c r="I370">
        <f t="shared" si="20"/>
        <v>0.54761904761904767</v>
      </c>
      <c r="J370">
        <f t="shared" si="21"/>
        <v>0.42222222222222222</v>
      </c>
      <c r="N370">
        <f t="shared" si="22"/>
        <v>0.31949141775385048</v>
      </c>
      <c r="O370">
        <f t="shared" si="23"/>
        <v>6.6291163738364772E-2</v>
      </c>
    </row>
    <row r="371" spans="2:15" x14ac:dyDescent="0.35">
      <c r="B371">
        <v>40</v>
      </c>
      <c r="C371">
        <v>71000</v>
      </c>
      <c r="D371">
        <v>1</v>
      </c>
      <c r="I371">
        <f t="shared" si="20"/>
        <v>0.52380952380952384</v>
      </c>
      <c r="J371">
        <f t="shared" si="21"/>
        <v>0.4148148148148148</v>
      </c>
      <c r="N371">
        <f t="shared" si="22"/>
        <v>0.22397828838050202</v>
      </c>
      <c r="O371">
        <f t="shared" si="23"/>
        <v>3.6926307154371514E-2</v>
      </c>
    </row>
    <row r="372" spans="2:15" x14ac:dyDescent="0.35">
      <c r="B372">
        <v>42</v>
      </c>
      <c r="C372">
        <v>54000</v>
      </c>
      <c r="D372">
        <v>0</v>
      </c>
      <c r="I372">
        <f t="shared" si="20"/>
        <v>0.5714285714285714</v>
      </c>
      <c r="J372">
        <f t="shared" si="21"/>
        <v>0.28888888888888886</v>
      </c>
      <c r="N372">
        <f t="shared" si="22"/>
        <v>0.41500454712719897</v>
      </c>
      <c r="O372">
        <f t="shared" si="23"/>
        <v>-0.46227625477351375</v>
      </c>
    </row>
    <row r="373" spans="2:15" x14ac:dyDescent="0.35">
      <c r="B373">
        <v>43</v>
      </c>
      <c r="C373">
        <v>129000</v>
      </c>
      <c r="D373">
        <v>1</v>
      </c>
      <c r="I373">
        <f t="shared" si="20"/>
        <v>0.59523809523809523</v>
      </c>
      <c r="J373">
        <f t="shared" si="21"/>
        <v>0.84444444444444444</v>
      </c>
      <c r="N373">
        <f t="shared" si="22"/>
        <v>0.51051767650054736</v>
      </c>
      <c r="O373">
        <f t="shared" si="23"/>
        <v>1.7400879890259802</v>
      </c>
    </row>
    <row r="374" spans="2:15" x14ac:dyDescent="0.35">
      <c r="B374">
        <v>53</v>
      </c>
      <c r="C374">
        <v>34000</v>
      </c>
      <c r="D374">
        <v>1</v>
      </c>
      <c r="I374">
        <f t="shared" si="20"/>
        <v>0.83333333333333337</v>
      </c>
      <c r="J374">
        <f t="shared" si="21"/>
        <v>0.14074074074074075</v>
      </c>
      <c r="N374">
        <f t="shared" si="22"/>
        <v>1.4656489702340321</v>
      </c>
      <c r="O374">
        <f t="shared" si="23"/>
        <v>-1.0495733864533787</v>
      </c>
    </row>
    <row r="375" spans="2:15" x14ac:dyDescent="0.35">
      <c r="B375">
        <v>47</v>
      </c>
      <c r="C375">
        <v>50000</v>
      </c>
      <c r="D375">
        <v>1</v>
      </c>
      <c r="I375">
        <f t="shared" si="20"/>
        <v>0.69047619047619047</v>
      </c>
      <c r="J375">
        <f t="shared" si="21"/>
        <v>0.25925925925925924</v>
      </c>
      <c r="N375">
        <f t="shared" si="22"/>
        <v>0.89257019399394122</v>
      </c>
      <c r="O375">
        <f t="shared" si="23"/>
        <v>-0.57973568110948681</v>
      </c>
    </row>
    <row r="376" spans="2:15" x14ac:dyDescent="0.35">
      <c r="B376">
        <v>42</v>
      </c>
      <c r="C376">
        <v>79000</v>
      </c>
      <c r="D376">
        <v>0</v>
      </c>
      <c r="I376">
        <f t="shared" si="20"/>
        <v>0.5714285714285714</v>
      </c>
      <c r="J376">
        <f t="shared" si="21"/>
        <v>0.47407407407407409</v>
      </c>
      <c r="N376">
        <f t="shared" si="22"/>
        <v>0.41500454712719897</v>
      </c>
      <c r="O376">
        <f t="shared" si="23"/>
        <v>0.27184515982631752</v>
      </c>
    </row>
    <row r="377" spans="2:15" x14ac:dyDescent="0.35">
      <c r="B377">
        <v>42</v>
      </c>
      <c r="C377">
        <v>104000</v>
      </c>
      <c r="D377">
        <v>1</v>
      </c>
      <c r="I377">
        <f t="shared" si="20"/>
        <v>0.5714285714285714</v>
      </c>
      <c r="J377">
        <f t="shared" si="21"/>
        <v>0.65925925925925921</v>
      </c>
      <c r="N377">
        <f t="shared" si="22"/>
        <v>0.41500454712719897</v>
      </c>
      <c r="O377">
        <f t="shared" si="23"/>
        <v>1.0059665744261488</v>
      </c>
    </row>
    <row r="378" spans="2:15" x14ac:dyDescent="0.35">
      <c r="B378">
        <v>59</v>
      </c>
      <c r="C378">
        <v>29000</v>
      </c>
      <c r="D378">
        <v>1</v>
      </c>
      <c r="I378">
        <f t="shared" si="20"/>
        <v>0.97619047619047616</v>
      </c>
      <c r="J378">
        <f t="shared" si="21"/>
        <v>0.1037037037037037</v>
      </c>
      <c r="N378">
        <f t="shared" si="22"/>
        <v>2.0387277464741227</v>
      </c>
      <c r="O378">
        <f t="shared" si="23"/>
        <v>-1.1963976693733451</v>
      </c>
    </row>
    <row r="379" spans="2:15" x14ac:dyDescent="0.35">
      <c r="B379">
        <v>58</v>
      </c>
      <c r="C379">
        <v>47000</v>
      </c>
      <c r="D379">
        <v>1</v>
      </c>
      <c r="I379">
        <f t="shared" si="20"/>
        <v>0.95238095238095233</v>
      </c>
      <c r="J379">
        <f t="shared" si="21"/>
        <v>0.23703703703703705</v>
      </c>
      <c r="N379">
        <f t="shared" si="22"/>
        <v>1.9432146171007743</v>
      </c>
      <c r="O379">
        <f t="shared" si="23"/>
        <v>-0.66783025086146652</v>
      </c>
    </row>
    <row r="380" spans="2:15" x14ac:dyDescent="0.35">
      <c r="B380">
        <v>46</v>
      </c>
      <c r="C380">
        <v>88000</v>
      </c>
      <c r="D380">
        <v>1</v>
      </c>
      <c r="I380">
        <f t="shared" si="20"/>
        <v>0.66666666666666663</v>
      </c>
      <c r="J380">
        <f t="shared" si="21"/>
        <v>0.54074074074074074</v>
      </c>
      <c r="N380">
        <f t="shared" si="22"/>
        <v>0.79705706462059278</v>
      </c>
      <c r="O380">
        <f t="shared" si="23"/>
        <v>0.53612886908225676</v>
      </c>
    </row>
    <row r="381" spans="2:15" x14ac:dyDescent="0.35">
      <c r="B381">
        <v>38</v>
      </c>
      <c r="C381">
        <v>71000</v>
      </c>
      <c r="D381">
        <v>0</v>
      </c>
      <c r="I381">
        <f t="shared" si="20"/>
        <v>0.47619047619047616</v>
      </c>
      <c r="J381">
        <f t="shared" si="21"/>
        <v>0.4148148148148148</v>
      </c>
      <c r="N381">
        <f t="shared" si="22"/>
        <v>3.2952029633805113E-2</v>
      </c>
      <c r="O381">
        <f t="shared" si="23"/>
        <v>3.6926307154371514E-2</v>
      </c>
    </row>
    <row r="382" spans="2:15" x14ac:dyDescent="0.35">
      <c r="B382">
        <v>54</v>
      </c>
      <c r="C382">
        <v>26000</v>
      </c>
      <c r="D382">
        <v>1</v>
      </c>
      <c r="I382">
        <f t="shared" si="20"/>
        <v>0.8571428571428571</v>
      </c>
      <c r="J382">
        <f t="shared" si="21"/>
        <v>8.1481481481481488E-2</v>
      </c>
      <c r="N382">
        <f t="shared" si="22"/>
        <v>1.5611620996073805</v>
      </c>
      <c r="O382">
        <f t="shared" si="23"/>
        <v>-1.2844922391253248</v>
      </c>
    </row>
    <row r="383" spans="2:15" x14ac:dyDescent="0.35">
      <c r="B383">
        <v>60</v>
      </c>
      <c r="C383">
        <v>46000</v>
      </c>
      <c r="D383">
        <v>1</v>
      </c>
      <c r="I383">
        <f t="shared" si="20"/>
        <v>1</v>
      </c>
      <c r="J383">
        <f t="shared" si="21"/>
        <v>0.22962962962962963</v>
      </c>
      <c r="N383">
        <f t="shared" si="22"/>
        <v>2.1342408758474711</v>
      </c>
      <c r="O383">
        <f t="shared" si="23"/>
        <v>-0.69719510744545976</v>
      </c>
    </row>
    <row r="384" spans="2:15" x14ac:dyDescent="0.35">
      <c r="B384">
        <v>60</v>
      </c>
      <c r="C384">
        <v>83000</v>
      </c>
      <c r="D384">
        <v>1</v>
      </c>
      <c r="I384">
        <f t="shared" si="20"/>
        <v>1</v>
      </c>
      <c r="J384">
        <f t="shared" si="21"/>
        <v>0.50370370370370365</v>
      </c>
      <c r="N384">
        <f t="shared" si="22"/>
        <v>2.1342408758474711</v>
      </c>
      <c r="O384">
        <f t="shared" si="23"/>
        <v>0.38930458616229052</v>
      </c>
    </row>
    <row r="385" spans="2:15" x14ac:dyDescent="0.35">
      <c r="B385">
        <v>39</v>
      </c>
      <c r="C385">
        <v>73000</v>
      </c>
      <c r="D385">
        <v>0</v>
      </c>
      <c r="I385">
        <f t="shared" si="20"/>
        <v>0.5</v>
      </c>
      <c r="J385">
        <f t="shared" si="21"/>
        <v>0.42962962962962964</v>
      </c>
      <c r="N385">
        <f t="shared" si="22"/>
        <v>0.12846515900715358</v>
      </c>
      <c r="O385">
        <f t="shared" si="23"/>
        <v>9.5656020322358024E-2</v>
      </c>
    </row>
    <row r="386" spans="2:15" x14ac:dyDescent="0.35">
      <c r="B386">
        <v>59</v>
      </c>
      <c r="C386">
        <v>130000</v>
      </c>
      <c r="D386">
        <v>1</v>
      </c>
      <c r="I386">
        <f t="shared" si="20"/>
        <v>0.97619047619047616</v>
      </c>
      <c r="J386">
        <f t="shared" si="21"/>
        <v>0.85185185185185186</v>
      </c>
      <c r="N386">
        <f t="shared" si="22"/>
        <v>2.0387277464741227</v>
      </c>
      <c r="O386">
        <f t="shared" si="23"/>
        <v>1.7694528456099734</v>
      </c>
    </row>
    <row r="387" spans="2:15" x14ac:dyDescent="0.35">
      <c r="B387">
        <v>37</v>
      </c>
      <c r="C387">
        <v>80000</v>
      </c>
      <c r="D387">
        <v>0</v>
      </c>
      <c r="I387">
        <f t="shared" si="20"/>
        <v>0.45238095238095238</v>
      </c>
      <c r="J387">
        <f t="shared" si="21"/>
        <v>0.48148148148148145</v>
      </c>
      <c r="N387">
        <f t="shared" si="22"/>
        <v>-6.2561099739543352E-2</v>
      </c>
      <c r="O387">
        <f t="shared" si="23"/>
        <v>0.30121001641031081</v>
      </c>
    </row>
    <row r="388" spans="2:15" x14ac:dyDescent="0.35">
      <c r="B388">
        <v>46</v>
      </c>
      <c r="C388">
        <v>32000</v>
      </c>
      <c r="D388">
        <v>1</v>
      </c>
      <c r="I388">
        <f t="shared" si="20"/>
        <v>0.66666666666666663</v>
      </c>
      <c r="J388">
        <f t="shared" si="21"/>
        <v>0.12592592592592591</v>
      </c>
      <c r="N388">
        <f t="shared" si="22"/>
        <v>0.79705706462059278</v>
      </c>
      <c r="O388">
        <f t="shared" si="23"/>
        <v>-1.1083030996213654</v>
      </c>
    </row>
    <row r="389" spans="2:15" x14ac:dyDescent="0.35">
      <c r="B389">
        <v>46</v>
      </c>
      <c r="C389">
        <v>74000</v>
      </c>
      <c r="D389">
        <v>0</v>
      </c>
      <c r="I389">
        <f t="shared" si="20"/>
        <v>0.66666666666666663</v>
      </c>
      <c r="J389">
        <f t="shared" si="21"/>
        <v>0.43703703703703706</v>
      </c>
      <c r="N389">
        <f t="shared" si="22"/>
        <v>0.79705706462059278</v>
      </c>
      <c r="O389">
        <f t="shared" si="23"/>
        <v>0.12502087690635127</v>
      </c>
    </row>
    <row r="390" spans="2:15" x14ac:dyDescent="0.35">
      <c r="B390">
        <v>42</v>
      </c>
      <c r="C390">
        <v>53000</v>
      </c>
      <c r="D390">
        <v>0</v>
      </c>
      <c r="I390">
        <f t="shared" si="20"/>
        <v>0.5714285714285714</v>
      </c>
      <c r="J390">
        <f t="shared" si="21"/>
        <v>0.2814814814814815</v>
      </c>
      <c r="N390">
        <f t="shared" si="22"/>
        <v>0.41500454712719897</v>
      </c>
      <c r="O390">
        <f t="shared" si="23"/>
        <v>-0.49164111135750704</v>
      </c>
    </row>
    <row r="391" spans="2:15" x14ac:dyDescent="0.35">
      <c r="B391">
        <v>41</v>
      </c>
      <c r="C391">
        <v>87000</v>
      </c>
      <c r="D391">
        <v>1</v>
      </c>
      <c r="I391">
        <f t="shared" si="20"/>
        <v>0.54761904761904767</v>
      </c>
      <c r="J391">
        <f t="shared" si="21"/>
        <v>0.53333333333333333</v>
      </c>
      <c r="N391">
        <f t="shared" si="22"/>
        <v>0.31949141775385048</v>
      </c>
      <c r="O391">
        <f t="shared" si="23"/>
        <v>0.50676401249826353</v>
      </c>
    </row>
    <row r="392" spans="2:15" x14ac:dyDescent="0.35">
      <c r="B392">
        <v>58</v>
      </c>
      <c r="C392">
        <v>23000</v>
      </c>
      <c r="D392">
        <v>1</v>
      </c>
      <c r="I392">
        <f t="shared" si="20"/>
        <v>0.95238095238095233</v>
      </c>
      <c r="J392">
        <f t="shared" si="21"/>
        <v>5.9259259259259262E-2</v>
      </c>
      <c r="N392">
        <f t="shared" si="22"/>
        <v>1.9432146171007743</v>
      </c>
      <c r="O392">
        <f t="shared" si="23"/>
        <v>-1.3725868088773046</v>
      </c>
    </row>
    <row r="393" spans="2:15" x14ac:dyDescent="0.35">
      <c r="B393">
        <v>42</v>
      </c>
      <c r="C393">
        <v>64000</v>
      </c>
      <c r="D393">
        <v>0</v>
      </c>
      <c r="I393">
        <f t="shared" si="20"/>
        <v>0.5714285714285714</v>
      </c>
      <c r="J393">
        <f t="shared" si="21"/>
        <v>0.36296296296296299</v>
      </c>
      <c r="N393">
        <f t="shared" si="22"/>
        <v>0.41500454712719897</v>
      </c>
      <c r="O393">
        <f t="shared" si="23"/>
        <v>-0.16862768893358124</v>
      </c>
    </row>
    <row r="394" spans="2:15" x14ac:dyDescent="0.35">
      <c r="B394">
        <v>48</v>
      </c>
      <c r="C394">
        <v>33000</v>
      </c>
      <c r="D394">
        <v>1</v>
      </c>
      <c r="I394">
        <f t="shared" si="20"/>
        <v>0.7142857142857143</v>
      </c>
      <c r="J394">
        <f t="shared" si="21"/>
        <v>0.13333333333333333</v>
      </c>
      <c r="N394">
        <f t="shared" si="22"/>
        <v>0.98808332336728966</v>
      </c>
      <c r="O394">
        <f t="shared" si="23"/>
        <v>-1.0789382430373722</v>
      </c>
    </row>
    <row r="395" spans="2:15" x14ac:dyDescent="0.35">
      <c r="B395">
        <v>44</v>
      </c>
      <c r="C395">
        <v>139000</v>
      </c>
      <c r="D395">
        <v>1</v>
      </c>
      <c r="I395">
        <f t="shared" si="20"/>
        <v>0.61904761904761907</v>
      </c>
      <c r="J395">
        <f t="shared" si="21"/>
        <v>0.91851851851851851</v>
      </c>
      <c r="N395">
        <f t="shared" si="22"/>
        <v>0.60603080587389591</v>
      </c>
      <c r="O395">
        <f t="shared" si="23"/>
        <v>2.0337365548659125</v>
      </c>
    </row>
    <row r="396" spans="2:15" x14ac:dyDescent="0.35">
      <c r="B396">
        <v>49</v>
      </c>
      <c r="C396">
        <v>28000</v>
      </c>
      <c r="D396">
        <v>1</v>
      </c>
      <c r="I396">
        <f t="shared" si="20"/>
        <v>0.73809523809523814</v>
      </c>
      <c r="J396">
        <f t="shared" si="21"/>
        <v>9.6296296296296297E-2</v>
      </c>
      <c r="N396">
        <f t="shared" si="22"/>
        <v>1.0835964527406381</v>
      </c>
      <c r="O396">
        <f t="shared" si="23"/>
        <v>-1.2257625259573384</v>
      </c>
    </row>
    <row r="397" spans="2:15" x14ac:dyDescent="0.35">
      <c r="B397">
        <v>57</v>
      </c>
      <c r="C397">
        <v>33000</v>
      </c>
      <c r="D397">
        <v>1</v>
      </c>
      <c r="I397">
        <f t="shared" si="20"/>
        <v>0.9285714285714286</v>
      </c>
      <c r="J397">
        <f t="shared" si="21"/>
        <v>0.13333333333333333</v>
      </c>
      <c r="N397">
        <f t="shared" si="22"/>
        <v>1.8477014877274258</v>
      </c>
      <c r="O397">
        <f t="shared" si="23"/>
        <v>-1.0789382430373722</v>
      </c>
    </row>
    <row r="398" spans="2:15" x14ac:dyDescent="0.35">
      <c r="B398">
        <v>56</v>
      </c>
      <c r="C398">
        <v>60000</v>
      </c>
      <c r="D398">
        <v>1</v>
      </c>
      <c r="I398">
        <f t="shared" ref="I398:I412" si="24">(B398-$B$414)/($B$415-$B$414)</f>
        <v>0.90476190476190477</v>
      </c>
      <c r="J398">
        <f t="shared" ref="J398:J412" si="25">(C398-$C$414)/($C$415-$C$414)</f>
        <v>0.33333333333333331</v>
      </c>
      <c r="N398">
        <f t="shared" ref="N398:N412" si="26">(B398-$B$9)/$B$10</f>
        <v>1.7521883583540774</v>
      </c>
      <c r="O398">
        <f t="shared" ref="O398:O412" si="27">(C398-$C$9)/$C$10</f>
        <v>-0.28608711526955427</v>
      </c>
    </row>
    <row r="399" spans="2:15" x14ac:dyDescent="0.35">
      <c r="B399">
        <v>49</v>
      </c>
      <c r="C399">
        <v>39000</v>
      </c>
      <c r="D399">
        <v>1</v>
      </c>
      <c r="I399">
        <f t="shared" si="24"/>
        <v>0.73809523809523814</v>
      </c>
      <c r="J399">
        <f t="shared" si="25"/>
        <v>0.17777777777777778</v>
      </c>
      <c r="N399">
        <f t="shared" si="26"/>
        <v>1.0835964527406381</v>
      </c>
      <c r="O399">
        <f t="shared" si="27"/>
        <v>-0.90274910353341253</v>
      </c>
    </row>
    <row r="400" spans="2:15" x14ac:dyDescent="0.35">
      <c r="B400">
        <v>39</v>
      </c>
      <c r="C400">
        <v>71000</v>
      </c>
      <c r="D400">
        <v>0</v>
      </c>
      <c r="I400">
        <f t="shared" si="24"/>
        <v>0.5</v>
      </c>
      <c r="J400">
        <f t="shared" si="25"/>
        <v>0.4148148148148148</v>
      </c>
      <c r="N400">
        <f t="shared" si="26"/>
        <v>0.12846515900715358</v>
      </c>
      <c r="O400">
        <f t="shared" si="27"/>
        <v>3.6926307154371514E-2</v>
      </c>
    </row>
    <row r="401" spans="2:15" x14ac:dyDescent="0.35">
      <c r="B401">
        <v>47</v>
      </c>
      <c r="C401">
        <v>34000</v>
      </c>
      <c r="D401">
        <v>1</v>
      </c>
      <c r="I401">
        <f t="shared" si="24"/>
        <v>0.69047619047619047</v>
      </c>
      <c r="J401">
        <f t="shared" si="25"/>
        <v>0.14074074074074075</v>
      </c>
      <c r="N401">
        <f t="shared" si="26"/>
        <v>0.89257019399394122</v>
      </c>
      <c r="O401">
        <f t="shared" si="27"/>
        <v>-1.0495733864533787</v>
      </c>
    </row>
    <row r="402" spans="2:15" x14ac:dyDescent="0.35">
      <c r="B402">
        <v>48</v>
      </c>
      <c r="C402">
        <v>35000</v>
      </c>
      <c r="D402">
        <v>1</v>
      </c>
      <c r="I402">
        <f t="shared" si="24"/>
        <v>0.7142857142857143</v>
      </c>
      <c r="J402">
        <f t="shared" si="25"/>
        <v>0.14814814814814814</v>
      </c>
      <c r="N402">
        <f t="shared" si="26"/>
        <v>0.98808332336728966</v>
      </c>
      <c r="O402">
        <f t="shared" si="27"/>
        <v>-1.0202085298693855</v>
      </c>
    </row>
    <row r="403" spans="2:15" x14ac:dyDescent="0.35">
      <c r="B403">
        <v>48</v>
      </c>
      <c r="C403">
        <v>33000</v>
      </c>
      <c r="D403">
        <v>1</v>
      </c>
      <c r="I403">
        <f t="shared" si="24"/>
        <v>0.7142857142857143</v>
      </c>
      <c r="J403">
        <f t="shared" si="25"/>
        <v>0.13333333333333333</v>
      </c>
      <c r="N403">
        <f t="shared" si="26"/>
        <v>0.98808332336728966</v>
      </c>
      <c r="O403">
        <f t="shared" si="27"/>
        <v>-1.0789382430373722</v>
      </c>
    </row>
    <row r="404" spans="2:15" x14ac:dyDescent="0.35">
      <c r="B404">
        <v>47</v>
      </c>
      <c r="C404">
        <v>23000</v>
      </c>
      <c r="D404">
        <v>1</v>
      </c>
      <c r="I404">
        <f t="shared" si="24"/>
        <v>0.69047619047619047</v>
      </c>
      <c r="J404">
        <f t="shared" si="25"/>
        <v>5.9259259259259262E-2</v>
      </c>
      <c r="N404">
        <f t="shared" si="26"/>
        <v>0.89257019399394122</v>
      </c>
      <c r="O404">
        <f t="shared" si="27"/>
        <v>-1.3725868088773046</v>
      </c>
    </row>
    <row r="405" spans="2:15" x14ac:dyDescent="0.35">
      <c r="B405">
        <v>45</v>
      </c>
      <c r="C405">
        <v>45000</v>
      </c>
      <c r="D405">
        <v>1</v>
      </c>
      <c r="I405">
        <f t="shared" si="24"/>
        <v>0.6428571428571429</v>
      </c>
      <c r="J405">
        <f t="shared" si="25"/>
        <v>0.22222222222222221</v>
      </c>
      <c r="N405">
        <f t="shared" si="26"/>
        <v>0.70154393524724434</v>
      </c>
      <c r="O405">
        <f t="shared" si="27"/>
        <v>-0.726559964029453</v>
      </c>
    </row>
    <row r="406" spans="2:15" x14ac:dyDescent="0.35">
      <c r="B406">
        <v>60</v>
      </c>
      <c r="C406">
        <v>42000</v>
      </c>
      <c r="D406">
        <v>1</v>
      </c>
      <c r="I406">
        <f t="shared" si="24"/>
        <v>1</v>
      </c>
      <c r="J406">
        <f t="shared" si="25"/>
        <v>0.2</v>
      </c>
      <c r="N406">
        <f t="shared" si="26"/>
        <v>2.1342408758474711</v>
      </c>
      <c r="O406">
        <f t="shared" si="27"/>
        <v>-0.81465453378143282</v>
      </c>
    </row>
    <row r="407" spans="2:15" x14ac:dyDescent="0.35">
      <c r="B407">
        <v>39</v>
      </c>
      <c r="C407">
        <v>59000</v>
      </c>
      <c r="D407">
        <v>0</v>
      </c>
      <c r="I407">
        <f t="shared" si="24"/>
        <v>0.5</v>
      </c>
      <c r="J407">
        <f t="shared" si="25"/>
        <v>0.32592592592592595</v>
      </c>
      <c r="N407">
        <f t="shared" si="26"/>
        <v>0.12846515900715358</v>
      </c>
      <c r="O407">
        <f t="shared" si="27"/>
        <v>-0.31545197185354751</v>
      </c>
    </row>
    <row r="408" spans="2:15" x14ac:dyDescent="0.35">
      <c r="B408">
        <v>46</v>
      </c>
      <c r="C408">
        <v>41000</v>
      </c>
      <c r="D408">
        <v>1</v>
      </c>
      <c r="I408">
        <f t="shared" si="24"/>
        <v>0.66666666666666663</v>
      </c>
      <c r="J408">
        <f t="shared" si="25"/>
        <v>0.19259259259259259</v>
      </c>
      <c r="N408">
        <f t="shared" si="26"/>
        <v>0.79705706462059278</v>
      </c>
      <c r="O408">
        <f t="shared" si="27"/>
        <v>-0.84401939036542606</v>
      </c>
    </row>
    <row r="409" spans="2:15" x14ac:dyDescent="0.35">
      <c r="B409">
        <v>51</v>
      </c>
      <c r="C409">
        <v>23000</v>
      </c>
      <c r="D409">
        <v>1</v>
      </c>
      <c r="I409">
        <f t="shared" si="24"/>
        <v>0.7857142857142857</v>
      </c>
      <c r="J409">
        <f t="shared" si="25"/>
        <v>5.9259259259259262E-2</v>
      </c>
      <c r="N409">
        <f t="shared" si="26"/>
        <v>1.2746227114873352</v>
      </c>
      <c r="O409">
        <f t="shared" si="27"/>
        <v>-1.3725868088773046</v>
      </c>
    </row>
    <row r="410" spans="2:15" x14ac:dyDescent="0.35">
      <c r="B410">
        <v>50</v>
      </c>
      <c r="C410">
        <v>20000</v>
      </c>
      <c r="D410">
        <v>1</v>
      </c>
      <c r="I410">
        <f t="shared" si="24"/>
        <v>0.76190476190476186</v>
      </c>
      <c r="J410">
        <f t="shared" si="25"/>
        <v>3.7037037037037035E-2</v>
      </c>
      <c r="N410">
        <f t="shared" si="26"/>
        <v>1.1791095821139865</v>
      </c>
      <c r="O410">
        <f t="shared" si="27"/>
        <v>-1.4606813786292843</v>
      </c>
    </row>
    <row r="411" spans="2:15" x14ac:dyDescent="0.35">
      <c r="B411">
        <v>36</v>
      </c>
      <c r="C411">
        <v>33000</v>
      </c>
      <c r="D411">
        <v>0</v>
      </c>
      <c r="I411">
        <f t="shared" si="24"/>
        <v>0.42857142857142855</v>
      </c>
      <c r="J411">
        <f t="shared" si="25"/>
        <v>0.13333333333333333</v>
      </c>
      <c r="N411">
        <f t="shared" si="26"/>
        <v>-0.15807422911289182</v>
      </c>
      <c r="O411">
        <f t="shared" si="27"/>
        <v>-1.0789382430373722</v>
      </c>
    </row>
    <row r="412" spans="2:15" x14ac:dyDescent="0.35">
      <c r="B412">
        <v>49</v>
      </c>
      <c r="C412">
        <v>36000</v>
      </c>
      <c r="D412">
        <v>1</v>
      </c>
      <c r="I412">
        <f t="shared" si="24"/>
        <v>0.73809523809523814</v>
      </c>
      <c r="J412">
        <f t="shared" si="25"/>
        <v>0.15555555555555556</v>
      </c>
      <c r="N412">
        <f t="shared" si="26"/>
        <v>1.0835964527406381</v>
      </c>
      <c r="O412">
        <f t="shared" si="27"/>
        <v>-0.99084367328539236</v>
      </c>
    </row>
    <row r="414" spans="2:15" x14ac:dyDescent="0.35">
      <c r="B414">
        <f>MIN(B13:B412)</f>
        <v>18</v>
      </c>
      <c r="C414">
        <f>MIN(C13:C412)</f>
        <v>15000</v>
      </c>
      <c r="I414">
        <f>MIN(I13:I412)</f>
        <v>0</v>
      </c>
      <c r="J414">
        <f>MIN(J13:J412)</f>
        <v>0</v>
      </c>
      <c r="N414">
        <f>AVERAGE(N13:N412)</f>
        <v>-2.3314683517128288E-16</v>
      </c>
      <c r="O414">
        <f>AVERAGE(O13:O412)</f>
        <v>-1.1934897514720433E-17</v>
      </c>
    </row>
    <row r="415" spans="2:15" x14ac:dyDescent="0.35">
      <c r="B415">
        <f>MAX(B13:B412)</f>
        <v>60</v>
      </c>
      <c r="C415">
        <f>MAX(C13:C412)</f>
        <v>150000</v>
      </c>
      <c r="I415">
        <f>MAX(I13:I412)</f>
        <v>1</v>
      </c>
      <c r="J415">
        <f>MAX(J13:J412)</f>
        <v>1</v>
      </c>
      <c r="N415">
        <f>_xlfn.STDEV.P(N13:N412)</f>
        <v>1.0000000000000009</v>
      </c>
      <c r="O415">
        <f>_xlfn.STDEV.P(O13:O412)</f>
        <v>1</v>
      </c>
    </row>
    <row r="416" spans="2:15" x14ac:dyDescent="0.35">
      <c r="F416" s="16">
        <v>0.48958333333333331</v>
      </c>
    </row>
    <row r="433" spans="3:3" x14ac:dyDescent="0.35">
      <c r="C433" t="s">
        <v>101</v>
      </c>
    </row>
    <row r="435" spans="3:3" x14ac:dyDescent="0.35">
      <c r="C435" t="s">
        <v>102</v>
      </c>
    </row>
  </sheetData>
  <hyperlinks>
    <hyperlink ref="R8" r:id="rId1" location=":~:text=Feature%20scaling%20is%20essential%20for,the%20%E2%80%9Cwhy%3F%E2%80%9D%20section." xr:uid="{37B4FB40-5F32-41A8-A0A3-12AB3337A4A4}"/>
  </hyperlinks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 Regression</vt:lpstr>
      <vt:lpstr>Case study</vt:lpstr>
      <vt:lpstr>Feature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Sidana</dc:creator>
  <cp:lastModifiedBy>Anshul Sidana</cp:lastModifiedBy>
  <dcterms:created xsi:type="dcterms:W3CDTF">2023-03-11T15:54:45Z</dcterms:created>
  <dcterms:modified xsi:type="dcterms:W3CDTF">2023-03-13T06:09:29Z</dcterms:modified>
</cp:coreProperties>
</file>