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vitta\Downloads\"/>
    </mc:Choice>
  </mc:AlternateContent>
  <xr:revisionPtr revIDLastSave="0" documentId="8_{B1F8606A-B917-4C40-82F2-D7007C75FF1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" i="1" l="1"/>
  <c r="S38" i="1" s="1"/>
  <c r="U38" i="1" s="1"/>
  <c r="P38" i="1"/>
  <c r="R38" i="1" s="1"/>
  <c r="O38" i="1"/>
  <c r="R8" i="1"/>
  <c r="Q8" i="1"/>
  <c r="P8" i="1"/>
  <c r="O8" i="1"/>
  <c r="AF38" i="1" l="1"/>
  <c r="M39" i="1" s="1"/>
  <c r="AD38" i="1"/>
  <c r="K39" i="1" s="1"/>
  <c r="AC38" i="1"/>
  <c r="J39" i="1" s="1"/>
  <c r="AB38" i="1"/>
  <c r="I39" i="1" s="1"/>
  <c r="Z38" i="1"/>
  <c r="G39" i="1" s="1"/>
  <c r="W38" i="1"/>
  <c r="T8" i="1"/>
  <c r="V8" i="1" s="1"/>
  <c r="S8" i="1"/>
  <c r="U8" i="1" s="1"/>
  <c r="T38" i="1"/>
  <c r="V38" i="1" s="1"/>
  <c r="AF8" i="1" l="1"/>
  <c r="M9" i="1" s="1"/>
  <c r="W8" i="1"/>
  <c r="Y8" i="1" s="1"/>
  <c r="AB8" i="1"/>
  <c r="I9" i="1" s="1"/>
  <c r="AA8" i="1"/>
  <c r="H9" i="1" s="1"/>
  <c r="AD8" i="1"/>
  <c r="K9" i="1" s="1"/>
  <c r="AC8" i="1"/>
  <c r="J9" i="1" s="1"/>
  <c r="Z8" i="1"/>
  <c r="G9" i="1" s="1"/>
  <c r="P39" i="1"/>
  <c r="R39" i="1" s="1"/>
  <c r="AE38" i="1"/>
  <c r="L39" i="1" s="1"/>
  <c r="AG38" i="1"/>
  <c r="N39" i="1" s="1"/>
  <c r="X38" i="1"/>
  <c r="Y38" i="1" s="1"/>
  <c r="AE8" i="1"/>
  <c r="L9" i="1" s="1"/>
  <c r="X8" i="1"/>
  <c r="AG8" i="1"/>
  <c r="N9" i="1" s="1"/>
  <c r="AA38" i="1"/>
  <c r="H39" i="1" s="1"/>
  <c r="O39" i="1"/>
  <c r="Q39" i="1" s="1"/>
  <c r="S39" i="1" s="1"/>
  <c r="U39" i="1" s="1"/>
  <c r="W39" i="1" l="1"/>
  <c r="AD39" i="1"/>
  <c r="K40" i="1" s="1"/>
  <c r="AF39" i="1"/>
  <c r="M40" i="1" s="1"/>
  <c r="O9" i="1"/>
  <c r="Q9" i="1" s="1"/>
  <c r="T39" i="1"/>
  <c r="V39" i="1" s="1"/>
  <c r="P9" i="1"/>
  <c r="R9" i="1" s="1"/>
  <c r="S9" i="1" s="1"/>
  <c r="U9" i="1" s="1"/>
  <c r="T9" i="1" l="1"/>
  <c r="V9" i="1" s="1"/>
  <c r="X9" i="1" s="1"/>
  <c r="X39" i="1"/>
  <c r="Y39" i="1" s="1"/>
  <c r="AG39" i="1"/>
  <c r="N40" i="1" s="1"/>
  <c r="AE39" i="1"/>
  <c r="L40" i="1" s="1"/>
  <c r="AD9" i="1"/>
  <c r="K10" i="1" s="1"/>
  <c r="AF9" i="1"/>
  <c r="M10" i="1" s="1"/>
  <c r="W9" i="1"/>
  <c r="AC39" i="1"/>
  <c r="J40" i="1" s="1"/>
  <c r="Z39" i="1"/>
  <c r="G40" i="1" s="1"/>
  <c r="AB39" i="1"/>
  <c r="I40" i="1" s="1"/>
  <c r="AA39" i="1"/>
  <c r="H40" i="1" s="1"/>
  <c r="AC9" i="1" l="1"/>
  <c r="J10" i="1" s="1"/>
  <c r="Z9" i="1"/>
  <c r="G10" i="1" s="1"/>
  <c r="AA9" i="1"/>
  <c r="H10" i="1" s="1"/>
  <c r="AB9" i="1"/>
  <c r="I10" i="1" s="1"/>
  <c r="P10" i="1" s="1"/>
  <c r="R10" i="1" s="1"/>
  <c r="Y9" i="1"/>
  <c r="AG9" i="1"/>
  <c r="N10" i="1" s="1"/>
  <c r="AE9" i="1"/>
  <c r="L10" i="1" s="1"/>
  <c r="O40" i="1"/>
  <c r="Q40" i="1" s="1"/>
  <c r="P40" i="1"/>
  <c r="R40" i="1" s="1"/>
  <c r="S40" i="1" l="1"/>
  <c r="U40" i="1" s="1"/>
  <c r="T40" i="1"/>
  <c r="V40" i="1" s="1"/>
  <c r="X40" i="1" s="1"/>
  <c r="O10" i="1"/>
  <c r="Q10" i="1" s="1"/>
  <c r="S10" i="1" s="1"/>
  <c r="U10" i="1" s="1"/>
  <c r="T10" i="1"/>
  <c r="V10" i="1" s="1"/>
  <c r="X10" i="1" s="1"/>
  <c r="AG40" i="1"/>
  <c r="N41" i="1" s="1"/>
  <c r="Z40" i="1"/>
  <c r="G41" i="1" s="1"/>
  <c r="W40" i="1"/>
  <c r="AF40" i="1"/>
  <c r="M41" i="1" s="1"/>
  <c r="AD40" i="1"/>
  <c r="K41" i="1" s="1"/>
  <c r="AA40" i="1"/>
  <c r="H41" i="1" s="1"/>
  <c r="AC40" i="1" l="1"/>
  <c r="J41" i="1" s="1"/>
  <c r="AB40" i="1"/>
  <c r="I41" i="1" s="1"/>
  <c r="AE40" i="1"/>
  <c r="L41" i="1" s="1"/>
  <c r="AG10" i="1"/>
  <c r="N11" i="1" s="1"/>
  <c r="AE10" i="1"/>
  <c r="L11" i="1" s="1"/>
  <c r="O41" i="1"/>
  <c r="Q41" i="1" s="1"/>
  <c r="P41" i="1"/>
  <c r="R41" i="1" s="1"/>
  <c r="AD10" i="1"/>
  <c r="K11" i="1" s="1"/>
  <c r="AC10" i="1"/>
  <c r="J11" i="1" s="1"/>
  <c r="Z10" i="1"/>
  <c r="G11" i="1" s="1"/>
  <c r="AA10" i="1"/>
  <c r="H11" i="1" s="1"/>
  <c r="W10" i="1"/>
  <c r="Y10" i="1" s="1"/>
  <c r="AF10" i="1"/>
  <c r="M11" i="1" s="1"/>
  <c r="AB10" i="1"/>
  <c r="I11" i="1" s="1"/>
  <c r="Y40" i="1"/>
  <c r="T41" i="1" l="1"/>
  <c r="V41" i="1" s="1"/>
  <c r="AG41" i="1"/>
  <c r="N42" i="1" s="1"/>
  <c r="AE41" i="1"/>
  <c r="L42" i="1" s="1"/>
  <c r="X41" i="1"/>
  <c r="P11" i="1"/>
  <c r="R11" i="1" s="1"/>
  <c r="O11" i="1"/>
  <c r="Q11" i="1" s="1"/>
  <c r="S41" i="1"/>
  <c r="U41" i="1" s="1"/>
  <c r="S11" i="1" l="1"/>
  <c r="U11" i="1" s="1"/>
  <c r="AD11" i="1" s="1"/>
  <c r="K12" i="1" s="1"/>
  <c r="AD41" i="1"/>
  <c r="K42" i="1" s="1"/>
  <c r="AC41" i="1"/>
  <c r="J42" i="1" s="1"/>
  <c r="AB41" i="1"/>
  <c r="I42" i="1" s="1"/>
  <c r="AA41" i="1"/>
  <c r="H42" i="1" s="1"/>
  <c r="AF41" i="1"/>
  <c r="M42" i="1" s="1"/>
  <c r="Z41" i="1"/>
  <c r="G42" i="1" s="1"/>
  <c r="W41" i="1"/>
  <c r="Y41" i="1" s="1"/>
  <c r="T11" i="1"/>
  <c r="V11" i="1" s="1"/>
  <c r="AB11" i="1" l="1"/>
  <c r="I12" i="1" s="1"/>
  <c r="W11" i="1"/>
  <c r="AF11" i="1"/>
  <c r="M12" i="1" s="1"/>
  <c r="P42" i="1"/>
  <c r="R42" i="1" s="1"/>
  <c r="O42" i="1"/>
  <c r="Q42" i="1" s="1"/>
  <c r="T42" i="1" s="1"/>
  <c r="V42" i="1" s="1"/>
  <c r="AA11" i="1"/>
  <c r="H12" i="1" s="1"/>
  <c r="X11" i="1"/>
  <c r="AE11" i="1"/>
  <c r="L12" i="1" s="1"/>
  <c r="AG11" i="1"/>
  <c r="N12" i="1" s="1"/>
  <c r="S42" i="1"/>
  <c r="U42" i="1" s="1"/>
  <c r="Z11" i="1"/>
  <c r="G12" i="1" s="1"/>
  <c r="AC11" i="1"/>
  <c r="J12" i="1" s="1"/>
  <c r="Y11" i="1" l="1"/>
  <c r="W42" i="1"/>
  <c r="AF42" i="1"/>
  <c r="M43" i="1" s="1"/>
  <c r="AD42" i="1"/>
  <c r="K43" i="1" s="1"/>
  <c r="AC42" i="1"/>
  <c r="J43" i="1" s="1"/>
  <c r="AB42" i="1"/>
  <c r="I43" i="1" s="1"/>
  <c r="AA42" i="1"/>
  <c r="H43" i="1" s="1"/>
  <c r="Z42" i="1"/>
  <c r="G43" i="1" s="1"/>
  <c r="AG42" i="1"/>
  <c r="N43" i="1" s="1"/>
  <c r="AE42" i="1"/>
  <c r="L43" i="1" s="1"/>
  <c r="X42" i="1"/>
  <c r="P12" i="1"/>
  <c r="R12" i="1" s="1"/>
  <c r="O12" i="1"/>
  <c r="Q12" i="1" s="1"/>
  <c r="T12" i="1" l="1"/>
  <c r="V12" i="1" s="1"/>
  <c r="X12" i="1" s="1"/>
  <c r="AG12" i="1"/>
  <c r="N13" i="1" s="1"/>
  <c r="P43" i="1"/>
  <c r="R43" i="1" s="1"/>
  <c r="O43" i="1"/>
  <c r="Q43" i="1" s="1"/>
  <c r="S12" i="1"/>
  <c r="U12" i="1" s="1"/>
  <c r="Y42" i="1"/>
  <c r="S43" i="1" l="1"/>
  <c r="U43" i="1" s="1"/>
  <c r="T43" i="1"/>
  <c r="V43" i="1" s="1"/>
  <c r="X43" i="1" s="1"/>
  <c r="AE12" i="1"/>
  <c r="L13" i="1" s="1"/>
  <c r="AC12" i="1"/>
  <c r="J13" i="1" s="1"/>
  <c r="W12" i="1"/>
  <c r="Y12" i="1" s="1"/>
  <c r="AF12" i="1"/>
  <c r="M13" i="1" s="1"/>
  <c r="AB12" i="1"/>
  <c r="I13" i="1" s="1"/>
  <c r="AD12" i="1"/>
  <c r="K13" i="1" s="1"/>
  <c r="AA12" i="1"/>
  <c r="H13" i="1" s="1"/>
  <c r="Z12" i="1"/>
  <c r="G13" i="1" s="1"/>
  <c r="AB43" i="1" l="1"/>
  <c r="I44" i="1" s="1"/>
  <c r="AG43" i="1"/>
  <c r="N44" i="1" s="1"/>
  <c r="AE43" i="1"/>
  <c r="L44" i="1" s="1"/>
  <c r="AF43" i="1"/>
  <c r="M44" i="1" s="1"/>
  <c r="Z43" i="1"/>
  <c r="G44" i="1" s="1"/>
  <c r="AC43" i="1"/>
  <c r="J44" i="1" s="1"/>
  <c r="P44" i="1" s="1"/>
  <c r="R44" i="1" s="1"/>
  <c r="AD43" i="1"/>
  <c r="K44" i="1" s="1"/>
  <c r="W43" i="1"/>
  <c r="AA43" i="1"/>
  <c r="H44" i="1" s="1"/>
  <c r="Y43" i="1"/>
  <c r="O13" i="1"/>
  <c r="Q13" i="1" s="1"/>
  <c r="P13" i="1"/>
  <c r="R13" i="1" s="1"/>
  <c r="O44" i="1" l="1"/>
  <c r="Q44" i="1" s="1"/>
  <c r="T44" i="1" s="1"/>
  <c r="V44" i="1" s="1"/>
  <c r="T13" i="1"/>
  <c r="V13" i="1" s="1"/>
  <c r="AG13" i="1" s="1"/>
  <c r="N14" i="1" s="1"/>
  <c r="S13" i="1"/>
  <c r="U13" i="1" s="1"/>
  <c r="AG44" i="1" l="1"/>
  <c r="N45" i="1" s="1"/>
  <c r="X44" i="1"/>
  <c r="AE44" i="1"/>
  <c r="L45" i="1" s="1"/>
  <c r="S44" i="1"/>
  <c r="U44" i="1" s="1"/>
  <c r="AB44" i="1" s="1"/>
  <c r="I45" i="1" s="1"/>
  <c r="AE13" i="1"/>
  <c r="L14" i="1" s="1"/>
  <c r="X13" i="1"/>
  <c r="AC13" i="1"/>
  <c r="J14" i="1" s="1"/>
  <c r="AB13" i="1"/>
  <c r="I14" i="1" s="1"/>
  <c r="AD13" i="1"/>
  <c r="K14" i="1" s="1"/>
  <c r="AA13" i="1"/>
  <c r="H14" i="1" s="1"/>
  <c r="W13" i="1"/>
  <c r="Z13" i="1"/>
  <c r="G14" i="1" s="1"/>
  <c r="AF13" i="1"/>
  <c r="M14" i="1" s="1"/>
  <c r="AD44" i="1"/>
  <c r="K45" i="1" s="1"/>
  <c r="AC44" i="1"/>
  <c r="J45" i="1" s="1"/>
  <c r="AF44" i="1" l="1"/>
  <c r="M45" i="1" s="1"/>
  <c r="W44" i="1"/>
  <c r="Y44" i="1" s="1"/>
  <c r="Z44" i="1"/>
  <c r="G45" i="1" s="1"/>
  <c r="AA44" i="1"/>
  <c r="H45" i="1" s="1"/>
  <c r="Y13" i="1"/>
  <c r="P14" i="1"/>
  <c r="R14" i="1" s="1"/>
  <c r="O45" i="1"/>
  <c r="Q45" i="1" s="1"/>
  <c r="P45" i="1"/>
  <c r="R45" i="1" s="1"/>
  <c r="O14" i="1"/>
  <c r="Q14" i="1" s="1"/>
  <c r="T14" i="1" s="1"/>
  <c r="V14" i="1" s="1"/>
  <c r="T45" i="1" l="1"/>
  <c r="V45" i="1" s="1"/>
  <c r="AG14" i="1"/>
  <c r="N15" i="1" s="1"/>
  <c r="X14" i="1"/>
  <c r="AE14" i="1"/>
  <c r="L15" i="1" s="1"/>
  <c r="AG45" i="1"/>
  <c r="N46" i="1" s="1"/>
  <c r="AE45" i="1"/>
  <c r="L46" i="1" s="1"/>
  <c r="X45" i="1"/>
  <c r="S14" i="1"/>
  <c r="U14" i="1" s="1"/>
  <c r="S45" i="1"/>
  <c r="U45" i="1" s="1"/>
  <c r="W14" i="1" l="1"/>
  <c r="Y14" i="1" s="1"/>
  <c r="AD14" i="1"/>
  <c r="K15" i="1" s="1"/>
  <c r="AC14" i="1"/>
  <c r="J15" i="1" s="1"/>
  <c r="AB14" i="1"/>
  <c r="I15" i="1" s="1"/>
  <c r="AF14" i="1"/>
  <c r="M15" i="1" s="1"/>
  <c r="Z14" i="1"/>
  <c r="G15" i="1" s="1"/>
  <c r="AA14" i="1"/>
  <c r="H15" i="1" s="1"/>
  <c r="AF45" i="1"/>
  <c r="M46" i="1" s="1"/>
  <c r="AC45" i="1"/>
  <c r="J46" i="1" s="1"/>
  <c r="AB45" i="1"/>
  <c r="I46" i="1" s="1"/>
  <c r="AD45" i="1"/>
  <c r="K46" i="1" s="1"/>
  <c r="AA45" i="1"/>
  <c r="H46" i="1" s="1"/>
  <c r="Z45" i="1"/>
  <c r="G46" i="1" s="1"/>
  <c r="W45" i="1"/>
  <c r="Y45" i="1" s="1"/>
  <c r="O46" i="1" l="1"/>
  <c r="Q46" i="1" s="1"/>
  <c r="O15" i="1"/>
  <c r="Q15" i="1" s="1"/>
  <c r="P46" i="1"/>
  <c r="R46" i="1" s="1"/>
  <c r="P15" i="1"/>
  <c r="R15" i="1" s="1"/>
  <c r="T46" i="1" l="1"/>
  <c r="V46" i="1" s="1"/>
  <c r="T15" i="1"/>
  <c r="V15" i="1" s="1"/>
  <c r="X15" i="1" s="1"/>
  <c r="X46" i="1"/>
  <c r="AG46" i="1"/>
  <c r="N47" i="1" s="1"/>
  <c r="AE46" i="1"/>
  <c r="L47" i="1" s="1"/>
  <c r="S46" i="1"/>
  <c r="U46" i="1" s="1"/>
  <c r="S15" i="1"/>
  <c r="U15" i="1" s="1"/>
  <c r="AG15" i="1" l="1"/>
  <c r="N16" i="1" s="1"/>
  <c r="AE15" i="1"/>
  <c r="L16" i="1" s="1"/>
  <c r="AA46" i="1"/>
  <c r="H47" i="1" s="1"/>
  <c r="Z46" i="1"/>
  <c r="G47" i="1" s="1"/>
  <c r="O47" i="1" s="1"/>
  <c r="Q47" i="1" s="1"/>
  <c r="W46" i="1"/>
  <c r="Y46" i="1" s="1"/>
  <c r="AF46" i="1"/>
  <c r="M47" i="1" s="1"/>
  <c r="AD46" i="1"/>
  <c r="K47" i="1" s="1"/>
  <c r="AC46" i="1"/>
  <c r="J47" i="1" s="1"/>
  <c r="AB46" i="1"/>
  <c r="I47" i="1" s="1"/>
  <c r="AB15" i="1"/>
  <c r="I16" i="1" s="1"/>
  <c r="AA15" i="1"/>
  <c r="H16" i="1" s="1"/>
  <c r="W15" i="1"/>
  <c r="Y15" i="1" s="1"/>
  <c r="AD15" i="1"/>
  <c r="K16" i="1" s="1"/>
  <c r="AF15" i="1"/>
  <c r="M16" i="1" s="1"/>
  <c r="AC15" i="1"/>
  <c r="J16" i="1" s="1"/>
  <c r="Z15" i="1"/>
  <c r="G16" i="1" s="1"/>
  <c r="P47" i="1" l="1"/>
  <c r="R47" i="1" s="1"/>
  <c r="T47" i="1" s="1"/>
  <c r="V47" i="1" s="1"/>
  <c r="O16" i="1"/>
  <c r="Q16" i="1" s="1"/>
  <c r="P16" i="1"/>
  <c r="R16" i="1" s="1"/>
  <c r="S47" i="1" l="1"/>
  <c r="U47" i="1" s="1"/>
  <c r="AD47" i="1" s="1"/>
  <c r="AG47" i="1"/>
  <c r="AE47" i="1"/>
  <c r="X47" i="1"/>
  <c r="AC47" i="1"/>
  <c r="AA47" i="1"/>
  <c r="Z47" i="1"/>
  <c r="S16" i="1"/>
  <c r="U16" i="1" s="1"/>
  <c r="AF16" i="1" s="1"/>
  <c r="M17" i="1" s="1"/>
  <c r="T16" i="1"/>
  <c r="V16" i="1" s="1"/>
  <c r="AB47" i="1" l="1"/>
  <c r="AF47" i="1"/>
  <c r="W47" i="1"/>
  <c r="Y47" i="1" s="1"/>
  <c r="AB16" i="1"/>
  <c r="I17" i="1" s="1"/>
  <c r="AD16" i="1"/>
  <c r="K17" i="1" s="1"/>
  <c r="W16" i="1"/>
  <c r="Z16" i="1"/>
  <c r="G17" i="1" s="1"/>
  <c r="AA16" i="1"/>
  <c r="H17" i="1" s="1"/>
  <c r="AG16" i="1"/>
  <c r="N17" i="1" s="1"/>
  <c r="X16" i="1"/>
  <c r="AE16" i="1"/>
  <c r="L17" i="1" s="1"/>
  <c r="AC16" i="1"/>
  <c r="J17" i="1" s="1"/>
  <c r="P17" i="1" l="1"/>
  <c r="R17" i="1" s="1"/>
  <c r="Y16" i="1"/>
  <c r="O17" i="1"/>
  <c r="Q17" i="1" s="1"/>
  <c r="S17" i="1" s="1"/>
  <c r="U17" i="1" s="1"/>
  <c r="AF17" i="1" l="1"/>
  <c r="W17" i="1"/>
  <c r="AD17" i="1"/>
  <c r="T17" i="1"/>
  <c r="V17" i="1" s="1"/>
  <c r="AC17" i="1" s="1"/>
  <c r="AB17" i="1" l="1"/>
  <c r="AG17" i="1"/>
  <c r="AE17" i="1"/>
  <c r="X17" i="1"/>
  <c r="Y17" i="1" s="1"/>
  <c r="AA17" i="1"/>
  <c r="Z17" i="1"/>
</calcChain>
</file>

<file path=xl/sharedStrings.xml><?xml version="1.0" encoding="utf-8"?>
<sst xmlns="http://schemas.openxmlformats.org/spreadsheetml/2006/main" count="66" uniqueCount="33">
  <si>
    <t>Epoch</t>
  </si>
  <si>
    <t>LR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</si>
  <si>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</si>
  <si>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</si>
  <si>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</si>
  <si>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</si>
  <si>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</si>
  <si>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</si>
  <si>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</si>
  <si>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</si>
  <si>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</si>
  <si>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</si>
  <si>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</si>
  <si>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</si>
  <si>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</si>
  <si>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h2</t>
  </si>
  <si>
    <t>ah1</t>
  </si>
  <si>
    <t>ah2</t>
  </si>
  <si>
    <t>o1</t>
  </si>
  <si>
    <t>o2</t>
  </si>
  <si>
    <t>a_o1</t>
  </si>
  <si>
    <t>a_o2</t>
  </si>
  <si>
    <t>E1</t>
  </si>
  <si>
    <t>E2</t>
  </si>
  <si>
    <t>E_total</t>
  </si>
  <si>
    <t>dE_total/dw1</t>
  </si>
  <si>
    <t>dE_total/dw2</t>
  </si>
  <si>
    <t>dE_total/dw3</t>
  </si>
  <si>
    <t>dE_total/dw4</t>
  </si>
  <si>
    <t>dE_total/dw5</t>
  </si>
  <si>
    <t>dE_total/dw6</t>
  </si>
  <si>
    <t>dE_total/dw7</t>
  </si>
  <si>
    <t>dE_total/dw8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</si>
</sst>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Graph-1 Between Epoch &amp; E_total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993480435576327"/>
          <c:y val="9.7638888888888942E-2"/>
          <c:w val="0.79562057837803346"/>
          <c:h val="0.75115441459102439"/>
        </c:manualLayout>
      </c:layout>
      <c:lineChart>
        <c:grouping val="standard"/>
        <c:varyColors val="0"/>
        <c:ser>
          <c:idx val="0"/>
          <c:order val="0"/>
          <c:tx>
            <c:v>E_total</c:v>
          </c:tx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Sheet1!$Y$8:$Y$17</c:f>
              <c:numCache>
                <c:formatCode>General</c:formatCode>
                <c:ptCount val="10"/>
                <c:pt idx="0">
                  <c:v>0.17744194463953303</c:v>
                </c:pt>
                <c:pt idx="1">
                  <c:v>0.17434479084555091</c:v>
                </c:pt>
                <c:pt idx="2">
                  <c:v>0.1712745859137913</c:v>
                </c:pt>
                <c:pt idx="3">
                  <c:v>0.16823294777419412</c:v>
                </c:pt>
                <c:pt idx="4">
                  <c:v>0.16522142200020484</c:v>
                </c:pt>
                <c:pt idx="5">
                  <c:v>0.16224147775401684</c:v>
                </c:pt>
                <c:pt idx="6">
                  <c:v>0.15929450425198685</c:v>
                </c:pt>
                <c:pt idx="7">
                  <c:v>0.15638180776460836</c:v>
                </c:pt>
                <c:pt idx="8">
                  <c:v>0.15350460915894507</c:v>
                </c:pt>
                <c:pt idx="9">
                  <c:v>0.1506640419850854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AB8-9551-2CA2F7111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589367"/>
        <c:axId val="1629864174"/>
      </c:lineChart>
      <c:catAx>
        <c:axId val="1529589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9864174"/>
        <c:crosses val="autoZero"/>
        <c:auto val="0"/>
        <c:lblAlgn val="ctr"/>
        <c:lblOffset val="100"/>
        <c:noMultiLvlLbl val="0"/>
      </c:catAx>
      <c:valAx>
        <c:axId val="1629864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958936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Graph-2 Between Epoch &amp; E_total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360248285928688"/>
          <c:y val="0.14856481481481484"/>
          <c:w val="0.84584193772798455"/>
          <c:h val="0.72088764946048423"/>
        </c:manualLayout>
      </c:layout>
      <c:lineChart>
        <c:grouping val="standard"/>
        <c:varyColors val="0"/>
        <c:ser>
          <c:idx val="0"/>
          <c:order val="0"/>
          <c:tx>
            <c:v>E_total</c:v>
          </c:tx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Sheet1!$Y$38:$Y$47</c:f>
              <c:numCache>
                <c:formatCode>General</c:formatCode>
                <c:ptCount val="10"/>
                <c:pt idx="0">
                  <c:v>0.17744194463953303</c:v>
                </c:pt>
                <c:pt idx="1">
                  <c:v>0.15310342704240551</c:v>
                </c:pt>
                <c:pt idx="2">
                  <c:v>0.1310014891535089</c:v>
                </c:pt>
                <c:pt idx="3">
                  <c:v>0.11162066874934949</c:v>
                </c:pt>
                <c:pt idx="4">
                  <c:v>9.5085936665481596E-2</c:v>
                </c:pt>
                <c:pt idx="5">
                  <c:v>8.1243566733379277E-2</c:v>
                </c:pt>
                <c:pt idx="6">
                  <c:v>6.9781425765403304E-2</c:v>
                </c:pt>
                <c:pt idx="7">
                  <c:v>6.0332721332263091E-2</c:v>
                </c:pt>
                <c:pt idx="8">
                  <c:v>5.2541814971709712E-2</c:v>
                </c:pt>
                <c:pt idx="9">
                  <c:v>4.6095760380329781E-2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2-4986-A04F-AD6805C5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269"/>
        <c:axId val="1193318564"/>
      </c:lineChart>
      <c:catAx>
        <c:axId val="9071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 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3318564"/>
        <c:crosses val="autoZero"/>
        <c:auto val="0"/>
        <c:lblAlgn val="ctr"/>
        <c:lblOffset val="100"/>
        <c:noMultiLvlLbl val="0"/>
      </c:catAx>
      <c:valAx>
        <c:axId val="1193318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7126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590550</xdr:colOff>
      <xdr:row>17</xdr:row>
      <xdr:rowOff>171450</xdr:rowOff>
    </xdr:from>
    <xdr:ext cx="4686300" cy="3019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381000</xdr:colOff>
      <xdr:row>52</xdr:row>
      <xdr:rowOff>85725</xdr:rowOff>
    </xdr:from>
    <xdr:ext cx="4905375" cy="28956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"/>
  <sheetViews>
    <sheetView tabSelected="1" zoomScale="71" zoomScaleNormal="100" workbookViewId="0">
      <selection activeCell="F4" sqref="F4"/>
    </sheetView>
  </sheetViews>
  <sheetFormatPr defaultColWidth="14.44140625" defaultRowHeight="15" customHeight="1" x14ac:dyDescent="0.3"/>
  <cols>
    <col min="1" max="33" width="8.6640625" customWidth="1"/>
  </cols>
  <sheetData>
    <row r="1" spans="1:33" ht="14.25" customHeight="1" x14ac:dyDescent="0.3"/>
    <row r="2" spans="1:33" ht="14.25" customHeight="1" x14ac:dyDescent="0.3"/>
    <row r="3" spans="1:33" ht="14.25" customHeight="1" x14ac:dyDescent="0.3"/>
    <row r="4" spans="1:33" ht="14.25" customHeight="1" x14ac:dyDescent="0.3"/>
    <row r="5" spans="1:33" ht="14.25" customHeight="1" x14ac:dyDescent="0.3"/>
    <row r="6" spans="1:33" ht="14.25" customHeight="1" x14ac:dyDescent="0.3"/>
    <row r="7" spans="1:33" ht="14.25" customHeight="1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</row>
    <row r="8" spans="1:33" ht="14.25" customHeight="1" x14ac:dyDescent="0.3">
      <c r="A8">
        <v>1</v>
      </c>
      <c r="B8">
        <v>0.3</v>
      </c>
      <c r="C8">
        <v>0.03</v>
      </c>
      <c r="D8">
        <v>0.5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 t="shared" ref="O8:O17" si="0">G8*E8+H8*F8</f>
        <v>2.7500000000000004E-2</v>
      </c>
      <c r="P8">
        <f t="shared" ref="P8:P17" si="1">I8*E8+J8*F8</f>
        <v>4.2499999999999996E-2</v>
      </c>
      <c r="Q8">
        <f t="shared" ref="Q8:R8" si="2">1/(1+EXP(-O8))</f>
        <v>0.50687456676453424</v>
      </c>
      <c r="R8">
        <f t="shared" si="2"/>
        <v>0.51062340100496373</v>
      </c>
      <c r="S8">
        <f t="shared" ref="S8:S17" si="3">K8*Q8+M8*R8</f>
        <v>0.45806152720829557</v>
      </c>
      <c r="T8">
        <f t="shared" ref="T8:T17" si="4">L8*Q8+N8*R8</f>
        <v>0.50893642559677044</v>
      </c>
      <c r="U8">
        <f t="shared" ref="U8:V8" si="5">1/(1+EXP(-S8))</f>
        <v>0.61255421588965342</v>
      </c>
      <c r="V8">
        <f t="shared" si="5"/>
        <v>0.62455711472355635</v>
      </c>
      <c r="W8">
        <f t="shared" ref="W8:X8" si="6">0.5*(C8-U8)^2</f>
        <v>0.16968470722540444</v>
      </c>
      <c r="X8">
        <f t="shared" si="6"/>
        <v>7.7572374141285892E-3</v>
      </c>
      <c r="Y8">
        <f t="shared" ref="Y8:Y17" si="7">W8+X8</f>
        <v>0.17744194463953303</v>
      </c>
      <c r="Z8">
        <f t="shared" ref="Z8:Z17" si="8">((U8-C8)*U8*(1-U8)*K8+(V8-D8)*V8*(1-V8)*M8)*Q8*(1-Q8)*E8</f>
        <v>8.7367003489217129E-4</v>
      </c>
      <c r="AA8">
        <f t="shared" ref="AA8:AA17" si="9">((U8-C8)*U8*(1-U8)*K8+(V8-D8)*V8*(1-V8)*M8)*Q8*(1-Q8)*F8</f>
        <v>1.7473400697843426E-3</v>
      </c>
      <c r="AB8">
        <f t="shared" ref="AB8:AB17" si="10">((U8-C8)*U8*(1-U8)*L8+(V8-D8)*V8*(1-V8)*N8)*Q8*(1-Q8)*E8</f>
        <v>9.783160831228373E-4</v>
      </c>
      <c r="AC8">
        <f t="shared" ref="AC8:AC17" si="11">((U8-C8)*U8*(1-U8)*L8+(V8-D8)*V8*(1-V8)*N8)*Q8*(1-Q8)*F8</f>
        <v>1.9566321662456746E-3</v>
      </c>
      <c r="AD8">
        <f t="shared" ref="AD8:AD17" si="12">(U8-C8)*U8*(1-U8)*Q8</f>
        <v>7.00797143156007E-2</v>
      </c>
      <c r="AE8">
        <f t="shared" ref="AE8:AE17" si="13">(V8-D8)*V8*(1-V8)*Q8</f>
        <v>1.4804204604637267E-2</v>
      </c>
      <c r="AF8">
        <f t="shared" ref="AF8:AF17" si="14">(U8-C8)*U8*(1-U8)*R8</f>
        <v>7.0598022492439821E-2</v>
      </c>
      <c r="AG8">
        <f t="shared" ref="AG8:AG17" si="15">(V8-D8)*V8*(1-V8)*R8</f>
        <v>1.491369620820784E-2</v>
      </c>
    </row>
    <row r="9" spans="1:33" ht="14.25" customHeight="1" x14ac:dyDescent="0.3">
      <c r="A9">
        <v>2</v>
      </c>
      <c r="B9">
        <v>0.3</v>
      </c>
      <c r="C9">
        <v>0.03</v>
      </c>
      <c r="D9">
        <v>0.5</v>
      </c>
      <c r="E9">
        <v>0.05</v>
      </c>
      <c r="F9">
        <v>0.1</v>
      </c>
      <c r="G9">
        <f t="shared" ref="G9:G17" si="16">G8-B8*(Z8)</f>
        <v>0.14973789898953235</v>
      </c>
      <c r="H9">
        <f t="shared" ref="H9:H17" si="17">H8-B8*(AA8)</f>
        <v>0.1994757979790647</v>
      </c>
      <c r="I9">
        <f t="shared" ref="I9:I17" si="18">I8-B8*(AB8)</f>
        <v>0.24970650517506315</v>
      </c>
      <c r="J9">
        <f t="shared" ref="J9:J17" si="19">J8-B8*(AC8)</f>
        <v>0.2994130103501263</v>
      </c>
      <c r="K9">
        <f t="shared" ref="K9:K17" si="20">K8-B8*(AD8)</f>
        <v>0.37897608570531982</v>
      </c>
      <c r="L9">
        <f t="shared" ref="L9:L17" si="21">L8-B8*(AE8)</f>
        <v>0.44555873861860884</v>
      </c>
      <c r="M9">
        <f t="shared" ref="M9:M17" si="22">M8-B8*(AF8)</f>
        <v>0.47882059325226806</v>
      </c>
      <c r="N9">
        <f t="shared" ref="N9:N17" si="23">N8-B8*(AG8)</f>
        <v>0.54552589113753769</v>
      </c>
      <c r="O9">
        <f t="shared" si="0"/>
        <v>2.7434474747383086E-2</v>
      </c>
      <c r="P9">
        <f t="shared" si="1"/>
        <v>4.2426626293765791E-2</v>
      </c>
      <c r="Q9">
        <f t="shared" ref="Q9:R9" si="24">1/(1+EXP(-O9))</f>
        <v>0.50685818854070985</v>
      </c>
      <c r="R9">
        <f t="shared" si="24"/>
        <v>0.51060506584483212</v>
      </c>
      <c r="S9">
        <f t="shared" si="3"/>
        <v>0.43657535284628313</v>
      </c>
      <c r="T9">
        <f t="shared" si="4"/>
        <v>0.50438337870905481</v>
      </c>
      <c r="U9">
        <f t="shared" ref="U9:V9" si="25">1/(1+EXP(-S9))</f>
        <v>0.60744270402901201</v>
      </c>
      <c r="V9">
        <f t="shared" si="25"/>
        <v>0.62348888717113238</v>
      </c>
      <c r="W9">
        <f t="shared" ref="W9:X9" si="26">0.5*(C9-U9)^2</f>
        <v>0.16672003821816858</v>
      </c>
      <c r="X9">
        <f t="shared" si="26"/>
        <v>7.6247526273823312E-3</v>
      </c>
      <c r="Y9">
        <f t="shared" si="7"/>
        <v>0.17434479084555091</v>
      </c>
      <c r="Z9">
        <f t="shared" si="8"/>
        <v>8.2563927826742763E-4</v>
      </c>
      <c r="AA9">
        <f t="shared" si="9"/>
        <v>1.6512785565348553E-3</v>
      </c>
      <c r="AB9">
        <f t="shared" si="10"/>
        <v>9.6438572559623165E-4</v>
      </c>
      <c r="AC9">
        <f t="shared" si="11"/>
        <v>1.9287714511924633E-3</v>
      </c>
      <c r="AD9">
        <f t="shared" si="12"/>
        <v>6.9791693901865057E-2</v>
      </c>
      <c r="AE9">
        <f t="shared" si="13"/>
        <v>1.469335123762992E-2</v>
      </c>
      <c r="AF9">
        <f t="shared" si="14"/>
        <v>7.0307619105026975E-2</v>
      </c>
      <c r="AG9">
        <f t="shared" si="15"/>
        <v>1.4801969753653658E-2</v>
      </c>
    </row>
    <row r="10" spans="1:33" ht="14.25" customHeight="1" x14ac:dyDescent="0.3">
      <c r="A10">
        <v>3</v>
      </c>
      <c r="B10">
        <v>0.3</v>
      </c>
      <c r="C10">
        <v>0.03</v>
      </c>
      <c r="D10">
        <v>0.5</v>
      </c>
      <c r="E10">
        <v>0.05</v>
      </c>
      <c r="F10">
        <v>0.1</v>
      </c>
      <c r="G10">
        <f t="shared" si="16"/>
        <v>0.14949020720605213</v>
      </c>
      <c r="H10">
        <f t="shared" si="17"/>
        <v>0.19898041441210423</v>
      </c>
      <c r="I10">
        <f t="shared" si="18"/>
        <v>0.24941718945738428</v>
      </c>
      <c r="J10">
        <f t="shared" si="19"/>
        <v>0.29883437891476855</v>
      </c>
      <c r="K10">
        <f t="shared" si="20"/>
        <v>0.35803857753476032</v>
      </c>
      <c r="L10">
        <f t="shared" si="21"/>
        <v>0.44115073324731985</v>
      </c>
      <c r="M10">
        <f t="shared" si="22"/>
        <v>0.45772830752075999</v>
      </c>
      <c r="N10">
        <f t="shared" si="23"/>
        <v>0.54108530021144163</v>
      </c>
      <c r="O10">
        <f t="shared" si="0"/>
        <v>2.7372551801513031E-2</v>
      </c>
      <c r="P10">
        <f t="shared" si="1"/>
        <v>4.2354297364346073E-2</v>
      </c>
      <c r="Q10">
        <f t="shared" ref="Q10:R10" si="27">1/(1+EXP(-O10))</f>
        <v>0.50684271071020448</v>
      </c>
      <c r="R10">
        <f t="shared" si="27"/>
        <v>0.51058699173326949</v>
      </c>
      <c r="S10">
        <f t="shared" si="3"/>
        <v>0.41517936274472933</v>
      </c>
      <c r="T10">
        <f t="shared" si="4"/>
        <v>0.49986514917691893</v>
      </c>
      <c r="U10">
        <f t="shared" ref="U10:V10" si="28">1/(1+EXP(-S10))</f>
        <v>0.6023291402105807</v>
      </c>
      <c r="V10">
        <f t="shared" si="28"/>
        <v>0.62242764023454866</v>
      </c>
      <c r="W10">
        <f t="shared" ref="W10:X10" si="29">0.5*(C10-U10)^2</f>
        <v>0.16378032236709125</v>
      </c>
      <c r="X10">
        <f t="shared" si="29"/>
        <v>7.4942635467000395E-3</v>
      </c>
      <c r="Y10">
        <f t="shared" si="7"/>
        <v>0.1712745859137913</v>
      </c>
      <c r="Z10">
        <f t="shared" si="8"/>
        <v>7.7801631481454756E-4</v>
      </c>
      <c r="AA10">
        <f t="shared" si="9"/>
        <v>1.5560326296290951E-3</v>
      </c>
      <c r="AB10">
        <f t="shared" si="10"/>
        <v>9.5038558563746787E-4</v>
      </c>
      <c r="AC10">
        <f t="shared" si="11"/>
        <v>1.9007711712749357E-3</v>
      </c>
      <c r="AD10">
        <f t="shared" si="12"/>
        <v>6.9482703228616938E-2</v>
      </c>
      <c r="AE10">
        <f t="shared" si="13"/>
        <v>1.4582827816666427E-2</v>
      </c>
      <c r="AF10">
        <f t="shared" si="14"/>
        <v>6.9996004025161138E-2</v>
      </c>
      <c r="AG10">
        <f t="shared" si="15"/>
        <v>1.4690557896043632E-2</v>
      </c>
    </row>
    <row r="11" spans="1:33" ht="14.25" customHeight="1" x14ac:dyDescent="0.3">
      <c r="A11">
        <v>4</v>
      </c>
      <c r="B11">
        <v>0.3</v>
      </c>
      <c r="C11">
        <v>0.03</v>
      </c>
      <c r="D11">
        <v>0.5</v>
      </c>
      <c r="E11">
        <v>0.05</v>
      </c>
      <c r="F11">
        <v>0.1</v>
      </c>
      <c r="G11">
        <f t="shared" si="16"/>
        <v>0.14925680231160776</v>
      </c>
      <c r="H11">
        <f t="shared" si="17"/>
        <v>0.19851360462321552</v>
      </c>
      <c r="I11">
        <f t="shared" si="18"/>
        <v>0.24913207378169305</v>
      </c>
      <c r="J11">
        <f t="shared" si="19"/>
        <v>0.2982641475633861</v>
      </c>
      <c r="K11">
        <f t="shared" si="20"/>
        <v>0.33719376656617522</v>
      </c>
      <c r="L11">
        <f t="shared" si="21"/>
        <v>0.43677588490231994</v>
      </c>
      <c r="M11">
        <f t="shared" si="22"/>
        <v>0.43672950631321167</v>
      </c>
      <c r="N11">
        <f t="shared" si="23"/>
        <v>0.53667813284262855</v>
      </c>
      <c r="O11">
        <f t="shared" si="0"/>
        <v>2.7314200577901942E-2</v>
      </c>
      <c r="P11">
        <f t="shared" si="1"/>
        <v>4.2283018445423266E-2</v>
      </c>
      <c r="Q11">
        <f t="shared" ref="Q11:R11" si="30">1/(1+EXP(-O11))</f>
        <v>0.50682812563064361</v>
      </c>
      <c r="R11">
        <f t="shared" si="30"/>
        <v>0.51056917997935947</v>
      </c>
      <c r="S11">
        <f t="shared" si="3"/>
        <v>0.39387991059419836</v>
      </c>
      <c r="T11">
        <f t="shared" si="4"/>
        <v>0.49538161726402313</v>
      </c>
      <c r="U11">
        <f t="shared" ref="U11:V11" si="31">1/(1+EXP(-S11))</f>
        <v>0.59721635882758406</v>
      </c>
      <c r="V11">
        <f t="shared" si="31"/>
        <v>0.62137338187084379</v>
      </c>
      <c r="W11">
        <f t="shared" ref="W11:X11" si="32">0.5*(C11-U11)^2</f>
        <v>0.16086719886081127</v>
      </c>
      <c r="X11">
        <f t="shared" si="32"/>
        <v>7.3657489133828356E-3</v>
      </c>
      <c r="Y11">
        <f t="shared" si="7"/>
        <v>0.16823294777419412</v>
      </c>
      <c r="Z11">
        <f t="shared" si="8"/>
        <v>7.3084858335021154E-4</v>
      </c>
      <c r="AA11">
        <f t="shared" si="9"/>
        <v>1.4616971667004231E-3</v>
      </c>
      <c r="AB11">
        <f t="shared" si="10"/>
        <v>9.363275165351452E-4</v>
      </c>
      <c r="AC11">
        <f t="shared" si="11"/>
        <v>1.8726550330702904E-3</v>
      </c>
      <c r="AD11">
        <f t="shared" si="12"/>
        <v>6.9153310262741935E-2</v>
      </c>
      <c r="AE11">
        <f t="shared" si="13"/>
        <v>1.4472646284540727E-2</v>
      </c>
      <c r="AF11">
        <f t="shared" si="14"/>
        <v>6.9663752124595232E-2</v>
      </c>
      <c r="AG11">
        <f t="shared" si="15"/>
        <v>1.457947334006934E-2</v>
      </c>
    </row>
    <row r="12" spans="1:33" ht="14.25" customHeight="1" x14ac:dyDescent="0.3">
      <c r="A12">
        <v>5</v>
      </c>
      <c r="B12">
        <v>0.3</v>
      </c>
      <c r="C12">
        <v>0.03</v>
      </c>
      <c r="D12">
        <v>0.5</v>
      </c>
      <c r="E12">
        <v>0.05</v>
      </c>
      <c r="F12">
        <v>0.1</v>
      </c>
      <c r="G12">
        <f t="shared" si="16"/>
        <v>0.14903754773660269</v>
      </c>
      <c r="H12">
        <f t="shared" si="17"/>
        <v>0.1980750954732054</v>
      </c>
      <c r="I12">
        <f t="shared" si="18"/>
        <v>0.2488511755267325</v>
      </c>
      <c r="J12">
        <f t="shared" si="19"/>
        <v>0.29770235105346499</v>
      </c>
      <c r="K12">
        <f t="shared" si="20"/>
        <v>0.31644777348735265</v>
      </c>
      <c r="L12">
        <f t="shared" si="21"/>
        <v>0.43243409101695773</v>
      </c>
      <c r="M12">
        <f t="shared" si="22"/>
        <v>0.41583038067583311</v>
      </c>
      <c r="N12">
        <f t="shared" si="23"/>
        <v>0.53230429084060771</v>
      </c>
      <c r="O12">
        <f t="shared" si="0"/>
        <v>2.7259386934150677E-2</v>
      </c>
      <c r="P12">
        <f t="shared" si="1"/>
        <v>4.2212793881683128E-2</v>
      </c>
      <c r="Q12">
        <f t="shared" ref="Q12:R12" si="33">1/(1+EXP(-O12))</f>
        <v>0.50681442477017424</v>
      </c>
      <c r="R12">
        <f t="shared" si="33"/>
        <v>0.51055163167002204</v>
      </c>
      <c r="S12">
        <f t="shared" si="3"/>
        <v>0.37268317564180803</v>
      </c>
      <c r="T12">
        <f t="shared" si="4"/>
        <v>0.49093265932339886</v>
      </c>
      <c r="U12">
        <f t="shared" ref="U12:V12" si="34">1/(1+EXP(-S12))</f>
        <v>0.59210716880877867</v>
      </c>
      <c r="V12">
        <f t="shared" si="34"/>
        <v>0.62032611842068575</v>
      </c>
      <c r="W12">
        <f t="shared" ref="W12:X12" si="35">0.5*(C12-U12)^2</f>
        <v>0.15798223461311039</v>
      </c>
      <c r="X12">
        <f t="shared" si="35"/>
        <v>7.2391873870944444E-3</v>
      </c>
      <c r="Y12">
        <f t="shared" si="7"/>
        <v>0.16522142200020484</v>
      </c>
      <c r="Z12">
        <f t="shared" si="8"/>
        <v>6.841817667461083E-4</v>
      </c>
      <c r="AA12">
        <f t="shared" si="9"/>
        <v>1.3683635334922166E-3</v>
      </c>
      <c r="AB12">
        <f t="shared" si="10"/>
        <v>9.222234763172194E-4</v>
      </c>
      <c r="AC12">
        <f t="shared" si="11"/>
        <v>1.8444469526344388E-3</v>
      </c>
      <c r="AD12">
        <f t="shared" si="12"/>
        <v>6.8804126080182174E-2</v>
      </c>
      <c r="AE12">
        <f t="shared" si="13"/>
        <v>1.4362818213330703E-2</v>
      </c>
      <c r="AF12">
        <f t="shared" si="14"/>
        <v>6.9311481913318651E-2</v>
      </c>
      <c r="AG12">
        <f t="shared" si="15"/>
        <v>1.4468728425638611E-2</v>
      </c>
    </row>
    <row r="13" spans="1:33" ht="14.25" customHeight="1" x14ac:dyDescent="0.3">
      <c r="A13">
        <v>6</v>
      </c>
      <c r="B13">
        <v>0.3</v>
      </c>
      <c r="C13">
        <v>0.03</v>
      </c>
      <c r="D13">
        <v>0.5</v>
      </c>
      <c r="E13">
        <v>0.05</v>
      </c>
      <c r="F13">
        <v>0.1</v>
      </c>
      <c r="G13">
        <f t="shared" si="16"/>
        <v>0.14883229320657884</v>
      </c>
      <c r="H13">
        <f t="shared" si="17"/>
        <v>0.19766458641315773</v>
      </c>
      <c r="I13">
        <f t="shared" si="18"/>
        <v>0.24857450848383733</v>
      </c>
      <c r="J13">
        <f t="shared" si="19"/>
        <v>0.29714901696767465</v>
      </c>
      <c r="K13">
        <f t="shared" si="20"/>
        <v>0.29580653566329801</v>
      </c>
      <c r="L13">
        <f t="shared" si="21"/>
        <v>0.4281252455529585</v>
      </c>
      <c r="M13">
        <f t="shared" si="22"/>
        <v>0.39503693610183754</v>
      </c>
      <c r="N13">
        <f t="shared" si="23"/>
        <v>0.52796367231291608</v>
      </c>
      <c r="O13">
        <f t="shared" si="0"/>
        <v>2.7208073301644719E-2</v>
      </c>
      <c r="P13">
        <f t="shared" si="1"/>
        <v>4.2143627120959329E-2</v>
      </c>
      <c r="Q13">
        <f t="shared" ref="Q13:R13" si="36">1/(1+EXP(-O13))</f>
        <v>0.50680159874038522</v>
      </c>
      <c r="R13">
        <f t="shared" si="36"/>
        <v>0.51053434766804862</v>
      </c>
      <c r="S13">
        <f t="shared" si="3"/>
        <v>0.35159514966955041</v>
      </c>
      <c r="T13">
        <f t="shared" si="4"/>
        <v>0.48651814794406134</v>
      </c>
      <c r="U13">
        <f t="shared" ref="U13:V13" si="37">1/(1+EXP(-S13))</f>
        <v>0.5870043450361544</v>
      </c>
      <c r="V13">
        <f t="shared" si="37"/>
        <v>0.61928585464705521</v>
      </c>
      <c r="W13">
        <f t="shared" ref="W13:X13" si="38">0.5*(C13-U13)^2</f>
        <v>0.15512692019457766</v>
      </c>
      <c r="X13">
        <f t="shared" si="38"/>
        <v>7.1145575594391917E-3</v>
      </c>
      <c r="Y13">
        <f t="shared" si="7"/>
        <v>0.16224147775401684</v>
      </c>
      <c r="Z13">
        <f t="shared" si="8"/>
        <v>6.380596236144143E-4</v>
      </c>
      <c r="AA13">
        <f t="shared" si="9"/>
        <v>1.2761192472288286E-3</v>
      </c>
      <c r="AB13">
        <f t="shared" si="10"/>
        <v>9.0808547444875978E-4</v>
      </c>
      <c r="AC13">
        <f t="shared" si="11"/>
        <v>1.8161709488975196E-3</v>
      </c>
      <c r="AD13">
        <f t="shared" si="12"/>
        <v>6.8435801463018642E-2</v>
      </c>
      <c r="AE13">
        <f t="shared" si="13"/>
        <v>1.4253354809380135E-2</v>
      </c>
      <c r="AF13">
        <f t="shared" si="14"/>
        <v>6.8939852091824433E-2</v>
      </c>
      <c r="AG13">
        <f t="shared" si="15"/>
        <v>1.4358335131092921E-2</v>
      </c>
    </row>
    <row r="14" spans="1:33" ht="14.25" customHeight="1" x14ac:dyDescent="0.3">
      <c r="A14">
        <v>7</v>
      </c>
      <c r="B14">
        <v>0.3</v>
      </c>
      <c r="C14">
        <v>0.03</v>
      </c>
      <c r="D14">
        <v>0.5</v>
      </c>
      <c r="E14">
        <v>0.05</v>
      </c>
      <c r="F14">
        <v>0.1</v>
      </c>
      <c r="G14">
        <f t="shared" si="16"/>
        <v>0.14864087531949452</v>
      </c>
      <c r="H14">
        <f t="shared" si="17"/>
        <v>0.19728175063898909</v>
      </c>
      <c r="I14">
        <f t="shared" si="18"/>
        <v>0.24830208284150271</v>
      </c>
      <c r="J14">
        <f t="shared" si="19"/>
        <v>0.29660416568300541</v>
      </c>
      <c r="K14">
        <f t="shared" si="20"/>
        <v>0.27527579522439244</v>
      </c>
      <c r="L14">
        <f t="shared" si="21"/>
        <v>0.42384923911014444</v>
      </c>
      <c r="M14">
        <f t="shared" si="22"/>
        <v>0.37435498047429022</v>
      </c>
      <c r="N14">
        <f t="shared" si="23"/>
        <v>0.52365617177358825</v>
      </c>
      <c r="O14">
        <f t="shared" si="0"/>
        <v>2.7160218829873638E-2</v>
      </c>
      <c r="P14">
        <f t="shared" si="1"/>
        <v>4.207552071037568E-2</v>
      </c>
      <c r="Q14">
        <f t="shared" ref="Q14:R14" si="39">1/(1+EXP(-O14))</f>
        <v>0.5067896373323828</v>
      </c>
      <c r="R14">
        <f t="shared" si="39"/>
        <v>0.51051732861113619</v>
      </c>
      <c r="S14">
        <f t="shared" si="3"/>
        <v>0.33062162501216186</v>
      </c>
      <c r="T14">
        <f t="shared" si="4"/>
        <v>0.48213795209682303</v>
      </c>
      <c r="U14">
        <f t="shared" ref="U14:V14" si="40">1/(1+EXP(-S14))</f>
        <v>0.58191062009138461</v>
      </c>
      <c r="V14">
        <f t="shared" si="40"/>
        <v>0.6182525937741622</v>
      </c>
      <c r="W14">
        <f t="shared" ref="W14:X14" si="41">0.5*(C14-U14)^2</f>
        <v>0.15230266628482833</v>
      </c>
      <c r="X14">
        <f t="shared" si="41"/>
        <v>6.991837967158512E-3</v>
      </c>
      <c r="Y14">
        <f t="shared" si="7"/>
        <v>0.15929450425198685</v>
      </c>
      <c r="Z14">
        <f t="shared" si="8"/>
        <v>5.9252383686089825E-4</v>
      </c>
      <c r="AA14">
        <f t="shared" si="9"/>
        <v>1.1850476737217965E-3</v>
      </c>
      <c r="AB14">
        <f t="shared" si="10"/>
        <v>8.9392551925321622E-4</v>
      </c>
      <c r="AC14">
        <f t="shared" si="11"/>
        <v>1.7878510385064324E-3</v>
      </c>
      <c r="AD14">
        <f t="shared" si="12"/>
        <v>6.8049023312231088E-2</v>
      </c>
      <c r="AE14">
        <f t="shared" si="13"/>
        <v>1.4144266918550814E-2</v>
      </c>
      <c r="AF14">
        <f t="shared" si="14"/>
        <v>6.8549557916813622E-2</v>
      </c>
      <c r="AG14">
        <f t="shared" si="15"/>
        <v>1.4248305076698987E-2</v>
      </c>
    </row>
    <row r="15" spans="1:33" ht="14.25" customHeight="1" x14ac:dyDescent="0.3">
      <c r="A15">
        <v>8</v>
      </c>
      <c r="B15">
        <v>0.3</v>
      </c>
      <c r="C15">
        <v>0.03</v>
      </c>
      <c r="D15">
        <v>0.5</v>
      </c>
      <c r="E15">
        <v>0.05</v>
      </c>
      <c r="F15">
        <v>0.1</v>
      </c>
      <c r="G15">
        <f t="shared" si="16"/>
        <v>0.14846311816843624</v>
      </c>
      <c r="H15">
        <f t="shared" si="17"/>
        <v>0.19692623633687256</v>
      </c>
      <c r="I15">
        <f t="shared" si="18"/>
        <v>0.24803390518572674</v>
      </c>
      <c r="J15">
        <f t="shared" si="19"/>
        <v>0.29606781037145347</v>
      </c>
      <c r="K15">
        <f t="shared" si="20"/>
        <v>0.25486108823072312</v>
      </c>
      <c r="L15">
        <f t="shared" si="21"/>
        <v>0.4196059590345792</v>
      </c>
      <c r="M15">
        <f t="shared" si="22"/>
        <v>0.35379011309924613</v>
      </c>
      <c r="N15">
        <f t="shared" si="23"/>
        <v>0.51938168025057851</v>
      </c>
      <c r="O15">
        <f t="shared" si="0"/>
        <v>2.7115779542109072E-2</v>
      </c>
      <c r="P15">
        <f t="shared" si="1"/>
        <v>4.2008476296431688E-2</v>
      </c>
      <c r="Q15">
        <f t="shared" ref="Q15:R15" si="42">1/(1+EXP(-O15))</f>
        <v>0.50677852955570657</v>
      </c>
      <c r="R15">
        <f t="shared" si="42"/>
        <v>0.51050057491190726</v>
      </c>
      <c r="S15">
        <f t="shared" si="3"/>
        <v>0.30976818366984693</v>
      </c>
      <c r="T15">
        <f t="shared" si="4"/>
        <v>0.47779193727898883</v>
      </c>
      <c r="U15">
        <f t="shared" ref="U15:V15" si="43">1/(1+EXP(-S15))</f>
        <v>0.5768286763871654</v>
      </c>
      <c r="V15">
        <f t="shared" si="43"/>
        <v>0.61722633752650236</v>
      </c>
      <c r="W15">
        <f t="shared" ref="W15:X15" si="44">0.5*(C15-U15)^2</f>
        <v>0.14951080065966962</v>
      </c>
      <c r="X15">
        <f t="shared" si="44"/>
        <v>6.8710071049387271E-3</v>
      </c>
      <c r="Y15">
        <f t="shared" si="7"/>
        <v>0.15638180776460836</v>
      </c>
      <c r="Z15">
        <f t="shared" si="8"/>
        <v>5.4761388006216048E-4</v>
      </c>
      <c r="AA15">
        <f t="shared" si="9"/>
        <v>1.095227760124321E-3</v>
      </c>
      <c r="AB15">
        <f t="shared" si="10"/>
        <v>8.7975556652969639E-4</v>
      </c>
      <c r="AC15">
        <f t="shared" si="11"/>
        <v>1.7595111330593928E-3</v>
      </c>
      <c r="AD15">
        <f t="shared" si="12"/>
        <v>6.7644510914658507E-2</v>
      </c>
      <c r="AE15">
        <f t="shared" si="13"/>
        <v>1.4035565031713554E-2</v>
      </c>
      <c r="AF15">
        <f t="shared" si="14"/>
        <v>6.8141327419381198E-2</v>
      </c>
      <c r="AG15">
        <f t="shared" si="15"/>
        <v>1.4138649528394465E-2</v>
      </c>
    </row>
    <row r="16" spans="1:33" ht="14.25" customHeight="1" x14ac:dyDescent="0.3">
      <c r="A16">
        <v>9</v>
      </c>
      <c r="B16">
        <v>0.3</v>
      </c>
      <c r="C16">
        <v>0.03</v>
      </c>
      <c r="D16">
        <v>0.5</v>
      </c>
      <c r="E16">
        <v>0.05</v>
      </c>
      <c r="F16">
        <v>0.1</v>
      </c>
      <c r="G16">
        <f t="shared" si="16"/>
        <v>0.1482988340044176</v>
      </c>
      <c r="H16">
        <f t="shared" si="17"/>
        <v>0.19659766800883527</v>
      </c>
      <c r="I16">
        <f t="shared" si="18"/>
        <v>0.24776997851576782</v>
      </c>
      <c r="J16">
        <f t="shared" si="19"/>
        <v>0.29553995703153563</v>
      </c>
      <c r="K16">
        <f t="shared" si="20"/>
        <v>0.23456773495632557</v>
      </c>
      <c r="L16">
        <f t="shared" si="21"/>
        <v>0.41539528952506516</v>
      </c>
      <c r="M16">
        <f t="shared" si="22"/>
        <v>0.33334771487343179</v>
      </c>
      <c r="N16">
        <f t="shared" si="23"/>
        <v>0.51514008539206013</v>
      </c>
      <c r="O16">
        <f t="shared" si="0"/>
        <v>2.7074708501104407E-2</v>
      </c>
      <c r="P16">
        <f t="shared" si="1"/>
        <v>4.1942494628941951E-2</v>
      </c>
      <c r="Q16">
        <f t="shared" ref="Q16:R16" si="45">1/(1+EXP(-O16))</f>
        <v>0.50676826367975003</v>
      </c>
      <c r="R16">
        <f t="shared" si="45"/>
        <v>0.51048408675889256</v>
      </c>
      <c r="S16">
        <f t="shared" si="3"/>
        <v>0.28904018755943645</v>
      </c>
      <c r="T16">
        <f t="shared" si="4"/>
        <v>0.47347996565762807</v>
      </c>
      <c r="U16">
        <f t="shared" ref="U16:V16" si="46">1/(1+EXP(-S16))</f>
        <v>0.57176113873389212</v>
      </c>
      <c r="V16">
        <f t="shared" si="46"/>
        <v>0.61620708616795561</v>
      </c>
      <c r="W16">
        <f t="shared" ref="W16:X16" si="47">0.5*(C16-U16)^2</f>
        <v>0.14675256572112175</v>
      </c>
      <c r="X16">
        <f t="shared" si="47"/>
        <v>6.7520434378233298E-3</v>
      </c>
      <c r="Y16">
        <f t="shared" si="7"/>
        <v>0.15350460915894507</v>
      </c>
      <c r="Z16">
        <f t="shared" si="8"/>
        <v>5.0336690236325204E-4</v>
      </c>
      <c r="AA16">
        <f t="shared" si="9"/>
        <v>1.0067338047265041E-3</v>
      </c>
      <c r="AB16">
        <f t="shared" si="10"/>
        <v>8.6558746980858008E-4</v>
      </c>
      <c r="AC16">
        <f t="shared" si="11"/>
        <v>1.7311749396171602E-3</v>
      </c>
      <c r="AD16">
        <f t="shared" si="12"/>
        <v>6.7223012103228175E-2</v>
      </c>
      <c r="AE16">
        <f t="shared" si="13"/>
        <v>1.392725929044668E-2</v>
      </c>
      <c r="AF16">
        <f t="shared" si="14"/>
        <v>6.7715917515277627E-2</v>
      </c>
      <c r="AG16">
        <f t="shared" si="15"/>
        <v>1.4029379401767125E-2</v>
      </c>
    </row>
    <row r="17" spans="1:33" ht="14.25" customHeight="1" x14ac:dyDescent="0.3">
      <c r="A17">
        <v>10</v>
      </c>
      <c r="B17">
        <v>0.3</v>
      </c>
      <c r="C17">
        <v>0.03</v>
      </c>
      <c r="D17">
        <v>0.5</v>
      </c>
      <c r="E17">
        <v>0.05</v>
      </c>
      <c r="F17">
        <v>0.1</v>
      </c>
      <c r="G17">
        <f t="shared" si="16"/>
        <v>0.14814782393370862</v>
      </c>
      <c r="H17">
        <f t="shared" si="17"/>
        <v>0.19629564786741732</v>
      </c>
      <c r="I17">
        <f t="shared" si="18"/>
        <v>0.24751030227482523</v>
      </c>
      <c r="J17">
        <f t="shared" si="19"/>
        <v>0.29502060454965046</v>
      </c>
      <c r="K17">
        <f t="shared" si="20"/>
        <v>0.21440083132535712</v>
      </c>
      <c r="L17">
        <f t="shared" si="21"/>
        <v>0.41121711173793113</v>
      </c>
      <c r="M17">
        <f t="shared" si="22"/>
        <v>0.31303293961884848</v>
      </c>
      <c r="N17">
        <f t="shared" si="23"/>
        <v>0.51093127157152995</v>
      </c>
      <c r="O17">
        <f t="shared" si="0"/>
        <v>2.7036955983427164E-2</v>
      </c>
      <c r="P17">
        <f t="shared" si="1"/>
        <v>4.1877575568706311E-2</v>
      </c>
      <c r="Q17">
        <f t="shared" ref="Q17:R17" si="48">1/(1+EXP(-O17))</f>
        <v>0.50675882727734056</v>
      </c>
      <c r="R17">
        <f t="shared" si="48"/>
        <v>0.51046786411844614</v>
      </c>
      <c r="S17">
        <f t="shared" si="3"/>
        <v>0.26844276993567695</v>
      </c>
      <c r="T17">
        <f t="shared" si="4"/>
        <v>0.46920189621112973</v>
      </c>
      <c r="U17">
        <f t="shared" ref="U17:V17" si="49">1/(1+EXP(-S17))</f>
        <v>0.56671056738592462</v>
      </c>
      <c r="V17">
        <f t="shared" si="49"/>
        <v>0.6151948385408379</v>
      </c>
      <c r="W17">
        <f t="shared" ref="W17:X17" si="50">0.5*(C17-U17)^2</f>
        <v>0.14402911657186054</v>
      </c>
      <c r="X17">
        <f t="shared" si="50"/>
        <v>6.6349254132248561E-3</v>
      </c>
      <c r="Y17">
        <f t="shared" si="7"/>
        <v>0.1506640419850854</v>
      </c>
      <c r="Z17">
        <f t="shared" si="8"/>
        <v>4.5981763233078778E-4</v>
      </c>
      <c r="AA17">
        <f t="shared" si="9"/>
        <v>9.1963526466157556E-4</v>
      </c>
      <c r="AB17">
        <f t="shared" si="10"/>
        <v>8.5143293265167697E-4</v>
      </c>
      <c r="AC17">
        <f t="shared" si="11"/>
        <v>1.7028658653033539E-3</v>
      </c>
      <c r="AD17">
        <f t="shared" si="12"/>
        <v>6.6785299349418611E-2</v>
      </c>
      <c r="AE17">
        <f t="shared" si="13"/>
        <v>1.3819359492911531E-2</v>
      </c>
      <c r="AF17">
        <f t="shared" si="14"/>
        <v>6.7274110046732213E-2</v>
      </c>
      <c r="AG17">
        <f t="shared" si="15"/>
        <v>1.3920505266247293E-2</v>
      </c>
    </row>
    <row r="18" spans="1:33" ht="14.25" customHeight="1" x14ac:dyDescent="0.3"/>
    <row r="19" spans="1:33" ht="14.25" customHeight="1" x14ac:dyDescent="0.3"/>
    <row r="20" spans="1:33" ht="14.25" customHeight="1" x14ac:dyDescent="0.3"/>
    <row r="21" spans="1:33" ht="14.25" customHeight="1" x14ac:dyDescent="0.3"/>
    <row r="22" spans="1:33" ht="14.25" customHeight="1" x14ac:dyDescent="0.3"/>
    <row r="23" spans="1:33" ht="14.25" customHeight="1" x14ac:dyDescent="0.3"/>
    <row r="24" spans="1:33" ht="14.25" customHeight="1" x14ac:dyDescent="0.3"/>
    <row r="25" spans="1:33" ht="14.25" customHeight="1" x14ac:dyDescent="0.3"/>
    <row r="26" spans="1:33" ht="14.25" customHeight="1" x14ac:dyDescent="0.3"/>
    <row r="27" spans="1:33" ht="14.25" customHeight="1" x14ac:dyDescent="0.3"/>
    <row r="28" spans="1:33" ht="14.25" customHeight="1" x14ac:dyDescent="0.3"/>
    <row r="29" spans="1:33" ht="14.25" customHeight="1" x14ac:dyDescent="0.3"/>
    <row r="30" spans="1:33" ht="14.25" customHeight="1" x14ac:dyDescent="0.3"/>
    <row r="31" spans="1:33" ht="14.25" customHeight="1" x14ac:dyDescent="0.3"/>
    <row r="32" spans="1:33" ht="14.25" customHeight="1" x14ac:dyDescent="0.3"/>
    <row r="33" spans="1:33" ht="14.25" customHeight="1" x14ac:dyDescent="0.3"/>
    <row r="34" spans="1:33" ht="14.25" customHeight="1" x14ac:dyDescent="0.3"/>
    <row r="35" spans="1:33" ht="14.25" customHeight="1" x14ac:dyDescent="0.3"/>
    <row r="36" spans="1:33" ht="14.25" customHeight="1" x14ac:dyDescent="0.3"/>
    <row r="37" spans="1:33" ht="14.25" customHeight="1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</row>
    <row r="38" spans="1:33" ht="14.25" customHeight="1" x14ac:dyDescent="0.3">
      <c r="A38">
        <v>1</v>
      </c>
      <c r="B38">
        <v>2.4</v>
      </c>
      <c r="C38">
        <v>0.03</v>
      </c>
      <c r="D38">
        <v>0.5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0.4</v>
      </c>
      <c r="L38">
        <v>0.45</v>
      </c>
      <c r="M38">
        <v>0.5</v>
      </c>
      <c r="N38">
        <v>0.55000000000000004</v>
      </c>
      <c r="O38">
        <f t="shared" ref="O38:O47" si="51">G38*E38+H38*F38</f>
        <v>2.7500000000000004E-2</v>
      </c>
      <c r="P38">
        <f t="shared" ref="P38:P47" si="52">I38*E38+J38*F38</f>
        <v>4.2499999999999996E-2</v>
      </c>
      <c r="Q38">
        <f t="shared" ref="Q38:R38" si="53">1/(1+EXP(-O38))</f>
        <v>0.50687456676453424</v>
      </c>
      <c r="R38">
        <f t="shared" si="53"/>
        <v>0.51062340100496373</v>
      </c>
      <c r="S38">
        <f t="shared" ref="S38:S47" si="54">K38*Q38+M38*R38</f>
        <v>0.45806152720829557</v>
      </c>
      <c r="T38">
        <f t="shared" ref="T38:T47" si="55">L38*Q38+N38*R38</f>
        <v>0.50893642559677044</v>
      </c>
      <c r="U38">
        <f t="shared" ref="U38:V38" si="56">1/(1+EXP(-S38))</f>
        <v>0.61255421588965342</v>
      </c>
      <c r="V38">
        <f t="shared" si="56"/>
        <v>0.62455711472355635</v>
      </c>
      <c r="W38">
        <f t="shared" ref="W38:X38" si="57">0.5*(C38-U38)^2</f>
        <v>0.16968470722540444</v>
      </c>
      <c r="X38">
        <f t="shared" si="57"/>
        <v>7.7572374141285892E-3</v>
      </c>
      <c r="Y38">
        <f t="shared" ref="Y38:Y47" si="58">W38+X38</f>
        <v>0.17744194463953303</v>
      </c>
      <c r="Z38">
        <f t="shared" ref="Z38:Z47" si="59">((U38-C38)*U38*(1-U38)*K38+(V38-D38)*V38*(1-V38)*M38)*Q38*(1-Q38)*E38</f>
        <v>8.7367003489217129E-4</v>
      </c>
      <c r="AA38">
        <f t="shared" ref="AA38:AA47" si="60">((U38-C38)*U38*(1-U38)*K38+(V38-D38)*V38*(1-V38)*M38)*Q38*(1-Q38)*F38</f>
        <v>1.7473400697843426E-3</v>
      </c>
      <c r="AB38">
        <f t="shared" ref="AB38:AB47" si="61">((U38-C38)*U38*(1-U38)*L38+(V38-D38)*V38*(1-V38)*N38)*Q38*(1-Q38)*E38</f>
        <v>9.783160831228373E-4</v>
      </c>
      <c r="AC38">
        <f t="shared" ref="AC38:AC47" si="62">((U38-C38)*U38*(1-U38)*L38+(V38-D38)*V38*(1-V38)*N38)*Q38*(1-Q38)*F38</f>
        <v>1.9566321662456746E-3</v>
      </c>
      <c r="AD38">
        <f t="shared" ref="AD38:AD47" si="63">(U38-C38)*U38*(1-U38)*Q38</f>
        <v>7.00797143156007E-2</v>
      </c>
      <c r="AE38">
        <f t="shared" ref="AE38:AE47" si="64">(V38-D38)*V38*(1-V38)*Q38</f>
        <v>1.4804204604637267E-2</v>
      </c>
      <c r="AF38">
        <f t="shared" ref="AF38:AF47" si="65">(U38-C38)*U38*(1-U38)*R38</f>
        <v>7.0598022492439821E-2</v>
      </c>
      <c r="AG38">
        <f t="shared" ref="AG38:AG47" si="66">(V38-D38)*V38*(1-V38)*R38</f>
        <v>1.491369620820784E-2</v>
      </c>
    </row>
    <row r="39" spans="1:33" ht="14.25" customHeight="1" x14ac:dyDescent="0.3">
      <c r="A39">
        <v>2</v>
      </c>
      <c r="B39">
        <v>2.4</v>
      </c>
      <c r="C39">
        <v>0.03</v>
      </c>
      <c r="D39">
        <v>0.5</v>
      </c>
      <c r="E39">
        <v>0.05</v>
      </c>
      <c r="F39">
        <v>0.1</v>
      </c>
      <c r="G39">
        <f t="shared" ref="G39:G47" si="67">G38-B38*(Z38)</f>
        <v>0.14790319191625878</v>
      </c>
      <c r="H39">
        <f t="shared" ref="H39:H47" si="68">H38-B38*(AA38)</f>
        <v>0.19580638383251758</v>
      </c>
      <c r="I39">
        <f t="shared" ref="I39:I47" si="69">I38-B38*(AB38)</f>
        <v>0.2476520414005052</v>
      </c>
      <c r="J39">
        <f t="shared" ref="J39:J47" si="70">J38-B38*(AC38)</f>
        <v>0.29530408280101039</v>
      </c>
      <c r="K39">
        <f t="shared" ref="K39:K47" si="71">K38-B38*(AD38)</f>
        <v>0.23180868564255835</v>
      </c>
      <c r="L39">
        <f t="shared" ref="L39:L47" si="72">L38-B38*(AE38)</f>
        <v>0.41446990894887059</v>
      </c>
      <c r="M39">
        <f t="shared" ref="M39:M47" si="73">M38-B38*(AF38)</f>
        <v>0.33056474601814445</v>
      </c>
      <c r="N39">
        <f t="shared" ref="N39:N47" si="74">N38-B38*(AG38)</f>
        <v>0.5142071291003012</v>
      </c>
      <c r="O39">
        <f t="shared" si="51"/>
        <v>2.69757979790647E-2</v>
      </c>
      <c r="P39">
        <f t="shared" si="52"/>
        <v>4.1913010350126303E-2</v>
      </c>
      <c r="Q39">
        <f t="shared" ref="Q39:R39" si="75">1/(1+EXP(-O39))</f>
        <v>0.50674354056374027</v>
      </c>
      <c r="R39">
        <f t="shared" si="75"/>
        <v>0.51047671892770774</v>
      </c>
      <c r="S39">
        <f t="shared" si="54"/>
        <v>0.2862131610364505</v>
      </c>
      <c r="T39">
        <f t="shared" si="55"/>
        <v>0.47252071723023975</v>
      </c>
      <c r="U39">
        <f t="shared" ref="U39:V39" si="76">1/(1+EXP(-S39))</f>
        <v>0.57106880033743512</v>
      </c>
      <c r="V39">
        <f t="shared" si="76"/>
        <v>0.61598020256155694</v>
      </c>
      <c r="W39">
        <f t="shared" ref="W39:X39" si="77">0.5*(C39-U39)^2</f>
        <v>0.14637772334929561</v>
      </c>
      <c r="X39">
        <f t="shared" si="77"/>
        <v>6.7257036931098902E-3</v>
      </c>
      <c r="Y39">
        <f t="shared" si="58"/>
        <v>0.15310342704240551</v>
      </c>
      <c r="Z39">
        <f t="shared" si="59"/>
        <v>4.9730514523234294E-4</v>
      </c>
      <c r="AA39">
        <f t="shared" si="60"/>
        <v>9.9461029046468588E-4</v>
      </c>
      <c r="AB39">
        <f t="shared" si="61"/>
        <v>8.6282755564198634E-4</v>
      </c>
      <c r="AC39">
        <f t="shared" si="62"/>
        <v>1.7256551112839727E-3</v>
      </c>
      <c r="AD39">
        <f t="shared" si="63"/>
        <v>6.716094281674681E-2</v>
      </c>
      <c r="AE39">
        <f t="shared" si="64"/>
        <v>1.3902485566551324E-2</v>
      </c>
      <c r="AF39">
        <f t="shared" si="65"/>
        <v>6.7655717310267163E-2</v>
      </c>
      <c r="AG39">
        <f t="shared" si="66"/>
        <v>1.4004905142072073E-2</v>
      </c>
    </row>
    <row r="40" spans="1:33" ht="14.25" customHeight="1" x14ac:dyDescent="0.3">
      <c r="A40">
        <v>3</v>
      </c>
      <c r="B40">
        <v>2.4</v>
      </c>
      <c r="C40">
        <v>0.03</v>
      </c>
      <c r="D40">
        <v>0.5</v>
      </c>
      <c r="E40">
        <v>0.05</v>
      </c>
      <c r="F40">
        <v>0.1</v>
      </c>
      <c r="G40">
        <f t="shared" si="67"/>
        <v>0.14670965956770116</v>
      </c>
      <c r="H40">
        <f t="shared" si="68"/>
        <v>0.19341931913540233</v>
      </c>
      <c r="I40">
        <f t="shared" si="69"/>
        <v>0.24558125526696442</v>
      </c>
      <c r="J40">
        <f t="shared" si="70"/>
        <v>0.29116251053392883</v>
      </c>
      <c r="K40">
        <f t="shared" si="71"/>
        <v>7.0622422882366004E-2</v>
      </c>
      <c r="L40">
        <f t="shared" si="72"/>
        <v>0.3811039435891474</v>
      </c>
      <c r="M40">
        <f t="shared" si="73"/>
        <v>0.16819102447350326</v>
      </c>
      <c r="N40">
        <f t="shared" si="74"/>
        <v>0.48059535675932824</v>
      </c>
      <c r="O40">
        <f t="shared" si="51"/>
        <v>2.6677414891925294E-2</v>
      </c>
      <c r="P40">
        <f t="shared" si="52"/>
        <v>4.1395313816741108E-2</v>
      </c>
      <c r="Q40">
        <f t="shared" ref="Q40:R40" si="78">1/(1+EXP(-O40))</f>
        <v>0.50666895821150937</v>
      </c>
      <c r="R40">
        <f t="shared" si="78"/>
        <v>0.51034735091880989</v>
      </c>
      <c r="S40">
        <f t="shared" si="54"/>
        <v>0.12161803321655415</v>
      </c>
      <c r="T40">
        <f t="shared" si="55"/>
        <v>0.43836410525461467</v>
      </c>
      <c r="U40">
        <f t="shared" ref="U40:V40" si="79">1/(1+EXP(-S40))</f>
        <v>0.53036708769839758</v>
      </c>
      <c r="V40">
        <f t="shared" si="79"/>
        <v>0.60786916081643516</v>
      </c>
      <c r="W40">
        <f t="shared" ref="W40:X40" si="80">0.5*(C40-U40)^2</f>
        <v>0.12518361122588792</v>
      </c>
      <c r="X40">
        <f t="shared" si="80"/>
        <v>5.8178779276209756E-3</v>
      </c>
      <c r="Y40">
        <f t="shared" si="58"/>
        <v>0.1310014891535089</v>
      </c>
      <c r="Z40">
        <f t="shared" si="59"/>
        <v>1.6404894221721007E-4</v>
      </c>
      <c r="AA40">
        <f t="shared" si="60"/>
        <v>3.2809788443442014E-4</v>
      </c>
      <c r="AB40">
        <f t="shared" si="61"/>
        <v>7.4804514343440121E-4</v>
      </c>
      <c r="AC40">
        <f t="shared" si="62"/>
        <v>1.4960902868688024E-3</v>
      </c>
      <c r="AD40">
        <f t="shared" si="63"/>
        <v>6.3146331320413029E-2</v>
      </c>
      <c r="AE40">
        <f t="shared" si="64"/>
        <v>1.3027548752713367E-2</v>
      </c>
      <c r="AF40">
        <f t="shared" si="65"/>
        <v>6.3604770703480237E-2</v>
      </c>
      <c r="AG40">
        <f t="shared" si="66"/>
        <v>1.3122128141383905E-2</v>
      </c>
    </row>
    <row r="41" spans="1:33" ht="14.25" customHeight="1" x14ac:dyDescent="0.3">
      <c r="A41">
        <v>4</v>
      </c>
      <c r="B41">
        <v>2.4</v>
      </c>
      <c r="C41">
        <v>0.03</v>
      </c>
      <c r="D41">
        <v>0.5</v>
      </c>
      <c r="E41">
        <v>0.05</v>
      </c>
      <c r="F41">
        <v>0.1</v>
      </c>
      <c r="G41">
        <f t="shared" si="67"/>
        <v>0.14631594210637985</v>
      </c>
      <c r="H41">
        <f t="shared" si="68"/>
        <v>0.19263188421275973</v>
      </c>
      <c r="I41">
        <f t="shared" si="69"/>
        <v>0.24378594692272185</v>
      </c>
      <c r="J41">
        <f t="shared" si="70"/>
        <v>0.28757189384544368</v>
      </c>
      <c r="K41">
        <f t="shared" si="71"/>
        <v>-8.0928772286625261E-2</v>
      </c>
      <c r="L41">
        <f t="shared" si="72"/>
        <v>0.34983782658263529</v>
      </c>
      <c r="M41">
        <f t="shared" si="73"/>
        <v>1.5539574785150695E-2</v>
      </c>
      <c r="N41">
        <f t="shared" si="74"/>
        <v>0.44910224922000685</v>
      </c>
      <c r="O41">
        <f t="shared" si="51"/>
        <v>2.6578985526594965E-2</v>
      </c>
      <c r="P41">
        <f t="shared" si="52"/>
        <v>4.0946486730680465E-2</v>
      </c>
      <c r="Q41">
        <f t="shared" ref="Q41:R41" si="81">1/(1+EXP(-O41))</f>
        <v>0.50664435523169316</v>
      </c>
      <c r="R41">
        <f t="shared" si="81"/>
        <v>0.51023519168316167</v>
      </c>
      <c r="S41">
        <f t="shared" si="54"/>
        <v>-3.3073267735673581E-2</v>
      </c>
      <c r="T41">
        <f t="shared" si="55"/>
        <v>0.40639113230072538</v>
      </c>
      <c r="U41">
        <f t="shared" ref="U41:V41" si="82">1/(1+EXP(-S41))</f>
        <v>0.49173243666901484</v>
      </c>
      <c r="V41">
        <f t="shared" si="82"/>
        <v>0.60022222521174218</v>
      </c>
      <c r="W41">
        <f t="shared" ref="W41:X41" si="83">0.5*(C41-U41)^2</f>
        <v>0.10659842153615291</v>
      </c>
      <c r="X41">
        <f t="shared" si="83"/>
        <v>5.022247213196585E-3</v>
      </c>
      <c r="Y41">
        <f t="shared" si="58"/>
        <v>0.11162066874934949</v>
      </c>
      <c r="Z41">
        <f t="shared" si="59"/>
        <v>-1.1205016405080282E-4</v>
      </c>
      <c r="AA41">
        <f t="shared" si="60"/>
        <v>-2.2410032810160564E-4</v>
      </c>
      <c r="AB41">
        <f t="shared" si="61"/>
        <v>6.3953992703670636E-4</v>
      </c>
      <c r="AC41">
        <f t="shared" si="62"/>
        <v>1.2790798540734127E-3</v>
      </c>
      <c r="AD41">
        <f t="shared" si="63"/>
        <v>5.8467543159433644E-2</v>
      </c>
      <c r="AE41">
        <f t="shared" si="64"/>
        <v>1.2184226626762534E-2</v>
      </c>
      <c r="AF41">
        <f t="shared" si="65"/>
        <v>5.888193124653409E-2</v>
      </c>
      <c r="AG41">
        <f t="shared" si="66"/>
        <v>1.227058220272533E-2</v>
      </c>
    </row>
    <row r="42" spans="1:33" ht="14.25" customHeight="1" x14ac:dyDescent="0.3">
      <c r="A42">
        <v>5</v>
      </c>
      <c r="B42">
        <v>2.4</v>
      </c>
      <c r="C42">
        <v>0.03</v>
      </c>
      <c r="D42">
        <v>0.5</v>
      </c>
      <c r="E42">
        <v>0.05</v>
      </c>
      <c r="F42">
        <v>0.1</v>
      </c>
      <c r="G42">
        <f t="shared" si="67"/>
        <v>0.14658486250010178</v>
      </c>
      <c r="H42">
        <f t="shared" si="68"/>
        <v>0.19316972500020357</v>
      </c>
      <c r="I42">
        <f t="shared" si="69"/>
        <v>0.24225105109783376</v>
      </c>
      <c r="J42">
        <f t="shared" si="70"/>
        <v>0.28450210219566752</v>
      </c>
      <c r="K42">
        <f t="shared" si="71"/>
        <v>-0.22125087586926601</v>
      </c>
      <c r="L42">
        <f t="shared" si="72"/>
        <v>0.32059568267840521</v>
      </c>
      <c r="M42">
        <f t="shared" si="73"/>
        <v>-0.12577706020653112</v>
      </c>
      <c r="N42">
        <f t="shared" si="74"/>
        <v>0.41965285193346608</v>
      </c>
      <c r="O42">
        <f t="shared" si="51"/>
        <v>2.6646215625025449E-2</v>
      </c>
      <c r="P42">
        <f t="shared" si="52"/>
        <v>4.0562762774458444E-2</v>
      </c>
      <c r="Q42">
        <f t="shared" ref="Q42:R42" si="84">1/(1+EXP(-O42))</f>
        <v>0.50666115978074999</v>
      </c>
      <c r="R42">
        <f t="shared" si="84"/>
        <v>0.51013930051726641</v>
      </c>
      <c r="S42">
        <f t="shared" si="54"/>
        <v>-0.17626304688530697</v>
      </c>
      <c r="T42">
        <f t="shared" si="55"/>
        <v>0.37651479275195643</v>
      </c>
      <c r="U42">
        <f t="shared" ref="U42:V42" si="85">1/(1+EXP(-S42))</f>
        <v>0.4560479736182057</v>
      </c>
      <c r="V42">
        <f t="shared" si="85"/>
        <v>0.5930322390721835</v>
      </c>
      <c r="W42">
        <f t="shared" ref="W42:X42" si="86">0.5*(C42-U42)^2</f>
        <v>9.0758437912089637E-2</v>
      </c>
      <c r="X42">
        <f t="shared" si="86"/>
        <v>4.3274987533919529E-3</v>
      </c>
      <c r="Y42">
        <f t="shared" si="58"/>
        <v>9.5085936665481596E-2</v>
      </c>
      <c r="Z42">
        <f t="shared" si="59"/>
        <v>-3.2753974315269738E-4</v>
      </c>
      <c r="AA42">
        <f t="shared" si="60"/>
        <v>-6.5507948630539475E-4</v>
      </c>
      <c r="AB42">
        <f t="shared" si="61"/>
        <v>5.4122685150762267E-4</v>
      </c>
      <c r="AC42">
        <f t="shared" si="62"/>
        <v>1.0824537030152453E-3</v>
      </c>
      <c r="AD42">
        <f t="shared" si="63"/>
        <v>5.3548492156483024E-2</v>
      </c>
      <c r="AE42">
        <f t="shared" si="64"/>
        <v>1.1375995113180236E-2</v>
      </c>
      <c r="AF42">
        <f t="shared" si="65"/>
        <v>5.3916093241257491E-2</v>
      </c>
      <c r="AG42">
        <f t="shared" si="66"/>
        <v>1.1454089340964906E-2</v>
      </c>
    </row>
    <row r="43" spans="1:33" ht="14.25" customHeight="1" x14ac:dyDescent="0.3">
      <c r="A43">
        <v>6</v>
      </c>
      <c r="B43">
        <v>2.4</v>
      </c>
      <c r="C43">
        <v>0.03</v>
      </c>
      <c r="D43">
        <v>0.5</v>
      </c>
      <c r="E43">
        <v>0.05</v>
      </c>
      <c r="F43">
        <v>0.1</v>
      </c>
      <c r="G43">
        <f t="shared" si="67"/>
        <v>0.14737095788366825</v>
      </c>
      <c r="H43">
        <f t="shared" si="68"/>
        <v>0.19474191576733652</v>
      </c>
      <c r="I43">
        <f t="shared" si="69"/>
        <v>0.24095210665421546</v>
      </c>
      <c r="J43">
        <f t="shared" si="70"/>
        <v>0.28190421330843091</v>
      </c>
      <c r="K43">
        <f t="shared" si="71"/>
        <v>-0.34976725704482525</v>
      </c>
      <c r="L43">
        <f t="shared" si="72"/>
        <v>0.29329329440677265</v>
      </c>
      <c r="M43">
        <f t="shared" si="73"/>
        <v>-0.25517568398554913</v>
      </c>
      <c r="N43">
        <f t="shared" si="74"/>
        <v>0.3921630375151503</v>
      </c>
      <c r="O43">
        <f t="shared" si="51"/>
        <v>2.6842739470917067E-2</v>
      </c>
      <c r="P43">
        <f t="shared" si="52"/>
        <v>4.0238026663553868E-2</v>
      </c>
      <c r="Q43">
        <f t="shared" ref="Q43:R43" si="87">1/(1+EXP(-O43))</f>
        <v>0.50671028195779078</v>
      </c>
      <c r="R43">
        <f t="shared" si="87"/>
        <v>0.51005814960768681</v>
      </c>
      <c r="S43">
        <f t="shared" si="54"/>
        <v>-0.30738510263533148</v>
      </c>
      <c r="T43">
        <f t="shared" si="55"/>
        <v>0.34864068116469255</v>
      </c>
      <c r="U43">
        <f t="shared" ref="U43:V43" si="88">1/(1+EXP(-S43))</f>
        <v>0.42375313363653011</v>
      </c>
      <c r="V43">
        <f t="shared" si="88"/>
        <v>0.58628790887587579</v>
      </c>
      <c r="W43">
        <f t="shared" ref="W43:X43" si="89">0.5*(C43-U43)^2</f>
        <v>7.7520765124293553E-2</v>
      </c>
      <c r="X43">
        <f t="shared" si="89"/>
        <v>3.7228016090857215E-3</v>
      </c>
      <c r="Y43">
        <f t="shared" si="58"/>
        <v>8.1243566733379277E-2</v>
      </c>
      <c r="Z43">
        <f t="shared" si="59"/>
        <v>-4.8704391952241079E-4</v>
      </c>
      <c r="AA43">
        <f t="shared" si="60"/>
        <v>-9.7408783904482158E-4</v>
      </c>
      <c r="AB43">
        <f t="shared" si="61"/>
        <v>4.550141144310116E-4</v>
      </c>
      <c r="AC43">
        <f t="shared" si="62"/>
        <v>9.100282288620232E-4</v>
      </c>
      <c r="AD43">
        <f t="shared" si="63"/>
        <v>4.8719771137154554E-2</v>
      </c>
      <c r="AE43">
        <f t="shared" si="64"/>
        <v>1.0605198768135055E-2</v>
      </c>
      <c r="AF43">
        <f t="shared" si="65"/>
        <v>4.9041665820385008E-2</v>
      </c>
      <c r="AG43">
        <f t="shared" si="66"/>
        <v>1.0675268003239927E-2</v>
      </c>
    </row>
    <row r="44" spans="1:33" ht="14.25" customHeight="1" x14ac:dyDescent="0.3">
      <c r="A44">
        <v>7</v>
      </c>
      <c r="B44">
        <v>2.4</v>
      </c>
      <c r="C44">
        <v>0.03</v>
      </c>
      <c r="D44">
        <v>0.5</v>
      </c>
      <c r="E44">
        <v>0.05</v>
      </c>
      <c r="F44">
        <v>0.1</v>
      </c>
      <c r="G44">
        <f t="shared" si="67"/>
        <v>0.14853986329052205</v>
      </c>
      <c r="H44">
        <f t="shared" si="68"/>
        <v>0.19707972658104408</v>
      </c>
      <c r="I44">
        <f t="shared" si="69"/>
        <v>0.23986007277958102</v>
      </c>
      <c r="J44">
        <f t="shared" si="70"/>
        <v>0.27972014555916203</v>
      </c>
      <c r="K44">
        <f t="shared" si="71"/>
        <v>-0.46669470777399619</v>
      </c>
      <c r="L44">
        <f t="shared" si="72"/>
        <v>0.2678408173632485</v>
      </c>
      <c r="M44">
        <f t="shared" si="73"/>
        <v>-0.37287568195447313</v>
      </c>
      <c r="N44">
        <f t="shared" si="74"/>
        <v>0.36654239430737445</v>
      </c>
      <c r="O44">
        <f t="shared" si="51"/>
        <v>2.7134965822630509E-2</v>
      </c>
      <c r="P44">
        <f t="shared" si="52"/>
        <v>3.9965018194895258E-2</v>
      </c>
      <c r="Q44">
        <f t="shared" ref="Q44:R44" si="90">1/(1+EXP(-O44))</f>
        <v>0.5067833252436329</v>
      </c>
      <c r="R44">
        <f t="shared" si="90"/>
        <v>0.50998992492288031</v>
      </c>
      <c r="S44">
        <f t="shared" si="54"/>
        <v>-0.42667593692484085</v>
      </c>
      <c r="T44">
        <f t="shared" si="55"/>
        <v>0.32267018821319032</v>
      </c>
      <c r="U44">
        <f t="shared" ref="U44:V44" si="91">1/(1+EXP(-S44))</f>
        <v>0.3949203658512444</v>
      </c>
      <c r="V44">
        <f t="shared" si="91"/>
        <v>0.57997485928590631</v>
      </c>
      <c r="W44">
        <f t="shared" ref="W44:X44" si="92">0.5*(C44-U44)^2</f>
        <v>6.6583436706503046E-2</v>
      </c>
      <c r="X44">
        <f t="shared" si="92"/>
        <v>3.1979890589002571E-3</v>
      </c>
      <c r="Y44">
        <f t="shared" si="58"/>
        <v>6.9781425765403304E-2</v>
      </c>
      <c r="Z44">
        <f t="shared" si="59"/>
        <v>-5.9939667413913544E-4</v>
      </c>
      <c r="AA44">
        <f t="shared" si="60"/>
        <v>-1.1987933482782709E-3</v>
      </c>
      <c r="AB44">
        <f t="shared" si="61"/>
        <v>3.8114194401505378E-4</v>
      </c>
      <c r="AC44">
        <f t="shared" si="62"/>
        <v>7.6228388803010756E-4</v>
      </c>
      <c r="AD44">
        <f t="shared" si="63"/>
        <v>4.4191880722119811E-2</v>
      </c>
      <c r="AE44">
        <f t="shared" si="64"/>
        <v>9.8732527669864734E-3</v>
      </c>
      <c r="AF44">
        <f t="shared" si="65"/>
        <v>4.4471498585396514E-2</v>
      </c>
      <c r="AG44">
        <f t="shared" si="66"/>
        <v>9.9357243748289924E-3</v>
      </c>
    </row>
    <row r="45" spans="1:33" ht="14.25" customHeight="1" x14ac:dyDescent="0.3">
      <c r="A45">
        <v>8</v>
      </c>
      <c r="B45">
        <v>2.4</v>
      </c>
      <c r="C45">
        <v>0.03</v>
      </c>
      <c r="D45">
        <v>0.5</v>
      </c>
      <c r="E45">
        <v>0.05</v>
      </c>
      <c r="F45">
        <v>0.1</v>
      </c>
      <c r="G45">
        <f t="shared" si="67"/>
        <v>0.14997841530845596</v>
      </c>
      <c r="H45">
        <f t="shared" si="68"/>
        <v>0.19995683061691194</v>
      </c>
      <c r="I45">
        <f t="shared" si="69"/>
        <v>0.23894533211394489</v>
      </c>
      <c r="J45">
        <f t="shared" si="70"/>
        <v>0.27789066422788977</v>
      </c>
      <c r="K45">
        <f t="shared" si="71"/>
        <v>-0.57275522150708369</v>
      </c>
      <c r="L45">
        <f t="shared" si="72"/>
        <v>0.24414501072248096</v>
      </c>
      <c r="M45">
        <f t="shared" si="73"/>
        <v>-0.47960727855942475</v>
      </c>
      <c r="N45">
        <f t="shared" si="74"/>
        <v>0.34269665580778486</v>
      </c>
      <c r="O45">
        <f t="shared" si="51"/>
        <v>2.7494603827113991E-2</v>
      </c>
      <c r="P45">
        <f t="shared" si="52"/>
        <v>3.9736333028486226E-2</v>
      </c>
      <c r="Q45">
        <f t="shared" ref="Q45:R45" si="93">1/(1+EXP(-O45))</f>
        <v>0.50687321797628404</v>
      </c>
      <c r="R45">
        <f t="shared" si="93"/>
        <v>0.50993277632342793</v>
      </c>
      <c r="S45">
        <f t="shared" si="54"/>
        <v>-0.53488175333874599</v>
      </c>
      <c r="T45">
        <f t="shared" si="55"/>
        <v>0.29850282437057618</v>
      </c>
      <c r="U45">
        <f t="shared" ref="U45:V45" si="94">1/(1+EXP(-S45))</f>
        <v>0.36937901808305706</v>
      </c>
      <c r="V45">
        <f t="shared" si="94"/>
        <v>0.57407647905716241</v>
      </c>
      <c r="W45">
        <f t="shared" ref="W45:X45" si="95">0.5*(C45-U45)^2</f>
        <v>5.758905895750998E-2</v>
      </c>
      <c r="X45">
        <f t="shared" si="95"/>
        <v>2.7436623747531109E-3</v>
      </c>
      <c r="Y45">
        <f t="shared" si="58"/>
        <v>6.0332721332263091E-2</v>
      </c>
      <c r="Z45">
        <f t="shared" si="59"/>
        <v>-6.7444415159777997E-4</v>
      </c>
      <c r="AA45">
        <f t="shared" si="60"/>
        <v>-1.3488883031955599E-3</v>
      </c>
      <c r="AB45">
        <f t="shared" si="61"/>
        <v>3.1878798902442693E-4</v>
      </c>
      <c r="AC45">
        <f t="shared" si="62"/>
        <v>6.3757597804885385E-4</v>
      </c>
      <c r="AD45">
        <f t="shared" si="63"/>
        <v>4.0070519450623968E-2</v>
      </c>
      <c r="AE45">
        <f t="shared" si="64"/>
        <v>9.180811143264786E-3</v>
      </c>
      <c r="AF45">
        <f t="shared" si="65"/>
        <v>4.0312390766589386E-2</v>
      </c>
      <c r="AG45">
        <f t="shared" si="66"/>
        <v>9.2362278162527092E-3</v>
      </c>
    </row>
    <row r="46" spans="1:33" ht="14.25" customHeight="1" x14ac:dyDescent="0.3">
      <c r="A46">
        <v>9</v>
      </c>
      <c r="B46">
        <v>2.4</v>
      </c>
      <c r="C46">
        <v>0.03</v>
      </c>
      <c r="D46">
        <v>0.5</v>
      </c>
      <c r="E46">
        <v>0.05</v>
      </c>
      <c r="F46">
        <v>0.1</v>
      </c>
      <c r="G46">
        <f t="shared" si="67"/>
        <v>0.15159708127229063</v>
      </c>
      <c r="H46">
        <f t="shared" si="68"/>
        <v>0.20319416254458128</v>
      </c>
      <c r="I46">
        <f t="shared" si="69"/>
        <v>0.23818024094028628</v>
      </c>
      <c r="J46">
        <f t="shared" si="70"/>
        <v>0.27636048188057255</v>
      </c>
      <c r="K46">
        <f t="shared" si="71"/>
        <v>-0.6689244681885812</v>
      </c>
      <c r="L46">
        <f t="shared" si="72"/>
        <v>0.22211106397864547</v>
      </c>
      <c r="M46">
        <f t="shared" si="73"/>
        <v>-0.57635701639923931</v>
      </c>
      <c r="N46">
        <f t="shared" si="74"/>
        <v>0.32052970904877837</v>
      </c>
      <c r="O46">
        <f t="shared" si="51"/>
        <v>2.7899270318072659E-2</v>
      </c>
      <c r="P46">
        <f t="shared" si="52"/>
        <v>3.9545060235071573E-2</v>
      </c>
      <c r="Q46">
        <f t="shared" ref="Q46:R46" si="96">1/(1+EXP(-O46))</f>
        <v>0.50697436519941608</v>
      </c>
      <c r="R46">
        <f t="shared" si="96"/>
        <v>0.50988497690538981</v>
      </c>
      <c r="S46">
        <f t="shared" si="54"/>
        <v>-0.63300334162224847</v>
      </c>
      <c r="T46">
        <f t="shared" si="55"/>
        <v>0.27603789896016834</v>
      </c>
      <c r="U46">
        <f t="shared" ref="U46:V46" si="97">1/(1+EXP(-S46))</f>
        <v>0.34682985146378353</v>
      </c>
      <c r="V46">
        <f t="shared" si="97"/>
        <v>0.56857459562298784</v>
      </c>
      <c r="W46">
        <f t="shared" ref="W46:X46" si="98">0.5*(C46-U46)^2</f>
        <v>5.0190577389281558E-2</v>
      </c>
      <c r="X46">
        <f t="shared" si="98"/>
        <v>2.3512375824281517E-3</v>
      </c>
      <c r="Y46">
        <f t="shared" si="58"/>
        <v>5.2541814971709712E-2</v>
      </c>
      <c r="Z46">
        <f t="shared" si="59"/>
        <v>-7.2119192246551059E-4</v>
      </c>
      <c r="AA46">
        <f t="shared" si="60"/>
        <v>-1.4423838449310212E-3</v>
      </c>
      <c r="AB46">
        <f t="shared" si="61"/>
        <v>2.6661750123973339E-4</v>
      </c>
      <c r="AC46">
        <f t="shared" si="62"/>
        <v>5.3323500247946679E-4</v>
      </c>
      <c r="AD46">
        <f t="shared" si="63"/>
        <v>3.6387724000718345E-2</v>
      </c>
      <c r="AE46">
        <f t="shared" si="64"/>
        <v>8.5279063288968247E-3</v>
      </c>
      <c r="AF46">
        <f t="shared" si="65"/>
        <v>3.6596631083009527E-2</v>
      </c>
      <c r="AG46">
        <f t="shared" si="66"/>
        <v>8.5768662481593514E-3</v>
      </c>
    </row>
    <row r="47" spans="1:33" ht="14.25" customHeight="1" x14ac:dyDescent="0.3">
      <c r="A47">
        <v>10</v>
      </c>
      <c r="B47">
        <v>2.4</v>
      </c>
      <c r="C47">
        <v>0.03</v>
      </c>
      <c r="D47">
        <v>0.5</v>
      </c>
      <c r="E47">
        <v>0.05</v>
      </c>
      <c r="F47">
        <v>0.1</v>
      </c>
      <c r="G47">
        <f t="shared" si="67"/>
        <v>0.15332794188620785</v>
      </c>
      <c r="H47">
        <f t="shared" si="68"/>
        <v>0.20665588377241573</v>
      </c>
      <c r="I47">
        <f t="shared" si="69"/>
        <v>0.23754035893731093</v>
      </c>
      <c r="J47">
        <f t="shared" si="70"/>
        <v>0.27508071787462185</v>
      </c>
      <c r="K47">
        <f t="shared" si="71"/>
        <v>-0.75625500579030525</v>
      </c>
      <c r="L47">
        <f t="shared" si="72"/>
        <v>0.20164408878929307</v>
      </c>
      <c r="M47">
        <f t="shared" si="73"/>
        <v>-0.66418893099846221</v>
      </c>
      <c r="N47">
        <f t="shared" si="74"/>
        <v>0.2999452300531959</v>
      </c>
      <c r="O47">
        <f t="shared" si="51"/>
        <v>2.8331985471551968E-2</v>
      </c>
      <c r="P47">
        <f t="shared" si="52"/>
        <v>3.9385089734327736E-2</v>
      </c>
      <c r="Q47">
        <f t="shared" ref="Q47:R47" si="99">1/(1+EXP(-O47))</f>
        <v>0.50708252261165754</v>
      </c>
      <c r="R47">
        <f t="shared" si="99"/>
        <v>0.50984499984823373</v>
      </c>
      <c r="S47">
        <f t="shared" si="54"/>
        <v>-0.72211710149795105</v>
      </c>
      <c r="T47">
        <f t="shared" si="55"/>
        <v>0.25517576898395389</v>
      </c>
      <c r="U47">
        <f t="shared" ref="U47:V47" si="100">1/(1+EXP(-S47))</f>
        <v>0.32692695322242182</v>
      </c>
      <c r="V47">
        <f t="shared" si="100"/>
        <v>0.56345002136098377</v>
      </c>
      <c r="W47">
        <f t="shared" ref="W47:X47" si="101">0.5*(C47-U47)^2</f>
        <v>4.4082807774975134E-2</v>
      </c>
      <c r="X47">
        <f t="shared" si="101"/>
        <v>2.0129526053546481E-3</v>
      </c>
      <c r="Y47">
        <f t="shared" si="58"/>
        <v>4.6095760380329781E-2</v>
      </c>
      <c r="Z47">
        <f t="shared" si="59"/>
        <v>-7.4707323362881194E-4</v>
      </c>
      <c r="AA47">
        <f t="shared" si="60"/>
        <v>-1.4941464672576239E-3</v>
      </c>
      <c r="AB47">
        <f t="shared" si="61"/>
        <v>2.2315753232622995E-4</v>
      </c>
      <c r="AC47">
        <f t="shared" si="62"/>
        <v>4.463150646524599E-4</v>
      </c>
      <c r="AD47">
        <f t="shared" si="63"/>
        <v>3.3131507034791105E-2</v>
      </c>
      <c r="AE47">
        <f t="shared" si="64"/>
        <v>7.9140681507759176E-3</v>
      </c>
      <c r="AF47">
        <f t="shared" si="65"/>
        <v>3.3312000406019296E-2</v>
      </c>
      <c r="AG47">
        <f t="shared" si="66"/>
        <v>7.9571823030890991E-3</v>
      </c>
    </row>
    <row r="48" spans="1:3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Vittalesh Varma</dc:creator>
  <cp:lastModifiedBy>Vittalesh Varma</cp:lastModifiedBy>
  <dcterms:created xsi:type="dcterms:W3CDTF">2024-03-09T05:52:06Z</dcterms:created>
  <dcterms:modified xsi:type="dcterms:W3CDTF">2024-03-12T15:58:07Z</dcterms:modified>
</cp:coreProperties>
</file>