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vek\Desktop\BD Proj\"/>
    </mc:Choice>
  </mc:AlternateContent>
  <xr:revisionPtr revIDLastSave="0" documentId="13_ncr:1_{F960A194-9E02-4A5E-96F8-1E160CF1A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chedule" sheetId="11" r:id="rId1"/>
  </sheets>
  <definedNames>
    <definedName name="_xlnm.Print_Area" localSheetId="0">ProjectSchedule!$1:$40</definedName>
    <definedName name="_xlnm.Print_Titles" localSheetId="0">ProjectSchedule!$3:$5</definedName>
    <definedName name="task_end" localSheetId="0">ProjectSchedule!$F1</definedName>
    <definedName name="task_progress" localSheetId="0">ProjectSchedule!$D1</definedName>
    <definedName name="task_start" localSheetId="0">ProjectSchedule!$E1</definedName>
    <definedName name="today" localSheetId="0">ProjectSchedule!#REF!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N4" i="11" l="1"/>
  <c r="BO4" i="11" l="1"/>
  <c r="H4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BP4" i="11" l="1"/>
  <c r="I4" i="11"/>
  <c r="BQ4" i="11" l="1"/>
  <c r="I5" i="11"/>
  <c r="BR4" i="11" l="1"/>
  <c r="BR5" i="11" s="1"/>
  <c r="J4" i="11"/>
  <c r="K4" i="11" s="1"/>
  <c r="L4" i="11" s="1"/>
  <c r="M4" i="11" s="1"/>
  <c r="N4" i="11" s="1"/>
  <c r="O4" i="11" s="1"/>
  <c r="P4" i="11" s="1"/>
  <c r="I3" i="11"/>
  <c r="BS4" i="11" l="1"/>
  <c r="P3" i="11"/>
  <c r="Q4" i="11"/>
  <c r="R4" i="11" s="1"/>
  <c r="S4" i="11" s="1"/>
  <c r="T4" i="11" s="1"/>
  <c r="U4" i="11" s="1"/>
  <c r="V4" i="11" s="1"/>
  <c r="W4" i="11" s="1"/>
  <c r="J5" i="11"/>
  <c r="BT4" i="11" l="1"/>
  <c r="W3" i="11"/>
  <c r="X4" i="11"/>
  <c r="Y4" i="11" s="1"/>
  <c r="Z4" i="11" s="1"/>
  <c r="AA4" i="11" s="1"/>
  <c r="AB4" i="11" s="1"/>
  <c r="AC4" i="11" s="1"/>
  <c r="AD4" i="11" s="1"/>
  <c r="K5" i="11"/>
  <c r="BU4" i="11" l="1"/>
  <c r="AE4" i="11"/>
  <c r="AF4" i="11" s="1"/>
  <c r="AG4" i="11" s="1"/>
  <c r="AH4" i="11" s="1"/>
  <c r="AI4" i="11" s="1"/>
  <c r="AJ4" i="11" s="1"/>
  <c r="AD3" i="11"/>
  <c r="L5" i="11"/>
  <c r="BV4" i="11" l="1"/>
  <c r="AK4" i="11"/>
  <c r="AL4" i="11" s="1"/>
  <c r="AM4" i="11" s="1"/>
  <c r="AN4" i="11" s="1"/>
  <c r="AO4" i="11" s="1"/>
  <c r="AP4" i="11" s="1"/>
  <c r="AQ4" i="11" s="1"/>
  <c r="M5" i="11"/>
  <c r="BW4" i="11" l="1"/>
  <c r="AR4" i="11"/>
  <c r="AK3" i="11"/>
  <c r="N5" i="11"/>
  <c r="AS4" i="11" l="1"/>
  <c r="AR3" i="11"/>
  <c r="BX4" i="11"/>
  <c r="AT4" i="11"/>
  <c r="AS5" i="11"/>
  <c r="O5" i="11"/>
  <c r="BY4" i="11" l="1"/>
  <c r="AU4" i="11"/>
  <c r="AT5" i="11"/>
  <c r="BZ4" i="11" l="1"/>
  <c r="AV4" i="11"/>
  <c r="AU5" i="11"/>
  <c r="P5" i="11"/>
  <c r="Q5" i="11"/>
  <c r="CA4" i="11" l="1"/>
  <c r="AW4" i="11"/>
  <c r="AV5" i="11"/>
  <c r="R5" i="11"/>
  <c r="CB4" i="11" l="1"/>
  <c r="AX4" i="11"/>
  <c r="AY4" i="11" s="1"/>
  <c r="AY3" i="11" s="1"/>
  <c r="AW5" i="11"/>
  <c r="S5" i="11"/>
  <c r="CC4" i="11" l="1"/>
  <c r="AY5" i="11"/>
  <c r="AZ4" i="11"/>
  <c r="AX5" i="11"/>
  <c r="T5" i="11"/>
  <c r="CD4" i="11" l="1"/>
  <c r="BA4" i="11"/>
  <c r="AZ5" i="11"/>
  <c r="U5" i="11"/>
  <c r="CE4" i="11" l="1"/>
  <c r="BA5" i="11"/>
  <c r="BB4" i="11"/>
  <c r="V5" i="11"/>
  <c r="CF4" i="11" l="1"/>
  <c r="CF5" i="11" s="1"/>
  <c r="BB5" i="11"/>
  <c r="BC4" i="11"/>
  <c r="W5" i="11"/>
  <c r="CG4" i="11" l="1"/>
  <c r="BC5" i="11"/>
  <c r="BD4" i="11"/>
  <c r="X5" i="11"/>
  <c r="BE4" i="11" l="1"/>
  <c r="BD5" i="11"/>
  <c r="Y5" i="11"/>
  <c r="BE5" i="11" l="1"/>
  <c r="BF4" i="11"/>
  <c r="BF3" i="11" s="1"/>
  <c r="Z5" i="11"/>
  <c r="BF5" i="11" l="1"/>
  <c r="BG4" i="11"/>
  <c r="BG5" i="11" s="1"/>
  <c r="AA5" i="11"/>
  <c r="BH4" i="11" l="1"/>
  <c r="BH5" i="11" s="1"/>
  <c r="AB5" i="11"/>
  <c r="BI4" i="11" l="1"/>
  <c r="BI5" i="11" s="1"/>
  <c r="AC5" i="11"/>
  <c r="BJ4" i="11" l="1"/>
  <c r="BJ5" i="11" s="1"/>
  <c r="AD5" i="11"/>
  <c r="BK4" i="11" l="1"/>
  <c r="BK5" i="11" s="1"/>
  <c r="AE5" i="11"/>
  <c r="BL4" i="11" l="1"/>
  <c r="BL5" i="11" s="1"/>
  <c r="AF5" i="11"/>
  <c r="AG5" i="11" l="1"/>
  <c r="AH5" i="11" l="1"/>
  <c r="AI5" i="11" l="1"/>
  <c r="AJ5" i="11" l="1"/>
  <c r="AK5" i="11" l="1"/>
  <c r="AL5" i="11" l="1"/>
  <c r="AM5" i="11" l="1"/>
  <c r="AN5" i="11" l="1"/>
  <c r="AO5" i="11" l="1"/>
  <c r="AP5" i="11" l="1"/>
  <c r="AQ5" i="11" l="1"/>
  <c r="AR5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<sst xmlns="http://schemas.openxmlformats.org/spreadsheetml/2006/main" count="56" uniqueCount="36">
  <si>
    <t>Project Start:</t>
  </si>
  <si>
    <t>PROGRESS</t>
  </si>
  <si>
    <t>ASSIGNED
TO</t>
  </si>
  <si>
    <t>START</t>
  </si>
  <si>
    <t>END</t>
  </si>
  <si>
    <t>DAYS</t>
  </si>
  <si>
    <t>Display Week:</t>
  </si>
  <si>
    <t>TASK</t>
  </si>
  <si>
    <t>Radiation Tracking</t>
  </si>
  <si>
    <t>Big Data</t>
  </si>
  <si>
    <t>Literature Review</t>
  </si>
  <si>
    <t>Everyone</t>
  </si>
  <si>
    <t>Stage 1:</t>
  </si>
  <si>
    <t>Setting up Apache Kafka</t>
  </si>
  <si>
    <t>Creating Kafka Producer</t>
  </si>
  <si>
    <t>Providing dataset to Kafka</t>
  </si>
  <si>
    <t>Testing and Optimizing</t>
  </si>
  <si>
    <t>Stage 2:</t>
  </si>
  <si>
    <t>Setting up Kafka Consumer</t>
  </si>
  <si>
    <t>Create User Interface</t>
  </si>
  <si>
    <t>Integrating Kafka and UI</t>
  </si>
  <si>
    <t>Testing for bugs</t>
  </si>
  <si>
    <t>Adding additional functionalities</t>
  </si>
  <si>
    <t>Final Presentation</t>
  </si>
  <si>
    <t>Jun 17, 2024</t>
  </si>
  <si>
    <t>Jun 24, 2024</t>
  </si>
  <si>
    <t>M</t>
  </si>
  <si>
    <t>T</t>
  </si>
  <si>
    <t>W</t>
  </si>
  <si>
    <t>F</t>
  </si>
  <si>
    <t>S</t>
  </si>
  <si>
    <t>Jun 31, 2024</t>
  </si>
  <si>
    <t>Riya and Nikhil</t>
  </si>
  <si>
    <t>Radhika and Vivek</t>
  </si>
  <si>
    <t>Riya and Radhika</t>
  </si>
  <si>
    <t>Vivek and 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</si>
</sst>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;@"/>
    <numFmt numFmtId="165" formatCode="ddd\,\ m/d/yyyy"/>
    <numFmt numFmtId="166" formatCode="mmm\ d\,\ yyyy"/>
    <numFmt numFmtId="167" formatCode="d"/>
  </numFmts>
  <fonts count="25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 tint="0.499984740745262"/>
      <name val="Arial"/>
      <family val="2"/>
    </font>
    <font>
      <u/>
      <sz val="9"/>
      <color theme="4" tint="-0.249977111117893"/>
      <name val="Arial"/>
      <family val="2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/>
    <xf numFmtId="0" fontId="7" fillId="10" borderId="1" xfId="0" applyFont="1" applyFill="1" applyBorder="1" applyAlignment="1">
      <alignment horizontal="left" vertical="center" indent="1"/>
    </xf>
    <xf numFmtId="0" fontId="7" fillId="10" borderId="1" xfId="0" applyFont="1" applyFill="1" applyBorder="1" applyAlignment="1">
      <alignment horizontal="center" vertical="center" wrapText="1"/>
    </xf>
    <xf numFmtId="167" fontId="12" fillId="6" borderId="0" xfId="0" applyNumberFormat="1" applyFont="1" applyFill="1" applyAlignment="1">
      <alignment horizontal="center" vertical="center"/>
    </xf>
    <xf numFmtId="167" fontId="12" fillId="6" borderId="8" xfId="0" applyNumberFormat="1" applyFont="1" applyFill="1" applyBorder="1" applyAlignment="1">
      <alignment horizontal="center" vertical="center"/>
    </xf>
    <xf numFmtId="167" fontId="12" fillId="6" borderId="9" xfId="0" applyNumberFormat="1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center" vertical="center" shrinkToFit="1"/>
    </xf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1" applyFont="1" applyAlignment="1" applyProtection="1"/>
    <xf numFmtId="0" fontId="19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 indent="1"/>
    </xf>
    <xf numFmtId="0" fontId="6" fillId="7" borderId="2" xfId="0" applyFont="1" applyFill="1" applyBorder="1" applyAlignment="1">
      <alignment horizontal="center" vertical="center"/>
    </xf>
    <xf numFmtId="9" fontId="5" fillId="7" borderId="2" xfId="2" applyFon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indent="2"/>
    </xf>
    <xf numFmtId="0" fontId="0" fillId="3" borderId="2" xfId="0" applyFill="1" applyBorder="1" applyAlignment="1">
      <alignment horizontal="center" vertical="center"/>
    </xf>
    <xf numFmtId="9" fontId="5" fillId="3" borderId="2" xfId="2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indent="1"/>
    </xf>
    <xf numFmtId="0" fontId="6" fillId="8" borderId="2" xfId="0" applyFont="1" applyFill="1" applyBorder="1" applyAlignment="1">
      <alignment horizontal="center" vertical="center"/>
    </xf>
    <xf numFmtId="9" fontId="5" fillId="8" borderId="2" xfId="2" applyFon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5" fillId="8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indent="2"/>
    </xf>
    <xf numFmtId="0" fontId="0" fillId="4" borderId="2" xfId="0" applyFill="1" applyBorder="1" applyAlignment="1">
      <alignment horizontal="center" vertical="center"/>
    </xf>
    <xf numFmtId="9" fontId="5" fillId="4" borderId="2" xfId="2" applyFon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center" vertical="center"/>
    </xf>
    <xf numFmtId="9" fontId="5" fillId="5" borderId="2" xfId="2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center" vertical="center"/>
    </xf>
    <xf numFmtId="9" fontId="5" fillId="2" borderId="2" xfId="2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vertical="center"/>
    </xf>
    <xf numFmtId="14" fontId="20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1" fillId="0" borderId="0" xfId="0" applyFont="1"/>
    <xf numFmtId="0" fontId="21" fillId="0" borderId="0" xfId="1" applyFont="1" applyAlignment="1" applyProtection="1"/>
    <xf numFmtId="0" fontId="0" fillId="7" borderId="2" xfId="0" applyFill="1" applyBorder="1" applyAlignment="1">
      <alignment horizontal="left" vertical="center" indent="2"/>
    </xf>
    <xf numFmtId="0" fontId="6" fillId="7" borderId="2" xfId="0" applyFont="1" applyFill="1" applyBorder="1" applyAlignment="1">
      <alignment horizontal="left" vertical="center" indent="2"/>
    </xf>
    <xf numFmtId="0" fontId="0" fillId="17" borderId="11" xfId="0" applyFill="1" applyBorder="1" applyAlignment="1">
      <alignment vertical="center"/>
    </xf>
    <xf numFmtId="0" fontId="0" fillId="14" borderId="1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24" fillId="16" borderId="12" xfId="0" applyFont="1" applyFill="1" applyBorder="1" applyAlignment="1">
      <alignment horizontal="center" vertical="center"/>
    </xf>
    <xf numFmtId="0" fontId="24" fillId="16" borderId="2" xfId="0" applyFont="1" applyFill="1" applyBorder="1" applyAlignment="1">
      <alignment horizontal="center" vertical="center"/>
    </xf>
    <xf numFmtId="0" fontId="24" fillId="16" borderId="13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left" vertical="center" wrapText="1" indent="1"/>
    </xf>
    <xf numFmtId="166" fontId="0" fillId="6" borderId="1" xfId="0" applyNumberFormat="1" applyFill="1" applyBorder="1" applyAlignment="1">
      <alignment horizontal="left" vertical="center" wrapText="1" indent="1"/>
    </xf>
    <xf numFmtId="166" fontId="0" fillId="6" borderId="7" xfId="0" applyNumberFormat="1" applyFill="1" applyBorder="1" applyAlignment="1">
      <alignment horizontal="left" vertical="center" wrapText="1" indent="1"/>
    </xf>
    <xf numFmtId="0" fontId="0" fillId="12" borderId="1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22" fillId="0" borderId="0" xfId="1" applyFont="1" applyAlignment="1" applyProtection="1">
      <alignment horizontal="left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G44"/>
  <sheetViews>
    <sheetView showGridLines="0" tabSelected="1" showRuler="0" zoomScale="88" zoomScaleNormal="100" zoomScalePageLayoutView="70" workbookViewId="0">
      <pane ySplit="5" topLeftCell="A7" activePane="bottomLeft" state="frozen"/>
      <selection pane="bottomLeft" activeCell="C20" sqref="C20"/>
    </sheetView>
  </sheetViews>
  <sheetFormatPr defaultRowHeight="14.4" x14ac:dyDescent="0.3"/>
  <cols>
    <col min="1" max="1" width="2.6640625" customWidth="1"/>
    <col min="2" max="2" width="29.88671875" customWidth="1"/>
    <col min="3" max="3" width="20" customWidth="1"/>
    <col min="4" max="4" width="10.6640625" customWidth="1"/>
    <col min="5" max="5" width="10.44140625" style="5" customWidth="1"/>
    <col min="6" max="6" width="10.44140625" customWidth="1"/>
    <col min="7" max="7" width="2.6640625" customWidth="1"/>
    <col min="8" max="8" width="6.109375" hidden="1" customWidth="1"/>
    <col min="9" max="92" width="3.33203125" customWidth="1"/>
  </cols>
  <sheetData>
    <row r="1" spans="1:85" ht="28.8" x14ac:dyDescent="0.55000000000000004">
      <c r="B1" s="16" t="s">
        <v>8</v>
      </c>
      <c r="C1" s="1"/>
      <c r="D1" s="2"/>
      <c r="E1" s="4"/>
      <c r="F1" s="61"/>
      <c r="H1" s="2"/>
      <c r="I1" s="8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</row>
    <row r="2" spans="1:85" ht="19.5" customHeight="1" x14ac:dyDescent="0.35">
      <c r="B2" s="9" t="s">
        <v>9</v>
      </c>
      <c r="D2" s="6" t="s">
        <v>0</v>
      </c>
      <c r="E2" s="91">
        <v>45404</v>
      </c>
      <c r="F2" s="92"/>
    </row>
    <row r="3" spans="1:85" ht="19.5" customHeight="1" x14ac:dyDescent="0.3">
      <c r="D3" s="6" t="s">
        <v>6</v>
      </c>
      <c r="E3" s="7">
        <v>1</v>
      </c>
      <c r="I3" s="85">
        <f>I4</f>
        <v>45404</v>
      </c>
      <c r="J3" s="86"/>
      <c r="K3" s="86"/>
      <c r="L3" s="86"/>
      <c r="M3" s="86"/>
      <c r="N3" s="86"/>
      <c r="O3" s="87"/>
      <c r="P3" s="85">
        <f>P4</f>
        <v>45411</v>
      </c>
      <c r="Q3" s="86"/>
      <c r="R3" s="86"/>
      <c r="S3" s="86"/>
      <c r="T3" s="86"/>
      <c r="U3" s="86"/>
      <c r="V3" s="87"/>
      <c r="W3" s="85">
        <f>W4</f>
        <v>45418</v>
      </c>
      <c r="X3" s="86"/>
      <c r="Y3" s="86"/>
      <c r="Z3" s="86"/>
      <c r="AA3" s="86"/>
      <c r="AB3" s="86"/>
      <c r="AC3" s="87"/>
      <c r="AD3" s="85">
        <f>AD4</f>
        <v>45425</v>
      </c>
      <c r="AE3" s="86"/>
      <c r="AF3" s="86"/>
      <c r="AG3" s="86"/>
      <c r="AH3" s="86"/>
      <c r="AI3" s="86"/>
      <c r="AJ3" s="87"/>
      <c r="AK3" s="85">
        <f>AK4</f>
        <v>45432</v>
      </c>
      <c r="AL3" s="86"/>
      <c r="AM3" s="86"/>
      <c r="AN3" s="86"/>
      <c r="AO3" s="86"/>
      <c r="AP3" s="86"/>
      <c r="AQ3" s="87"/>
      <c r="AR3" s="85">
        <f>AR4</f>
        <v>45439</v>
      </c>
      <c r="AS3" s="86"/>
      <c r="AT3" s="86"/>
      <c r="AU3" s="86"/>
      <c r="AV3" s="86"/>
      <c r="AW3" s="86"/>
      <c r="AX3" s="87"/>
      <c r="AY3" s="85">
        <f>AY4</f>
        <v>45446</v>
      </c>
      <c r="AZ3" s="86"/>
      <c r="BA3" s="86"/>
      <c r="BB3" s="86"/>
      <c r="BC3" s="86"/>
      <c r="BD3" s="86"/>
      <c r="BE3" s="87"/>
      <c r="BF3" s="85">
        <f>BF4</f>
        <v>45453</v>
      </c>
      <c r="BG3" s="86"/>
      <c r="BH3" s="86"/>
      <c r="BI3" s="86"/>
      <c r="BJ3" s="86"/>
      <c r="BK3" s="86"/>
      <c r="BL3" s="87"/>
      <c r="BM3" s="85" t="s">
        <v>24</v>
      </c>
      <c r="BN3" s="86"/>
      <c r="BO3" s="86"/>
      <c r="BP3" s="86"/>
      <c r="BQ3" s="86"/>
      <c r="BR3" s="86"/>
      <c r="BS3" s="87"/>
      <c r="BT3" s="85" t="s">
        <v>25</v>
      </c>
      <c r="BU3" s="86"/>
      <c r="BV3" s="86"/>
      <c r="BW3" s="86"/>
      <c r="BX3" s="86"/>
      <c r="BY3" s="86"/>
      <c r="BZ3" s="87"/>
      <c r="CA3" s="85" t="s">
        <v>31</v>
      </c>
      <c r="CB3" s="86"/>
      <c r="CC3" s="86"/>
      <c r="CD3" s="86"/>
      <c r="CE3" s="86"/>
      <c r="CF3" s="86"/>
      <c r="CG3" s="87"/>
    </row>
    <row r="4" spans="1:85" x14ac:dyDescent="0.3">
      <c r="A4" s="6"/>
      <c r="G4" s="6"/>
      <c r="I4" s="13">
        <f>E2-WEEKDAY(E2,1)+2+7*(E3-1)</f>
        <v>45404</v>
      </c>
      <c r="J4" s="12">
        <f>I4+1</f>
        <v>45405</v>
      </c>
      <c r="K4" s="12">
        <f t="shared" ref="K4:AX4" si="0">J4+1</f>
        <v>45406</v>
      </c>
      <c r="L4" s="12">
        <f t="shared" si="0"/>
        <v>45407</v>
      </c>
      <c r="M4" s="12">
        <f t="shared" si="0"/>
        <v>45408</v>
      </c>
      <c r="N4" s="12">
        <f t="shared" si="0"/>
        <v>45409</v>
      </c>
      <c r="O4" s="14">
        <f t="shared" si="0"/>
        <v>45410</v>
      </c>
      <c r="P4" s="13">
        <f>O4+1</f>
        <v>45411</v>
      </c>
      <c r="Q4" s="12">
        <f>P4+1</f>
        <v>45412</v>
      </c>
      <c r="R4" s="12">
        <f t="shared" si="0"/>
        <v>45413</v>
      </c>
      <c r="S4" s="12">
        <f t="shared" si="0"/>
        <v>45414</v>
      </c>
      <c r="T4" s="12">
        <f t="shared" si="0"/>
        <v>45415</v>
      </c>
      <c r="U4" s="12">
        <f t="shared" si="0"/>
        <v>45416</v>
      </c>
      <c r="V4" s="14">
        <f t="shared" si="0"/>
        <v>45417</v>
      </c>
      <c r="W4" s="13">
        <f>V4+1</f>
        <v>45418</v>
      </c>
      <c r="X4" s="12">
        <f>W4+1</f>
        <v>45419</v>
      </c>
      <c r="Y4" s="12">
        <f t="shared" si="0"/>
        <v>45420</v>
      </c>
      <c r="Z4" s="12">
        <f t="shared" si="0"/>
        <v>45421</v>
      </c>
      <c r="AA4" s="12">
        <f t="shared" si="0"/>
        <v>45422</v>
      </c>
      <c r="AB4" s="12">
        <f t="shared" si="0"/>
        <v>45423</v>
      </c>
      <c r="AC4" s="14">
        <f t="shared" si="0"/>
        <v>45424</v>
      </c>
      <c r="AD4" s="13">
        <f>AC4+1</f>
        <v>45425</v>
      </c>
      <c r="AE4" s="12">
        <f>AD4+1</f>
        <v>45426</v>
      </c>
      <c r="AF4" s="12">
        <f t="shared" si="0"/>
        <v>45427</v>
      </c>
      <c r="AG4" s="12">
        <f t="shared" si="0"/>
        <v>45428</v>
      </c>
      <c r="AH4" s="12">
        <f t="shared" si="0"/>
        <v>45429</v>
      </c>
      <c r="AI4" s="12">
        <f t="shared" si="0"/>
        <v>45430</v>
      </c>
      <c r="AJ4" s="14">
        <f t="shared" si="0"/>
        <v>45431</v>
      </c>
      <c r="AK4" s="13">
        <f>AJ4+1</f>
        <v>45432</v>
      </c>
      <c r="AL4" s="12">
        <f>AK4+1</f>
        <v>45433</v>
      </c>
      <c r="AM4" s="12">
        <f t="shared" si="0"/>
        <v>45434</v>
      </c>
      <c r="AN4" s="12">
        <f t="shared" si="0"/>
        <v>45435</v>
      </c>
      <c r="AO4" s="12">
        <f t="shared" si="0"/>
        <v>45436</v>
      </c>
      <c r="AP4" s="12">
        <f t="shared" si="0"/>
        <v>45437</v>
      </c>
      <c r="AQ4" s="14">
        <f t="shared" si="0"/>
        <v>45438</v>
      </c>
      <c r="AR4" s="13">
        <f>AQ4+1</f>
        <v>45439</v>
      </c>
      <c r="AS4" s="12">
        <f>AR4+1</f>
        <v>45440</v>
      </c>
      <c r="AT4" s="12">
        <f t="shared" si="0"/>
        <v>45441</v>
      </c>
      <c r="AU4" s="12">
        <f t="shared" si="0"/>
        <v>45442</v>
      </c>
      <c r="AV4" s="12">
        <f t="shared" si="0"/>
        <v>45443</v>
      </c>
      <c r="AW4" s="12">
        <f t="shared" si="0"/>
        <v>45444</v>
      </c>
      <c r="AX4" s="14">
        <f t="shared" si="0"/>
        <v>45445</v>
      </c>
      <c r="AY4" s="13">
        <f>AX4+1</f>
        <v>45446</v>
      </c>
      <c r="AZ4" s="12">
        <f>AY4+1</f>
        <v>45447</v>
      </c>
      <c r="BA4" s="12">
        <f t="shared" ref="BA4:BE4" si="1">AZ4+1</f>
        <v>45448</v>
      </c>
      <c r="BB4" s="12">
        <f t="shared" si="1"/>
        <v>45449</v>
      </c>
      <c r="BC4" s="12">
        <f t="shared" si="1"/>
        <v>45450</v>
      </c>
      <c r="BD4" s="12">
        <f t="shared" si="1"/>
        <v>45451</v>
      </c>
      <c r="BE4" s="14">
        <f t="shared" si="1"/>
        <v>45452</v>
      </c>
      <c r="BF4" s="13">
        <f>BE4+1</f>
        <v>45453</v>
      </c>
      <c r="BG4" s="12">
        <f>BF4+1</f>
        <v>45454</v>
      </c>
      <c r="BH4" s="12">
        <f t="shared" ref="BH4:BL4" si="2">BG4+1</f>
        <v>45455</v>
      </c>
      <c r="BI4" s="12">
        <f t="shared" si="2"/>
        <v>45456</v>
      </c>
      <c r="BJ4" s="12">
        <f t="shared" si="2"/>
        <v>45457</v>
      </c>
      <c r="BK4" s="12">
        <f t="shared" si="2"/>
        <v>45458</v>
      </c>
      <c r="BL4" s="14">
        <f t="shared" si="2"/>
        <v>45459</v>
      </c>
      <c r="BM4" s="13">
        <v>17</v>
      </c>
      <c r="BN4" s="12">
        <f>BM4+1</f>
        <v>18</v>
      </c>
      <c r="BO4" s="12">
        <f t="shared" ref="BO4" si="3">BN4+1</f>
        <v>19</v>
      </c>
      <c r="BP4" s="12">
        <f t="shared" ref="BP4" si="4">BO4+1</f>
        <v>20</v>
      </c>
      <c r="BQ4" s="12">
        <f t="shared" ref="BQ4" si="5">BP4+1</f>
        <v>21</v>
      </c>
      <c r="BR4" s="12">
        <f t="shared" ref="BR4" si="6">BQ4+1</f>
        <v>22</v>
      </c>
      <c r="BS4" s="14">
        <f t="shared" ref="BS4" si="7">BR4+1</f>
        <v>23</v>
      </c>
      <c r="BT4" s="13">
        <f>BS4+1</f>
        <v>24</v>
      </c>
      <c r="BU4" s="12">
        <f>BT4+1</f>
        <v>25</v>
      </c>
      <c r="BV4" s="12">
        <f t="shared" ref="BV4" si="8">BU4+1</f>
        <v>26</v>
      </c>
      <c r="BW4" s="12">
        <f t="shared" ref="BW4" si="9">BV4+1</f>
        <v>27</v>
      </c>
      <c r="BX4" s="12">
        <f t="shared" ref="BX4" si="10">BW4+1</f>
        <v>28</v>
      </c>
      <c r="BY4" s="12">
        <f t="shared" ref="BY4" si="11">BX4+1</f>
        <v>29</v>
      </c>
      <c r="BZ4" s="14">
        <f t="shared" ref="BZ4" si="12">BY4+1</f>
        <v>30</v>
      </c>
      <c r="CA4" s="13">
        <f>BZ4+1</f>
        <v>31</v>
      </c>
      <c r="CB4" s="12">
        <f>CA4+1</f>
        <v>32</v>
      </c>
      <c r="CC4" s="12">
        <f t="shared" ref="CC4" si="13">CB4+1</f>
        <v>33</v>
      </c>
      <c r="CD4" s="12">
        <f t="shared" ref="CD4" si="14">CC4+1</f>
        <v>34</v>
      </c>
      <c r="CE4" s="12">
        <f t="shared" ref="CE4" si="15">CD4+1</f>
        <v>35</v>
      </c>
      <c r="CF4" s="12">
        <f t="shared" ref="CF4" si="16">CE4+1</f>
        <v>36</v>
      </c>
      <c r="CG4" s="14">
        <f t="shared" ref="CG4" si="17">CF4+1</f>
        <v>37</v>
      </c>
    </row>
    <row r="5" spans="1:85" ht="29.25" customHeight="1" thickBot="1" x14ac:dyDescent="0.35">
      <c r="A5" s="19"/>
      <c r="B5" s="10" t="s">
        <v>7</v>
      </c>
      <c r="C5" s="11" t="s">
        <v>2</v>
      </c>
      <c r="D5" s="11" t="s">
        <v>1</v>
      </c>
      <c r="E5" s="11" t="s">
        <v>3</v>
      </c>
      <c r="F5" s="11" t="s">
        <v>4</v>
      </c>
      <c r="G5" s="11"/>
      <c r="H5" s="11" t="s">
        <v>5</v>
      </c>
      <c r="I5" s="15" t="str">
        <f t="shared" ref="I5" si="18">LEFT(TEXT(I4,"ddd"),1)</f>
        <v>M</v>
      </c>
      <c r="J5" s="15" t="str">
        <f t="shared" ref="J5:AR5" si="19">LEFT(TEXT(J4,"ddd"),1)</f>
        <v>T</v>
      </c>
      <c r="K5" s="15" t="str">
        <f t="shared" si="19"/>
        <v>W</v>
      </c>
      <c r="L5" s="15" t="str">
        <f t="shared" si="19"/>
        <v>T</v>
      </c>
      <c r="M5" s="15" t="str">
        <f t="shared" si="19"/>
        <v>F</v>
      </c>
      <c r="N5" s="15" t="str">
        <f t="shared" si="19"/>
        <v>S</v>
      </c>
      <c r="O5" s="15" t="str">
        <f t="shared" si="19"/>
        <v>S</v>
      </c>
      <c r="P5" s="15" t="str">
        <f t="shared" si="19"/>
        <v>M</v>
      </c>
      <c r="Q5" s="15" t="str">
        <f t="shared" si="19"/>
        <v>T</v>
      </c>
      <c r="R5" s="15" t="str">
        <f t="shared" si="19"/>
        <v>W</v>
      </c>
      <c r="S5" s="15" t="str">
        <f t="shared" si="19"/>
        <v>T</v>
      </c>
      <c r="T5" s="15" t="str">
        <f t="shared" si="19"/>
        <v>F</v>
      </c>
      <c r="U5" s="15" t="str">
        <f t="shared" si="19"/>
        <v>S</v>
      </c>
      <c r="V5" s="15" t="str">
        <f t="shared" si="19"/>
        <v>S</v>
      </c>
      <c r="W5" s="15" t="str">
        <f t="shared" si="19"/>
        <v>M</v>
      </c>
      <c r="X5" s="15" t="str">
        <f t="shared" si="19"/>
        <v>T</v>
      </c>
      <c r="Y5" s="15" t="str">
        <f t="shared" si="19"/>
        <v>W</v>
      </c>
      <c r="Z5" s="15" t="str">
        <f t="shared" si="19"/>
        <v>T</v>
      </c>
      <c r="AA5" s="15" t="str">
        <f t="shared" si="19"/>
        <v>F</v>
      </c>
      <c r="AB5" s="15" t="str">
        <f t="shared" si="19"/>
        <v>S</v>
      </c>
      <c r="AC5" s="15" t="str">
        <f t="shared" si="19"/>
        <v>S</v>
      </c>
      <c r="AD5" s="15" t="str">
        <f t="shared" si="19"/>
        <v>M</v>
      </c>
      <c r="AE5" s="15" t="str">
        <f t="shared" si="19"/>
        <v>T</v>
      </c>
      <c r="AF5" s="15" t="str">
        <f t="shared" si="19"/>
        <v>W</v>
      </c>
      <c r="AG5" s="15" t="str">
        <f t="shared" si="19"/>
        <v>T</v>
      </c>
      <c r="AH5" s="15" t="str">
        <f t="shared" si="19"/>
        <v>F</v>
      </c>
      <c r="AI5" s="15" t="str">
        <f t="shared" si="19"/>
        <v>S</v>
      </c>
      <c r="AJ5" s="15" t="str">
        <f t="shared" si="19"/>
        <v>S</v>
      </c>
      <c r="AK5" s="15" t="str">
        <f t="shared" si="19"/>
        <v>M</v>
      </c>
      <c r="AL5" s="15" t="str">
        <f t="shared" si="19"/>
        <v>T</v>
      </c>
      <c r="AM5" s="15" t="str">
        <f t="shared" si="19"/>
        <v>W</v>
      </c>
      <c r="AN5" s="15" t="str">
        <f t="shared" si="19"/>
        <v>T</v>
      </c>
      <c r="AO5" s="15" t="str">
        <f t="shared" si="19"/>
        <v>F</v>
      </c>
      <c r="AP5" s="15" t="str">
        <f t="shared" si="19"/>
        <v>S</v>
      </c>
      <c r="AQ5" s="15" t="str">
        <f t="shared" si="19"/>
        <v>S</v>
      </c>
      <c r="AR5" s="15" t="str">
        <f t="shared" si="19"/>
        <v>M</v>
      </c>
      <c r="AS5" s="15" t="str">
        <f t="shared" ref="AS5:CF5" si="20">LEFT(TEXT(AS4,"ddd"),1)</f>
        <v>T</v>
      </c>
      <c r="AT5" s="15" t="str">
        <f t="shared" si="20"/>
        <v>W</v>
      </c>
      <c r="AU5" s="15" t="str">
        <f t="shared" si="20"/>
        <v>T</v>
      </c>
      <c r="AV5" s="15" t="str">
        <f t="shared" si="20"/>
        <v>F</v>
      </c>
      <c r="AW5" s="15" t="str">
        <f t="shared" si="20"/>
        <v>S</v>
      </c>
      <c r="AX5" s="15" t="str">
        <f t="shared" si="20"/>
        <v>S</v>
      </c>
      <c r="AY5" s="15" t="str">
        <f t="shared" si="20"/>
        <v>M</v>
      </c>
      <c r="AZ5" s="15" t="str">
        <f t="shared" si="20"/>
        <v>T</v>
      </c>
      <c r="BA5" s="15" t="str">
        <f t="shared" si="20"/>
        <v>W</v>
      </c>
      <c r="BB5" s="15" t="str">
        <f t="shared" si="20"/>
        <v>T</v>
      </c>
      <c r="BC5" s="15" t="str">
        <f t="shared" si="20"/>
        <v>F</v>
      </c>
      <c r="BD5" s="15" t="str">
        <f t="shared" si="20"/>
        <v>S</v>
      </c>
      <c r="BE5" s="15" t="str">
        <f t="shared" si="20"/>
        <v>S</v>
      </c>
      <c r="BF5" s="15" t="str">
        <f t="shared" si="20"/>
        <v>M</v>
      </c>
      <c r="BG5" s="15" t="str">
        <f t="shared" si="20"/>
        <v>T</v>
      </c>
      <c r="BH5" s="15" t="str">
        <f t="shared" si="20"/>
        <v>W</v>
      </c>
      <c r="BI5" s="15" t="str">
        <f t="shared" si="20"/>
        <v>T</v>
      </c>
      <c r="BJ5" s="15" t="str">
        <f t="shared" si="20"/>
        <v>F</v>
      </c>
      <c r="BK5" s="15" t="str">
        <f t="shared" si="20"/>
        <v>S</v>
      </c>
      <c r="BL5" s="15" t="str">
        <f t="shared" si="20"/>
        <v>S</v>
      </c>
      <c r="BM5" s="15" t="s">
        <v>26</v>
      </c>
      <c r="BN5" s="15" t="s">
        <v>27</v>
      </c>
      <c r="BO5" s="15" t="s">
        <v>28</v>
      </c>
      <c r="BP5" s="15" t="s">
        <v>27</v>
      </c>
      <c r="BQ5" s="15" t="s">
        <v>29</v>
      </c>
      <c r="BR5" s="15" t="str">
        <f t="shared" si="20"/>
        <v>S</v>
      </c>
      <c r="BS5" s="15" t="s">
        <v>30</v>
      </c>
      <c r="BT5" s="15" t="s">
        <v>26</v>
      </c>
      <c r="BU5" s="15" t="s">
        <v>27</v>
      </c>
      <c r="BV5" s="15" t="s">
        <v>28</v>
      </c>
      <c r="BW5" s="15" t="s">
        <v>27</v>
      </c>
      <c r="BX5" s="15" t="s">
        <v>29</v>
      </c>
      <c r="BY5" s="15" t="s">
        <v>30</v>
      </c>
      <c r="BZ5" s="15" t="s">
        <v>30</v>
      </c>
      <c r="CA5" s="15" t="s">
        <v>26</v>
      </c>
      <c r="CB5" s="15" t="s">
        <v>27</v>
      </c>
      <c r="CC5" s="15" t="s">
        <v>28</v>
      </c>
      <c r="CD5" s="15" t="s">
        <v>27</v>
      </c>
      <c r="CE5" s="15" t="s">
        <v>29</v>
      </c>
      <c r="CF5" s="15" t="str">
        <f t="shared" si="20"/>
        <v>S</v>
      </c>
      <c r="CG5" s="15" t="s">
        <v>30</v>
      </c>
    </row>
    <row r="6" spans="1:85" s="3" customFormat="1" ht="21.6" customHeight="1" thickBot="1" x14ac:dyDescent="0.35">
      <c r="A6" s="19"/>
      <c r="B6" s="20"/>
      <c r="C6" s="21"/>
      <c r="D6" s="22"/>
      <c r="E6" s="23"/>
      <c r="F6" s="24"/>
      <c r="G6" s="25"/>
      <c r="H6" s="25" t="str">
        <f t="shared" ref="H6:H40" si="21">IF(OR(ISBLANK(task_start),ISBLANK(task_end)),"",task_end-task_start+1)</f>
        <v/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</row>
    <row r="7" spans="1:85" s="3" customFormat="1" ht="21.6" customHeight="1" thickBot="1" x14ac:dyDescent="0.35">
      <c r="A7" s="19"/>
      <c r="B7" s="26" t="s">
        <v>10</v>
      </c>
      <c r="C7" s="27" t="s">
        <v>11</v>
      </c>
      <c r="D7" s="28">
        <v>0.8</v>
      </c>
      <c r="E7" s="29">
        <v>45404</v>
      </c>
      <c r="F7" s="30">
        <v>45409</v>
      </c>
      <c r="G7" s="25"/>
      <c r="H7" s="25">
        <f t="shared" si="21"/>
        <v>6</v>
      </c>
      <c r="I7" s="88"/>
      <c r="J7" s="89"/>
      <c r="K7" s="89"/>
      <c r="L7" s="90"/>
      <c r="M7" s="79"/>
      <c r="N7" s="81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</row>
    <row r="8" spans="1:85" s="3" customFormat="1" ht="21.6" customHeight="1" thickBot="1" x14ac:dyDescent="0.35">
      <c r="A8" s="19"/>
      <c r="B8" s="65" t="s">
        <v>12</v>
      </c>
      <c r="C8" s="64"/>
      <c r="D8" s="64"/>
      <c r="E8" s="64"/>
      <c r="F8" s="64"/>
      <c r="G8" s="25"/>
      <c r="H8" s="25" t="str">
        <f t="shared" si="21"/>
        <v/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</row>
    <row r="9" spans="1:85" s="3" customFormat="1" ht="21.6" customHeight="1" thickBot="1" x14ac:dyDescent="0.35">
      <c r="A9" s="19"/>
      <c r="B9" s="31" t="s">
        <v>13</v>
      </c>
      <c r="C9" s="32" t="s">
        <v>32</v>
      </c>
      <c r="D9" s="33"/>
      <c r="E9" s="34">
        <v>45411</v>
      </c>
      <c r="F9" s="35">
        <v>45414</v>
      </c>
      <c r="G9" s="25"/>
      <c r="H9" s="25">
        <f t="shared" si="21"/>
        <v>4</v>
      </c>
      <c r="I9" s="57"/>
      <c r="J9" s="57"/>
      <c r="K9" s="57"/>
      <c r="L9" s="57"/>
      <c r="M9" s="57"/>
      <c r="N9" s="57"/>
      <c r="O9" s="57"/>
      <c r="P9" s="67"/>
      <c r="Q9" s="68"/>
      <c r="R9" s="68"/>
      <c r="S9" s="69"/>
      <c r="T9" s="57"/>
      <c r="U9" s="58"/>
      <c r="V9" s="58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8"/>
      <c r="BZ9" s="58"/>
      <c r="CA9" s="57"/>
      <c r="CB9" s="57"/>
      <c r="CC9" s="57"/>
      <c r="CD9" s="57"/>
      <c r="CE9" s="57"/>
      <c r="CF9" s="57"/>
      <c r="CG9" s="57"/>
    </row>
    <row r="10" spans="1:85" s="3" customFormat="1" ht="21.6" customHeight="1" thickBot="1" x14ac:dyDescent="0.35">
      <c r="A10" s="19"/>
      <c r="B10" s="31" t="s">
        <v>14</v>
      </c>
      <c r="C10" s="32" t="s">
        <v>33</v>
      </c>
      <c r="D10" s="33"/>
      <c r="E10" s="34">
        <v>45415</v>
      </c>
      <c r="F10" s="35">
        <v>45426</v>
      </c>
      <c r="G10" s="25"/>
      <c r="H10" s="25">
        <f t="shared" si="21"/>
        <v>12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70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2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</row>
    <row r="11" spans="1:85" s="3" customFormat="1" ht="21.6" customHeight="1" thickBot="1" x14ac:dyDescent="0.35">
      <c r="A11" s="19"/>
      <c r="B11" s="31" t="s">
        <v>15</v>
      </c>
      <c r="C11" s="32" t="s">
        <v>34</v>
      </c>
      <c r="D11" s="33"/>
      <c r="E11" s="34">
        <v>45427</v>
      </c>
      <c r="F11" s="35">
        <v>45435</v>
      </c>
      <c r="G11" s="25"/>
      <c r="H11" s="25">
        <f t="shared" si="21"/>
        <v>9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8"/>
      <c r="Z11" s="57"/>
      <c r="AA11" s="57"/>
      <c r="AB11" s="57"/>
      <c r="AC11" s="57"/>
      <c r="AD11" s="57"/>
      <c r="AE11" s="57"/>
      <c r="AF11" s="73"/>
      <c r="AG11" s="74"/>
      <c r="AH11" s="74"/>
      <c r="AI11" s="74"/>
      <c r="AJ11" s="74"/>
      <c r="AK11" s="74"/>
      <c r="AL11" s="74"/>
      <c r="AM11" s="74"/>
      <c r="AN11" s="75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8"/>
      <c r="CD11" s="57"/>
      <c r="CE11" s="57"/>
      <c r="CF11" s="57"/>
      <c r="CG11" s="57"/>
    </row>
    <row r="12" spans="1:85" s="3" customFormat="1" ht="21.6" customHeight="1" thickBot="1" x14ac:dyDescent="0.35">
      <c r="A12" s="19"/>
      <c r="B12" s="31" t="s">
        <v>16</v>
      </c>
      <c r="C12" s="32" t="s">
        <v>35</v>
      </c>
      <c r="D12" s="33"/>
      <c r="E12" s="34">
        <v>45436</v>
      </c>
      <c r="F12" s="35">
        <v>45441</v>
      </c>
      <c r="G12" s="25"/>
      <c r="H12" s="25">
        <f t="shared" si="21"/>
        <v>6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76"/>
      <c r="AP12" s="77"/>
      <c r="AQ12" s="77"/>
      <c r="AR12" s="77"/>
      <c r="AS12" s="77"/>
      <c r="AT12" s="78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</row>
    <row r="13" spans="1:85" s="3" customFormat="1" ht="21.6" customHeight="1" thickBot="1" x14ac:dyDescent="0.35">
      <c r="A13" s="19"/>
      <c r="B13" s="36" t="s">
        <v>17</v>
      </c>
      <c r="C13" s="37"/>
      <c r="D13" s="38"/>
      <c r="E13" s="39"/>
      <c r="F13" s="40"/>
      <c r="G13" s="25"/>
      <c r="H13" s="25" t="str">
        <f t="shared" si="21"/>
        <v/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66"/>
      <c r="AX13" s="66"/>
      <c r="AY13" s="66"/>
      <c r="AZ13" s="66"/>
      <c r="BA13" s="66"/>
      <c r="BB13" s="66"/>
      <c r="BC13" s="66"/>
      <c r="BD13" s="66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</row>
    <row r="14" spans="1:85" s="3" customFormat="1" ht="21.6" customHeight="1" thickBot="1" x14ac:dyDescent="0.35">
      <c r="A14" s="19"/>
      <c r="B14" s="41" t="s">
        <v>18</v>
      </c>
      <c r="C14" s="42" t="s">
        <v>33</v>
      </c>
      <c r="D14" s="43"/>
      <c r="E14" s="44">
        <v>45444</v>
      </c>
      <c r="F14" s="45">
        <v>45451</v>
      </c>
      <c r="G14" s="25"/>
      <c r="H14" s="25">
        <f t="shared" si="21"/>
        <v>8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70"/>
      <c r="AX14" s="71"/>
      <c r="AY14" s="71"/>
      <c r="AZ14" s="71"/>
      <c r="BA14" s="71"/>
      <c r="BB14" s="71"/>
      <c r="BC14" s="71"/>
      <c r="BD14" s="72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</row>
    <row r="15" spans="1:85" s="3" customFormat="1" ht="21.6" customHeight="1" thickBot="1" x14ac:dyDescent="0.35">
      <c r="A15" s="19"/>
      <c r="B15" s="41" t="s">
        <v>19</v>
      </c>
      <c r="C15" s="42" t="s">
        <v>32</v>
      </c>
      <c r="D15" s="43"/>
      <c r="E15" s="44">
        <v>45452</v>
      </c>
      <c r="F15" s="45">
        <v>45460</v>
      </c>
      <c r="G15" s="25"/>
      <c r="H15" s="25">
        <f t="shared" si="21"/>
        <v>9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8"/>
      <c r="V15" s="58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67"/>
      <c r="BF15" s="68"/>
      <c r="BG15" s="68"/>
      <c r="BH15" s="68"/>
      <c r="BI15" s="68"/>
      <c r="BJ15" s="68"/>
      <c r="BK15" s="68"/>
      <c r="BL15" s="68"/>
      <c r="BM15" s="69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8"/>
      <c r="BZ15" s="58"/>
      <c r="CA15" s="57"/>
      <c r="CB15" s="57"/>
      <c r="CC15" s="57"/>
      <c r="CD15" s="57"/>
      <c r="CE15" s="57"/>
      <c r="CF15" s="57"/>
      <c r="CG15" s="57"/>
    </row>
    <row r="16" spans="1:85" s="3" customFormat="1" ht="21.6" customHeight="1" thickBot="1" x14ac:dyDescent="0.35">
      <c r="A16" s="19"/>
      <c r="B16" s="41" t="s">
        <v>20</v>
      </c>
      <c r="C16" s="42" t="s">
        <v>35</v>
      </c>
      <c r="D16" s="43"/>
      <c r="E16" s="44">
        <v>45461</v>
      </c>
      <c r="F16" s="45">
        <v>45468</v>
      </c>
      <c r="G16" s="25"/>
      <c r="H16" s="25">
        <f t="shared" si="21"/>
        <v>8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76"/>
      <c r="BO16" s="77"/>
      <c r="BP16" s="77"/>
      <c r="BQ16" s="77"/>
      <c r="BR16" s="77"/>
      <c r="BS16" s="77"/>
      <c r="BT16" s="77"/>
      <c r="BU16" s="78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</row>
    <row r="17" spans="1:85" s="3" customFormat="1" ht="21.6" customHeight="1" thickBot="1" x14ac:dyDescent="0.35">
      <c r="A17" s="19"/>
      <c r="B17" s="41" t="s">
        <v>21</v>
      </c>
      <c r="C17" s="42" t="s">
        <v>34</v>
      </c>
      <c r="D17" s="43"/>
      <c r="E17" s="44">
        <v>45469</v>
      </c>
      <c r="F17" s="45">
        <v>45473</v>
      </c>
      <c r="G17" s="25"/>
      <c r="H17" s="25">
        <f t="shared" si="21"/>
        <v>5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8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82"/>
      <c r="BW17" s="83"/>
      <c r="BX17" s="83"/>
      <c r="BY17" s="83"/>
      <c r="BZ17" s="84"/>
      <c r="CA17" s="57"/>
      <c r="CB17" s="57"/>
      <c r="CC17" s="58"/>
      <c r="CD17" s="57"/>
      <c r="CE17" s="57"/>
      <c r="CF17" s="57"/>
      <c r="CG17" s="57"/>
    </row>
    <row r="18" spans="1:85" s="3" customFormat="1" ht="21.6" customHeight="1" thickBot="1" x14ac:dyDescent="0.35">
      <c r="A18" s="19"/>
      <c r="B18" s="41" t="s">
        <v>22</v>
      </c>
      <c r="C18" s="42" t="s">
        <v>11</v>
      </c>
      <c r="D18" s="43"/>
      <c r="E18" s="44">
        <v>45474</v>
      </c>
      <c r="F18" s="45">
        <v>45479</v>
      </c>
      <c r="G18" s="25"/>
      <c r="H18" s="25">
        <f t="shared" si="21"/>
        <v>6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79"/>
      <c r="CC18" s="80"/>
      <c r="CD18" s="80"/>
      <c r="CE18" s="80"/>
      <c r="CF18" s="80"/>
      <c r="CG18" s="81"/>
    </row>
    <row r="19" spans="1:85" s="3" customFormat="1" ht="21.6" customHeight="1" thickBot="1" x14ac:dyDescent="0.35">
      <c r="A19" s="19"/>
      <c r="B19" s="46" t="s">
        <v>23</v>
      </c>
      <c r="C19" s="47" t="s">
        <v>11</v>
      </c>
      <c r="D19" s="48"/>
      <c r="E19" s="49">
        <v>45477</v>
      </c>
      <c r="F19" s="50">
        <v>45479</v>
      </c>
      <c r="G19" s="25"/>
      <c r="H19" s="25">
        <f t="shared" si="21"/>
        <v>3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79"/>
      <c r="CF19" s="80"/>
      <c r="CG19" s="81"/>
    </row>
    <row r="20" spans="1:85" s="3" customFormat="1" ht="21" x14ac:dyDescent="0.3">
      <c r="A20" s="19"/>
    </row>
    <row r="21" spans="1:85" s="3" customFormat="1" ht="21" x14ac:dyDescent="0.3">
      <c r="A21" s="19"/>
    </row>
    <row r="22" spans="1:85" s="3" customFormat="1" ht="21" x14ac:dyDescent="0.3">
      <c r="A22" s="19"/>
    </row>
    <row r="23" spans="1:85" s="3" customFormat="1" ht="21" x14ac:dyDescent="0.3">
      <c r="A23" s="19"/>
    </row>
    <row r="24" spans="1:85" s="3" customFormat="1" ht="21" x14ac:dyDescent="0.3">
      <c r="A24" s="19"/>
    </row>
    <row r="25" spans="1:85" s="3" customFormat="1" ht="21" x14ac:dyDescent="0.3">
      <c r="A25" s="19"/>
    </row>
    <row r="26" spans="1:85" s="3" customFormat="1" ht="21" x14ac:dyDescent="0.3">
      <c r="A26" s="19"/>
    </row>
    <row r="27" spans="1:85" s="3" customFormat="1" ht="21" x14ac:dyDescent="0.3">
      <c r="A27" s="19"/>
    </row>
    <row r="28" spans="1:85" s="3" customFormat="1" ht="21" x14ac:dyDescent="0.3">
      <c r="A28" s="19"/>
    </row>
    <row r="29" spans="1:85" s="3" customFormat="1" ht="21" x14ac:dyDescent="0.3">
      <c r="A29" s="19"/>
    </row>
    <row r="30" spans="1:85" s="3" customFormat="1" ht="21" x14ac:dyDescent="0.3">
      <c r="A30" s="19"/>
    </row>
    <row r="31" spans="1:85" s="3" customFormat="1" ht="21" x14ac:dyDescent="0.3">
      <c r="A31" s="19"/>
    </row>
    <row r="32" spans="1:85" s="3" customFormat="1" ht="21" x14ac:dyDescent="0.3">
      <c r="A32" s="19"/>
    </row>
    <row r="33" spans="1:64" s="3" customFormat="1" ht="21" x14ac:dyDescent="0.3">
      <c r="A33" s="19"/>
    </row>
    <row r="34" spans="1:64" s="3" customFormat="1" ht="21" x14ac:dyDescent="0.3">
      <c r="A34" s="19"/>
    </row>
    <row r="35" spans="1:64" s="3" customFormat="1" ht="21" x14ac:dyDescent="0.3">
      <c r="A35" s="19"/>
    </row>
    <row r="36" spans="1:64" s="3" customFormat="1" ht="21" x14ac:dyDescent="0.3">
      <c r="A36" s="19"/>
    </row>
    <row r="37" spans="1:64" s="3" customFormat="1" ht="21" x14ac:dyDescent="0.3">
      <c r="A37" s="19"/>
    </row>
    <row r="38" spans="1:64" s="3" customFormat="1" ht="21" x14ac:dyDescent="0.3">
      <c r="A38" s="19"/>
    </row>
    <row r="39" spans="1:64" s="3" customFormat="1" ht="21.6" thickBot="1" x14ac:dyDescent="0.35">
      <c r="A39" s="19"/>
    </row>
    <row r="40" spans="1:64" s="3" customFormat="1" ht="21.6" thickBot="1" x14ac:dyDescent="0.35">
      <c r="A40" s="19"/>
      <c r="B40" s="51"/>
      <c r="C40" s="52"/>
      <c r="D40" s="53"/>
      <c r="E40" s="54"/>
      <c r="F40" s="55"/>
      <c r="G40" s="56"/>
      <c r="H40" s="56" t="str">
        <f t="shared" si="21"/>
        <v/>
      </c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</row>
    <row r="41" spans="1:64" x14ac:dyDescent="0.3">
      <c r="A41" s="6"/>
      <c r="G41" s="6"/>
    </row>
    <row r="42" spans="1:64" x14ac:dyDescent="0.3">
      <c r="B42" s="17"/>
      <c r="C42" s="17"/>
      <c r="F42" s="60">
        <v>43113</v>
      </c>
    </row>
    <row r="43" spans="1:64" x14ac:dyDescent="0.3">
      <c r="B43" s="63"/>
      <c r="C43" s="18"/>
    </row>
    <row r="44" spans="1:64" x14ac:dyDescent="0.3">
      <c r="B44" s="62"/>
    </row>
  </sheetData>
  <mergeCells count="25">
    <mergeCell ref="CE19:CG19"/>
    <mergeCell ref="J1:AA1"/>
    <mergeCell ref="AK3:AQ3"/>
    <mergeCell ref="AR3:AX3"/>
    <mergeCell ref="AY3:BE3"/>
    <mergeCell ref="BF3:BL3"/>
    <mergeCell ref="E2:F2"/>
    <mergeCell ref="I3:O3"/>
    <mergeCell ref="P3:V3"/>
    <mergeCell ref="W3:AC3"/>
    <mergeCell ref="AD3:AJ3"/>
    <mergeCell ref="BM3:BS3"/>
    <mergeCell ref="BT3:BZ3"/>
    <mergeCell ref="CA3:CG3"/>
    <mergeCell ref="I7:L7"/>
    <mergeCell ref="M7:N7"/>
    <mergeCell ref="P9:S9"/>
    <mergeCell ref="T10:AE10"/>
    <mergeCell ref="AF11:AN11"/>
    <mergeCell ref="AO12:AT12"/>
    <mergeCell ref="CB18:CG18"/>
    <mergeCell ref="BV17:BZ17"/>
    <mergeCell ref="BN16:BU16"/>
    <mergeCell ref="BE15:BM15"/>
    <mergeCell ref="AW14:BD14"/>
  </mergeCells>
  <phoneticPr fontId="23" type="noConversion"/>
  <dataValidations count="1">
    <dataValidation type="whole" operator="greaterThanOrEqual" allowBlank="1" showInputMessage="1" promptTitle="Display Week" prompt="Changing this number will scroll the Gantt Chart view." sqref="E3" xr:uid="{00000000-0002-0000-0000-000000000000}">
      <formula1>1</formula1>
    </dataValidation>
  </dataValidations>
  <pageMargins left="0.35" right="0.35" top="0.35" bottom="0.5" header="0.3" footer="0.3"/>
  <pageSetup scale="62" fitToHeight="0" orientation="landscape" r:id="rId1"/>
  <headerFooter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ProjectSchedule</vt:lpstr>
      <vt:lpstr>ProjectSchedule!Print_Area</vt:lpstr>
      <vt:lpstr>ProjectSchedule!Print_Titles</vt:lpstr>
      <vt:lpstr>ProjectSchedule!task_end</vt:lpstr>
      <vt:lpstr>ProjectSchedule!task_progress</vt:lpstr>
      <vt:lpstr>ProjectSchedule!task_start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Vertex42.com</dc:creator>
  <dc:description>© 2018-2019 Vertex42 LLC. All Rights Reserved.</dc:description>
  <cp:lastModifiedBy>Viveksingh Jadon</cp:lastModifiedBy>
  <cp:lastPrinted>2019-04-24T14:39:40Z</cp:lastPrinted>
  <dcterms:created xsi:type="dcterms:W3CDTF">2017-01-09T18:01:51Z</dcterms:created>
  <dcterms:modified xsi:type="dcterms:W3CDTF">2024-04-26T16:59:32Z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</Properties>
</file>