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tBit Dataset\FitBit Dataset\"/>
    </mc:Choice>
  </mc:AlternateContent>
  <xr:revisionPtr revIDLastSave="0" documentId="13_ncr:1_{61B681E4-5548-437E-9F61-BF6CFDA6D1CC}" xr6:coauthVersionLast="47" xr6:coauthVersionMax="47" xr10:uidLastSave="{00000000-0000-0000-0000-000000000000}"/>
  <bookViews>
    <workbookView xWindow="-108" yWindow="-108" windowWidth="23256" windowHeight="12456" tabRatio="821" xr2:uid="{B22A8C0A-FC8C-4B50-B34A-53B7066E3882}"/>
  </bookViews>
  <sheets>
    <sheet name="dailyActivity_merged" sheetId="1" r:id="rId1"/>
    <sheet name="Activites according unique IDs" sheetId="3" r:id="rId2"/>
    <sheet name="Activites according unique date" sheetId="4" r:id="rId3"/>
    <sheet name="Dashboard " sheetId="12" r:id="rId4"/>
    <sheet name="Dashboard 2" sheetId="15" r:id="rId5"/>
    <sheet name="rough4" sheetId="11" r:id="rId6"/>
    <sheet name="rough3" sheetId="10" r:id="rId7"/>
    <sheet name="rough 2" sheetId="2" r:id="rId8"/>
    <sheet name="rough1" sheetId="9" r:id="rId9"/>
    <sheet name="rough graphs" sheetId="13" r:id="rId10"/>
  </sheets>
  <definedNames>
    <definedName name="_xlnm._FilterDatabase" localSheetId="2" hidden="1">'Activites according unique date'!$A$3:$K$35</definedName>
    <definedName name="_xlnm._FilterDatabase" localSheetId="1" hidden="1">'Activites according unique IDs'!$A$3:$J$37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</pivotCaches>
</workbook>
</file>

<file path=xl/calcChain.xml><?xml version="1.0" encoding="utf-8"?>
<calcChain xmlns="http://schemas.openxmlformats.org/spreadsheetml/2006/main">
  <c r="K73" i="13" l="1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4" i="4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J4" i="3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4" i="4"/>
  <c r="H4" i="3"/>
  <c r="H5" i="3"/>
  <c r="H7" i="3"/>
  <c r="H6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</calcChain>
</file>

<file path=xl/sharedStrings.xml><?xml version="1.0" encoding="utf-8"?>
<sst xmlns="http://schemas.openxmlformats.org/spreadsheetml/2006/main" count="862" uniqueCount="64">
  <si>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</si>
  <si>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</si>
  <si>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</si>
  <si>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</si>
  <si>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</si>
  <si>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</si>
  <si>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</si>
  <si>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</si>
  <si>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</si>
  <si>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</si>
  <si>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</si>
  <si>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</si>
  <si>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</si>
  <si>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</si>
  <si>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</si>
  <si>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</si>
  <si>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</si>
  <si>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</si>
  <si>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</si>
  <si>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</si>
  <si>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</si>
  <si>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</si>
  <si>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</si>
  <si>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</si>
  <si>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</si>
  <si>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</si>
  <si>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</si>
  <si>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</si>
  <si>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</si>
  <si>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</si>
  <si>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</si>
  <si>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</si>
  <si>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</si>
  <si>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Row Labels</t>
  </si>
  <si>
    <t>Grand Total</t>
  </si>
  <si>
    <t>Count of ActivityDate</t>
  </si>
  <si>
    <t>Column Labels</t>
  </si>
  <si>
    <t>Users Activeness</t>
  </si>
  <si>
    <t>Experience level</t>
  </si>
  <si>
    <t>Criteria used: mean dst&lt;3Beginner, mean dst&lt;6Intermediate,mean dst&gt;6Pro.</t>
  </si>
  <si>
    <t>Mean of TotalDistance</t>
  </si>
  <si>
    <t>Sum of TotalSteps</t>
  </si>
  <si>
    <t>Sum of Calories</t>
  </si>
  <si>
    <t>Sum of FairlyActiveMinutes</t>
  </si>
  <si>
    <t>Sum of LightlyActiveMinutes</t>
  </si>
  <si>
    <t>Sum of VeryActiveMinutes</t>
  </si>
  <si>
    <t>Criteria used: Active(&gt;20), moderate(&gt;10,&lt;20) and
light(&lt;10) users.</t>
  </si>
  <si>
    <t>Sum of Mean of TotalDistance</t>
  </si>
  <si>
    <t>Beginner</t>
  </si>
  <si>
    <t>Intermediate</t>
  </si>
  <si>
    <t>Pro</t>
  </si>
  <si>
    <t>Active</t>
  </si>
  <si>
    <t>Light</t>
  </si>
  <si>
    <t>Moderate</t>
  </si>
  <si>
    <t>Sum of Count of ActivityDate</t>
  </si>
  <si>
    <t xml:space="preserve"> Mean of TotalDistance</t>
  </si>
  <si>
    <t>Count of Id</t>
  </si>
  <si>
    <t>No. of Days Fitness Tracker Used</t>
  </si>
  <si>
    <t>Active Users on this day</t>
  </si>
  <si>
    <t>Criteria used: If mean distance&lt;3 'Beginner', mean distance&lt;6 'Intermediate',mean distance&gt;6 'Pro'.</t>
  </si>
  <si>
    <t>Criteria used: If mean distance&lt;3 'Beginner', mean distance&lt;6 'Intermediate',mean distance&gt;6 'Pro'</t>
  </si>
  <si>
    <t>Cutomer IDs</t>
  </si>
  <si>
    <t>Unique Dates</t>
  </si>
  <si>
    <t>Criteria used: Active(&gt;31), moderate(&gt;28,&lt;32) and
light(&lt;28)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</si>
</sst>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gradientFill degree="90">
        <stop position="0">
          <color theme="4" tint="-0.49803155613879818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rgb="FFF3FE68"/>
        </stop>
        <stop position="1">
          <color rgb="FF00B050"/>
        </stop>
      </gradientFill>
    </fill>
    <fill>
      <patternFill patternType="lightGrid">
        <fgColor auto="1"/>
        <bgColor theme="9" tint="0.399945066682943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Dot">
        <color auto="1"/>
      </bottom>
      <diagonal/>
    </border>
    <border>
      <left style="thick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thick">
        <color auto="1"/>
      </right>
      <top style="dashDot">
        <color auto="1"/>
      </top>
      <bottom style="thick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6" borderId="0"/>
    <xf numFmtId="0" fontId="17" fillId="37" borderId="0"/>
    <xf numFmtId="0" fontId="17" fillId="38" borderId="0"/>
    <xf numFmtId="0" fontId="17" fillId="39" borderId="0"/>
  </cellStyleXfs>
  <cellXfs count="3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6" fillId="34" borderId="0" xfId="0" applyFont="1" applyFill="1"/>
    <xf numFmtId="0" fontId="17" fillId="35" borderId="12" xfId="0" applyFont="1" applyFill="1" applyBorder="1" applyAlignment="1">
      <alignment wrapText="1"/>
    </xf>
    <xf numFmtId="0" fontId="16" fillId="34" borderId="0" xfId="0" applyFont="1" applyFill="1" applyAlignment="1">
      <alignment wrapText="1"/>
    </xf>
    <xf numFmtId="2" fontId="0" fillId="0" borderId="0" xfId="0" applyNumberFormat="1"/>
    <xf numFmtId="2" fontId="16" fillId="33" borderId="11" xfId="0" applyNumberFormat="1" applyFont="1" applyFill="1" applyBorder="1"/>
    <xf numFmtId="0" fontId="16" fillId="33" borderId="11" xfId="0" applyFont="1" applyFill="1" applyBorder="1" applyAlignment="1">
      <alignment horizontal="left"/>
    </xf>
    <xf numFmtId="0" fontId="16" fillId="34" borderId="0" xfId="0" applyFont="1" applyFill="1" applyAlignment="1">
      <alignment horizontal="left"/>
    </xf>
    <xf numFmtId="0" fontId="18" fillId="35" borderId="0" xfId="0" applyFont="1" applyFill="1" applyAlignment="1">
      <alignment wrapText="1"/>
    </xf>
    <xf numFmtId="0" fontId="18" fillId="35" borderId="16" xfId="0" applyFont="1" applyFill="1" applyBorder="1" applyAlignment="1">
      <alignment wrapText="1"/>
    </xf>
    <xf numFmtId="14" fontId="0" fillId="40" borderId="14" xfId="0" applyNumberFormat="1" applyFill="1" applyBorder="1" applyAlignment="1">
      <alignment horizontal="center"/>
    </xf>
    <xf numFmtId="0" fontId="0" fillId="40" borderId="14" xfId="0" applyFill="1" applyBorder="1" applyAlignment="1">
      <alignment horizontal="center"/>
    </xf>
    <xf numFmtId="2" fontId="0" fillId="40" borderId="14" xfId="0" applyNumberFormat="1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2" fontId="16" fillId="41" borderId="15" xfId="0" applyNumberFormat="1" applyFont="1" applyFill="1" applyBorder="1" applyAlignment="1">
      <alignment horizontal="center"/>
    </xf>
    <xf numFmtId="0" fontId="16" fillId="41" borderId="15" xfId="0" applyFont="1" applyFill="1" applyBorder="1" applyAlignment="1">
      <alignment horizontal="center"/>
    </xf>
    <xf numFmtId="0" fontId="0" fillId="42" borderId="13" xfId="0" applyFill="1" applyBorder="1" applyAlignment="1">
      <alignment horizontal="center"/>
    </xf>
    <xf numFmtId="0" fontId="16" fillId="42" borderId="13" xfId="0" applyFont="1" applyFill="1" applyBorder="1" applyAlignment="1">
      <alignment horizontal="center"/>
    </xf>
    <xf numFmtId="0" fontId="0" fillId="43" borderId="14" xfId="0" applyFill="1" applyBorder="1" applyAlignment="1">
      <alignment horizontal="center" vertical="center"/>
    </xf>
    <xf numFmtId="0" fontId="0" fillId="43" borderId="15" xfId="0" applyFill="1" applyBorder="1" applyAlignment="1">
      <alignment horizontal="center" vertical="center"/>
    </xf>
    <xf numFmtId="0" fontId="16" fillId="44" borderId="15" xfId="0" applyFont="1" applyFill="1" applyBorder="1" applyAlignment="1">
      <alignment horizontal="center" vertical="center"/>
    </xf>
    <xf numFmtId="0" fontId="1" fillId="16" borderId="13" xfId="25" applyBorder="1"/>
    <xf numFmtId="0" fontId="16" fillId="16" borderId="13" xfId="25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988140BD-8450-4B80-A130-68E8ECF755F3}"/>
    <cellStyle name="Style 2" xfId="43" xr:uid="{F96DD652-E410-4C0E-B72E-6DA3D562C620}"/>
    <cellStyle name="Style 3" xfId="44" xr:uid="{38C1C0BC-67A1-4997-8158-CCBDBFB6452E}"/>
    <cellStyle name="Style 4" xfId="45" xr:uid="{4988688E-8455-4423-86A0-F9C161143351}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numFmt numFmtId="19" formatCode="dd/mm/yyyy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dashDot">
          <color auto="1"/>
        </horizontal>
      </border>
    </dxf>
  </dxfs>
  <tableStyles count="0" defaultTableStyle="TableStyleMedium2" defaultPivotStyle="PivotStyleLight16"/>
  <colors>
    <mruColors>
      <color rgb="FFF3F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Percentage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357915359028809"/>
          <c:y val="0.23958355804839462"/>
          <c:w val="0.36463293744009923"/>
          <c:h val="0.69763105382375146"/>
        </c:manualLayout>
      </c:layout>
      <c:pieChart>
        <c:varyColors val="1"/>
        <c:ser>
          <c:idx val="0"/>
          <c:order val="0"/>
          <c:tx>
            <c:strRef>
              <c:f>'rough 2'!$L$34</c:f>
              <c:strCache>
                <c:ptCount val="1"/>
                <c:pt idx="0">
                  <c:v>Grand Total</c:v>
                </c:pt>
              </c:strCache>
            </c:strRef>
          </c:tx>
          <c:spPr>
            <a:effectLst>
              <a:outerShdw blurRad="254000" dir="1200000" sx="102000" sy="102000" algn="ct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B w="152400" h="50800" prst="softRound"/>
            </a:sp3d>
          </c:spPr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dir="1200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6E18-4189-9277-2245A9583E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dir="1200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3-6E18-4189-9277-2245A9583E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dir="1200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5-6E18-4189-9277-2245A9583E2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2'!$M$33:$O$33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'rough 2'!$M$34:$O$34</c:f>
              <c:numCache>
                <c:formatCode>General</c:formatCode>
                <c:ptCount val="3"/>
                <c:pt idx="0">
                  <c:v>9.8292874437235316</c:v>
                </c:pt>
                <c:pt idx="1">
                  <c:v>64.417161726953282</c:v>
                </c:pt>
                <c:pt idx="2">
                  <c:v>103.91901521280337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18-4189-9277-2245A9583E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  <a:scene3d>
      <a:camera prst="orthographicFront"/>
      <a:lightRig rig="threePt" dir="t"/>
    </a:scene3d>
    <a:sp3d>
      <a:bevelT prst="angle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2!PivotTable26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Experience Level Of each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'rough 2'!$F$5:$F$6</c:f>
              <c:strCache>
                <c:ptCount val="1"/>
                <c:pt idx="0">
                  <c:v>Beginner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2'!$E$7:$E$40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'rough 2'!$F$7:$F$40</c:f>
              <c:numCache>
                <c:formatCode>General</c:formatCode>
                <c:ptCount val="33"/>
                <c:pt idx="3">
                  <c:v>1.7061290368437778</c:v>
                </c:pt>
                <c:pt idx="4">
                  <c:v>0.63451612308140759</c:v>
                </c:pt>
                <c:pt idx="12">
                  <c:v>1.6261290389323431</c:v>
                </c:pt>
                <c:pt idx="13">
                  <c:v>2.8625000119209298</c:v>
                </c:pt>
                <c:pt idx="23">
                  <c:v>1.8134615161241252</c:v>
                </c:pt>
                <c:pt idx="31">
                  <c:v>1.1865517168209478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5FB-989E-648826D23063}"/>
            </c:ext>
          </c:extLst>
        </c:ser>
        <c:ser>
          <c:idx val="1"/>
          <c:order val="1"/>
          <c:tx>
            <c:strRef>
              <c:f>'rough 2'!$G$5:$G$6</c:f>
              <c:strCache>
                <c:ptCount val="1"/>
                <c:pt idx="0">
                  <c:v>Intermediate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2'!$E$7:$E$40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'rough 2'!$G$7:$G$40</c:f>
              <c:numCache>
                <c:formatCode>General</c:formatCode>
                <c:ptCount val="33"/>
                <c:pt idx="1">
                  <c:v>3.9148387293661795</c:v>
                </c:pt>
                <c:pt idx="2">
                  <c:v>5.2953333536783873</c:v>
                </c:pt>
                <c:pt idx="6">
                  <c:v>3.4548387152533384</c:v>
                </c:pt>
                <c:pt idx="7">
                  <c:v>3.1877419044894557</c:v>
                </c:pt>
                <c:pt idx="9">
                  <c:v>5.1016128601566439</c:v>
                </c:pt>
                <c:pt idx="10">
                  <c:v>4.707000041007996</c:v>
                </c:pt>
                <c:pt idx="14">
                  <c:v>4.8922580470361057</c:v>
                </c:pt>
                <c:pt idx="16">
                  <c:v>3.2458064402303388</c:v>
                </c:pt>
                <c:pt idx="17">
                  <c:v>5.0806451766721663</c:v>
                </c:pt>
                <c:pt idx="19">
                  <c:v>5.6396774495801596</c:v>
                </c:pt>
                <c:pt idx="21">
                  <c:v>5.342142914022717</c:v>
                </c:pt>
                <c:pt idx="22">
                  <c:v>4.2724138046133104</c:v>
                </c:pt>
                <c:pt idx="28">
                  <c:v>4.6673684684853809</c:v>
                </c:pt>
                <c:pt idx="30">
                  <c:v>5.6154838223611172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5FB-989E-648826D23063}"/>
            </c:ext>
          </c:extLst>
        </c:ser>
        <c:ser>
          <c:idx val="2"/>
          <c:order val="2"/>
          <c:tx>
            <c:strRef>
              <c:f>'rough 2'!$H$5:$H$6</c:f>
              <c:strCache>
                <c:ptCount val="1"/>
                <c:pt idx="0">
                  <c:v>Pro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2'!$E$7:$E$40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'rough 2'!$H$7:$H$40</c:f>
              <c:numCache>
                <c:formatCode>General</c:formatCode>
                <c:ptCount val="33"/>
                <c:pt idx="0">
                  <c:v>7.8096773855147834</c:v>
                </c:pt>
                <c:pt idx="5">
                  <c:v>8.0841934911666371</c:v>
                </c:pt>
                <c:pt idx="8">
                  <c:v>6.3555555359150011</c:v>
                </c:pt>
                <c:pt idx="11">
                  <c:v>7.5169999440511095</c:v>
                </c:pt>
                <c:pt idx="15">
                  <c:v>8.393225892897572</c:v>
                </c:pt>
                <c:pt idx="18">
                  <c:v>6.9551612830931147</c:v>
                </c:pt>
                <c:pt idx="20">
                  <c:v>6.2133333047231041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9">
                  <c:v>6.9135484618525318</c:v>
                </c:pt>
                <c:pt idx="32">
                  <c:v>13.212903138129944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5FB-989E-648826D23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131337808"/>
        <c:axId val="1131334640"/>
        <c:axId val="0"/>
      </c:bar3DChart>
      <c:catAx>
        <c:axId val="113133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34640"/>
        <c:crosses val="autoZero"/>
        <c:auto val="1"/>
        <c:lblAlgn val="ctr"/>
        <c:lblOffset val="100"/>
        <c:noMultiLvlLbl val="0"/>
      </c:catAx>
      <c:valAx>
        <c:axId val="11313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3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rough1!$M$41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D47-4DEA-A471-0F76B8F0B1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D47-4DEA-A471-0F76B8F0B1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D47-4DEA-A471-0F76B8F0B1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rough1!$N$40:$P$40</c:f>
              <c:strCache>
                <c:ptCount val="3"/>
                <c:pt idx="0">
                  <c:v>Active</c:v>
                </c:pt>
                <c:pt idx="1">
                  <c:v>Light</c:v>
                </c:pt>
                <c:pt idx="2">
                  <c:v>Moderate</c:v>
                </c:pt>
              </c:strCache>
            </c:strRef>
          </c:cat>
          <c:val>
            <c:numRef>
              <c:f>rough1!$N$41:$P$41</c:f>
              <c:numCache>
                <c:formatCode>General</c:formatCode>
                <c:ptCount val="3"/>
                <c:pt idx="0">
                  <c:v>879</c:v>
                </c:pt>
                <c:pt idx="1">
                  <c:v>4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47-4DEA-A471-0F76B8F0B1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[dailyActivity_merged.xlsx]rough1!PivotTable27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Users Activeness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50800" dist="50800" dir="5400000" algn="ctr" rotWithShape="0">
            <a:schemeClr val="bg2"/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50800" dist="50800" dir="5400000" algn="ctr" rotWithShape="0">
            <a:schemeClr val="bg2"/>
          </a:outerShdw>
        </a:effectLst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rough1!$F$6:$F$7</c:f>
              <c:strCache>
                <c:ptCount val="1"/>
                <c:pt idx="0">
                  <c:v>Active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rough1!$E$8:$E$41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rough1!$F$8:$F$41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9">
                  <c:v>31</c:v>
                </c:pt>
                <c:pt idx="11">
                  <c:v>30</c:v>
                </c:pt>
                <c:pt idx="12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A-4CAD-AC2A-AF9BDA6D6B5F}"/>
            </c:ext>
          </c:extLst>
        </c:ser>
        <c:ser>
          <c:idx val="1"/>
          <c:order val="1"/>
          <c:tx>
            <c:strRef>
              <c:f>rough1!$G$6:$G$7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rough1!$E$8:$E$41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rough1!$G$8:$G$41</c:f>
              <c:numCache>
                <c:formatCode>General</c:formatCode>
                <c:ptCount val="33"/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4A-4CAD-AC2A-AF9BDA6D6B5F}"/>
            </c:ext>
          </c:extLst>
        </c:ser>
        <c:ser>
          <c:idx val="2"/>
          <c:order val="2"/>
          <c:tx>
            <c:strRef>
              <c:f>rough1!$H$6:$H$7</c:f>
              <c:strCache>
                <c:ptCount val="1"/>
                <c:pt idx="0">
                  <c:v>Moderate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rough1!$E$8:$E$41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rough1!$H$8:$H$41</c:f>
              <c:numCache>
                <c:formatCode>General</c:formatCode>
                <c:ptCount val="33"/>
                <c:pt idx="8">
                  <c:v>18</c:v>
                </c:pt>
                <c:pt idx="10">
                  <c:v>20</c:v>
                </c:pt>
                <c:pt idx="2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4A-4CAD-AC2A-AF9BDA6D6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363820848"/>
        <c:axId val="363822960"/>
        <c:axId val="0"/>
      </c:bar3DChart>
      <c:catAx>
        <c:axId val="36382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2960"/>
        <c:crosses val="autoZero"/>
        <c:auto val="1"/>
        <c:lblAlgn val="ctr"/>
        <c:lblOffset val="100"/>
        <c:noMultiLvlLbl val="0"/>
      </c:catAx>
      <c:valAx>
        <c:axId val="3638229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0848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[dailyActivity_merged.xlsx]rough3!PivotTable29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Total Steps And Calories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rough3!$B$3</c:f>
              <c:strCache>
                <c:ptCount val="1"/>
                <c:pt idx="0">
                  <c:v>Sum of TotalSteps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rough3!$B$4:$B$37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2-451A-B5F4-6857F835190D}"/>
            </c:ext>
          </c:extLst>
        </c:ser>
        <c:ser>
          <c:idx val="1"/>
          <c:order val="1"/>
          <c:tx>
            <c:strRef>
              <c:f>rough3!$C$3</c:f>
              <c:strCache>
                <c:ptCount val="1"/>
                <c:pt idx="0">
                  <c:v>Sum of Calories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rough3!$C$4:$C$37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12-451A-B5F4-6857F8351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363820144"/>
        <c:axId val="363824016"/>
        <c:axId val="0"/>
      </c:bar3DChart>
      <c:catAx>
        <c:axId val="36382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4016"/>
        <c:crosses val="autoZero"/>
        <c:auto val="1"/>
        <c:lblAlgn val="ctr"/>
        <c:lblOffset val="100"/>
        <c:noMultiLvlLbl val="0"/>
      </c:catAx>
      <c:valAx>
        <c:axId val="3638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Percentage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rough4!$F$39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explosion val="7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45-4FD8-A18A-F5CEE2CB8AF3}"/>
              </c:ext>
            </c:extLst>
          </c:dPt>
          <c:dPt>
            <c:idx val="1"/>
            <c:bubble3D val="0"/>
            <c:explosion val="5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45-4FD8-A18A-F5CEE2CB8AF3}"/>
              </c:ext>
            </c:extLst>
          </c:dPt>
          <c:dPt>
            <c:idx val="2"/>
            <c:bubble3D val="0"/>
            <c:explosion val="7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45-4FD8-A18A-F5CEE2CB8AF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rough4!$G$38:$I$38</c:f>
              <c:strCache>
                <c:ptCount val="3"/>
                <c:pt idx="0">
                  <c:v>Sum of FairlyActiveMinutes</c:v>
                </c:pt>
                <c:pt idx="1">
                  <c:v>Sum of LightlyActiveMinutes</c:v>
                </c:pt>
                <c:pt idx="2">
                  <c:v>Sum of VeryActiveMinutes</c:v>
                </c:pt>
              </c:strCache>
            </c:strRef>
          </c:cat>
          <c:val>
            <c:numRef>
              <c:f>rough4!$G$39:$I$39</c:f>
              <c:numCache>
                <c:formatCode>General</c:formatCode>
                <c:ptCount val="3"/>
                <c:pt idx="0">
                  <c:v>12751</c:v>
                </c:pt>
                <c:pt idx="1">
                  <c:v>181244</c:v>
                </c:pt>
                <c:pt idx="2">
                  <c:v>19895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45-4FD8-A18A-F5CEE2CB8AF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[dailyActivity_merged.xlsx]rough4!PivotTable30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Active</a:t>
            </a:r>
            <a:r>
              <a:rPr lang="en-IN" baseline="0"/>
              <a:t> Minutes of each Users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rough4!$B$3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rough4!$A$4:$A$37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rough4!$B$4:$B$37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D-46E6-B794-7512368E1276}"/>
            </c:ext>
          </c:extLst>
        </c:ser>
        <c:ser>
          <c:idx val="1"/>
          <c:order val="1"/>
          <c:tx>
            <c:strRef>
              <c:f>rough4!$C$3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rough4!$A$4:$A$37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rough4!$C$4:$C$37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D-46E6-B794-7512368E1276}"/>
            </c:ext>
          </c:extLst>
        </c:ser>
        <c:ser>
          <c:idx val="2"/>
          <c:order val="2"/>
          <c:tx>
            <c:strRef>
              <c:f>rough4!$D$3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rough4!$A$4:$A$37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rough4!$D$4:$D$37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D-46E6-B794-7512368E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451279504"/>
        <c:axId val="1451280560"/>
        <c:axId val="0"/>
      </c:bar3DChart>
      <c:catAx>
        <c:axId val="14512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80560"/>
        <c:crosses val="autoZero"/>
        <c:auto val="1"/>
        <c:lblAlgn val="ctr"/>
        <c:lblOffset val="100"/>
        <c:noMultiLvlLbl val="0"/>
      </c:catAx>
      <c:valAx>
        <c:axId val="14512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7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graphs!PivotTable31</c:name>
    <c:fmtId val="3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'rough graphs'!$G$4:$G$5</c:f>
              <c:strCache>
                <c:ptCount val="1"/>
                <c:pt idx="0">
                  <c:v>Beginner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graphs'!$F$6:$F$37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graphs'!$G$6:$G$37</c:f>
              <c:numCache>
                <c:formatCode>General</c:formatCode>
                <c:ptCount val="31"/>
                <c:pt idx="30">
                  <c:v>2.4433333211179296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8-4BA6-9942-BEB28E01DC58}"/>
            </c:ext>
          </c:extLst>
        </c:ser>
        <c:ser>
          <c:idx val="1"/>
          <c:order val="1"/>
          <c:tx>
            <c:strRef>
              <c:f>'rough graphs'!$H$4:$H$5</c:f>
              <c:strCache>
                <c:ptCount val="1"/>
                <c:pt idx="0">
                  <c:v>Intermediate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graphs'!$F$6:$F$37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graphs'!$H$6:$H$37</c:f>
              <c:numCache>
                <c:formatCode>General</c:formatCode>
                <c:ptCount val="31"/>
                <c:pt idx="0">
                  <c:v>5.1033333160660481</c:v>
                </c:pt>
                <c:pt idx="1">
                  <c:v>5.5993939624591302</c:v>
                </c:pt>
                <c:pt idx="2">
                  <c:v>5.2878787770415796</c:v>
                </c:pt>
                <c:pt idx="4">
                  <c:v>4.5406249602674507</c:v>
                </c:pt>
                <c:pt idx="5">
                  <c:v>5.657812474993988</c:v>
                </c:pt>
                <c:pt idx="6">
                  <c:v>5.8718749247491324</c:v>
                </c:pt>
                <c:pt idx="7">
                  <c:v>5.9503125439514415</c:v>
                </c:pt>
                <c:pt idx="9">
                  <c:v>5.3278124725911784</c:v>
                </c:pt>
                <c:pt idx="10">
                  <c:v>5.8412500396370906</c:v>
                </c:pt>
                <c:pt idx="11">
                  <c:v>5.4675000272691285</c:v>
                </c:pt>
                <c:pt idx="12">
                  <c:v>5.6328125181607911</c:v>
                </c:pt>
                <c:pt idx="13">
                  <c:v>5.5346875265240651</c:v>
                </c:pt>
                <c:pt idx="14">
                  <c:v>5.9153124988079089</c:v>
                </c:pt>
                <c:pt idx="15">
                  <c:v>5.3615625165402907</c:v>
                </c:pt>
                <c:pt idx="16">
                  <c:v>5.1812499882071306</c:v>
                </c:pt>
                <c:pt idx="18">
                  <c:v>4.9749999940395355</c:v>
                </c:pt>
                <c:pt idx="19">
                  <c:v>4.9672413643064184</c:v>
                </c:pt>
                <c:pt idx="21">
                  <c:v>4.9403447919878456</c:v>
                </c:pt>
                <c:pt idx="23">
                  <c:v>5.4572413758342639</c:v>
                </c:pt>
                <c:pt idx="24">
                  <c:v>5.1244827714459618</c:v>
                </c:pt>
                <c:pt idx="25">
                  <c:v>5.1399999812797281</c:v>
                </c:pt>
                <c:pt idx="26">
                  <c:v>5.9629629585478066</c:v>
                </c:pt>
                <c:pt idx="27">
                  <c:v>5.6661537530330515</c:v>
                </c:pt>
                <c:pt idx="28">
                  <c:v>5.4945833086967468</c:v>
                </c:pt>
                <c:pt idx="29">
                  <c:v>5.9827272485602991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8-4BA6-9942-BEB28E01DC58}"/>
            </c:ext>
          </c:extLst>
        </c:ser>
        <c:ser>
          <c:idx val="2"/>
          <c:order val="2"/>
          <c:tx>
            <c:strRef>
              <c:f>'rough graphs'!$I$4:$I$5</c:f>
              <c:strCache>
                <c:ptCount val="1"/>
                <c:pt idx="0">
                  <c:v>Pro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graphs'!$F$6:$F$37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graphs'!$I$6:$I$37</c:f>
              <c:numCache>
                <c:formatCode>General</c:formatCode>
                <c:ptCount val="31"/>
                <c:pt idx="3">
                  <c:v>6.2915625174646248</c:v>
                </c:pt>
                <c:pt idx="8">
                  <c:v>6.030000067315993</c:v>
                </c:pt>
                <c:pt idx="17">
                  <c:v>6.1006451037622274</c:v>
                </c:pt>
                <c:pt idx="20">
                  <c:v>6.0944827448833614</c:v>
                </c:pt>
                <c:pt idx="22">
                  <c:v>6.2165517437046933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48-4BA6-9942-BEB28E01D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5747456"/>
        <c:axId val="625744992"/>
        <c:axId val="0"/>
      </c:bar3DChart>
      <c:catAx>
        <c:axId val="62574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4992"/>
        <c:crosses val="autoZero"/>
        <c:auto val="1"/>
        <c:lblAlgn val="ctr"/>
        <c:lblOffset val="100"/>
        <c:noMultiLvlLbl val="0"/>
      </c:catAx>
      <c:valAx>
        <c:axId val="62574499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74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>
              <a:innerShdw blurRad="63500" dist="50800" dir="5400000">
                <a:prstClr val="black">
                  <a:alpha val="50000"/>
                </a:prstClr>
              </a:innerShdw>
            </a:effectLst>
          </c:spPr>
          <c:explosion val="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innerShdw blurRad="63500" dist="50800" dir="54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5E5F-4429-BF57-27049850AC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innerShdw blurRad="63500" dist="50800" dir="54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5E5F-4429-BF57-27049850AC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innerShdw blurRad="63500" dist="50800" dir="5400000">
                  <a:prstClr val="black">
                    <a:alpha val="50000"/>
                  </a:prst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5E5F-4429-BF57-27049850ACB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graphs'!$T$6:$V$6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'rough graphs'!$T$7:$V$7</c:f>
              <c:numCache>
                <c:formatCode>General</c:formatCode>
                <c:ptCount val="3"/>
                <c:pt idx="0">
                  <c:v>2.4433333211179296</c:v>
                </c:pt>
                <c:pt idx="1">
                  <c:v>135.98415609499801</c:v>
                </c:pt>
                <c:pt idx="2">
                  <c:v>30.733242177130904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5F-4429-BF57-27049850AC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>
      <a:innerShdw blurRad="114300">
        <a:prstClr val="black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'rough graphs'!$B$42</c:f>
              <c:strCache>
                <c:ptCount val="1"/>
                <c:pt idx="0">
                  <c:v>Count of Id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'rough graphs'!$A$43:$A$73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graphs'!$B$43:$B$73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33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7A-4E6B-88F3-E6B58D3BAB5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25762240"/>
        <c:axId val="625762592"/>
      </c:lineChart>
      <c:catAx>
        <c:axId val="62576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62592"/>
        <c:crosses val="autoZero"/>
        <c:auto val="1"/>
        <c:lblAlgn val="ctr"/>
        <c:lblOffset val="100"/>
        <c:noMultiLvlLbl val="0"/>
      </c:catAx>
      <c:valAx>
        <c:axId val="625762592"/>
        <c:scaling>
          <c:orientation val="minMax"/>
          <c:min val="20"/>
        </c:scaling>
        <c:delete val="1"/>
        <c:axPos val="l"/>
        <c:numFmt formatCode="General" sourceLinked="1"/>
        <c:majorTickMark val="none"/>
        <c:minorTickMark val="none"/>
        <c:tickLblPos val="nextTo"/>
        <c:crossAx val="62576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>
      <a:innerShdw blurRad="393700">
        <a:prstClr val="black"/>
      </a:innerShdw>
    </a:effectLst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graphs!PivotTable43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'rough graphs'!$N$42:$N$43</c:f>
              <c:strCache>
                <c:ptCount val="1"/>
                <c:pt idx="0">
                  <c:v>Active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graphs'!$M$44:$M$75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graphs'!$N$44:$N$75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2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8-4024-96A0-C09E9BCFA70A}"/>
            </c:ext>
          </c:extLst>
        </c:ser>
        <c:ser>
          <c:idx val="1"/>
          <c:order val="1"/>
          <c:tx>
            <c:strRef>
              <c:f>'rough graphs'!$O$42:$O$43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graphs'!$M$44:$M$75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graphs'!$O$44:$O$75</c:f>
              <c:numCache>
                <c:formatCode>General</c:formatCode>
                <c:ptCount val="31"/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8-4024-96A0-C09E9BCFA70A}"/>
            </c:ext>
          </c:extLst>
        </c:ser>
        <c:ser>
          <c:idx val="2"/>
          <c:order val="2"/>
          <c:tx>
            <c:strRef>
              <c:f>'rough graphs'!$P$42:$P$43</c:f>
              <c:strCache>
                <c:ptCount val="1"/>
                <c:pt idx="0">
                  <c:v>Moderate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graphs'!$M$44:$M$75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graphs'!$P$44:$P$75</c:f>
              <c:numCache>
                <c:formatCode>General</c:formatCode>
                <c:ptCount val="31"/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8-4024-96A0-C09E9BCFA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5748512"/>
        <c:axId val="625758368"/>
        <c:axId val="0"/>
      </c:bar3DChart>
      <c:catAx>
        <c:axId val="62574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58368"/>
        <c:crosses val="autoZero"/>
        <c:auto val="1"/>
        <c:lblAlgn val="ctr"/>
        <c:lblOffset val="100"/>
        <c:noMultiLvlLbl val="0"/>
      </c:catAx>
      <c:valAx>
        <c:axId val="62575836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'rough graphs'!$AB$45</c:f>
              <c:strCache>
                <c:ptCount val="1"/>
                <c:pt idx="0">
                  <c:v>Grand Total</c:v>
                </c:pt>
              </c:strCache>
            </c:strRef>
          </c:tx>
          <c:spPr>
            <a:effectLst>
              <a:innerShdw blurRad="114300">
                <a:prstClr val="black"/>
              </a:innerShdw>
            </a:effectLst>
          </c:spPr>
          <c:explosion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innerShdw blurRad="114300">
                  <a:prstClr val="black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35A-4958-B3BE-921328170C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innerShdw blurRad="114300">
                  <a:prstClr val="black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35A-4958-B3BE-921328170C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innerShdw blurRad="114300">
                  <a:prstClr val="black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35A-4958-B3BE-921328170C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graphs'!$AC$44:$AE$44</c:f>
              <c:strCache>
                <c:ptCount val="3"/>
                <c:pt idx="0">
                  <c:v>Active</c:v>
                </c:pt>
                <c:pt idx="1">
                  <c:v>Light</c:v>
                </c:pt>
                <c:pt idx="2">
                  <c:v>Moderate</c:v>
                </c:pt>
              </c:strCache>
            </c:strRef>
          </c:cat>
          <c:val>
            <c:numRef>
              <c:f>'rough graphs'!$AC$45:$AE$45</c:f>
              <c:numCache>
                <c:formatCode>General</c:formatCode>
                <c:ptCount val="3"/>
                <c:pt idx="0">
                  <c:v>580</c:v>
                </c:pt>
                <c:pt idx="1">
                  <c:v>125</c:v>
                </c:pt>
                <c:pt idx="2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5A-4958-B3BE-921328170C3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graphs!PivotTable47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'rough graphs'!$L$78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'rough graphs'!$K$79:$K$110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graphs'!$L$79:$L$110</c:f>
              <c:numCache>
                <c:formatCode>General</c:formatCode>
                <c:ptCount val="31"/>
                <c:pt idx="0">
                  <c:v>5998</c:v>
                </c:pt>
                <c:pt idx="1">
                  <c:v>6633</c:v>
                </c:pt>
                <c:pt idx="2">
                  <c:v>7057</c:v>
                </c:pt>
                <c:pt idx="3">
                  <c:v>6202</c:v>
                </c:pt>
                <c:pt idx="4">
                  <c:v>5291</c:v>
                </c:pt>
                <c:pt idx="5">
                  <c:v>6025</c:v>
                </c:pt>
                <c:pt idx="6">
                  <c:v>6461</c:v>
                </c:pt>
                <c:pt idx="7">
                  <c:v>6515</c:v>
                </c:pt>
                <c:pt idx="8">
                  <c:v>5845</c:v>
                </c:pt>
                <c:pt idx="9">
                  <c:v>6257</c:v>
                </c:pt>
                <c:pt idx="10">
                  <c:v>7453</c:v>
                </c:pt>
                <c:pt idx="11">
                  <c:v>5962</c:v>
                </c:pt>
                <c:pt idx="12">
                  <c:v>6172</c:v>
                </c:pt>
                <c:pt idx="13">
                  <c:v>6408</c:v>
                </c:pt>
                <c:pt idx="14">
                  <c:v>6322</c:v>
                </c:pt>
                <c:pt idx="15">
                  <c:v>6694</c:v>
                </c:pt>
                <c:pt idx="16">
                  <c:v>6559</c:v>
                </c:pt>
                <c:pt idx="17">
                  <c:v>6775</c:v>
                </c:pt>
                <c:pt idx="18">
                  <c:v>4808</c:v>
                </c:pt>
                <c:pt idx="19">
                  <c:v>5418</c:v>
                </c:pt>
                <c:pt idx="20">
                  <c:v>5897</c:v>
                </c:pt>
                <c:pt idx="21">
                  <c:v>5214</c:v>
                </c:pt>
                <c:pt idx="22">
                  <c:v>6010</c:v>
                </c:pt>
                <c:pt idx="23">
                  <c:v>5856</c:v>
                </c:pt>
                <c:pt idx="24">
                  <c:v>5256</c:v>
                </c:pt>
                <c:pt idx="25">
                  <c:v>4990</c:v>
                </c:pt>
                <c:pt idx="26">
                  <c:v>5432</c:v>
                </c:pt>
                <c:pt idx="27">
                  <c:v>4663</c:v>
                </c:pt>
                <c:pt idx="28">
                  <c:v>4429</c:v>
                </c:pt>
                <c:pt idx="29">
                  <c:v>6567</c:v>
                </c:pt>
                <c:pt idx="30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2-49C0-AB30-DBCECC5142FF}"/>
            </c:ext>
          </c:extLst>
        </c:ser>
        <c:ser>
          <c:idx val="1"/>
          <c:order val="1"/>
          <c:tx>
            <c:strRef>
              <c:f>'rough graphs'!$M$78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'rough graphs'!$K$79:$K$110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graphs'!$M$79:$M$110</c:f>
              <c:numCache>
                <c:formatCode>General</c:formatCode>
                <c:ptCount val="31"/>
                <c:pt idx="0">
                  <c:v>349</c:v>
                </c:pt>
                <c:pt idx="1">
                  <c:v>409</c:v>
                </c:pt>
                <c:pt idx="2">
                  <c:v>326</c:v>
                </c:pt>
                <c:pt idx="3">
                  <c:v>484</c:v>
                </c:pt>
                <c:pt idx="4">
                  <c:v>379</c:v>
                </c:pt>
                <c:pt idx="5">
                  <c:v>516</c:v>
                </c:pt>
                <c:pt idx="6">
                  <c:v>441</c:v>
                </c:pt>
                <c:pt idx="7">
                  <c:v>600</c:v>
                </c:pt>
                <c:pt idx="8">
                  <c:v>478</c:v>
                </c:pt>
                <c:pt idx="9">
                  <c:v>424</c:v>
                </c:pt>
                <c:pt idx="10">
                  <c:v>481</c:v>
                </c:pt>
                <c:pt idx="11">
                  <c:v>439</c:v>
                </c:pt>
                <c:pt idx="12">
                  <c:v>364</c:v>
                </c:pt>
                <c:pt idx="13">
                  <c:v>564</c:v>
                </c:pt>
                <c:pt idx="14">
                  <c:v>345</c:v>
                </c:pt>
                <c:pt idx="15">
                  <c:v>378</c:v>
                </c:pt>
                <c:pt idx="16">
                  <c:v>448</c:v>
                </c:pt>
                <c:pt idx="17">
                  <c:v>513</c:v>
                </c:pt>
                <c:pt idx="18">
                  <c:v>471</c:v>
                </c:pt>
                <c:pt idx="19">
                  <c:v>382</c:v>
                </c:pt>
                <c:pt idx="20">
                  <c:v>430</c:v>
                </c:pt>
                <c:pt idx="21">
                  <c:v>323</c:v>
                </c:pt>
                <c:pt idx="22">
                  <c:v>448</c:v>
                </c:pt>
                <c:pt idx="23">
                  <c:v>328</c:v>
                </c:pt>
                <c:pt idx="24">
                  <c:v>407</c:v>
                </c:pt>
                <c:pt idx="25">
                  <c:v>469</c:v>
                </c:pt>
                <c:pt idx="26">
                  <c:v>418</c:v>
                </c:pt>
                <c:pt idx="27">
                  <c:v>485</c:v>
                </c:pt>
                <c:pt idx="28">
                  <c:v>348</c:v>
                </c:pt>
                <c:pt idx="29">
                  <c:v>259</c:v>
                </c:pt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2-49C0-AB30-DBCECC5142FF}"/>
            </c:ext>
          </c:extLst>
        </c:ser>
        <c:ser>
          <c:idx val="2"/>
          <c:order val="2"/>
          <c:tx>
            <c:strRef>
              <c:f>'rough graphs'!$N$78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'rough graphs'!$K$79:$K$110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graphs'!$N$79:$N$110</c:f>
              <c:numCache>
                <c:formatCode>General</c:formatCode>
                <c:ptCount val="31"/>
                <c:pt idx="0">
                  <c:v>671</c:v>
                </c:pt>
                <c:pt idx="1">
                  <c:v>691</c:v>
                </c:pt>
                <c:pt idx="2">
                  <c:v>633</c:v>
                </c:pt>
                <c:pt idx="3">
                  <c:v>891</c:v>
                </c:pt>
                <c:pt idx="4">
                  <c:v>605</c:v>
                </c:pt>
                <c:pt idx="5">
                  <c:v>781</c:v>
                </c:pt>
                <c:pt idx="6">
                  <c:v>767</c:v>
                </c:pt>
                <c:pt idx="7">
                  <c:v>774</c:v>
                </c:pt>
                <c:pt idx="8">
                  <c:v>859</c:v>
                </c:pt>
                <c:pt idx="9">
                  <c:v>782</c:v>
                </c:pt>
                <c:pt idx="10">
                  <c:v>601</c:v>
                </c:pt>
                <c:pt idx="11">
                  <c:v>673</c:v>
                </c:pt>
                <c:pt idx="12">
                  <c:v>909</c:v>
                </c:pt>
                <c:pt idx="13">
                  <c:v>634</c:v>
                </c:pt>
                <c:pt idx="14">
                  <c:v>757</c:v>
                </c:pt>
                <c:pt idx="15">
                  <c:v>575</c:v>
                </c:pt>
                <c:pt idx="16">
                  <c:v>520</c:v>
                </c:pt>
                <c:pt idx="17">
                  <c:v>628</c:v>
                </c:pt>
                <c:pt idx="18">
                  <c:v>679</c:v>
                </c:pt>
                <c:pt idx="19">
                  <c:v>466</c:v>
                </c:pt>
                <c:pt idx="20">
                  <c:v>723</c:v>
                </c:pt>
                <c:pt idx="21">
                  <c:v>405</c:v>
                </c:pt>
                <c:pt idx="22">
                  <c:v>640</c:v>
                </c:pt>
                <c:pt idx="23">
                  <c:v>592</c:v>
                </c:pt>
                <c:pt idx="24">
                  <c:v>598</c:v>
                </c:pt>
                <c:pt idx="25">
                  <c:v>461</c:v>
                </c:pt>
                <c:pt idx="26">
                  <c:v>617</c:v>
                </c:pt>
                <c:pt idx="27">
                  <c:v>629</c:v>
                </c:pt>
                <c:pt idx="28">
                  <c:v>510</c:v>
                </c:pt>
                <c:pt idx="29">
                  <c:v>736</c:v>
                </c:pt>
                <c:pt idx="3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2-49C0-AB30-DBCECC5142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625764352"/>
        <c:axId val="625761184"/>
        <c:axId val="0"/>
      </c:bar3DChart>
      <c:catAx>
        <c:axId val="62576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61184"/>
        <c:crossesAt val="0"/>
        <c:auto val="1"/>
        <c:lblAlgn val="ctr"/>
        <c:lblOffset val="100"/>
        <c:noMultiLvlLbl val="0"/>
      </c:catAx>
      <c:valAx>
        <c:axId val="625761184"/>
        <c:scaling>
          <c:orientation val="minMax"/>
          <c:min val="1500"/>
        </c:scaling>
        <c:delete val="1"/>
        <c:axPos val="b"/>
        <c:numFmt formatCode="General" sourceLinked="1"/>
        <c:majorTickMark val="none"/>
        <c:minorTickMark val="none"/>
        <c:tickLblPos val="nextTo"/>
        <c:crossAx val="625764352"/>
        <c:crosses val="autoZero"/>
        <c:crossBetween val="between"/>
        <c:majorUnit val="15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Series1</c:v>
          </c:tx>
          <c:explosion val="6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8F-46E2-9FDF-8F1F11C76DB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8F-46E2-9FDF-8F1F11C76DB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E8F-46E2-9FDF-8F1F11C76D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graphs'!$AA$80:$AC$80</c:f>
              <c:strCache>
                <c:ptCount val="3"/>
                <c:pt idx="0">
                  <c:v>Sum of LightlyActiveMinutes</c:v>
                </c:pt>
                <c:pt idx="1">
                  <c:v>Sum of FairlyActiveMinutes</c:v>
                </c:pt>
                <c:pt idx="2">
                  <c:v>Sum of VeryActiveMinutes</c:v>
                </c:pt>
              </c:strCache>
            </c:strRef>
          </c:cat>
          <c:val>
            <c:numLit>
              <c:formatCode>General</c:formatCode>
              <c:ptCount val="3"/>
              <c:pt idx="0">
                <c:v>181244</c:v>
              </c:pt>
              <c:pt idx="1">
                <c:v>12751</c:v>
              </c:pt>
              <c:pt idx="2">
                <c:v>19895</c:v>
              </c:pt>
            </c:numLit>
          </c:val>
          <c:extLst>
            <c:ext xmlns:c16="http://schemas.microsoft.com/office/drawing/2014/chart" uri="{C3380CC4-5D6E-409C-BE32-E72D297353CC}">
              <c16:uniqueId val="{00000006-8E8F-46E2-9FDF-8F1F11C76D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Steps and Calories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graphs'!$B$77</c:f>
              <c:strCache>
                <c:ptCount val="1"/>
                <c:pt idx="0">
                  <c:v>Sum of TotalSteps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'rough graphs'!$A$78:$A$108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graphs'!$B$78:$B$108</c:f>
              <c:numCache>
                <c:formatCode>General</c:formatCode>
                <c:ptCount val="31"/>
                <c:pt idx="0">
                  <c:v>237558</c:v>
                </c:pt>
                <c:pt idx="1">
                  <c:v>255538</c:v>
                </c:pt>
                <c:pt idx="2">
                  <c:v>248617</c:v>
                </c:pt>
                <c:pt idx="3">
                  <c:v>277733</c:v>
                </c:pt>
                <c:pt idx="4">
                  <c:v>205096</c:v>
                </c:pt>
                <c:pt idx="5">
                  <c:v>252703</c:v>
                </c:pt>
                <c:pt idx="6">
                  <c:v>257557</c:v>
                </c:pt>
                <c:pt idx="7">
                  <c:v>261215</c:v>
                </c:pt>
                <c:pt idx="8">
                  <c:v>263795</c:v>
                </c:pt>
                <c:pt idx="9">
                  <c:v>238284</c:v>
                </c:pt>
                <c:pt idx="10">
                  <c:v>267124</c:v>
                </c:pt>
                <c:pt idx="11">
                  <c:v>236621</c:v>
                </c:pt>
                <c:pt idx="12">
                  <c:v>253849</c:v>
                </c:pt>
                <c:pt idx="13">
                  <c:v>250688</c:v>
                </c:pt>
                <c:pt idx="14">
                  <c:v>258516</c:v>
                </c:pt>
                <c:pt idx="15">
                  <c:v>242996</c:v>
                </c:pt>
                <c:pt idx="16">
                  <c:v>234289</c:v>
                </c:pt>
                <c:pt idx="17">
                  <c:v>258726</c:v>
                </c:pt>
                <c:pt idx="18">
                  <c:v>206870</c:v>
                </c:pt>
                <c:pt idx="19">
                  <c:v>204434</c:v>
                </c:pt>
                <c:pt idx="20">
                  <c:v>248203</c:v>
                </c:pt>
                <c:pt idx="21">
                  <c:v>196149</c:v>
                </c:pt>
                <c:pt idx="22">
                  <c:v>253200</c:v>
                </c:pt>
                <c:pt idx="23">
                  <c:v>217287</c:v>
                </c:pt>
                <c:pt idx="24">
                  <c:v>207386</c:v>
                </c:pt>
                <c:pt idx="25">
                  <c:v>190334</c:v>
                </c:pt>
                <c:pt idx="26">
                  <c:v>222718</c:v>
                </c:pt>
                <c:pt idx="27">
                  <c:v>206737</c:v>
                </c:pt>
                <c:pt idx="28">
                  <c:v>180468</c:v>
                </c:pt>
                <c:pt idx="29">
                  <c:v>271816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9-4940-B6F3-4EF3FCCF7E89}"/>
            </c:ext>
          </c:extLst>
        </c:ser>
        <c:ser>
          <c:idx val="1"/>
          <c:order val="1"/>
          <c:tx>
            <c:strRef>
              <c:f>'rough graphs'!$C$77</c:f>
              <c:strCache>
                <c:ptCount val="1"/>
                <c:pt idx="0">
                  <c:v>Sum of Calories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'rough graphs'!$A$78:$A$108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graphs'!$C$78:$C$108</c:f>
              <c:numCache>
                <c:formatCode>General</c:formatCode>
                <c:ptCount val="31"/>
                <c:pt idx="0">
                  <c:v>75459</c:v>
                </c:pt>
                <c:pt idx="1">
                  <c:v>77761</c:v>
                </c:pt>
                <c:pt idx="2">
                  <c:v>77721</c:v>
                </c:pt>
                <c:pt idx="3">
                  <c:v>76574</c:v>
                </c:pt>
                <c:pt idx="4">
                  <c:v>71391</c:v>
                </c:pt>
                <c:pt idx="5">
                  <c:v>74668</c:v>
                </c:pt>
                <c:pt idx="6">
                  <c:v>75491</c:v>
                </c:pt>
                <c:pt idx="7">
                  <c:v>76647</c:v>
                </c:pt>
                <c:pt idx="8">
                  <c:v>77500</c:v>
                </c:pt>
                <c:pt idx="9">
                  <c:v>74485</c:v>
                </c:pt>
                <c:pt idx="10">
                  <c:v>76709</c:v>
                </c:pt>
                <c:pt idx="11">
                  <c:v>73326</c:v>
                </c:pt>
                <c:pt idx="12">
                  <c:v>75186</c:v>
                </c:pt>
                <c:pt idx="13">
                  <c:v>74604</c:v>
                </c:pt>
                <c:pt idx="14">
                  <c:v>74514</c:v>
                </c:pt>
                <c:pt idx="15">
                  <c:v>74114</c:v>
                </c:pt>
                <c:pt idx="16">
                  <c:v>72722</c:v>
                </c:pt>
                <c:pt idx="17">
                  <c:v>73592</c:v>
                </c:pt>
                <c:pt idx="18">
                  <c:v>66913</c:v>
                </c:pt>
                <c:pt idx="19">
                  <c:v>65988</c:v>
                </c:pt>
                <c:pt idx="20">
                  <c:v>71163</c:v>
                </c:pt>
                <c:pt idx="21">
                  <c:v>66211</c:v>
                </c:pt>
                <c:pt idx="22">
                  <c:v>70037</c:v>
                </c:pt>
                <c:pt idx="23">
                  <c:v>68877</c:v>
                </c:pt>
                <c:pt idx="24">
                  <c:v>65141</c:v>
                </c:pt>
                <c:pt idx="25">
                  <c:v>62193</c:v>
                </c:pt>
                <c:pt idx="26">
                  <c:v>63063</c:v>
                </c:pt>
                <c:pt idx="27">
                  <c:v>57963</c:v>
                </c:pt>
                <c:pt idx="28">
                  <c:v>52562</c:v>
                </c:pt>
                <c:pt idx="29">
                  <c:v>78893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9-4940-B6F3-4EF3FCCF7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985566320"/>
        <c:axId val="985571248"/>
      </c:barChart>
      <c:catAx>
        <c:axId val="98556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71248"/>
        <c:crosses val="autoZero"/>
        <c:auto val="1"/>
        <c:lblAlgn val="ctr"/>
        <c:lblOffset val="100"/>
        <c:noMultiLvlLbl val="0"/>
      </c:catAx>
      <c:valAx>
        <c:axId val="9855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6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[dailyActivity_merged.xlsx]rough4!PivotTable30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Active Minutes of each Users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rough4!$B$3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rough4!$A$4:$A$37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rough4!$B$4:$B$37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0-4F4E-91CC-1455DD05FFB1}"/>
            </c:ext>
          </c:extLst>
        </c:ser>
        <c:ser>
          <c:idx val="1"/>
          <c:order val="1"/>
          <c:tx>
            <c:strRef>
              <c:f>rough4!$C$3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rough4!$A$4:$A$37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rough4!$C$4:$C$37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0-4F4E-91CC-1455DD05FFB1}"/>
            </c:ext>
          </c:extLst>
        </c:ser>
        <c:ser>
          <c:idx val="2"/>
          <c:order val="2"/>
          <c:tx>
            <c:strRef>
              <c:f>rough4!$D$3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rough4!$A$4:$A$37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rough4!$D$4:$D$37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0-4F4E-91CC-1455DD05F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1279504"/>
        <c:axId val="1451280560"/>
        <c:axId val="0"/>
      </c:bar3DChart>
      <c:catAx>
        <c:axId val="14512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80560"/>
        <c:crosses val="autoZero"/>
        <c:auto val="1"/>
        <c:lblAlgn val="ctr"/>
        <c:lblOffset val="100"/>
        <c:noMultiLvlLbl val="0"/>
      </c:catAx>
      <c:valAx>
        <c:axId val="14512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7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rough4!$F$39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explosion val="7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C27-4A82-8FC4-50811D7DA566}"/>
              </c:ext>
            </c:extLst>
          </c:dPt>
          <c:dPt>
            <c:idx val="1"/>
            <c:bubble3D val="0"/>
            <c:explosion val="5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27-4A82-8FC4-50811D7DA566}"/>
              </c:ext>
            </c:extLst>
          </c:dPt>
          <c:dPt>
            <c:idx val="2"/>
            <c:bubble3D val="0"/>
            <c:explosion val="7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27-4A82-8FC4-50811D7DA56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rough4!$G$38:$I$38</c:f>
              <c:strCache>
                <c:ptCount val="3"/>
                <c:pt idx="0">
                  <c:v>Sum of FairlyActiveMinutes</c:v>
                </c:pt>
                <c:pt idx="1">
                  <c:v>Sum of LightlyActiveMinutes</c:v>
                </c:pt>
                <c:pt idx="2">
                  <c:v>Sum of VeryActiveMinutes</c:v>
                </c:pt>
              </c:strCache>
            </c:strRef>
          </c:cat>
          <c:val>
            <c:numRef>
              <c:f>rough4!$G$39:$I$39</c:f>
              <c:numCache>
                <c:formatCode>General</c:formatCode>
                <c:ptCount val="3"/>
                <c:pt idx="0">
                  <c:v>12751</c:v>
                </c:pt>
                <c:pt idx="1">
                  <c:v>181244</c:v>
                </c:pt>
                <c:pt idx="2">
                  <c:v>19895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7-4A82-8FC4-50811D7DA56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[dailyActivity_merged.xlsx]rough3!PivotTable29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Steps And Calories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rough3!$B$3</c:f>
              <c:strCache>
                <c:ptCount val="1"/>
                <c:pt idx="0">
                  <c:v>Sum of TotalSteps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rough3!$B$4:$B$37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A-4A69-B056-5012CD9124DA}"/>
            </c:ext>
          </c:extLst>
        </c:ser>
        <c:ser>
          <c:idx val="1"/>
          <c:order val="1"/>
          <c:tx>
            <c:strRef>
              <c:f>rough3!$C$3</c:f>
              <c:strCache>
                <c:ptCount val="1"/>
                <c:pt idx="0">
                  <c:v>Sum of Calories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rough3!$A$4:$A$37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rough3!$C$4:$C$37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2A-4A69-B056-5012CD912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820144"/>
        <c:axId val="363824016"/>
        <c:axId val="0"/>
      </c:bar3DChart>
      <c:catAx>
        <c:axId val="363820144"/>
        <c:scaling>
          <c:orientation val="minMax"/>
        </c:scaling>
        <c:delete val="0"/>
        <c:axPos val="b"/>
        <c:minorGridlines>
          <c:spPr>
            <a:ln>
              <a:solidFill>
                <a:schemeClr val="dk1">
                  <a:lumMod val="60000"/>
                  <a:lumOff val="40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4016"/>
        <c:crosses val="autoZero"/>
        <c:auto val="1"/>
        <c:lblAlgn val="ctr"/>
        <c:lblOffset val="100"/>
        <c:noMultiLvlLbl val="0"/>
      </c:catAx>
      <c:valAx>
        <c:axId val="3638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dk1">
                  <a:lumMod val="60000"/>
                  <a:lumOff val="40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2!PivotTable26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Experience Level Of each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'rough 2'!$F$5:$F$6</c:f>
              <c:strCache>
                <c:ptCount val="1"/>
                <c:pt idx="0">
                  <c:v>Beginner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2'!$E$7:$E$40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'rough 2'!$F$7:$F$40</c:f>
              <c:numCache>
                <c:formatCode>General</c:formatCode>
                <c:ptCount val="33"/>
                <c:pt idx="3">
                  <c:v>1.7061290368437778</c:v>
                </c:pt>
                <c:pt idx="4">
                  <c:v>0.63451612308140759</c:v>
                </c:pt>
                <c:pt idx="12">
                  <c:v>1.6261290389323431</c:v>
                </c:pt>
                <c:pt idx="13">
                  <c:v>2.8625000119209298</c:v>
                </c:pt>
                <c:pt idx="23">
                  <c:v>1.8134615161241252</c:v>
                </c:pt>
                <c:pt idx="31">
                  <c:v>1.1865517168209478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6-4D29-908E-6F1E28C467F0}"/>
            </c:ext>
          </c:extLst>
        </c:ser>
        <c:ser>
          <c:idx val="1"/>
          <c:order val="1"/>
          <c:tx>
            <c:strRef>
              <c:f>'rough 2'!$G$5:$G$6</c:f>
              <c:strCache>
                <c:ptCount val="1"/>
                <c:pt idx="0">
                  <c:v>Intermediate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2'!$E$7:$E$40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'rough 2'!$G$7:$G$40</c:f>
              <c:numCache>
                <c:formatCode>General</c:formatCode>
                <c:ptCount val="33"/>
                <c:pt idx="1">
                  <c:v>3.9148387293661795</c:v>
                </c:pt>
                <c:pt idx="2">
                  <c:v>5.2953333536783873</c:v>
                </c:pt>
                <c:pt idx="6">
                  <c:v>3.4548387152533384</c:v>
                </c:pt>
                <c:pt idx="7">
                  <c:v>3.1877419044894557</c:v>
                </c:pt>
                <c:pt idx="9">
                  <c:v>5.1016128601566439</c:v>
                </c:pt>
                <c:pt idx="10">
                  <c:v>4.707000041007996</c:v>
                </c:pt>
                <c:pt idx="14">
                  <c:v>4.8922580470361057</c:v>
                </c:pt>
                <c:pt idx="16">
                  <c:v>3.2458064402303388</c:v>
                </c:pt>
                <c:pt idx="17">
                  <c:v>5.0806451766721663</c:v>
                </c:pt>
                <c:pt idx="19">
                  <c:v>5.6396774495801596</c:v>
                </c:pt>
                <c:pt idx="21">
                  <c:v>5.342142914022717</c:v>
                </c:pt>
                <c:pt idx="22">
                  <c:v>4.2724138046133104</c:v>
                </c:pt>
                <c:pt idx="28">
                  <c:v>4.6673684684853809</c:v>
                </c:pt>
                <c:pt idx="30">
                  <c:v>5.6154838223611172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6-4D29-908E-6F1E28C467F0}"/>
            </c:ext>
          </c:extLst>
        </c:ser>
        <c:ser>
          <c:idx val="2"/>
          <c:order val="2"/>
          <c:tx>
            <c:strRef>
              <c:f>'rough 2'!$H$5:$H$6</c:f>
              <c:strCache>
                <c:ptCount val="1"/>
                <c:pt idx="0">
                  <c:v>Pro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2'!$E$7:$E$40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'rough 2'!$H$7:$H$40</c:f>
              <c:numCache>
                <c:formatCode>General</c:formatCode>
                <c:ptCount val="33"/>
                <c:pt idx="0">
                  <c:v>7.8096773855147834</c:v>
                </c:pt>
                <c:pt idx="5">
                  <c:v>8.0841934911666371</c:v>
                </c:pt>
                <c:pt idx="8">
                  <c:v>6.3555555359150011</c:v>
                </c:pt>
                <c:pt idx="11">
                  <c:v>7.5169999440511095</c:v>
                </c:pt>
                <c:pt idx="15">
                  <c:v>8.393225892897572</c:v>
                </c:pt>
                <c:pt idx="18">
                  <c:v>6.9551612830931147</c:v>
                </c:pt>
                <c:pt idx="20">
                  <c:v>6.2133333047231041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9">
                  <c:v>6.9135484618525318</c:v>
                </c:pt>
                <c:pt idx="32">
                  <c:v>13.212903138129944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6-4D29-908E-6F1E28C46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1337808"/>
        <c:axId val="1131334640"/>
        <c:axId val="0"/>
      </c:bar3DChart>
      <c:catAx>
        <c:axId val="113133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34640"/>
        <c:crosses val="autoZero"/>
        <c:auto val="1"/>
        <c:lblAlgn val="ctr"/>
        <c:lblOffset val="100"/>
        <c:noMultiLvlLbl val="0"/>
      </c:catAx>
      <c:valAx>
        <c:axId val="11313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3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'rough 2'!$L$34</c:f>
              <c:strCache>
                <c:ptCount val="1"/>
                <c:pt idx="0">
                  <c:v>Grand Total</c:v>
                </c:pt>
              </c:strCache>
            </c:strRef>
          </c:tx>
          <c:spPr>
            <a:effectLst>
              <a:outerShdw blurRad="254000" dir="1200000" sx="102000" sy="102000" algn="ctr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B w="152400" h="50800" prst="softRound"/>
            </a:sp3d>
          </c:spPr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dir="1200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62F7-4BA4-BACC-C79DA9941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dir="1200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3-62F7-4BA4-BACC-C79DA9941B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dir="1200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B w="152400" h="50800" prst="softRound"/>
              </a:sp3d>
            </c:spPr>
            <c:extLst>
              <c:ext xmlns:c16="http://schemas.microsoft.com/office/drawing/2014/chart" uri="{C3380CC4-5D6E-409C-BE32-E72D297353CC}">
                <c16:uniqueId val="{00000001-EDF4-47F7-A246-5B66965742C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2'!$M$33:$O$33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'rough 2'!$M$34:$O$34</c:f>
              <c:numCache>
                <c:formatCode>General</c:formatCode>
                <c:ptCount val="3"/>
                <c:pt idx="0">
                  <c:v>9.8292874437235316</c:v>
                </c:pt>
                <c:pt idx="1">
                  <c:v>64.417161726953282</c:v>
                </c:pt>
                <c:pt idx="2">
                  <c:v>103.91901521280337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4-47F7-A246-5B66965742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  <a:scene3d>
      <a:camera prst="orthographicFront"/>
      <a:lightRig rig="threePt" dir="t"/>
    </a:scene3d>
    <a:sp3d>
      <a:bevelT prst="angle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[dailyActivity_merged.xlsx]rough1!PivotTable27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Users</a:t>
            </a:r>
            <a:r>
              <a:rPr lang="en-IN" baseline="0"/>
              <a:t> Activeness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50800" dist="50800" dir="5400000" algn="ctr" rotWithShape="0">
            <a:schemeClr val="bg2"/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50800" dist="50800" dir="5400000" algn="ctr" rotWithShape="0">
            <a:schemeClr val="bg2"/>
          </a:outerShdw>
        </a:effectLst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rough1!$F$6:$F$7</c:f>
              <c:strCache>
                <c:ptCount val="1"/>
                <c:pt idx="0">
                  <c:v>Active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rough1!$E$8:$E$41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rough1!$F$8:$F$41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9">
                  <c:v>31</c:v>
                </c:pt>
                <c:pt idx="11">
                  <c:v>30</c:v>
                </c:pt>
                <c:pt idx="12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6-4308-A0C5-ECF92A2D3B8F}"/>
            </c:ext>
          </c:extLst>
        </c:ser>
        <c:ser>
          <c:idx val="1"/>
          <c:order val="1"/>
          <c:tx>
            <c:strRef>
              <c:f>rough1!$G$6:$G$7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rough1!$E$8:$E$41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rough1!$G$8:$G$41</c:f>
              <c:numCache>
                <c:formatCode>General</c:formatCode>
                <c:ptCount val="33"/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6-4308-A0C5-ECF92A2D3B8F}"/>
            </c:ext>
          </c:extLst>
        </c:ser>
        <c:ser>
          <c:idx val="2"/>
          <c:order val="2"/>
          <c:tx>
            <c:strRef>
              <c:f>rough1!$H$6:$H$7</c:f>
              <c:strCache>
                <c:ptCount val="1"/>
                <c:pt idx="0">
                  <c:v>Moderate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rough1!$E$8:$E$41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rough1!$H$8:$H$41</c:f>
              <c:numCache>
                <c:formatCode>General</c:formatCode>
                <c:ptCount val="33"/>
                <c:pt idx="8">
                  <c:v>18</c:v>
                </c:pt>
                <c:pt idx="10">
                  <c:v>20</c:v>
                </c:pt>
                <c:pt idx="2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86-4308-A0C5-ECF92A2D3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820848"/>
        <c:axId val="363822960"/>
        <c:axId val="0"/>
      </c:bar3DChart>
      <c:catAx>
        <c:axId val="36382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2960"/>
        <c:crosses val="autoZero"/>
        <c:auto val="1"/>
        <c:lblAlgn val="ctr"/>
        <c:lblOffset val="100"/>
        <c:noMultiLvlLbl val="0"/>
      </c:catAx>
      <c:valAx>
        <c:axId val="3638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2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rough1!$M$41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DE0-42A8-92C7-F9CDBA8B03B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DE0-42A8-92C7-F9CDBA8B03B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DE0-42A8-92C7-F9CDBA8B03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rough1!$N$40:$P$40</c:f>
              <c:strCache>
                <c:ptCount val="3"/>
                <c:pt idx="0">
                  <c:v>Active</c:v>
                </c:pt>
                <c:pt idx="1">
                  <c:v>Light</c:v>
                </c:pt>
                <c:pt idx="2">
                  <c:v>Moderate</c:v>
                </c:pt>
              </c:strCache>
            </c:strRef>
          </c:cat>
          <c:val>
            <c:numRef>
              <c:f>rough1!$N$41:$P$41</c:f>
              <c:numCache>
                <c:formatCode>General</c:formatCode>
                <c:ptCount val="3"/>
                <c:pt idx="0">
                  <c:v>879</c:v>
                </c:pt>
                <c:pt idx="1">
                  <c:v>4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1-4A90-95F4-0E4B2ED950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graphs!PivotTable31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'rough graphs'!$G$4:$G$5</c:f>
              <c:strCache>
                <c:ptCount val="1"/>
                <c:pt idx="0">
                  <c:v>Beginner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'rough graphs'!$F$6:$F$37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graphs'!$G$6:$G$37</c:f>
              <c:numCache>
                <c:formatCode>General</c:formatCode>
                <c:ptCount val="31"/>
                <c:pt idx="30">
                  <c:v>2.4433333211179296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9-4564-98FA-E9E29CCEEF81}"/>
            </c:ext>
          </c:extLst>
        </c:ser>
        <c:ser>
          <c:idx val="1"/>
          <c:order val="1"/>
          <c:tx>
            <c:strRef>
              <c:f>'rough graphs'!$H$4:$H$5</c:f>
              <c:strCache>
                <c:ptCount val="1"/>
                <c:pt idx="0">
                  <c:v>Intermediate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'rough graphs'!$F$6:$F$37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graphs'!$H$6:$H$37</c:f>
              <c:numCache>
                <c:formatCode>General</c:formatCode>
                <c:ptCount val="31"/>
                <c:pt idx="0">
                  <c:v>5.1033333160660481</c:v>
                </c:pt>
                <c:pt idx="1">
                  <c:v>5.5993939624591302</c:v>
                </c:pt>
                <c:pt idx="2">
                  <c:v>5.2878787770415796</c:v>
                </c:pt>
                <c:pt idx="4">
                  <c:v>4.5406249602674507</c:v>
                </c:pt>
                <c:pt idx="5">
                  <c:v>5.657812474993988</c:v>
                </c:pt>
                <c:pt idx="6">
                  <c:v>5.8718749247491324</c:v>
                </c:pt>
                <c:pt idx="7">
                  <c:v>5.9503125439514415</c:v>
                </c:pt>
                <c:pt idx="9">
                  <c:v>5.3278124725911784</c:v>
                </c:pt>
                <c:pt idx="10">
                  <c:v>5.8412500396370906</c:v>
                </c:pt>
                <c:pt idx="11">
                  <c:v>5.4675000272691285</c:v>
                </c:pt>
                <c:pt idx="12">
                  <c:v>5.6328125181607911</c:v>
                </c:pt>
                <c:pt idx="13">
                  <c:v>5.5346875265240651</c:v>
                </c:pt>
                <c:pt idx="14">
                  <c:v>5.9153124988079089</c:v>
                </c:pt>
                <c:pt idx="15">
                  <c:v>5.3615625165402907</c:v>
                </c:pt>
                <c:pt idx="16">
                  <c:v>5.1812499882071306</c:v>
                </c:pt>
                <c:pt idx="18">
                  <c:v>4.9749999940395355</c:v>
                </c:pt>
                <c:pt idx="19">
                  <c:v>4.9672413643064184</c:v>
                </c:pt>
                <c:pt idx="21">
                  <c:v>4.9403447919878456</c:v>
                </c:pt>
                <c:pt idx="23">
                  <c:v>5.4572413758342639</c:v>
                </c:pt>
                <c:pt idx="24">
                  <c:v>5.1244827714459618</c:v>
                </c:pt>
                <c:pt idx="25">
                  <c:v>5.1399999812797281</c:v>
                </c:pt>
                <c:pt idx="26">
                  <c:v>5.9629629585478066</c:v>
                </c:pt>
                <c:pt idx="27">
                  <c:v>5.6661537530330515</c:v>
                </c:pt>
                <c:pt idx="28">
                  <c:v>5.4945833086967468</c:v>
                </c:pt>
                <c:pt idx="29">
                  <c:v>5.9827272485602991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9-4564-98FA-E9E29CCEEF81}"/>
            </c:ext>
          </c:extLst>
        </c:ser>
        <c:ser>
          <c:idx val="2"/>
          <c:order val="2"/>
          <c:tx>
            <c:strRef>
              <c:f>'rough graphs'!$I$4:$I$5</c:f>
              <c:strCache>
                <c:ptCount val="1"/>
                <c:pt idx="0">
                  <c:v>Pro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'rough graphs'!$F$6:$F$37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graphs'!$I$6:$I$37</c:f>
              <c:numCache>
                <c:formatCode>General</c:formatCode>
                <c:ptCount val="31"/>
                <c:pt idx="3">
                  <c:v>6.2915625174646248</c:v>
                </c:pt>
                <c:pt idx="8">
                  <c:v>6.030000067315993</c:v>
                </c:pt>
                <c:pt idx="17">
                  <c:v>6.1006451037622274</c:v>
                </c:pt>
                <c:pt idx="20">
                  <c:v>6.0944827448833614</c:v>
                </c:pt>
                <c:pt idx="22">
                  <c:v>6.2165517437046933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9-4564-98FA-E9E29CCEE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5747456"/>
        <c:axId val="625744992"/>
        <c:axId val="0"/>
      </c:bar3DChart>
      <c:catAx>
        <c:axId val="62574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4992"/>
        <c:crosses val="autoZero"/>
        <c:auto val="1"/>
        <c:lblAlgn val="ctr"/>
        <c:lblOffset val="100"/>
        <c:noMultiLvlLbl val="0"/>
      </c:catAx>
      <c:valAx>
        <c:axId val="62574499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74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'rough graphs'!$B$42</c:f>
              <c:strCache>
                <c:ptCount val="1"/>
                <c:pt idx="0">
                  <c:v>Count of Id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'rough graphs'!$A$43:$A$73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graphs'!$B$43:$B$73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33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6-48F6-B5AF-1CF9A096ED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25762240"/>
        <c:axId val="625762592"/>
      </c:lineChart>
      <c:catAx>
        <c:axId val="62576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62592"/>
        <c:crosses val="autoZero"/>
        <c:auto val="1"/>
        <c:lblAlgn val="ctr"/>
        <c:lblOffset val="100"/>
        <c:noMultiLvlLbl val="0"/>
      </c:catAx>
      <c:valAx>
        <c:axId val="625762592"/>
        <c:scaling>
          <c:orientation val="minMax"/>
          <c:min val="20"/>
        </c:scaling>
        <c:delete val="1"/>
        <c:axPos val="l"/>
        <c:numFmt formatCode="General" sourceLinked="1"/>
        <c:majorTickMark val="none"/>
        <c:minorTickMark val="none"/>
        <c:tickLblPos val="nextTo"/>
        <c:crossAx val="62576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graphs!PivotTable43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'rough graphs'!$N$42:$N$43</c:f>
              <c:strCache>
                <c:ptCount val="1"/>
                <c:pt idx="0">
                  <c:v>Active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graphs'!$M$44:$M$75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graphs'!$N$44:$N$75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2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5-4443-BAAF-56F135E8CEFE}"/>
            </c:ext>
          </c:extLst>
        </c:ser>
        <c:ser>
          <c:idx val="1"/>
          <c:order val="1"/>
          <c:tx>
            <c:strRef>
              <c:f>'rough graphs'!$O$42:$O$43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graphs'!$M$44:$M$75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graphs'!$O$44:$O$75</c:f>
              <c:numCache>
                <c:formatCode>General</c:formatCode>
                <c:ptCount val="31"/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D5-4443-BAAF-56F135E8CEFE}"/>
            </c:ext>
          </c:extLst>
        </c:ser>
        <c:ser>
          <c:idx val="2"/>
          <c:order val="2"/>
          <c:tx>
            <c:strRef>
              <c:f>'rough graphs'!$P$42:$P$43</c:f>
              <c:strCache>
                <c:ptCount val="1"/>
                <c:pt idx="0">
                  <c:v>Moderate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graphs'!$M$44:$M$75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graphs'!$P$44:$P$75</c:f>
              <c:numCache>
                <c:formatCode>General</c:formatCode>
                <c:ptCount val="31"/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5-4443-BAAF-56F135E8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5748512"/>
        <c:axId val="625758368"/>
        <c:axId val="0"/>
      </c:bar3DChart>
      <c:catAx>
        <c:axId val="62574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58368"/>
        <c:crosses val="autoZero"/>
        <c:auto val="1"/>
        <c:lblAlgn val="ctr"/>
        <c:lblOffset val="100"/>
        <c:noMultiLvlLbl val="0"/>
      </c:catAx>
      <c:valAx>
        <c:axId val="625758368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4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[dailyActivity_merged.xlsx]rough graphs!PivotTable47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'rough graphs'!$L$78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graphs'!$K$79:$K$110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graphs'!$L$79:$L$110</c:f>
              <c:numCache>
                <c:formatCode>General</c:formatCode>
                <c:ptCount val="31"/>
                <c:pt idx="0">
                  <c:v>5998</c:v>
                </c:pt>
                <c:pt idx="1">
                  <c:v>6633</c:v>
                </c:pt>
                <c:pt idx="2">
                  <c:v>7057</c:v>
                </c:pt>
                <c:pt idx="3">
                  <c:v>6202</c:v>
                </c:pt>
                <c:pt idx="4">
                  <c:v>5291</c:v>
                </c:pt>
                <c:pt idx="5">
                  <c:v>6025</c:v>
                </c:pt>
                <c:pt idx="6">
                  <c:v>6461</c:v>
                </c:pt>
                <c:pt idx="7">
                  <c:v>6515</c:v>
                </c:pt>
                <c:pt idx="8">
                  <c:v>5845</c:v>
                </c:pt>
                <c:pt idx="9">
                  <c:v>6257</c:v>
                </c:pt>
                <c:pt idx="10">
                  <c:v>7453</c:v>
                </c:pt>
                <c:pt idx="11">
                  <c:v>5962</c:v>
                </c:pt>
                <c:pt idx="12">
                  <c:v>6172</c:v>
                </c:pt>
                <c:pt idx="13">
                  <c:v>6408</c:v>
                </c:pt>
                <c:pt idx="14">
                  <c:v>6322</c:v>
                </c:pt>
                <c:pt idx="15">
                  <c:v>6694</c:v>
                </c:pt>
                <c:pt idx="16">
                  <c:v>6559</c:v>
                </c:pt>
                <c:pt idx="17">
                  <c:v>6775</c:v>
                </c:pt>
                <c:pt idx="18">
                  <c:v>4808</c:v>
                </c:pt>
                <c:pt idx="19">
                  <c:v>5418</c:v>
                </c:pt>
                <c:pt idx="20">
                  <c:v>5897</c:v>
                </c:pt>
                <c:pt idx="21">
                  <c:v>5214</c:v>
                </c:pt>
                <c:pt idx="22">
                  <c:v>6010</c:v>
                </c:pt>
                <c:pt idx="23">
                  <c:v>5856</c:v>
                </c:pt>
                <c:pt idx="24">
                  <c:v>5256</c:v>
                </c:pt>
                <c:pt idx="25">
                  <c:v>4990</c:v>
                </c:pt>
                <c:pt idx="26">
                  <c:v>5432</c:v>
                </c:pt>
                <c:pt idx="27">
                  <c:v>4663</c:v>
                </c:pt>
                <c:pt idx="28">
                  <c:v>4429</c:v>
                </c:pt>
                <c:pt idx="29">
                  <c:v>6567</c:v>
                </c:pt>
                <c:pt idx="30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D-41CE-B86F-A57B655BF1A2}"/>
            </c:ext>
          </c:extLst>
        </c:ser>
        <c:ser>
          <c:idx val="1"/>
          <c:order val="1"/>
          <c:tx>
            <c:strRef>
              <c:f>'rough graphs'!$M$78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graphs'!$K$79:$K$110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graphs'!$M$79:$M$110</c:f>
              <c:numCache>
                <c:formatCode>General</c:formatCode>
                <c:ptCount val="31"/>
                <c:pt idx="0">
                  <c:v>349</c:v>
                </c:pt>
                <c:pt idx="1">
                  <c:v>409</c:v>
                </c:pt>
                <c:pt idx="2">
                  <c:v>326</c:v>
                </c:pt>
                <c:pt idx="3">
                  <c:v>484</c:v>
                </c:pt>
                <c:pt idx="4">
                  <c:v>379</c:v>
                </c:pt>
                <c:pt idx="5">
                  <c:v>516</c:v>
                </c:pt>
                <c:pt idx="6">
                  <c:v>441</c:v>
                </c:pt>
                <c:pt idx="7">
                  <c:v>600</c:v>
                </c:pt>
                <c:pt idx="8">
                  <c:v>478</c:v>
                </c:pt>
                <c:pt idx="9">
                  <c:v>424</c:v>
                </c:pt>
                <c:pt idx="10">
                  <c:v>481</c:v>
                </c:pt>
                <c:pt idx="11">
                  <c:v>439</c:v>
                </c:pt>
                <c:pt idx="12">
                  <c:v>364</c:v>
                </c:pt>
                <c:pt idx="13">
                  <c:v>564</c:v>
                </c:pt>
                <c:pt idx="14">
                  <c:v>345</c:v>
                </c:pt>
                <c:pt idx="15">
                  <c:v>378</c:v>
                </c:pt>
                <c:pt idx="16">
                  <c:v>448</c:v>
                </c:pt>
                <c:pt idx="17">
                  <c:v>513</c:v>
                </c:pt>
                <c:pt idx="18">
                  <c:v>471</c:v>
                </c:pt>
                <c:pt idx="19">
                  <c:v>382</c:v>
                </c:pt>
                <c:pt idx="20">
                  <c:v>430</c:v>
                </c:pt>
                <c:pt idx="21">
                  <c:v>323</c:v>
                </c:pt>
                <c:pt idx="22">
                  <c:v>448</c:v>
                </c:pt>
                <c:pt idx="23">
                  <c:v>328</c:v>
                </c:pt>
                <c:pt idx="24">
                  <c:v>407</c:v>
                </c:pt>
                <c:pt idx="25">
                  <c:v>469</c:v>
                </c:pt>
                <c:pt idx="26">
                  <c:v>418</c:v>
                </c:pt>
                <c:pt idx="27">
                  <c:v>485</c:v>
                </c:pt>
                <c:pt idx="28">
                  <c:v>348</c:v>
                </c:pt>
                <c:pt idx="29">
                  <c:v>259</c:v>
                </c:pt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D-41CE-B86F-A57B655BF1A2}"/>
            </c:ext>
          </c:extLst>
        </c:ser>
        <c:ser>
          <c:idx val="2"/>
          <c:order val="2"/>
          <c:tx>
            <c:strRef>
              <c:f>'rough graphs'!$N$78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'rough graphs'!$K$79:$K$110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graphs'!$N$79:$N$110</c:f>
              <c:numCache>
                <c:formatCode>General</c:formatCode>
                <c:ptCount val="31"/>
                <c:pt idx="0">
                  <c:v>671</c:v>
                </c:pt>
                <c:pt idx="1">
                  <c:v>691</c:v>
                </c:pt>
                <c:pt idx="2">
                  <c:v>633</c:v>
                </c:pt>
                <c:pt idx="3">
                  <c:v>891</c:v>
                </c:pt>
                <c:pt idx="4">
                  <c:v>605</c:v>
                </c:pt>
                <c:pt idx="5">
                  <c:v>781</c:v>
                </c:pt>
                <c:pt idx="6">
                  <c:v>767</c:v>
                </c:pt>
                <c:pt idx="7">
                  <c:v>774</c:v>
                </c:pt>
                <c:pt idx="8">
                  <c:v>859</c:v>
                </c:pt>
                <c:pt idx="9">
                  <c:v>782</c:v>
                </c:pt>
                <c:pt idx="10">
                  <c:v>601</c:v>
                </c:pt>
                <c:pt idx="11">
                  <c:v>673</c:v>
                </c:pt>
                <c:pt idx="12">
                  <c:v>909</c:v>
                </c:pt>
                <c:pt idx="13">
                  <c:v>634</c:v>
                </c:pt>
                <c:pt idx="14">
                  <c:v>757</c:v>
                </c:pt>
                <c:pt idx="15">
                  <c:v>575</c:v>
                </c:pt>
                <c:pt idx="16">
                  <c:v>520</c:v>
                </c:pt>
                <c:pt idx="17">
                  <c:v>628</c:v>
                </c:pt>
                <c:pt idx="18">
                  <c:v>679</c:v>
                </c:pt>
                <c:pt idx="19">
                  <c:v>466</c:v>
                </c:pt>
                <c:pt idx="20">
                  <c:v>723</c:v>
                </c:pt>
                <c:pt idx="21">
                  <c:v>405</c:v>
                </c:pt>
                <c:pt idx="22">
                  <c:v>640</c:v>
                </c:pt>
                <c:pt idx="23">
                  <c:v>592</c:v>
                </c:pt>
                <c:pt idx="24">
                  <c:v>598</c:v>
                </c:pt>
                <c:pt idx="25">
                  <c:v>461</c:v>
                </c:pt>
                <c:pt idx="26">
                  <c:v>617</c:v>
                </c:pt>
                <c:pt idx="27">
                  <c:v>629</c:v>
                </c:pt>
                <c:pt idx="28">
                  <c:v>510</c:v>
                </c:pt>
                <c:pt idx="29">
                  <c:v>736</c:v>
                </c:pt>
                <c:pt idx="3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DD-41CE-B86F-A57B655B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5764352"/>
        <c:axId val="625761184"/>
        <c:axId val="0"/>
      </c:bar3DChart>
      <c:catAx>
        <c:axId val="625764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61184"/>
        <c:crossesAt val="0"/>
        <c:auto val="1"/>
        <c:lblAlgn val="ctr"/>
        <c:lblOffset val="100"/>
        <c:noMultiLvlLbl val="0"/>
      </c:catAx>
      <c:valAx>
        <c:axId val="625761184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64352"/>
        <c:crosses val="autoZero"/>
        <c:crossBetween val="between"/>
        <c:majorUnit val="1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75-46CB-86B4-FEC8DA99BB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A75-46CB-86B4-FEC8DA99BB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A75-46CB-86B4-FEC8DA99BBA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graphs'!$T$6:$V$6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'rough graphs'!$T$7:$V$7</c:f>
              <c:numCache>
                <c:formatCode>General</c:formatCode>
                <c:ptCount val="3"/>
                <c:pt idx="0">
                  <c:v>2.4433333211179296</c:v>
                </c:pt>
                <c:pt idx="1">
                  <c:v>135.98415609499801</c:v>
                </c:pt>
                <c:pt idx="2">
                  <c:v>30.733242177130904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B-4180-AC3A-B9D9740C3D2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'rough graphs'!$AB$45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9A-4407-B9BB-3AD30EBF15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9A-4407-B9BB-3AD30EBF15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9A-4407-B9BB-3AD30EBF15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graphs'!$AC$44:$AE$44</c:f>
              <c:strCache>
                <c:ptCount val="3"/>
                <c:pt idx="0">
                  <c:v>Active</c:v>
                </c:pt>
                <c:pt idx="1">
                  <c:v>Light</c:v>
                </c:pt>
                <c:pt idx="2">
                  <c:v>Moderate</c:v>
                </c:pt>
              </c:strCache>
            </c:strRef>
          </c:cat>
          <c:val>
            <c:numRef>
              <c:f>'rough graphs'!$AC$45:$AE$45</c:f>
              <c:numCache>
                <c:formatCode>General</c:formatCode>
                <c:ptCount val="3"/>
                <c:pt idx="0">
                  <c:v>580</c:v>
                </c:pt>
                <c:pt idx="1">
                  <c:v>125</c:v>
                </c:pt>
                <c:pt idx="2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B-4717-90E5-92874F0F726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Series1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54-47C1-9F4C-6177D0BEFC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54-47C1-9F4C-6177D0BEFC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054-47C1-9F4C-6177D0BEFC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'rough graphs'!$AA$80:$AC$80</c:f>
              <c:strCache>
                <c:ptCount val="3"/>
                <c:pt idx="0">
                  <c:v>Sum of LightlyActiveMinutes</c:v>
                </c:pt>
                <c:pt idx="1">
                  <c:v>Sum of FairlyActiveMinutes</c:v>
                </c:pt>
                <c:pt idx="2">
                  <c:v>Sum of VeryActiveMinutes</c:v>
                </c:pt>
              </c:strCache>
            </c:strRef>
          </c:cat>
          <c:val>
            <c:numLit>
              <c:formatCode>General</c:formatCode>
              <c:ptCount val="3"/>
              <c:pt idx="0">
                <c:v>181244</c:v>
              </c:pt>
              <c:pt idx="1">
                <c:v>12751</c:v>
              </c:pt>
              <c:pt idx="2">
                <c:v>19895</c:v>
              </c:pt>
            </c:numLit>
          </c:val>
          <c:extLst>
            <c:ext xmlns:c16="http://schemas.microsoft.com/office/drawing/2014/chart" uri="{C3380CC4-5D6E-409C-BE32-E72D297353CC}">
              <c16:uniqueId val="{00000000-DEB4-4006-963A-04043FD711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'rough graphs'!$B$77</c:f>
              <c:strCache>
                <c:ptCount val="1"/>
                <c:pt idx="0">
                  <c:v>Sum of TotalSteps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'rough graphs'!$A$78:$A$108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graphs'!$B$78:$B$108</c:f>
              <c:numCache>
                <c:formatCode>General</c:formatCode>
                <c:ptCount val="31"/>
                <c:pt idx="0">
                  <c:v>237558</c:v>
                </c:pt>
                <c:pt idx="1">
                  <c:v>255538</c:v>
                </c:pt>
                <c:pt idx="2">
                  <c:v>248617</c:v>
                </c:pt>
                <c:pt idx="3">
                  <c:v>277733</c:v>
                </c:pt>
                <c:pt idx="4">
                  <c:v>205096</c:v>
                </c:pt>
                <c:pt idx="5">
                  <c:v>252703</c:v>
                </c:pt>
                <c:pt idx="6">
                  <c:v>257557</c:v>
                </c:pt>
                <c:pt idx="7">
                  <c:v>261215</c:v>
                </c:pt>
                <c:pt idx="8">
                  <c:v>263795</c:v>
                </c:pt>
                <c:pt idx="9">
                  <c:v>238284</c:v>
                </c:pt>
                <c:pt idx="10">
                  <c:v>267124</c:v>
                </c:pt>
                <c:pt idx="11">
                  <c:v>236621</c:v>
                </c:pt>
                <c:pt idx="12">
                  <c:v>253849</c:v>
                </c:pt>
                <c:pt idx="13">
                  <c:v>250688</c:v>
                </c:pt>
                <c:pt idx="14">
                  <c:v>258516</c:v>
                </c:pt>
                <c:pt idx="15">
                  <c:v>242996</c:v>
                </c:pt>
                <c:pt idx="16">
                  <c:v>234289</c:v>
                </c:pt>
                <c:pt idx="17">
                  <c:v>258726</c:v>
                </c:pt>
                <c:pt idx="18">
                  <c:v>206870</c:v>
                </c:pt>
                <c:pt idx="19">
                  <c:v>204434</c:v>
                </c:pt>
                <c:pt idx="20">
                  <c:v>248203</c:v>
                </c:pt>
                <c:pt idx="21">
                  <c:v>196149</c:v>
                </c:pt>
                <c:pt idx="22">
                  <c:v>253200</c:v>
                </c:pt>
                <c:pt idx="23">
                  <c:v>217287</c:v>
                </c:pt>
                <c:pt idx="24">
                  <c:v>207386</c:v>
                </c:pt>
                <c:pt idx="25">
                  <c:v>190334</c:v>
                </c:pt>
                <c:pt idx="26">
                  <c:v>222718</c:v>
                </c:pt>
                <c:pt idx="27">
                  <c:v>206737</c:v>
                </c:pt>
                <c:pt idx="28">
                  <c:v>180468</c:v>
                </c:pt>
                <c:pt idx="29">
                  <c:v>271816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C-4A48-94C1-FF337EF3F2E5}"/>
            </c:ext>
          </c:extLst>
        </c:ser>
        <c:ser>
          <c:idx val="1"/>
          <c:order val="1"/>
          <c:tx>
            <c:strRef>
              <c:f>'rough graphs'!$C$77</c:f>
              <c:strCache>
                <c:ptCount val="1"/>
                <c:pt idx="0">
                  <c:v>Sum of Calories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'rough graphs'!$A$78:$A$108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'rough graphs'!$C$78:$C$108</c:f>
              <c:numCache>
                <c:formatCode>General</c:formatCode>
                <c:ptCount val="31"/>
                <c:pt idx="0">
                  <c:v>75459</c:v>
                </c:pt>
                <c:pt idx="1">
                  <c:v>77761</c:v>
                </c:pt>
                <c:pt idx="2">
                  <c:v>77721</c:v>
                </c:pt>
                <c:pt idx="3">
                  <c:v>76574</c:v>
                </c:pt>
                <c:pt idx="4">
                  <c:v>71391</c:v>
                </c:pt>
                <c:pt idx="5">
                  <c:v>74668</c:v>
                </c:pt>
                <c:pt idx="6">
                  <c:v>75491</c:v>
                </c:pt>
                <c:pt idx="7">
                  <c:v>76647</c:v>
                </c:pt>
                <c:pt idx="8">
                  <c:v>77500</c:v>
                </c:pt>
                <c:pt idx="9">
                  <c:v>74485</c:v>
                </c:pt>
                <c:pt idx="10">
                  <c:v>76709</c:v>
                </c:pt>
                <c:pt idx="11">
                  <c:v>73326</c:v>
                </c:pt>
                <c:pt idx="12">
                  <c:v>75186</c:v>
                </c:pt>
                <c:pt idx="13">
                  <c:v>74604</c:v>
                </c:pt>
                <c:pt idx="14">
                  <c:v>74514</c:v>
                </c:pt>
                <c:pt idx="15">
                  <c:v>74114</c:v>
                </c:pt>
                <c:pt idx="16">
                  <c:v>72722</c:v>
                </c:pt>
                <c:pt idx="17">
                  <c:v>73592</c:v>
                </c:pt>
                <c:pt idx="18">
                  <c:v>66913</c:v>
                </c:pt>
                <c:pt idx="19">
                  <c:v>65988</c:v>
                </c:pt>
                <c:pt idx="20">
                  <c:v>71163</c:v>
                </c:pt>
                <c:pt idx="21">
                  <c:v>66211</c:v>
                </c:pt>
                <c:pt idx="22">
                  <c:v>70037</c:v>
                </c:pt>
                <c:pt idx="23">
                  <c:v>68877</c:v>
                </c:pt>
                <c:pt idx="24">
                  <c:v>65141</c:v>
                </c:pt>
                <c:pt idx="25">
                  <c:v>62193</c:v>
                </c:pt>
                <c:pt idx="26">
                  <c:v>63063</c:v>
                </c:pt>
                <c:pt idx="27">
                  <c:v>57963</c:v>
                </c:pt>
                <c:pt idx="28">
                  <c:v>52562</c:v>
                </c:pt>
                <c:pt idx="29">
                  <c:v>78893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C-4A48-94C1-FF337EF3F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985566320"/>
        <c:axId val="985571248"/>
      </c:barChart>
      <c:catAx>
        <c:axId val="985566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71248"/>
        <c:crosses val="autoZero"/>
        <c:auto val="1"/>
        <c:lblAlgn val="ctr"/>
        <c:lblOffset val="100"/>
        <c:noMultiLvlLbl val="0"/>
      </c:catAx>
      <c:valAx>
        <c:axId val="9855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6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918880</xdr:colOff>
      <xdr:row>0</xdr:row>
      <xdr:rowOff>100854</xdr:rowOff>
    </xdr:from>
    <xdr:to>
      <xdr:col>6</xdr:col>
      <xdr:colOff>930088</xdr:colOff>
      <xdr:row>1</xdr:row>
      <xdr:rowOff>824754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212E8D-B438-366B-6BB7-16F51633D3C8}"/>
            </a:ext>
          </a:extLst>
        </xdr:cNvPr>
        <xdr:cNvSpPr/>
      </xdr:nvSpPr>
      <xdr:spPr>
        <a:xfrm>
          <a:off x="1904998" y="100854"/>
          <a:ext cx="8572502" cy="914400"/>
        </a:xfrm>
        <a:prstGeom prst="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000">
              <a:latin typeface="Algerian" panose="04020705040A02060702" pitchFamily="82" charset="0"/>
            </a:rPr>
            <a:t>Activites according unique ID's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444498</xdr:colOff>
      <xdr:row>0</xdr:row>
      <xdr:rowOff>116417</xdr:rowOff>
    </xdr:from>
    <xdr:to>
      <xdr:col>7</xdr:col>
      <xdr:colOff>317499</xdr:colOff>
      <xdr:row>1</xdr:row>
      <xdr:rowOff>850900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AD052F-BD11-D331-DF37-1719F304BCEA}"/>
            </a:ext>
          </a:extLst>
        </xdr:cNvPr>
        <xdr:cNvSpPr/>
      </xdr:nvSpPr>
      <xdr:spPr>
        <a:xfrm>
          <a:off x="2529415" y="116417"/>
          <a:ext cx="8307917" cy="914400"/>
        </a:xfrm>
        <a:prstGeom prst="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>
              <a:latin typeface="Algerian" panose="04020705040A02060702" pitchFamily="82" charset="0"/>
            </a:rPr>
            <a:t>Activites according unique date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325120</xdr:colOff>
      <xdr:row>16</xdr:row>
      <xdr:rowOff>60960</xdr:rowOff>
    </xdr:from>
    <xdr:to>
      <xdr:col>10</xdr:col>
      <xdr:colOff>396240</xdr:colOff>
      <xdr:row>32</xdr:row>
      <xdr:rowOff>162560</xdr:rowOff>
    </xdr:to>
    <xdr:sp macro="" textlink="">
      <xdr:nvSpPr>
        <xdr:cNvPr id="2" name="Rectangle: Beveled 1">
          <a:extLst>
            <a:ext uri="{FF2B5EF4-FFF2-40B4-BE49-F238E27FC236}">
              <a16:creationId xmlns:a16="http://schemas.microsoft.com/office/drawing/2014/main" id="{83CE1B19-8B07-6B08-F551-C340EFD063C0}"/>
            </a:ext>
          </a:extLst>
        </xdr:cNvPr>
        <xdr:cNvSpPr/>
      </xdr:nvSpPr>
      <xdr:spPr>
        <a:xfrm>
          <a:off x="1544320" y="2987040"/>
          <a:ext cx="4947920" cy="3027680"/>
        </a:xfrm>
        <a:prstGeom prst="bevel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71120</xdr:colOff>
      <xdr:row>18</xdr:row>
      <xdr:rowOff>40640</xdr:rowOff>
    </xdr:from>
    <xdr:to>
      <xdr:col>10</xdr:col>
      <xdr:colOff>10160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753E99-69B7-4229-9030-D4C88B955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152399</xdr:colOff>
      <xdr:row>11</xdr:row>
      <xdr:rowOff>133048</xdr:rowOff>
    </xdr:from>
    <xdr:to>
      <xdr:col>27</xdr:col>
      <xdr:colOff>581890</xdr:colOff>
      <xdr:row>36</xdr:row>
      <xdr:rowOff>48380</xdr:rowOff>
    </xdr:to>
    <xdr:sp macro="" textlink="">
      <xdr:nvSpPr>
        <xdr:cNvPr id="4" name="Rectangle: Beveled 3">
          <a:extLst>
            <a:ext uri="{FF2B5EF4-FFF2-40B4-BE49-F238E27FC236}">
              <a16:creationId xmlns:a16="http://schemas.microsoft.com/office/drawing/2014/main" id="{CC6E441E-2CFD-4719-902E-5A980F321D10}"/>
            </a:ext>
          </a:extLst>
        </xdr:cNvPr>
        <xdr:cNvSpPr/>
      </xdr:nvSpPr>
      <xdr:spPr>
        <a:xfrm>
          <a:off x="7467599" y="2114248"/>
          <a:ext cx="9573491" cy="4418059"/>
        </a:xfrm>
        <a:prstGeom prst="bevel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597877</xdr:colOff>
      <xdr:row>13</xdr:row>
      <xdr:rowOff>164123</xdr:rowOff>
    </xdr:from>
    <xdr:to>
      <xdr:col>27</xdr:col>
      <xdr:colOff>164122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D34030-0ED7-401B-9823-A06010830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162560</xdr:colOff>
      <xdr:row>7</xdr:row>
      <xdr:rowOff>81280</xdr:rowOff>
    </xdr:from>
    <xdr:to>
      <xdr:col>29</xdr:col>
      <xdr:colOff>110836</xdr:colOff>
      <xdr:row>40</xdr:row>
      <xdr:rowOff>101600</xdr:rowOff>
    </xdr:to>
    <xdr:sp macro="" textlink="">
      <xdr:nvSpPr>
        <xdr:cNvPr id="7" name="Frame 6">
          <a:extLst>
            <a:ext uri="{FF2B5EF4-FFF2-40B4-BE49-F238E27FC236}">
              <a16:creationId xmlns:a16="http://schemas.microsoft.com/office/drawing/2014/main" id="{92AAC3F0-3947-7CEC-FDBB-CAB9CAD7C2C7}"/>
            </a:ext>
          </a:extLst>
        </xdr:cNvPr>
        <xdr:cNvSpPr/>
      </xdr:nvSpPr>
      <xdr:spPr>
        <a:xfrm>
          <a:off x="772160" y="1342044"/>
          <a:ext cx="17017076" cy="5963920"/>
        </a:xfrm>
        <a:prstGeom prst="frame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490023</xdr:colOff>
      <xdr:row>7</xdr:row>
      <xdr:rowOff>58615</xdr:rowOff>
    </xdr:from>
    <xdr:to>
      <xdr:col>21</xdr:col>
      <xdr:colOff>117230</xdr:colOff>
      <xdr:row>11</xdr:row>
      <xdr:rowOff>118738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23887CD-7319-48EE-8B15-66E31BBBC971}"/>
            </a:ext>
          </a:extLst>
        </xdr:cNvPr>
        <xdr:cNvSpPr/>
      </xdr:nvSpPr>
      <xdr:spPr>
        <a:xfrm>
          <a:off x="4757223" y="1371600"/>
          <a:ext cx="8161607" cy="81040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1" u="sng">
              <a:solidFill>
                <a:sysClr val="windowText" lastClr="000000"/>
              </a:solidFill>
              <a:latin typeface="Segoe Print" panose="02000600000000000000" pitchFamily="2" charset="0"/>
            </a:rPr>
            <a:t>EXPERIANCE</a:t>
          </a:r>
          <a:r>
            <a:rPr lang="en-IN" sz="1400" b="1" i="1" u="sng" baseline="0">
              <a:solidFill>
                <a:sysClr val="windowText" lastClr="000000"/>
              </a:solidFill>
              <a:latin typeface="Segoe Print" panose="02000600000000000000" pitchFamily="2" charset="0"/>
            </a:rPr>
            <a:t> LEVELS FOR ALL UNIQUE USERS. Criteria used: mean distance&lt;3 'Beginner', mean distance&lt;6 'Intermediate',mean distance&gt;6 'Pro'.</a:t>
          </a:r>
          <a:endParaRPr lang="en-IN" sz="1400" b="1" i="1" u="sng">
            <a:solidFill>
              <a:sysClr val="windowText" lastClr="000000"/>
            </a:solidFill>
            <a:latin typeface="Segoe Print" panose="02000600000000000000" pitchFamily="2" charset="0"/>
          </a:endParaRPr>
        </a:p>
      </xdr:txBody>
    </xdr:sp>
    <xdr:clientData/>
  </xdr:twoCellAnchor>
  <xdr:twoCellAnchor>
    <xdr:from>
      <xdr:col>2</xdr:col>
      <xdr:colOff>294640</xdr:colOff>
      <xdr:row>48</xdr:row>
      <xdr:rowOff>60960</xdr:rowOff>
    </xdr:from>
    <xdr:to>
      <xdr:col>12</xdr:col>
      <xdr:colOff>71120</xdr:colOff>
      <xdr:row>69</xdr:row>
      <xdr:rowOff>101600</xdr:rowOff>
    </xdr:to>
    <xdr:sp macro="" textlink="">
      <xdr:nvSpPr>
        <xdr:cNvPr id="9" name="Rectangle: Beveled 8">
          <a:extLst>
            <a:ext uri="{FF2B5EF4-FFF2-40B4-BE49-F238E27FC236}">
              <a16:creationId xmlns:a16="http://schemas.microsoft.com/office/drawing/2014/main" id="{9AF4DC5D-BFED-FD60-CB2C-FC99787EBB1C}"/>
            </a:ext>
          </a:extLst>
        </xdr:cNvPr>
        <xdr:cNvSpPr/>
      </xdr:nvSpPr>
      <xdr:spPr>
        <a:xfrm>
          <a:off x="1513840" y="8839200"/>
          <a:ext cx="5872480" cy="3881120"/>
        </a:xfrm>
        <a:prstGeom prst="bevel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152401</xdr:colOff>
      <xdr:row>50</xdr:row>
      <xdr:rowOff>142240</xdr:rowOff>
    </xdr:from>
    <xdr:to>
      <xdr:col>11</xdr:col>
      <xdr:colOff>203201</xdr:colOff>
      <xdr:row>66</xdr:row>
      <xdr:rowOff>172720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57E72B-EB1A-4339-8012-BB6760ED4F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142240</xdr:colOff>
      <xdr:row>45</xdr:row>
      <xdr:rowOff>172720</xdr:rowOff>
    </xdr:from>
    <xdr:to>
      <xdr:col>27</xdr:col>
      <xdr:colOff>152400</xdr:colOff>
      <xdr:row>72</xdr:row>
      <xdr:rowOff>71120</xdr:rowOff>
    </xdr:to>
    <xdr:sp macro="" textlink="">
      <xdr:nvSpPr>
        <xdr:cNvPr id="11" name="Rectangle: Beveled 10">
          <a:extLst>
            <a:ext uri="{FF2B5EF4-FFF2-40B4-BE49-F238E27FC236}">
              <a16:creationId xmlns:a16="http://schemas.microsoft.com/office/drawing/2014/main" id="{42815F63-45C6-52DE-7ADD-E98F50B979DC}"/>
            </a:ext>
          </a:extLst>
        </xdr:cNvPr>
        <xdr:cNvSpPr/>
      </xdr:nvSpPr>
      <xdr:spPr>
        <a:xfrm>
          <a:off x="8067040" y="8402320"/>
          <a:ext cx="8544560" cy="483616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91440</xdr:colOff>
      <xdr:row>49</xdr:row>
      <xdr:rowOff>30480</xdr:rowOff>
    </xdr:from>
    <xdr:to>
      <xdr:col>26</xdr:col>
      <xdr:colOff>175846</xdr:colOff>
      <xdr:row>69</xdr:row>
      <xdr:rowOff>50799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BEB279B-E979-4DB8-86E0-5867EB4C3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193040</xdr:colOff>
      <xdr:row>41</xdr:row>
      <xdr:rowOff>81280</xdr:rowOff>
    </xdr:from>
    <xdr:to>
      <xdr:col>28</xdr:col>
      <xdr:colOff>365760</xdr:colOff>
      <xdr:row>76</xdr:row>
      <xdr:rowOff>142240</xdr:rowOff>
    </xdr:to>
    <xdr:sp macro="" textlink="">
      <xdr:nvSpPr>
        <xdr:cNvPr id="13" name="Frame 12">
          <a:extLst>
            <a:ext uri="{FF2B5EF4-FFF2-40B4-BE49-F238E27FC236}">
              <a16:creationId xmlns:a16="http://schemas.microsoft.com/office/drawing/2014/main" id="{E4E3CF95-B490-5B31-B437-6A100563C6AF}"/>
            </a:ext>
          </a:extLst>
        </xdr:cNvPr>
        <xdr:cNvSpPr/>
      </xdr:nvSpPr>
      <xdr:spPr>
        <a:xfrm>
          <a:off x="802640" y="7579360"/>
          <a:ext cx="16631920" cy="6461760"/>
        </a:xfrm>
        <a:prstGeom prst="frame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12094</xdr:colOff>
      <xdr:row>78</xdr:row>
      <xdr:rowOff>48382</xdr:rowOff>
    </xdr:from>
    <xdr:to>
      <xdr:col>23</xdr:col>
      <xdr:colOff>580570</xdr:colOff>
      <xdr:row>106</xdr:row>
      <xdr:rowOff>108858</xdr:rowOff>
    </xdr:to>
    <xdr:sp macro="" textlink="">
      <xdr:nvSpPr>
        <xdr:cNvPr id="14" name="Rectangle: Beveled 13">
          <a:extLst>
            <a:ext uri="{FF2B5EF4-FFF2-40B4-BE49-F238E27FC236}">
              <a16:creationId xmlns:a16="http://schemas.microsoft.com/office/drawing/2014/main" id="{B8DAD7D1-E2AA-19B9-D766-80E195D795F2}"/>
            </a:ext>
          </a:extLst>
        </xdr:cNvPr>
        <xdr:cNvSpPr/>
      </xdr:nvSpPr>
      <xdr:spPr>
        <a:xfrm>
          <a:off x="5454951" y="14199811"/>
          <a:ext cx="9035143" cy="5140476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468923</xdr:colOff>
      <xdr:row>80</xdr:row>
      <xdr:rowOff>82061</xdr:rowOff>
    </xdr:from>
    <xdr:to>
      <xdr:col>23</xdr:col>
      <xdr:colOff>140677</xdr:colOff>
      <xdr:row>104</xdr:row>
      <xdr:rowOff>11722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CA32305-F1C5-4CF1-B39F-98F95E74D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202828</xdr:colOff>
      <xdr:row>117</xdr:row>
      <xdr:rowOff>35356</xdr:rowOff>
    </xdr:from>
    <xdr:to>
      <xdr:col>12</xdr:col>
      <xdr:colOff>227019</xdr:colOff>
      <xdr:row>141</xdr:row>
      <xdr:rowOff>23260</xdr:rowOff>
    </xdr:to>
    <xdr:sp macro="" textlink="">
      <xdr:nvSpPr>
        <xdr:cNvPr id="16" name="Rectangle: Beveled 15">
          <a:extLst>
            <a:ext uri="{FF2B5EF4-FFF2-40B4-BE49-F238E27FC236}">
              <a16:creationId xmlns:a16="http://schemas.microsoft.com/office/drawing/2014/main" id="{ADAB34B9-CBD2-8D2C-92DF-DB88BEA1DA05}"/>
            </a:ext>
          </a:extLst>
        </xdr:cNvPr>
        <xdr:cNvSpPr/>
      </xdr:nvSpPr>
      <xdr:spPr>
        <a:xfrm>
          <a:off x="1414213" y="21752356"/>
          <a:ext cx="6081114" cy="4442673"/>
        </a:xfrm>
        <a:prstGeom prst="bevel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100948</xdr:colOff>
      <xdr:row>119</xdr:row>
      <xdr:rowOff>169798</xdr:rowOff>
    </xdr:from>
    <xdr:to>
      <xdr:col>11</xdr:col>
      <xdr:colOff>266739</xdr:colOff>
      <xdr:row>138</xdr:row>
      <xdr:rowOff>8374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DE32219-E19E-443B-B945-0A211427F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164140</xdr:colOff>
      <xdr:row>113</xdr:row>
      <xdr:rowOff>117028</xdr:rowOff>
    </xdr:from>
    <xdr:to>
      <xdr:col>31</xdr:col>
      <xdr:colOff>357665</xdr:colOff>
      <xdr:row>145</xdr:row>
      <xdr:rowOff>117027</xdr:rowOff>
    </xdr:to>
    <xdr:sp macro="" textlink="">
      <xdr:nvSpPr>
        <xdr:cNvPr id="18" name="Rectangle: Beveled 17">
          <a:extLst>
            <a:ext uri="{FF2B5EF4-FFF2-40B4-BE49-F238E27FC236}">
              <a16:creationId xmlns:a16="http://schemas.microsoft.com/office/drawing/2014/main" id="{EA40926D-931C-A18D-28AC-1FFD0FCD0C30}"/>
            </a:ext>
          </a:extLst>
        </xdr:cNvPr>
        <xdr:cNvSpPr/>
      </xdr:nvSpPr>
      <xdr:spPr>
        <a:xfrm>
          <a:off x="8698540" y="20469355"/>
          <a:ext cx="10556725" cy="5763490"/>
        </a:xfrm>
        <a:prstGeom prst="bevel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152400</xdr:colOff>
      <xdr:row>116</xdr:row>
      <xdr:rowOff>105508</xdr:rowOff>
    </xdr:from>
    <xdr:to>
      <xdr:col>30</xdr:col>
      <xdr:colOff>480646</xdr:colOff>
      <xdr:row>142</xdr:row>
      <xdr:rowOff>58616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8780023-355D-4446-8835-6B03A3A1A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414959</xdr:colOff>
      <xdr:row>108</xdr:row>
      <xdr:rowOff>21865</xdr:rowOff>
    </xdr:from>
    <xdr:to>
      <xdr:col>33</xdr:col>
      <xdr:colOff>123744</xdr:colOff>
      <xdr:row>150</xdr:row>
      <xdr:rowOff>154913</xdr:rowOff>
    </xdr:to>
    <xdr:sp macro="" textlink="">
      <xdr:nvSpPr>
        <xdr:cNvPr id="20" name="Frame 19">
          <a:extLst>
            <a:ext uri="{FF2B5EF4-FFF2-40B4-BE49-F238E27FC236}">
              <a16:creationId xmlns:a16="http://schemas.microsoft.com/office/drawing/2014/main" id="{DE442888-ACE9-5F6E-8258-3774DD8AE356}"/>
            </a:ext>
          </a:extLst>
        </xdr:cNvPr>
        <xdr:cNvSpPr/>
      </xdr:nvSpPr>
      <xdr:spPr>
        <a:xfrm>
          <a:off x="414959" y="20068327"/>
          <a:ext cx="19696631" cy="7928894"/>
        </a:xfrm>
        <a:prstGeom prst="fram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h						h	d	</a:t>
          </a:r>
        </a:p>
      </xdr:txBody>
    </xdr:sp>
    <xdr:clientData/>
  </xdr:twoCellAnchor>
  <xdr:oneCellAnchor>
    <xdr:from>
      <xdr:col>3</xdr:col>
      <xdr:colOff>445478</xdr:colOff>
      <xdr:row>0</xdr:row>
      <xdr:rowOff>93784</xdr:rowOff>
    </xdr:from>
    <xdr:ext cx="14935199" cy="105507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B3C6548-15EA-301D-B042-D2D6B5695A5A}"/>
            </a:ext>
          </a:extLst>
        </xdr:cNvPr>
        <xdr:cNvSpPr txBox="1"/>
      </xdr:nvSpPr>
      <xdr:spPr>
        <a:xfrm>
          <a:off x="2274278" y="93784"/>
          <a:ext cx="14935199" cy="1055077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5400" b="1" u="dbl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Algerian" panose="04020705040A02060702" pitchFamily="82" charset="0"/>
            </a:rPr>
            <a:t>DASHBOARD</a:t>
          </a:r>
          <a:r>
            <a:rPr lang="en-IN" sz="5400" b="1" u="dbl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Algerian" panose="04020705040A02060702" pitchFamily="82" charset="0"/>
            </a:rPr>
            <a:t> CREATION FOR UNIQUE USERS</a:t>
          </a:r>
          <a:endParaRPr lang="en-IN" sz="5400" b="1" u="dbl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  <a:latin typeface="Algerian" panose="04020705040A02060702" pitchFamily="82" charset="0"/>
          </a:endParaRPr>
        </a:p>
      </xdr:txBody>
    </xdr:sp>
    <xdr:clientData/>
  </xdr:oneCellAnchor>
  <xdr:twoCellAnchor>
    <xdr:from>
      <xdr:col>9</xdr:col>
      <xdr:colOff>445478</xdr:colOff>
      <xdr:row>41</xdr:row>
      <xdr:rowOff>70339</xdr:rowOff>
    </xdr:from>
    <xdr:to>
      <xdr:col>19</xdr:col>
      <xdr:colOff>70338</xdr:colOff>
      <xdr:row>45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DE1D922-36C4-BBD1-CA65-D27EA5C888B6}"/>
            </a:ext>
          </a:extLst>
        </xdr:cNvPr>
        <xdr:cNvSpPr/>
      </xdr:nvSpPr>
      <xdr:spPr>
        <a:xfrm>
          <a:off x="5931878" y="7760677"/>
          <a:ext cx="5720860" cy="832338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u="sng">
              <a:latin typeface="Segoe Print" panose="02000600000000000000" pitchFamily="2" charset="0"/>
            </a:rPr>
            <a:t>Criteria used: Active(&gt;20), moderate(&gt;10,&lt;20) and</a:t>
          </a:r>
        </a:p>
        <a:p>
          <a:pPr algn="l"/>
          <a:r>
            <a:rPr lang="en-IN" sz="1600" b="1" u="sng">
              <a:latin typeface="Segoe Print" panose="02000600000000000000" pitchFamily="2" charset="0"/>
            </a:rPr>
            <a:t>light(&lt;10) users.</a:t>
          </a:r>
        </a:p>
      </xdr:txBody>
    </xdr:sp>
    <xdr:clientData/>
  </xdr:twoCellAnchor>
  <xdr:twoCellAnchor>
    <xdr:from>
      <xdr:col>10</xdr:col>
      <xdr:colOff>597878</xdr:colOff>
      <xdr:row>108</xdr:row>
      <xdr:rowOff>70338</xdr:rowOff>
    </xdr:from>
    <xdr:to>
      <xdr:col>17</xdr:col>
      <xdr:colOff>117232</xdr:colOff>
      <xdr:row>113</xdr:row>
      <xdr:rowOff>46892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6C19CDE-2E44-84B1-4594-A2756DD32EE2}"/>
            </a:ext>
          </a:extLst>
        </xdr:cNvPr>
        <xdr:cNvSpPr/>
      </xdr:nvSpPr>
      <xdr:spPr>
        <a:xfrm>
          <a:off x="6693878" y="20327815"/>
          <a:ext cx="3786554" cy="914400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>
              <a:latin typeface="Segoe Print" panose="02000600000000000000" pitchFamily="2" charset="0"/>
            </a:rPr>
            <a:t>Active Minutes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165707</xdr:colOff>
      <xdr:row>39</xdr:row>
      <xdr:rowOff>30706</xdr:rowOff>
    </xdr:from>
    <xdr:to>
      <xdr:col>11</xdr:col>
      <xdr:colOff>41052</xdr:colOff>
      <xdr:row>73</xdr:row>
      <xdr:rowOff>64278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D07EA0-4015-4E40-B2C7-AEA48EC28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168385</xdr:colOff>
      <xdr:row>45</xdr:row>
      <xdr:rowOff>76556</xdr:rowOff>
    </xdr:from>
    <xdr:to>
      <xdr:col>20</xdr:col>
      <xdr:colOff>236770</xdr:colOff>
      <xdr:row>60</xdr:row>
      <xdr:rowOff>63236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C6913C-07E9-409C-B946-B72BFB057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277834</xdr:colOff>
      <xdr:row>10</xdr:row>
      <xdr:rowOff>115028</xdr:rowOff>
    </xdr:from>
    <xdr:to>
      <xdr:col>14</xdr:col>
      <xdr:colOff>236271</xdr:colOff>
      <xdr:row>30</xdr:row>
      <xdr:rowOff>85795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974269-9008-4592-9118-D75746054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64849</xdr:colOff>
      <xdr:row>81</xdr:row>
      <xdr:rowOff>87843</xdr:rowOff>
    </xdr:from>
    <xdr:to>
      <xdr:col>11</xdr:col>
      <xdr:colOff>213936</xdr:colOff>
      <xdr:row>115</xdr:row>
      <xdr:rowOff>110294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8CA70E-4049-4220-95F0-69832BB8E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66957</xdr:colOff>
      <xdr:row>89</xdr:row>
      <xdr:rowOff>141988</xdr:rowOff>
    </xdr:from>
    <xdr:to>
      <xdr:col>20</xdr:col>
      <xdr:colOff>325221</xdr:colOff>
      <xdr:row>104</xdr:row>
      <xdr:rowOff>132063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431B89-1A2D-49B7-80BD-B04E97693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597832</xdr:colOff>
      <xdr:row>125</xdr:row>
      <xdr:rowOff>68867</xdr:rowOff>
    </xdr:from>
    <xdr:to>
      <xdr:col>11</xdr:col>
      <xdr:colOff>271417</xdr:colOff>
      <xdr:row>161</xdr:row>
      <xdr:rowOff>65260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A4CB98-2BAE-4D62-8173-615E54A93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418479</xdr:colOff>
      <xdr:row>132</xdr:row>
      <xdr:rowOff>168184</xdr:rowOff>
    </xdr:from>
    <xdr:to>
      <xdr:col>21</xdr:col>
      <xdr:colOff>144940</xdr:colOff>
      <xdr:row>147</xdr:row>
      <xdr:rowOff>159811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995007C-0B3E-451E-A62F-B7472F8C2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552092</xdr:colOff>
      <xdr:row>74</xdr:row>
      <xdr:rowOff>20876</xdr:rowOff>
    </xdr:from>
    <xdr:to>
      <xdr:col>23</xdr:col>
      <xdr:colOff>332510</xdr:colOff>
      <xdr:row>81</xdr:row>
      <xdr:rowOff>41564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FD9F241-7DBC-1629-9765-87DFDD0A5C71}"/>
            </a:ext>
          </a:extLst>
        </xdr:cNvPr>
        <xdr:cNvSpPr/>
      </xdr:nvSpPr>
      <xdr:spPr>
        <a:xfrm>
          <a:off x="1161692" y="13348949"/>
          <a:ext cx="13191618" cy="1281451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 b="1">
              <a:latin typeface="MV Boli" panose="02000500030200090000" pitchFamily="2" charset="0"/>
              <a:cs typeface="MV Boli" panose="02000500030200090000" pitchFamily="2" charset="0"/>
            </a:rPr>
            <a:t>Users Activity on the Particular</a:t>
          </a:r>
          <a:r>
            <a:rPr lang="en-IN" sz="2800" b="1" baseline="0">
              <a:latin typeface="MV Boli" panose="02000500030200090000" pitchFamily="2" charset="0"/>
              <a:cs typeface="MV Boli" panose="02000500030200090000" pitchFamily="2" charset="0"/>
            </a:rPr>
            <a:t> Day </a:t>
          </a:r>
          <a:r>
            <a:rPr lang="en-IN" sz="2000" b="1" baseline="0">
              <a:latin typeface="MV Boli" panose="02000500030200090000" pitchFamily="2" charset="0"/>
              <a:cs typeface="MV Boli" panose="02000500030200090000" pitchFamily="2" charset="0"/>
            </a:rPr>
            <a:t>Criteria used: Active(&gt;31), moderate(&gt;28,&lt;32) and</a:t>
          </a:r>
        </a:p>
        <a:p>
          <a:pPr algn="l"/>
          <a:r>
            <a:rPr lang="en-IN" sz="2000" b="1" baseline="0">
              <a:latin typeface="MV Boli" panose="02000500030200090000" pitchFamily="2" charset="0"/>
              <a:cs typeface="MV Boli" panose="02000500030200090000" pitchFamily="2" charset="0"/>
            </a:rPr>
            <a:t>light(&lt;28) Days.</a:t>
          </a:r>
          <a:endParaRPr lang="en-IN" sz="2000" b="1">
            <a:latin typeface="MV Boli" panose="02000500030200090000" pitchFamily="2" charset="0"/>
            <a:cs typeface="MV Boli" panose="02000500030200090000" pitchFamily="2" charset="0"/>
          </a:endParaRPr>
        </a:p>
      </xdr:txBody>
    </xdr:sp>
    <xdr:clientData/>
  </xdr:twoCellAnchor>
  <xdr:twoCellAnchor>
    <xdr:from>
      <xdr:col>1</xdr:col>
      <xdr:colOff>388021</xdr:colOff>
      <xdr:row>33</xdr:row>
      <xdr:rowOff>19282</xdr:rowOff>
    </xdr:from>
    <xdr:to>
      <xdr:col>20</xdr:col>
      <xdr:colOff>240144</xdr:colOff>
      <xdr:row>38</xdr:row>
      <xdr:rowOff>116416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05B12E8-C464-6973-7A56-5CC91438D581}"/>
            </a:ext>
          </a:extLst>
        </xdr:cNvPr>
        <xdr:cNvSpPr/>
      </xdr:nvSpPr>
      <xdr:spPr>
        <a:xfrm>
          <a:off x="997621" y="5962882"/>
          <a:ext cx="11434523" cy="997679"/>
        </a:xfrm>
        <a:prstGeom prst="rect">
          <a:avLst/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latin typeface="MV Boli" panose="02000500030200090000" pitchFamily="2" charset="0"/>
              <a:cs typeface="MV Boli" panose="02000500030200090000" pitchFamily="2" charset="0"/>
            </a:rPr>
            <a:t>EXPERIANCE LEVELS FOR ALL UNIQUE USERS. Criteria used: mean distance&lt;3 'Beginner', mean distance&lt;6 'Intermediate',mean distance&gt;6 'Pro'.</a:t>
          </a:r>
        </a:p>
      </xdr:txBody>
    </xdr:sp>
    <xdr:clientData/>
  </xdr:twoCellAnchor>
  <xdr:twoCellAnchor>
    <xdr:from>
      <xdr:col>1</xdr:col>
      <xdr:colOff>416083</xdr:colOff>
      <xdr:row>6</xdr:row>
      <xdr:rowOff>20296</xdr:rowOff>
    </xdr:from>
    <xdr:to>
      <xdr:col>18</xdr:col>
      <xdr:colOff>186439</xdr:colOff>
      <xdr:row>10</xdr:row>
      <xdr:rowOff>47434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51B00F-52DC-6917-CB22-856AFA3AC5C1}"/>
            </a:ext>
          </a:extLst>
        </xdr:cNvPr>
        <xdr:cNvSpPr/>
      </xdr:nvSpPr>
      <xdr:spPr>
        <a:xfrm>
          <a:off x="1029916" y="1099796"/>
          <a:ext cx="10205523" cy="746805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>
              <a:latin typeface="Segoe Print" panose="02000600000000000000" pitchFamily="2" charset="0"/>
            </a:rPr>
            <a:t>Number of Users in that Particular Day</a:t>
          </a:r>
        </a:p>
      </xdr:txBody>
    </xdr:sp>
    <xdr:clientData/>
  </xdr:twoCellAnchor>
  <xdr:twoCellAnchor>
    <xdr:from>
      <xdr:col>2</xdr:col>
      <xdr:colOff>13096</xdr:colOff>
      <xdr:row>119</xdr:row>
      <xdr:rowOff>86734</xdr:rowOff>
    </xdr:from>
    <xdr:to>
      <xdr:col>14</xdr:col>
      <xdr:colOff>457202</xdr:colOff>
      <xdr:row>124</xdr:row>
      <xdr:rowOff>61683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49304A-D583-CA42-7446-D6180EBFA12C}"/>
            </a:ext>
          </a:extLst>
        </xdr:cNvPr>
        <xdr:cNvSpPr/>
      </xdr:nvSpPr>
      <xdr:spPr>
        <a:xfrm>
          <a:off x="1232296" y="21519716"/>
          <a:ext cx="7759306" cy="875494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600">
              <a:latin typeface="Segoe Print" panose="02000600000000000000" pitchFamily="2" charset="0"/>
            </a:rPr>
            <a:t>Active Minutes of the users</a:t>
          </a:r>
        </a:p>
      </xdr:txBody>
    </xdr:sp>
    <xdr:clientData/>
  </xdr:twoCellAnchor>
  <xdr:oneCellAnchor>
    <xdr:from>
      <xdr:col>5</xdr:col>
      <xdr:colOff>201083</xdr:colOff>
      <xdr:row>0</xdr:row>
      <xdr:rowOff>0</xdr:rowOff>
    </xdr:from>
    <xdr:ext cx="14869583" cy="93762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C004F97-6A90-893C-9893-E52F5ECD7AA1}"/>
            </a:ext>
          </a:extLst>
        </xdr:cNvPr>
        <xdr:cNvSpPr txBox="1"/>
      </xdr:nvSpPr>
      <xdr:spPr>
        <a:xfrm>
          <a:off x="3270250" y="0"/>
          <a:ext cx="14869583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5400" b="1" u="dbl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  <a:latin typeface="+mn-lt"/>
              <a:ea typeface="+mn-ea"/>
              <a:cs typeface="+mn-cs"/>
            </a:rPr>
            <a:t>DASHBOARD</a:t>
          </a:r>
          <a:r>
            <a:rPr lang="en-IN" sz="5400" b="1" u="dbl" cap="none" spc="0" baseline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  <a:latin typeface="+mn-lt"/>
              <a:ea typeface="+mn-ea"/>
              <a:cs typeface="+mn-cs"/>
            </a:rPr>
            <a:t> CREATION FOR UNIQUE DATES</a:t>
          </a:r>
          <a:endParaRPr lang="en-IN" sz="5400" b="1" u="dbl" cap="none" spc="0">
            <a:ln w="12700">
              <a:solidFill>
                <a:schemeClr val="accent5"/>
              </a:solidFill>
              <a:prstDash val="solid"/>
            </a:ln>
            <a:pattFill prst="ltDnDiag">
              <a:fgClr>
                <a:schemeClr val="accent5">
                  <a:lumMod val="60000"/>
                  <a:lumOff val="40000"/>
                </a:schemeClr>
              </a:fgClr>
              <a:bgClr>
                <a:schemeClr val="bg1"/>
              </a:bgClr>
            </a:pattFill>
            <a:effectLst/>
          </a:endParaRPr>
        </a:p>
      </xdr:txBody>
    </xdr:sp>
    <xdr:clientData/>
  </xdr:oneCellAnchor>
  <xdr:twoCellAnchor>
    <xdr:from>
      <xdr:col>8</xdr:col>
      <xdr:colOff>526471</xdr:colOff>
      <xdr:row>169</xdr:row>
      <xdr:rowOff>83127</xdr:rowOff>
    </xdr:from>
    <xdr:to>
      <xdr:col>17</xdr:col>
      <xdr:colOff>318654</xdr:colOff>
      <xdr:row>208</xdr:row>
      <xdr:rowOff>138545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99044D-35DC-46F3-B5B6-22625DDBA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304800</xdr:colOff>
      <xdr:row>162</xdr:row>
      <xdr:rowOff>166254</xdr:rowOff>
    </xdr:from>
    <xdr:to>
      <xdr:col>16</xdr:col>
      <xdr:colOff>304800</xdr:colOff>
      <xdr:row>169</xdr:row>
      <xdr:rowOff>27709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8B11801-7C2A-EA46-26A1-E28A8BA4995D}"/>
            </a:ext>
          </a:extLst>
        </xdr:cNvPr>
        <xdr:cNvSpPr/>
      </xdr:nvSpPr>
      <xdr:spPr>
        <a:xfrm>
          <a:off x="2743200" y="29343927"/>
          <a:ext cx="7315200" cy="1122218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3600" b="1" i="0" baseline="0">
              <a:solidFill>
                <a:schemeClr val="lt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Segoe Print" panose="02000600000000000000" pitchFamily="2" charset="0"/>
              <a:ea typeface="+mn-ea"/>
              <a:cs typeface="+mn-cs"/>
            </a:rPr>
            <a:t>Total Steps and Calories</a:t>
          </a:r>
          <a:endParaRPr lang="en-IN" sz="3600">
            <a:effectLst/>
            <a:latin typeface="Segoe Print" panose="02000600000000000000" pitchFamily="2" charset="0"/>
          </a:endParaRPr>
        </a:p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423333</xdr:colOff>
      <xdr:row>5</xdr:row>
      <xdr:rowOff>20695</xdr:rowOff>
    </xdr:from>
    <xdr:to>
      <xdr:col>15</xdr:col>
      <xdr:colOff>173180</xdr:colOff>
      <xdr:row>29</xdr:row>
      <xdr:rowOff>37630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858A6-D58A-EC1F-74D5-2AB3BDB1F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606137</xdr:colOff>
      <xdr:row>39</xdr:row>
      <xdr:rowOff>175491</xdr:rowOff>
    </xdr:from>
    <xdr:to>
      <xdr:col>8</xdr:col>
      <xdr:colOff>1160319</xdr:colOff>
      <xdr:row>54</xdr:row>
      <xdr:rowOff>147782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69767F-468C-B958-620D-7F7CE5DEB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3</xdr:row>
      <xdr:rowOff>167640</xdr:rowOff>
    </xdr:from>
    <xdr:to>
      <xdr:col>15</xdr:col>
      <xdr:colOff>601980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8E7D7-9F8D-1032-2D30-B8FB0B31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385822</xdr:colOff>
      <xdr:row>4</xdr:row>
      <xdr:rowOff>65590</xdr:rowOff>
    </xdr:from>
    <xdr:to>
      <xdr:col>18</xdr:col>
      <xdr:colOff>279722</xdr:colOff>
      <xdr:row>24</xdr:row>
      <xdr:rowOff>86810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0559A-5619-F980-0C2C-166FEFBBD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569088</xdr:colOff>
      <xdr:row>35</xdr:row>
      <xdr:rowOff>17362</xdr:rowOff>
    </xdr:from>
    <xdr:to>
      <xdr:col>15</xdr:col>
      <xdr:colOff>67519</xdr:colOff>
      <xdr:row>50</xdr:row>
      <xdr:rowOff>11574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9F7D7C-01D6-090B-DFDA-3BC1DA9B2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599022</xdr:colOff>
      <xdr:row>6</xdr:row>
      <xdr:rowOff>171392</xdr:rowOff>
    </xdr:from>
    <xdr:to>
      <xdr:col>22</xdr:col>
      <xdr:colOff>545910</xdr:colOff>
      <xdr:row>27</xdr:row>
      <xdr:rowOff>147850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B8121-5926-AFF5-D3D7-08913CAE4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51178</xdr:colOff>
      <xdr:row>41</xdr:row>
      <xdr:rowOff>95535</xdr:rowOff>
    </xdr:from>
    <xdr:to>
      <xdr:col>19</xdr:col>
      <xdr:colOff>432177</xdr:colOff>
      <xdr:row>61</xdr:row>
      <xdr:rowOff>22748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B5FD24-6710-E185-99BB-930DE6F98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2</xdr:row>
      <xdr:rowOff>5080</xdr:rowOff>
    </xdr:from>
    <xdr:to>
      <xdr:col>17</xdr:col>
      <xdr:colOff>81280</xdr:colOff>
      <xdr:row>37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E1DBE-2E6C-77C3-500C-FDF96B4D7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264160</xdr:colOff>
      <xdr:row>47</xdr:row>
      <xdr:rowOff>20320</xdr:rowOff>
    </xdr:from>
    <xdr:to>
      <xdr:col>7</xdr:col>
      <xdr:colOff>619760</xdr:colOff>
      <xdr:row>67</xdr:row>
      <xdr:rowOff>10160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7070FC-00EA-67A3-18B1-6C2342502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264160</xdr:colOff>
      <xdr:row>40</xdr:row>
      <xdr:rowOff>152400</xdr:rowOff>
    </xdr:from>
    <xdr:to>
      <xdr:col>26</xdr:col>
      <xdr:colOff>20320</xdr:colOff>
      <xdr:row>75</xdr:row>
      <xdr:rowOff>20320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0A4C41-1AD1-57EA-8594-3B0827C54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111760</xdr:colOff>
      <xdr:row>76</xdr:row>
      <xdr:rowOff>157480</xdr:rowOff>
    </xdr:from>
    <xdr:to>
      <xdr:col>24</xdr:col>
      <xdr:colOff>0</xdr:colOff>
      <xdr:row>112</xdr:row>
      <xdr:rowOff>172720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8C9E12-7C54-CB90-06DA-B1CFF0C2A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436880</xdr:colOff>
      <xdr:row>9</xdr:row>
      <xdr:rowOff>157480</xdr:rowOff>
    </xdr:from>
    <xdr:to>
      <xdr:col>24</xdr:col>
      <xdr:colOff>568960</xdr:colOff>
      <xdr:row>24</xdr:row>
      <xdr:rowOff>157480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75E290-26DB-8024-1B70-6ABA82D01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365760</xdr:colOff>
      <xdr:row>45</xdr:row>
      <xdr:rowOff>157480</xdr:rowOff>
    </xdr:from>
    <xdr:to>
      <xdr:col>34</xdr:col>
      <xdr:colOff>60960</xdr:colOff>
      <xdr:row>60</xdr:row>
      <xdr:rowOff>157480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BB1B2C-09FF-F32D-3E79-A277FF16C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375920</xdr:colOff>
      <xdr:row>82</xdr:row>
      <xdr:rowOff>5080</xdr:rowOff>
    </xdr:from>
    <xdr:to>
      <xdr:col>32</xdr:col>
      <xdr:colOff>71120</xdr:colOff>
      <xdr:row>97</xdr:row>
      <xdr:rowOff>5080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54F1D8-9462-6A27-FC2E-0640BB7AF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101600</xdr:colOff>
      <xdr:row>38</xdr:row>
      <xdr:rowOff>40640</xdr:rowOff>
    </xdr:from>
    <xdr:to>
      <xdr:col>27</xdr:col>
      <xdr:colOff>207760</xdr:colOff>
      <xdr:row>38</xdr:row>
      <xdr:rowOff>112640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9B2F150-ACF8-CB9A-3A77-4FE72FA6DDC8}"/>
            </a:ext>
          </a:extLst>
        </xdr:cNvPr>
        <xdr:cNvCxnSpPr/>
      </xdr:nvCxnSpPr>
      <xdr:spPr>
        <a:xfrm flipV="1">
          <a:off x="101600" y="6990080"/>
          <a:ext cx="24480000" cy="72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152400</xdr:colOff>
      <xdr:row>0</xdr:row>
      <xdr:rowOff>20320</xdr:rowOff>
    </xdr:from>
    <xdr:to>
      <xdr:col>27</xdr:col>
      <xdr:colOff>182880</xdr:colOff>
      <xdr:row>38</xdr:row>
      <xdr:rowOff>30480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1FA3337-7A4E-166A-95E3-361873B05402}"/>
            </a:ext>
          </a:extLst>
        </xdr:cNvPr>
        <xdr:cNvCxnSpPr/>
      </xdr:nvCxnSpPr>
      <xdr:spPr>
        <a:xfrm flipH="1" flipV="1">
          <a:off x="24526240" y="20320"/>
          <a:ext cx="30480" cy="6959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671593</xdr:colOff>
      <xdr:row>38</xdr:row>
      <xdr:rowOff>90407</xdr:rowOff>
    </xdr:from>
    <xdr:to>
      <xdr:col>7</xdr:col>
      <xdr:colOff>710339</xdr:colOff>
      <xdr:row>76</xdr:row>
      <xdr:rowOff>25830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9DECE90-2707-8750-BE9C-014C0C231027}"/>
            </a:ext>
          </a:extLst>
        </xdr:cNvPr>
        <xdr:cNvCxnSpPr/>
      </xdr:nvCxnSpPr>
      <xdr:spPr>
        <a:xfrm flipH="1">
          <a:off x="8304508" y="6961322"/>
          <a:ext cx="38746" cy="680633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585107</xdr:colOff>
      <xdr:row>75</xdr:row>
      <xdr:rowOff>77491</xdr:rowOff>
    </xdr:from>
    <xdr:to>
      <xdr:col>36</xdr:col>
      <xdr:colOff>77492</xdr:colOff>
      <xdr:row>75</xdr:row>
      <xdr:rowOff>149679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A1D8492-C11C-6213-C4BD-DE37AD6EEFA5}"/>
            </a:ext>
          </a:extLst>
        </xdr:cNvPr>
        <xdr:cNvCxnSpPr/>
      </xdr:nvCxnSpPr>
      <xdr:spPr>
        <a:xfrm flipV="1">
          <a:off x="8218714" y="13344455"/>
          <a:ext cx="21712849" cy="721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56444</xdr:colOff>
      <xdr:row>37</xdr:row>
      <xdr:rowOff>28223</xdr:rowOff>
    </xdr:from>
    <xdr:to>
      <xdr:col>36</xdr:col>
      <xdr:colOff>56444</xdr:colOff>
      <xdr:row>75</xdr:row>
      <xdr:rowOff>112889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B78BDF9-9A7D-C6A7-2794-49E78EBF9BE8}"/>
            </a:ext>
          </a:extLst>
        </xdr:cNvPr>
        <xdr:cNvCxnSpPr/>
      </xdr:nvCxnSpPr>
      <xdr:spPr>
        <a:xfrm flipV="1">
          <a:off x="30141333" y="6293556"/>
          <a:ext cx="0" cy="65193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470370</xdr:colOff>
      <xdr:row>38</xdr:row>
      <xdr:rowOff>0</xdr:rowOff>
    </xdr:from>
    <xdr:to>
      <xdr:col>36</xdr:col>
      <xdr:colOff>112889</xdr:colOff>
      <xdr:row>38</xdr:row>
      <xdr:rowOff>47037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18E04BB-23A0-1708-3A62-ABB5A5A10482}"/>
            </a:ext>
          </a:extLst>
        </xdr:cNvPr>
        <xdr:cNvCxnSpPr/>
      </xdr:nvCxnSpPr>
      <xdr:spPr>
        <a:xfrm flipH="1">
          <a:off x="24205259" y="6792148"/>
          <a:ext cx="5757334" cy="470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775607</xdr:colOff>
      <xdr:row>75</xdr:row>
      <xdr:rowOff>163286</xdr:rowOff>
    </xdr:from>
    <xdr:to>
      <xdr:col>7</xdr:col>
      <xdr:colOff>789709</xdr:colOff>
      <xdr:row>115</xdr:row>
      <xdr:rowOff>13855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0D029BA-DCBB-375C-05A4-41B8CEB44664}"/>
            </a:ext>
          </a:extLst>
        </xdr:cNvPr>
        <xdr:cNvCxnSpPr/>
      </xdr:nvCxnSpPr>
      <xdr:spPr>
        <a:xfrm>
          <a:off x="8409462" y="13671468"/>
          <a:ext cx="14102" cy="70549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114</xdr:row>
      <xdr:rowOff>159774</xdr:rowOff>
    </xdr:from>
    <xdr:to>
      <xdr:col>36</xdr:col>
      <xdr:colOff>122904</xdr:colOff>
      <xdr:row>115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F4651E9-EFDC-11A9-09FE-D9A0AB93592E}"/>
            </a:ext>
          </a:extLst>
        </xdr:cNvPr>
        <xdr:cNvCxnSpPr/>
      </xdr:nvCxnSpPr>
      <xdr:spPr>
        <a:xfrm flipV="1">
          <a:off x="8394290" y="21176226"/>
          <a:ext cx="21655549" cy="245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58615</xdr:colOff>
      <xdr:row>74</xdr:row>
      <xdr:rowOff>156308</xdr:rowOff>
    </xdr:from>
    <xdr:to>
      <xdr:col>36</xdr:col>
      <xdr:colOff>61452</xdr:colOff>
      <xdr:row>114</xdr:row>
      <xdr:rowOff>147483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F9380F5-A744-270E-1030-58AFF3F64C12}"/>
            </a:ext>
          </a:extLst>
        </xdr:cNvPr>
        <xdr:cNvCxnSpPr/>
      </xdr:nvCxnSpPr>
      <xdr:spPr>
        <a:xfrm flipH="1" flipV="1">
          <a:off x="29985550" y="13798566"/>
          <a:ext cx="2837" cy="736536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117764</xdr:colOff>
      <xdr:row>75</xdr:row>
      <xdr:rowOff>124692</xdr:rowOff>
    </xdr:from>
    <xdr:to>
      <xdr:col>7</xdr:col>
      <xdr:colOff>637309</xdr:colOff>
      <xdr:row>111</xdr:row>
      <xdr:rowOff>69273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4EFE22-84F7-08DD-F10F-BF48F4718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4.541746180555" createdVersion="8" refreshedVersion="8" minRefreshableVersion="3" recordCount="940" xr:uid="{B0767755-4223-467C-9FEE-7C22CC666ED8}">
  <cacheSource type="worksheet">
    <worksheetSource ref="A1:O941" sheet="dailyActivity_merged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 pivotCacheId="200011313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4.546163310188" createdVersion="8" refreshedVersion="8" minRefreshableVersion="3" recordCount="33" xr:uid="{48F8855D-E767-497F-ACB4-7A86A8F83678}">
  <cacheSource type="worksheet">
    <worksheetSource ref="A4:C37" sheet="rough 2"/>
  </cacheSource>
  <cacheFields count="3">
    <cacheField name="Row Labels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Mean of TotalDistance" numFmtId="0">
      <sharedItems containsSemiMixedTypes="0" containsString="0" containsNumber="1" minValue="0.63451612308140759" maxValue="13.212903138129944" count="33">
        <n v="7.8096773855147834"/>
        <n v="3.9148387293661795"/>
        <n v="5.2953333536783873"/>
        <n v="1.7061290368437778"/>
        <n v="0.63451612308140759"/>
        <n v="8.0841934911666371"/>
        <n v="3.4548387152533384"/>
        <n v="3.1877419044894557"/>
        <n v="6.3555555359150011"/>
        <n v="5.1016128601566439"/>
        <n v="4.707000041007996"/>
        <n v="7.5169999440511095"/>
        <n v="1.6261290389323431"/>
        <n v="2.8625000119209298"/>
        <n v="4.8922580470361057"/>
        <n v="8.393225892897572"/>
        <n v="3.2458064402303388"/>
        <n v="5.0806451766721663"/>
        <n v="6.9551612830931147"/>
        <n v="5.6396774495801596"/>
        <n v="6.2133333047231041"/>
        <n v="5.342142914022717"/>
        <n v="4.2724138046133104"/>
        <n v="1.8134615161241252"/>
        <n v="6.585806477454403"/>
        <n v="8.0153845915427571"/>
        <n v="6.3880645078156268"/>
        <n v="11.475161198646786"/>
        <n v="4.6673684684853809"/>
        <n v="6.9135484618525318"/>
        <n v="5.6154838223611172"/>
        <n v="1.1865517168209478"/>
        <n v="13.212903138129944"/>
      </sharedItems>
    </cacheField>
    <cacheField name="Experience level" numFmtId="0">
      <sharedItems count="3">
        <s v="Pro"/>
        <s v="Intermediate"/>
        <s v="Beginn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4.556742592591" createdVersion="8" refreshedVersion="8" minRefreshableVersion="3" recordCount="33" xr:uid="{590E9888-BA31-4579-8905-00AAF1D18085}">
  <cacheSource type="worksheet">
    <worksheetSource ref="A4:C37" sheet="rough1"/>
  </cacheSource>
  <cacheFields count="3">
    <cacheField name="Row Labels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Count of ActivityDate" numFmtId="0">
      <sharedItems containsSemiMixedTypes="0" containsString="0" containsNumber="1" containsInteger="1" minValue="4" maxValue="31" count="9">
        <n v="31"/>
        <n v="30"/>
        <n v="18"/>
        <n v="20"/>
        <n v="4"/>
        <n v="28"/>
        <n v="29"/>
        <n v="26"/>
        <n v="19"/>
      </sharedItems>
    </cacheField>
    <cacheField name="Users Activeness" numFmtId="0">
      <sharedItems count="3">
        <s v="Active"/>
        <s v="Moderate"/>
        <s v="L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5.837791666665" createdVersion="8" refreshedVersion="8" minRefreshableVersion="3" recordCount="31" xr:uid="{CDDEECBA-4BDF-466E-AE30-FC9AB3140DFF}">
  <cacheSource type="worksheet">
    <worksheetSource ref="A2:C33" sheet="rough graphs"/>
  </cacheSource>
  <cacheFields count="3">
    <cacheField name="Row Labels" numFmtId="14">
      <sharedItems containsDate="1" containsMixedTypes="1" minDate="2016-01-05T00:00:00" maxDate="2016-12-06T00:00:00" count="31"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4T00:00:00"/>
        <d v="2016-12-05T00:00:00"/>
      </sharedItems>
    </cacheField>
    <cacheField name="Mean of TotalDistance" numFmtId="2">
      <sharedItems containsSemiMixedTypes="0" containsString="0" containsNumber="1" minValue="2.4433333211179296" maxValue="6.2915625174646248"/>
    </cacheField>
    <cacheField name="Experience level" numFmtId="0">
      <sharedItems count="3">
        <s v="Intermediate"/>
        <s v="Pro"/>
        <s v="Beginn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76.505965509263" createdVersion="8" refreshedVersion="8" minRefreshableVersion="3" recordCount="32" xr:uid="{CD5634BF-448A-4462-A5A7-9D94185F6EFF}">
  <cacheSource type="worksheet">
    <worksheetSource ref="I42:K74" sheet="rough graphs"/>
  </cacheSource>
  <cacheFields count="3">
    <cacheField name="Row Labels" numFmtId="0">
      <sharedItems containsDate="1" containsMixedTypes="1" minDate="2016-01-05T00:00:00" maxDate="2016-12-06T00:00:00" count="32"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4T00:00:00"/>
        <d v="2016-12-05T00:00:00"/>
        <s v="Grand Total"/>
      </sharedItems>
    </cacheField>
    <cacheField name="Count of ActivityDate" numFmtId="0">
      <sharedItems containsSemiMixedTypes="0" containsString="0" containsNumber="1" containsInteger="1" minValue="21" maxValue="940"/>
    </cacheField>
    <cacheField name="Active Users on this day" numFmtId="0">
      <sharedItems containsBlank="1" count="4">
        <s v="Active"/>
        <s v="Moderate"/>
        <s v="Ligh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</r>
  <r>
    <x v="1"/>
    <x v="1"/>
    <x v="1"/>
  </r>
  <r>
    <x v="2"/>
    <x v="2"/>
    <x v="1"/>
  </r>
  <r>
    <x v="3"/>
    <x v="3"/>
    <x v="2"/>
  </r>
  <r>
    <x v="4"/>
    <x v="4"/>
    <x v="2"/>
  </r>
  <r>
    <x v="5"/>
    <x v="5"/>
    <x v="0"/>
  </r>
  <r>
    <x v="6"/>
    <x v="6"/>
    <x v="1"/>
  </r>
  <r>
    <x v="7"/>
    <x v="7"/>
    <x v="1"/>
  </r>
  <r>
    <x v="8"/>
    <x v="8"/>
    <x v="0"/>
  </r>
  <r>
    <x v="9"/>
    <x v="9"/>
    <x v="1"/>
  </r>
  <r>
    <x v="10"/>
    <x v="10"/>
    <x v="1"/>
  </r>
  <r>
    <x v="11"/>
    <x v="11"/>
    <x v="0"/>
  </r>
  <r>
    <x v="12"/>
    <x v="12"/>
    <x v="2"/>
  </r>
  <r>
    <x v="13"/>
    <x v="13"/>
    <x v="2"/>
  </r>
  <r>
    <x v="14"/>
    <x v="14"/>
    <x v="1"/>
  </r>
  <r>
    <x v="15"/>
    <x v="15"/>
    <x v="0"/>
  </r>
  <r>
    <x v="16"/>
    <x v="16"/>
    <x v="1"/>
  </r>
  <r>
    <x v="17"/>
    <x v="17"/>
    <x v="1"/>
  </r>
  <r>
    <x v="18"/>
    <x v="18"/>
    <x v="0"/>
  </r>
  <r>
    <x v="19"/>
    <x v="19"/>
    <x v="1"/>
  </r>
  <r>
    <x v="20"/>
    <x v="20"/>
    <x v="0"/>
  </r>
  <r>
    <x v="21"/>
    <x v="21"/>
    <x v="1"/>
  </r>
  <r>
    <x v="22"/>
    <x v="22"/>
    <x v="1"/>
  </r>
  <r>
    <x v="23"/>
    <x v="23"/>
    <x v="2"/>
  </r>
  <r>
    <x v="24"/>
    <x v="24"/>
    <x v="0"/>
  </r>
  <r>
    <x v="25"/>
    <x v="25"/>
    <x v="0"/>
  </r>
  <r>
    <x v="26"/>
    <x v="26"/>
    <x v="0"/>
  </r>
  <r>
    <x v="27"/>
    <x v="27"/>
    <x v="0"/>
  </r>
  <r>
    <x v="28"/>
    <x v="28"/>
    <x v="1"/>
  </r>
  <r>
    <x v="29"/>
    <x v="29"/>
    <x v="0"/>
  </r>
  <r>
    <x v="30"/>
    <x v="30"/>
    <x v="1"/>
  </r>
  <r>
    <x v="31"/>
    <x v="31"/>
    <x v="2"/>
  </r>
  <r>
    <x v="32"/>
    <x v="3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x v="0"/>
  </r>
  <r>
    <x v="1"/>
    <x v="0"/>
    <x v="0"/>
  </r>
  <r>
    <x v="2"/>
    <x v="1"/>
    <x v="0"/>
  </r>
  <r>
    <x v="3"/>
    <x v="0"/>
    <x v="0"/>
  </r>
  <r>
    <x v="4"/>
    <x v="0"/>
    <x v="0"/>
  </r>
  <r>
    <x v="5"/>
    <x v="0"/>
    <x v="0"/>
  </r>
  <r>
    <x v="6"/>
    <x v="0"/>
    <x v="0"/>
  </r>
  <r>
    <x v="7"/>
    <x v="0"/>
    <x v="0"/>
  </r>
  <r>
    <x v="8"/>
    <x v="2"/>
    <x v="1"/>
  </r>
  <r>
    <x v="9"/>
    <x v="0"/>
    <x v="0"/>
  </r>
  <r>
    <x v="10"/>
    <x v="3"/>
    <x v="1"/>
  </r>
  <r>
    <x v="11"/>
    <x v="1"/>
    <x v="0"/>
  </r>
  <r>
    <x v="12"/>
    <x v="0"/>
    <x v="0"/>
  </r>
  <r>
    <x v="13"/>
    <x v="4"/>
    <x v="2"/>
  </r>
  <r>
    <x v="14"/>
    <x v="0"/>
    <x v="0"/>
  </r>
  <r>
    <x v="15"/>
    <x v="0"/>
    <x v="0"/>
  </r>
  <r>
    <x v="16"/>
    <x v="0"/>
    <x v="0"/>
  </r>
  <r>
    <x v="17"/>
    <x v="0"/>
    <x v="0"/>
  </r>
  <r>
    <x v="18"/>
    <x v="0"/>
    <x v="0"/>
  </r>
  <r>
    <x v="19"/>
    <x v="0"/>
    <x v="0"/>
  </r>
  <r>
    <x v="20"/>
    <x v="1"/>
    <x v="0"/>
  </r>
  <r>
    <x v="21"/>
    <x v="5"/>
    <x v="0"/>
  </r>
  <r>
    <x v="22"/>
    <x v="6"/>
    <x v="0"/>
  </r>
  <r>
    <x v="23"/>
    <x v="7"/>
    <x v="0"/>
  </r>
  <r>
    <x v="24"/>
    <x v="0"/>
    <x v="0"/>
  </r>
  <r>
    <x v="25"/>
    <x v="7"/>
    <x v="0"/>
  </r>
  <r>
    <x v="26"/>
    <x v="0"/>
    <x v="0"/>
  </r>
  <r>
    <x v="27"/>
    <x v="0"/>
    <x v="0"/>
  </r>
  <r>
    <x v="28"/>
    <x v="8"/>
    <x v="1"/>
  </r>
  <r>
    <x v="29"/>
    <x v="0"/>
    <x v="0"/>
  </r>
  <r>
    <x v="30"/>
    <x v="0"/>
    <x v="0"/>
  </r>
  <r>
    <x v="31"/>
    <x v="6"/>
    <x v="0"/>
  </r>
  <r>
    <x v="32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5.1033333160660481"/>
    <x v="0"/>
  </r>
  <r>
    <x v="1"/>
    <n v="5.5993939624591302"/>
    <x v="0"/>
  </r>
  <r>
    <x v="2"/>
    <n v="5.2878787770415796"/>
    <x v="0"/>
  </r>
  <r>
    <x v="3"/>
    <n v="6.2915625174646248"/>
    <x v="1"/>
  </r>
  <r>
    <x v="4"/>
    <n v="4.5406249602674507"/>
    <x v="0"/>
  </r>
  <r>
    <x v="5"/>
    <n v="5.657812474993988"/>
    <x v="0"/>
  </r>
  <r>
    <x v="6"/>
    <n v="5.8718749247491324"/>
    <x v="0"/>
  </r>
  <r>
    <x v="7"/>
    <n v="5.9503125439514415"/>
    <x v="0"/>
  </r>
  <r>
    <x v="8"/>
    <n v="6.030000067315993"/>
    <x v="1"/>
  </r>
  <r>
    <x v="9"/>
    <n v="5.3278124725911784"/>
    <x v="0"/>
  </r>
  <r>
    <x v="10"/>
    <n v="5.8412500396370906"/>
    <x v="0"/>
  </r>
  <r>
    <x v="11"/>
    <n v="5.4675000272691285"/>
    <x v="0"/>
  </r>
  <r>
    <x v="12"/>
    <n v="5.6328125181607911"/>
    <x v="0"/>
  </r>
  <r>
    <x v="13"/>
    <n v="5.5346875265240651"/>
    <x v="0"/>
  </r>
  <r>
    <x v="14"/>
    <n v="5.9153124988079089"/>
    <x v="0"/>
  </r>
  <r>
    <x v="15"/>
    <n v="5.3615625165402907"/>
    <x v="0"/>
  </r>
  <r>
    <x v="16"/>
    <n v="5.1812499882071306"/>
    <x v="0"/>
  </r>
  <r>
    <x v="17"/>
    <n v="6.1006451037622274"/>
    <x v="1"/>
  </r>
  <r>
    <x v="18"/>
    <n v="4.9749999940395355"/>
    <x v="0"/>
  </r>
  <r>
    <x v="19"/>
    <n v="4.9672413643064184"/>
    <x v="0"/>
  </r>
  <r>
    <x v="20"/>
    <n v="6.0944827448833614"/>
    <x v="1"/>
  </r>
  <r>
    <x v="21"/>
    <n v="4.9403447919878456"/>
    <x v="0"/>
  </r>
  <r>
    <x v="22"/>
    <n v="6.2165517437046933"/>
    <x v="1"/>
  </r>
  <r>
    <x v="23"/>
    <n v="5.4572413758342639"/>
    <x v="0"/>
  </r>
  <r>
    <x v="24"/>
    <n v="5.1244827714459618"/>
    <x v="0"/>
  </r>
  <r>
    <x v="25"/>
    <n v="5.1399999812797281"/>
    <x v="0"/>
  </r>
  <r>
    <x v="26"/>
    <n v="5.9629629585478066"/>
    <x v="0"/>
  </r>
  <r>
    <x v="27"/>
    <n v="5.6661537530330515"/>
    <x v="0"/>
  </r>
  <r>
    <x v="28"/>
    <n v="5.4945833086967468"/>
    <x v="0"/>
  </r>
  <r>
    <x v="29"/>
    <n v="5.9827272485602991"/>
    <x v="0"/>
  </r>
  <r>
    <x v="30"/>
    <n v="2.44333332111792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n v="33"/>
    <x v="0"/>
  </r>
  <r>
    <x v="1"/>
    <n v="33"/>
    <x v="0"/>
  </r>
  <r>
    <x v="2"/>
    <n v="33"/>
    <x v="0"/>
  </r>
  <r>
    <x v="3"/>
    <n v="32"/>
    <x v="0"/>
  </r>
  <r>
    <x v="4"/>
    <n v="32"/>
    <x v="0"/>
  </r>
  <r>
    <x v="5"/>
    <n v="32"/>
    <x v="0"/>
  </r>
  <r>
    <x v="6"/>
    <n v="32"/>
    <x v="0"/>
  </r>
  <r>
    <x v="7"/>
    <n v="32"/>
    <x v="0"/>
  </r>
  <r>
    <x v="8"/>
    <n v="32"/>
    <x v="0"/>
  </r>
  <r>
    <x v="9"/>
    <n v="32"/>
    <x v="0"/>
  </r>
  <r>
    <x v="10"/>
    <n v="32"/>
    <x v="0"/>
  </r>
  <r>
    <x v="11"/>
    <n v="32"/>
    <x v="0"/>
  </r>
  <r>
    <x v="12"/>
    <n v="32"/>
    <x v="0"/>
  </r>
  <r>
    <x v="13"/>
    <n v="32"/>
    <x v="0"/>
  </r>
  <r>
    <x v="14"/>
    <n v="32"/>
    <x v="0"/>
  </r>
  <r>
    <x v="15"/>
    <n v="32"/>
    <x v="0"/>
  </r>
  <r>
    <x v="16"/>
    <n v="32"/>
    <x v="0"/>
  </r>
  <r>
    <x v="17"/>
    <n v="31"/>
    <x v="1"/>
  </r>
  <r>
    <x v="18"/>
    <n v="30"/>
    <x v="1"/>
  </r>
  <r>
    <x v="19"/>
    <n v="29"/>
    <x v="1"/>
  </r>
  <r>
    <x v="20"/>
    <n v="29"/>
    <x v="1"/>
  </r>
  <r>
    <x v="21"/>
    <n v="29"/>
    <x v="1"/>
  </r>
  <r>
    <x v="22"/>
    <n v="29"/>
    <x v="1"/>
  </r>
  <r>
    <x v="23"/>
    <n v="29"/>
    <x v="1"/>
  </r>
  <r>
    <x v="24"/>
    <n v="29"/>
    <x v="1"/>
  </r>
  <r>
    <x v="25"/>
    <n v="27"/>
    <x v="2"/>
  </r>
  <r>
    <x v="26"/>
    <n v="27"/>
    <x v="2"/>
  </r>
  <r>
    <x v="27"/>
    <n v="26"/>
    <x v="2"/>
  </r>
  <r>
    <x v="28"/>
    <n v="24"/>
    <x v="2"/>
  </r>
  <r>
    <x v="29"/>
    <n v="33"/>
    <x v="0"/>
  </r>
  <r>
    <x v="30"/>
    <n v="21"/>
    <x v="2"/>
  </r>
  <r>
    <x v="31"/>
    <n v="94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87504-7331-437F-B48A-42B4BE77258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utomer IDs">
  <location ref="A3:F3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formats count="17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8">
      <pivotArea outline="0" collapsedLevelsAreSubtotals="1" fieldPosition="0"/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  <format dxfId="25">
      <pivotArea outline="0" collapsedLevelsAreSubtotals="1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Row="1" outline="0" fieldPosition="0"/>
    </format>
    <format dxfId="22">
      <pivotArea outline="0" collapsedLevelsAreSubtotals="1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Row="1" outline="0" fieldPosition="0"/>
    </format>
    <format dxfId="19">
      <pivotArea field="0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5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0" count="3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FE2A97-530B-460E-AA99-E8CB41F4D0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Unique Dates">
  <location ref="A3:G35" firstHeaderRow="0" firstDataRow="1" firstDataCol="1"/>
  <pivotFields count="15">
    <pivotField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Id" fld="0" subtotal="count" baseField="1" baseItem="0"/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formats count="18">
    <format dxfId="17">
      <pivotArea dataOnly="0" labelOnly="1" fieldPosition="0">
        <references count="1">
          <reference field="1" count="0"/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">
      <pivotArea outline="0" collapsedLevelsAreSubtotals="1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onditionalFormats count="6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1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EE586-E966-4195-A847-E74350771FFB}" name="PivotTable3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3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5991A-D918-4A6E-8993-91838690F822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37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Steps" fld="2" baseField="0" baseItem="0"/>
    <dataField name="Sum of Calories" fld="1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86D3E-6A4A-4181-A827-2CBABCCD65CC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5:I40" firstHeaderRow="1" firstDataRow="2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4">
        <item x="4"/>
        <item x="31"/>
        <item x="12"/>
        <item x="3"/>
        <item x="23"/>
        <item x="13"/>
        <item x="7"/>
        <item x="16"/>
        <item x="6"/>
        <item x="1"/>
        <item x="22"/>
        <item x="28"/>
        <item x="10"/>
        <item x="14"/>
        <item x="17"/>
        <item x="9"/>
        <item x="2"/>
        <item x="21"/>
        <item x="30"/>
        <item x="19"/>
        <item x="20"/>
        <item x="8"/>
        <item x="26"/>
        <item x="24"/>
        <item x="29"/>
        <item x="18"/>
        <item x="11"/>
        <item x="0"/>
        <item x="25"/>
        <item x="5"/>
        <item x="15"/>
        <item x="27"/>
        <item x="32"/>
        <item t="default"/>
      </items>
    </pivotField>
    <pivotField axis="axisCol" showAll="0">
      <items count="4">
        <item x="2"/>
        <item x="1"/>
        <item x="0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 Mean of TotalDistance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5BF2B-45F0-4895-8EB7-BE8A90E7FC12}" name="PivotTable2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E6:I41" firstHeaderRow="1" firstDataRow="2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axis="axisCol" showAll="0">
      <items count="4">
        <item x="0"/>
        <item x="2"/>
        <item x="1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Count of ActivityDate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E38DDF-9478-4CC8-A23D-00EA06A0B3BA}" name="PivotTable4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K78:N110" firstHeaderRow="0" firstDataRow="1" firstDataCol="1"/>
  <pivotFields count="15">
    <pivotField showAll="0"/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LightlyActiveMinutes" fld="12" baseField="0" baseItem="0"/>
    <dataField name="Sum of FairlyActiveMinutes" fld="11" baseField="0" baseItem="0"/>
    <dataField name="Sum of VeryActiveMinutes" fld="1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9CA2B-72EC-476B-9E88-7E2FF064C51D}" name="PivotTable4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42:Q75" firstHeaderRow="1" firstDataRow="2" firstDataCol="1"/>
  <pivotFields count="3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1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axis="axisCol" showAll="0">
      <items count="5">
        <item x="0"/>
        <item x="2"/>
        <item x="1"/>
        <item h="1" x="3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Count of ActivityDate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0E256-4BDA-4F6F-BBC5-8D974744D53E}" name="PivotTable3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4:J37" firstHeaderRow="1" firstDataRow="2" firstDataCol="1"/>
  <pivotFields count="3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numFmtId="2" showAll="0"/>
    <pivotField axis="axisCol" showAll="0">
      <items count="4">
        <item x="2"/>
        <item x="0"/>
        <item x="1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Mean of TotalDistance" fld="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9A44A4-10F4-4DCA-9558-737A3A69E934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qJYNwQBVYgzV4NVVX9lRn&quot;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55DA-358D-4B44-89AB-A7D6F25FB569}">
  <dimension ref="A1:O941"/>
  <sheetViews>
    <sheetView tabSelected="1" zoomScale="68" zoomScaleNormal="68" workbookViewId="0">
      <selection activeCell="S8" sqref="S8"/>
    </sheetView>
  </sheetViews>
  <sheetFormatPr defaultRowHeight="14.4" x14ac:dyDescent="0.3"/>
  <cols>
    <col min="2" max="2" width="27.77734375" customWidth="1"/>
    <col min="4" max="4" width="12.5546875" customWidth="1"/>
    <col min="5" max="5" width="15.44140625" customWidth="1"/>
    <col min="6" max="6" width="13.6640625" customWidth="1"/>
    <col min="7" max="7" width="16.88671875" customWidth="1"/>
    <col min="8" max="8" width="22.88671875" customWidth="1"/>
    <col min="9" max="9" width="19.5546875" customWidth="1"/>
    <col min="10" max="10" width="21.5546875" customWidth="1"/>
    <col min="11" max="11" width="16.6640625" customWidth="1"/>
    <col min="12" max="12" width="17" customWidth="1"/>
    <col min="13" max="13" width="19.77734375" customWidth="1"/>
    <col min="14" max="14" width="17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s="1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15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16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17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18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19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20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21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22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23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24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25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26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27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28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29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30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31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32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15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16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17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18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19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20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21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22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23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24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25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26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27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28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29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30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31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32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15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16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17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18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19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20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21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22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23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24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25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26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27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28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29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30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31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32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15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16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17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18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19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20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21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22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23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24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25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29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30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31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32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15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16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17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20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24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25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26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27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28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30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15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16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17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18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19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20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21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22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23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24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25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26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27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28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29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30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31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32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15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16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17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18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19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20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21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22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23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24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25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26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27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28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29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30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31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32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15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16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17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18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19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20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21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22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23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24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25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26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27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28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29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30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31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32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15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16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17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18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19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20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21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22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23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24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25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26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27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28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29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30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31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15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16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17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18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19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20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21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22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23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24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25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26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27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28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29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30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31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32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15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16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17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18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19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20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21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22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23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24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25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26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27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28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29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30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31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32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15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16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17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18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19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20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21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22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23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24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25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26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27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28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29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30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31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32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16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17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18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19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20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15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17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15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16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17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18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19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20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21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22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23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24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25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26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27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28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29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30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31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32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15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16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17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18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19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20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21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22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23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24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25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26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27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28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29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30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31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32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15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16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17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18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19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20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21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22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23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24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25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26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27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28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29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30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31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32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15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16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17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18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19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20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21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22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23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24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25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26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27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28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29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30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31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32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15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16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17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18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19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20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21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22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23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24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25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26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27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28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29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30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31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32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15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16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17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18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19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20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21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22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23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24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25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26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27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28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29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30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31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32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15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16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17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18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19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20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21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22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23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24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25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26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27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28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29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30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31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32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17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18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19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20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21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22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23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24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25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26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28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29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30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31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32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15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16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17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18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19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20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21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22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24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26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27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29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30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32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15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16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17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18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19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20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22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24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26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27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28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30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32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15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16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17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18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19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20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21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22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23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24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25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26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27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28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29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30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31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32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42618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42708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15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16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17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18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19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20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21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22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23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24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25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26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27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28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29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30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31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32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42405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42434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15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16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17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18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20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21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22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23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24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25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26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27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28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29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30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31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32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15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16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17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18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19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20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21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22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23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24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25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26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27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28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29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30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31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32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15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16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17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18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19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20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21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22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23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24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25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26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27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28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29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30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31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42708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15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16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17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18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19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20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21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22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23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24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25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26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27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28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29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30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31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32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42405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42434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42526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42618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42648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42679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15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16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17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18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19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20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21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22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23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24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25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26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27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28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29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30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31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32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15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16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17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18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22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23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24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25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26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28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29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30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31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32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15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16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17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18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19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20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21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22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23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24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25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26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27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28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29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30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31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32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0676-2847-4D46-B3C5-B4910B627E02}">
  <dimension ref="A1:L38"/>
  <sheetViews>
    <sheetView showGridLines="0" zoomScale="68" zoomScaleNormal="68" workbookViewId="0">
      <selection activeCell="L8" sqref="L8"/>
    </sheetView>
  </sheetViews>
  <sheetFormatPr defaultRowHeight="14.4" x14ac:dyDescent="0.3"/>
  <cols>
    <col min="1" max="1" width="14.33203125" bestFit="1" customWidth="1"/>
    <col min="2" max="2" width="20.5546875" bestFit="1" customWidth="1"/>
    <col min="3" max="3" width="18.21875" bestFit="1" customWidth="1"/>
    <col min="4" max="4" width="27.88671875" customWidth="1"/>
    <col min="5" max="5" width="30.33203125" bestFit="1" customWidth="1"/>
    <col min="6" max="6" width="27.5546875" customWidth="1"/>
    <col min="7" max="7" width="20" customWidth="1"/>
    <col min="8" max="8" width="23.33203125" customWidth="1"/>
    <col min="9" max="9" width="27.6640625" customWidth="1"/>
    <col min="10" max="10" width="23.6640625" customWidth="1"/>
    <col min="11" max="18" width="12" bestFit="1" customWidth="1"/>
    <col min="19" max="19" width="5" bestFit="1" customWidth="1"/>
    <col min="20" max="20" width="11" bestFit="1" customWidth="1"/>
    <col min="21" max="25" width="12" bestFit="1" customWidth="1"/>
    <col min="26" max="26" width="4" bestFit="1" customWidth="1"/>
    <col min="27" max="45" width="12" bestFit="1" customWidth="1"/>
    <col min="46" max="46" width="11" bestFit="1" customWidth="1"/>
    <col min="47" max="55" width="12" bestFit="1" customWidth="1"/>
    <col min="56" max="56" width="4" bestFit="1" customWidth="1"/>
    <col min="57" max="77" width="12" bestFit="1" customWidth="1"/>
    <col min="78" max="79" width="11" bestFit="1" customWidth="1"/>
    <col min="80" max="87" width="12" bestFit="1" customWidth="1"/>
    <col min="88" max="88" width="11" bestFit="1" customWidth="1"/>
    <col min="89" max="117" width="12" bestFit="1" customWidth="1"/>
    <col min="118" max="118" width="11" bestFit="1" customWidth="1"/>
    <col min="119" max="126" width="12" bestFit="1" customWidth="1"/>
    <col min="127" max="128" width="11" bestFit="1" customWidth="1"/>
    <col min="129" max="141" width="12" bestFit="1" customWidth="1"/>
    <col min="142" max="142" width="11" bestFit="1" customWidth="1"/>
    <col min="143" max="143" width="5" bestFit="1" customWidth="1"/>
    <col min="144" max="144" width="11" bestFit="1" customWidth="1"/>
    <col min="145" max="158" width="12" bestFit="1" customWidth="1"/>
    <col min="159" max="160" width="11" bestFit="1" customWidth="1"/>
    <col min="161" max="175" width="12" bestFit="1" customWidth="1"/>
    <col min="176" max="176" width="11" bestFit="1" customWidth="1"/>
    <col min="177" max="177" width="5" bestFit="1" customWidth="1"/>
    <col min="178" max="178" width="11" bestFit="1" customWidth="1"/>
    <col min="179" max="187" width="12" bestFit="1" customWidth="1"/>
    <col min="188" max="188" width="2" bestFit="1" customWidth="1"/>
    <col min="189" max="189" width="11" bestFit="1" customWidth="1"/>
    <col min="190" max="201" width="12" bestFit="1" customWidth="1"/>
    <col min="202" max="202" width="11" bestFit="1" customWidth="1"/>
    <col min="203" max="203" width="12" bestFit="1" customWidth="1"/>
    <col min="204" max="204" width="5" bestFit="1" customWidth="1"/>
    <col min="205" max="215" width="12" bestFit="1" customWidth="1"/>
    <col min="216" max="216" width="11" bestFit="1" customWidth="1"/>
    <col min="217" max="218" width="12" bestFit="1" customWidth="1"/>
    <col min="219" max="219" width="4" bestFit="1" customWidth="1"/>
    <col min="220" max="220" width="12" bestFit="1" customWidth="1"/>
    <col min="221" max="221" width="11" bestFit="1" customWidth="1"/>
    <col min="222" max="230" width="12" bestFit="1" customWidth="1"/>
    <col min="231" max="231" width="11" bestFit="1" customWidth="1"/>
    <col min="232" max="232" width="12" bestFit="1" customWidth="1"/>
    <col min="233" max="233" width="5" bestFit="1" customWidth="1"/>
    <col min="234" max="234" width="12" bestFit="1" customWidth="1"/>
    <col min="235" max="235" width="11" bestFit="1" customWidth="1"/>
    <col min="236" max="245" width="12" bestFit="1" customWidth="1"/>
    <col min="246" max="246" width="11" bestFit="1" customWidth="1"/>
    <col min="247" max="248" width="12" bestFit="1" customWidth="1"/>
    <col min="249" max="249" width="11" bestFit="1" customWidth="1"/>
    <col min="250" max="264" width="12" bestFit="1" customWidth="1"/>
    <col min="265" max="265" width="11" bestFit="1" customWidth="1"/>
    <col min="266" max="266" width="12" bestFit="1" customWidth="1"/>
    <col min="267" max="267" width="5" bestFit="1" customWidth="1"/>
    <col min="268" max="269" width="12" bestFit="1" customWidth="1"/>
    <col min="270" max="270" width="11" bestFit="1" customWidth="1"/>
    <col min="271" max="283" width="12" bestFit="1" customWidth="1"/>
    <col min="284" max="284" width="4" bestFit="1" customWidth="1"/>
    <col min="285" max="286" width="12" bestFit="1" customWidth="1"/>
    <col min="287" max="287" width="11" bestFit="1" customWidth="1"/>
    <col min="288" max="301" width="12" bestFit="1" customWidth="1"/>
    <col min="302" max="302" width="11" bestFit="1" customWidth="1"/>
    <col min="303" max="319" width="12" bestFit="1" customWidth="1"/>
    <col min="320" max="320" width="11" bestFit="1" customWidth="1"/>
    <col min="321" max="332" width="12" bestFit="1" customWidth="1"/>
    <col min="333" max="333" width="11" bestFit="1" customWidth="1"/>
    <col min="334" max="335" width="12" bestFit="1" customWidth="1"/>
    <col min="336" max="336" width="5" bestFit="1" customWidth="1"/>
    <col min="337" max="337" width="12" bestFit="1" customWidth="1"/>
    <col min="338" max="338" width="11" bestFit="1" customWidth="1"/>
    <col min="339" max="350" width="12" bestFit="1" customWidth="1"/>
    <col min="351" max="351" width="11" bestFit="1" customWidth="1"/>
    <col min="352" max="353" width="12" bestFit="1" customWidth="1"/>
    <col min="354" max="354" width="11" bestFit="1" customWidth="1"/>
    <col min="355" max="366" width="12" bestFit="1" customWidth="1"/>
    <col min="367" max="367" width="5" bestFit="1" customWidth="1"/>
    <col min="368" max="368" width="12" bestFit="1" customWidth="1"/>
    <col min="369" max="369" width="11" bestFit="1" customWidth="1"/>
    <col min="370" max="380" width="12" bestFit="1" customWidth="1"/>
    <col min="381" max="381" width="11" bestFit="1" customWidth="1"/>
    <col min="382" max="398" width="12" bestFit="1" customWidth="1"/>
    <col min="399" max="399" width="5" bestFit="1" customWidth="1"/>
    <col min="400" max="400" width="12" bestFit="1" customWidth="1"/>
    <col min="401" max="401" width="11" bestFit="1" customWidth="1"/>
    <col min="402" max="412" width="12" bestFit="1" customWidth="1"/>
    <col min="413" max="413" width="4" bestFit="1" customWidth="1"/>
    <col min="414" max="421" width="12" bestFit="1" customWidth="1"/>
    <col min="422" max="422" width="11" bestFit="1" customWidth="1"/>
    <col min="423" max="423" width="12" bestFit="1" customWidth="1"/>
    <col min="424" max="424" width="5" bestFit="1" customWidth="1"/>
    <col min="425" max="426" width="12" bestFit="1" customWidth="1"/>
    <col min="427" max="427" width="11" bestFit="1" customWidth="1"/>
    <col min="428" max="441" width="12" bestFit="1" customWidth="1"/>
    <col min="442" max="442" width="11" bestFit="1" customWidth="1"/>
    <col min="443" max="450" width="12" bestFit="1" customWidth="1"/>
    <col min="451" max="451" width="11" bestFit="1" customWidth="1"/>
    <col min="452" max="454" width="12" bestFit="1" customWidth="1"/>
    <col min="455" max="455" width="5" bestFit="1" customWidth="1"/>
    <col min="456" max="457" width="12" bestFit="1" customWidth="1"/>
    <col min="458" max="458" width="11" bestFit="1" customWidth="1"/>
    <col min="459" max="469" width="12" bestFit="1" customWidth="1"/>
    <col min="470" max="470" width="4" bestFit="1" customWidth="1"/>
    <col min="471" max="472" width="12" bestFit="1" customWidth="1"/>
    <col min="473" max="473" width="11" bestFit="1" customWidth="1"/>
    <col min="474" max="486" width="12" bestFit="1" customWidth="1"/>
    <col min="487" max="487" width="2" bestFit="1" customWidth="1"/>
    <col min="488" max="489" width="12" bestFit="1" customWidth="1"/>
    <col min="490" max="490" width="11" bestFit="1" customWidth="1"/>
    <col min="491" max="496" width="12" bestFit="1" customWidth="1"/>
    <col min="497" max="497" width="11" bestFit="1" customWidth="1"/>
    <col min="498" max="499" width="12" bestFit="1" customWidth="1"/>
    <col min="500" max="500" width="5" bestFit="1" customWidth="1"/>
    <col min="501" max="510" width="12" bestFit="1" customWidth="1"/>
    <col min="511" max="511" width="11" bestFit="1" customWidth="1"/>
    <col min="512" max="522" width="12" bestFit="1" customWidth="1"/>
    <col min="523" max="523" width="11" bestFit="1" customWidth="1"/>
    <col min="524" max="533" width="12" bestFit="1" customWidth="1"/>
    <col min="534" max="534" width="3" bestFit="1" customWidth="1"/>
    <col min="535" max="561" width="12" bestFit="1" customWidth="1"/>
    <col min="562" max="562" width="3" bestFit="1" customWidth="1"/>
    <col min="563" max="612" width="12" bestFit="1" customWidth="1"/>
    <col min="613" max="613" width="6" bestFit="1" customWidth="1"/>
    <col min="614" max="621" width="12" bestFit="1" customWidth="1"/>
    <col min="622" max="622" width="10.77734375" bestFit="1" customWidth="1"/>
  </cols>
  <sheetData>
    <row r="1" spans="1:12" ht="15" thickBot="1" x14ac:dyDescent="0.35"/>
    <row r="2" spans="1:12" ht="72.599999999999994" thickBot="1" x14ac:dyDescent="0.35">
      <c r="H2" s="16" t="s">
        <v>59</v>
      </c>
      <c r="J2" s="16" t="s">
        <v>46</v>
      </c>
    </row>
    <row r="3" spans="1:12" ht="15" thickTop="1" x14ac:dyDescent="0.3">
      <c r="A3" s="28" t="s">
        <v>61</v>
      </c>
      <c r="B3" s="28" t="s">
        <v>41</v>
      </c>
      <c r="C3" s="28" t="s">
        <v>42</v>
      </c>
      <c r="D3" s="28" t="s">
        <v>43</v>
      </c>
      <c r="E3" s="28" t="s">
        <v>44</v>
      </c>
      <c r="F3" s="28" t="s">
        <v>45</v>
      </c>
      <c r="G3" s="29" t="s">
        <v>40</v>
      </c>
      <c r="H3" s="29" t="s">
        <v>38</v>
      </c>
      <c r="I3" s="29" t="s">
        <v>57</v>
      </c>
      <c r="J3" s="29" t="s">
        <v>37</v>
      </c>
    </row>
    <row r="4" spans="1:12" x14ac:dyDescent="0.3">
      <c r="A4" s="25">
        <v>1503960366</v>
      </c>
      <c r="B4" s="25">
        <v>375619</v>
      </c>
      <c r="C4" s="25">
        <v>56309</v>
      </c>
      <c r="D4" s="25">
        <v>594</v>
      </c>
      <c r="E4" s="25">
        <v>6818</v>
      </c>
      <c r="F4" s="25">
        <v>1200</v>
      </c>
      <c r="G4" s="25">
        <v>7.8096773855147834</v>
      </c>
      <c r="H4" s="25" t="str">
        <f>IF(G4&lt;3,"Beginner",IF(G4&lt;6,"Intermediate","Pro"))</f>
        <v>Pro</v>
      </c>
      <c r="I4" s="25">
        <v>31</v>
      </c>
      <c r="J4" s="25" t="str">
        <f>IF(I4 &gt; 20, "Active", IF(I4 &gt; 10, "Moderate", "Light"))</f>
        <v>Active</v>
      </c>
    </row>
    <row r="5" spans="1:12" x14ac:dyDescent="0.3">
      <c r="A5" s="25">
        <v>1624580081</v>
      </c>
      <c r="B5" s="25">
        <v>178061</v>
      </c>
      <c r="C5" s="25">
        <v>45984</v>
      </c>
      <c r="D5" s="25">
        <v>180</v>
      </c>
      <c r="E5" s="25">
        <v>4758</v>
      </c>
      <c r="F5" s="25">
        <v>269</v>
      </c>
      <c r="G5" s="25">
        <v>3.9148387293661795</v>
      </c>
      <c r="H5" s="25" t="str">
        <f>IF(G5&lt;3,"Beginner",IF(G5&lt;6,"Intermediate","Pro"))</f>
        <v>Intermediate</v>
      </c>
      <c r="I5" s="25">
        <v>31</v>
      </c>
      <c r="J5" s="25" t="str">
        <f t="shared" ref="J5:J36" si="0">IF(I5 &gt; 20, "Active", IF(I5 &gt; 10, "Moderate", "Light"))</f>
        <v>Active</v>
      </c>
    </row>
    <row r="6" spans="1:12" x14ac:dyDescent="0.3">
      <c r="A6" s="25">
        <v>1644430081</v>
      </c>
      <c r="B6" s="25">
        <v>218489</v>
      </c>
      <c r="C6" s="25">
        <v>84339</v>
      </c>
      <c r="D6" s="25">
        <v>641</v>
      </c>
      <c r="E6" s="25">
        <v>5354</v>
      </c>
      <c r="F6" s="25">
        <v>287</v>
      </c>
      <c r="G6" s="25">
        <v>5.2953333536783873</v>
      </c>
      <c r="H6" s="25" t="str">
        <f t="shared" ref="H6:H36" si="1">IF(G6&lt;3,"Beginner",IF(G6&lt;6,"Intermediate","Pro"))</f>
        <v>Intermediate</v>
      </c>
      <c r="I6" s="25">
        <v>30</v>
      </c>
      <c r="J6" s="25" t="str">
        <f t="shared" si="0"/>
        <v>Active</v>
      </c>
      <c r="L6" s="3"/>
    </row>
    <row r="7" spans="1:12" x14ac:dyDescent="0.3">
      <c r="A7" s="25">
        <v>1844505072</v>
      </c>
      <c r="B7" s="25">
        <v>79982</v>
      </c>
      <c r="C7" s="25">
        <v>48778</v>
      </c>
      <c r="D7" s="25">
        <v>40</v>
      </c>
      <c r="E7" s="25">
        <v>3579</v>
      </c>
      <c r="F7" s="25">
        <v>4</v>
      </c>
      <c r="G7" s="25">
        <v>1.7061290368437778</v>
      </c>
      <c r="H7" s="25" t="str">
        <f>IF(G7&lt;3,"Beginner",IF(G7&lt;6,"Intermediate","Pro"))</f>
        <v>Beginner</v>
      </c>
      <c r="I7" s="25">
        <v>31</v>
      </c>
      <c r="J7" s="25" t="str">
        <f t="shared" si="0"/>
        <v>Active</v>
      </c>
    </row>
    <row r="8" spans="1:12" x14ac:dyDescent="0.3">
      <c r="A8" s="25">
        <v>1927972279</v>
      </c>
      <c r="B8" s="25">
        <v>28400</v>
      </c>
      <c r="C8" s="25">
        <v>67357</v>
      </c>
      <c r="D8" s="25">
        <v>24</v>
      </c>
      <c r="E8" s="25">
        <v>1196</v>
      </c>
      <c r="F8" s="25">
        <v>41</v>
      </c>
      <c r="G8" s="25">
        <v>0.63451612308140759</v>
      </c>
      <c r="H8" s="25" t="str">
        <f t="shared" si="1"/>
        <v>Beginner</v>
      </c>
      <c r="I8" s="25">
        <v>31</v>
      </c>
      <c r="J8" s="25" t="str">
        <f t="shared" si="0"/>
        <v>Active</v>
      </c>
    </row>
    <row r="9" spans="1:12" x14ac:dyDescent="0.3">
      <c r="A9" s="25">
        <v>2022484408</v>
      </c>
      <c r="B9" s="25">
        <v>352490</v>
      </c>
      <c r="C9" s="25">
        <v>77809</v>
      </c>
      <c r="D9" s="25">
        <v>600</v>
      </c>
      <c r="E9" s="25">
        <v>7981</v>
      </c>
      <c r="F9" s="25">
        <v>1125</v>
      </c>
      <c r="G9" s="25">
        <v>8.0841934911666371</v>
      </c>
      <c r="H9" s="25" t="str">
        <f t="shared" si="1"/>
        <v>Pro</v>
      </c>
      <c r="I9" s="25">
        <v>31</v>
      </c>
      <c r="J9" s="25" t="str">
        <f t="shared" si="0"/>
        <v>Active</v>
      </c>
    </row>
    <row r="10" spans="1:12" x14ac:dyDescent="0.3">
      <c r="A10" s="25">
        <v>2026352035</v>
      </c>
      <c r="B10" s="25">
        <v>172573</v>
      </c>
      <c r="C10" s="25">
        <v>47760</v>
      </c>
      <c r="D10" s="25">
        <v>8</v>
      </c>
      <c r="E10" s="25">
        <v>7956</v>
      </c>
      <c r="F10" s="25">
        <v>3</v>
      </c>
      <c r="G10" s="25">
        <v>3.4548387152533384</v>
      </c>
      <c r="H10" s="25" t="str">
        <f t="shared" si="1"/>
        <v>Intermediate</v>
      </c>
      <c r="I10" s="25">
        <v>31</v>
      </c>
      <c r="J10" s="25" t="str">
        <f t="shared" si="0"/>
        <v>Active</v>
      </c>
    </row>
    <row r="11" spans="1:12" x14ac:dyDescent="0.3">
      <c r="A11" s="25">
        <v>2320127002</v>
      </c>
      <c r="B11" s="25">
        <v>146223</v>
      </c>
      <c r="C11" s="25">
        <v>53449</v>
      </c>
      <c r="D11" s="25">
        <v>80</v>
      </c>
      <c r="E11" s="25">
        <v>6144</v>
      </c>
      <c r="F11" s="25">
        <v>42</v>
      </c>
      <c r="G11" s="25">
        <v>3.1877419044894557</v>
      </c>
      <c r="H11" s="25" t="str">
        <f t="shared" si="1"/>
        <v>Intermediate</v>
      </c>
      <c r="I11" s="25">
        <v>31</v>
      </c>
      <c r="J11" s="25" t="str">
        <f t="shared" si="0"/>
        <v>Active</v>
      </c>
    </row>
    <row r="12" spans="1:12" x14ac:dyDescent="0.3">
      <c r="A12" s="25">
        <v>2347167796</v>
      </c>
      <c r="B12" s="25">
        <v>171354</v>
      </c>
      <c r="C12" s="25">
        <v>36782</v>
      </c>
      <c r="D12" s="25">
        <v>370</v>
      </c>
      <c r="E12" s="25">
        <v>4545</v>
      </c>
      <c r="F12" s="25">
        <v>243</v>
      </c>
      <c r="G12" s="25">
        <v>6.3555555359150011</v>
      </c>
      <c r="H12" s="25" t="str">
        <f t="shared" si="1"/>
        <v>Pro</v>
      </c>
      <c r="I12" s="25">
        <v>18</v>
      </c>
      <c r="J12" s="25" t="str">
        <f t="shared" si="0"/>
        <v>Moderate</v>
      </c>
    </row>
    <row r="13" spans="1:12" x14ac:dyDescent="0.3">
      <c r="A13" s="25">
        <v>2873212765</v>
      </c>
      <c r="B13" s="25">
        <v>234229</v>
      </c>
      <c r="C13" s="25">
        <v>59426</v>
      </c>
      <c r="D13" s="25">
        <v>190</v>
      </c>
      <c r="E13" s="25">
        <v>9548</v>
      </c>
      <c r="F13" s="25">
        <v>437</v>
      </c>
      <c r="G13" s="25">
        <v>5.1016128601566439</v>
      </c>
      <c r="H13" s="25" t="str">
        <f t="shared" si="1"/>
        <v>Intermediate</v>
      </c>
      <c r="I13" s="25">
        <v>31</v>
      </c>
      <c r="J13" s="25" t="str">
        <f t="shared" si="0"/>
        <v>Active</v>
      </c>
    </row>
    <row r="14" spans="1:12" x14ac:dyDescent="0.3">
      <c r="A14" s="25">
        <v>3372868164</v>
      </c>
      <c r="B14" s="25">
        <v>137233</v>
      </c>
      <c r="C14" s="25">
        <v>38662</v>
      </c>
      <c r="D14" s="25">
        <v>82</v>
      </c>
      <c r="E14" s="25">
        <v>6558</v>
      </c>
      <c r="F14" s="25">
        <v>183</v>
      </c>
      <c r="G14" s="25">
        <v>4.707000041007996</v>
      </c>
      <c r="H14" s="25" t="str">
        <f t="shared" si="1"/>
        <v>Intermediate</v>
      </c>
      <c r="I14" s="25">
        <v>20</v>
      </c>
      <c r="J14" s="25" t="str">
        <f t="shared" si="0"/>
        <v>Moderate</v>
      </c>
    </row>
    <row r="15" spans="1:12" x14ac:dyDescent="0.3">
      <c r="A15" s="25">
        <v>3977333714</v>
      </c>
      <c r="B15" s="25">
        <v>329537</v>
      </c>
      <c r="C15" s="25">
        <v>45410</v>
      </c>
      <c r="D15" s="25">
        <v>1838</v>
      </c>
      <c r="E15" s="25">
        <v>5243</v>
      </c>
      <c r="F15" s="25">
        <v>567</v>
      </c>
      <c r="G15" s="25">
        <v>7.5169999440511095</v>
      </c>
      <c r="H15" s="25" t="str">
        <f t="shared" si="1"/>
        <v>Pro</v>
      </c>
      <c r="I15" s="25">
        <v>30</v>
      </c>
      <c r="J15" s="25" t="str">
        <f t="shared" si="0"/>
        <v>Active</v>
      </c>
    </row>
    <row r="16" spans="1:12" x14ac:dyDescent="0.3">
      <c r="A16" s="25">
        <v>4020332650</v>
      </c>
      <c r="B16" s="25">
        <v>70284</v>
      </c>
      <c r="C16" s="25">
        <v>73960</v>
      </c>
      <c r="D16" s="25">
        <v>166</v>
      </c>
      <c r="E16" s="25">
        <v>2385</v>
      </c>
      <c r="F16" s="25">
        <v>161</v>
      </c>
      <c r="G16" s="25">
        <v>1.6261290389323431</v>
      </c>
      <c r="H16" s="25" t="str">
        <f t="shared" si="1"/>
        <v>Beginner</v>
      </c>
      <c r="I16" s="25">
        <v>31</v>
      </c>
      <c r="J16" s="25" t="str">
        <f t="shared" si="0"/>
        <v>Active</v>
      </c>
    </row>
    <row r="17" spans="1:10" x14ac:dyDescent="0.3">
      <c r="A17" s="25">
        <v>4057192912</v>
      </c>
      <c r="B17" s="25">
        <v>15352</v>
      </c>
      <c r="C17" s="25">
        <v>7895</v>
      </c>
      <c r="D17" s="25">
        <v>6</v>
      </c>
      <c r="E17" s="25">
        <v>412</v>
      </c>
      <c r="F17" s="25">
        <v>3</v>
      </c>
      <c r="G17" s="25">
        <v>2.8625000119209298</v>
      </c>
      <c r="H17" s="25" t="str">
        <f t="shared" si="1"/>
        <v>Beginner</v>
      </c>
      <c r="I17" s="25">
        <v>4</v>
      </c>
      <c r="J17" s="25" t="str">
        <f t="shared" si="0"/>
        <v>Light</v>
      </c>
    </row>
    <row r="18" spans="1:10" x14ac:dyDescent="0.3">
      <c r="A18" s="25">
        <v>4319703577</v>
      </c>
      <c r="B18" s="25">
        <v>225334</v>
      </c>
      <c r="C18" s="25">
        <v>63168</v>
      </c>
      <c r="D18" s="25">
        <v>382</v>
      </c>
      <c r="E18" s="25">
        <v>7092</v>
      </c>
      <c r="F18" s="25">
        <v>111</v>
      </c>
      <c r="G18" s="25">
        <v>4.8922580470361057</v>
      </c>
      <c r="H18" s="25" t="str">
        <f t="shared" si="1"/>
        <v>Intermediate</v>
      </c>
      <c r="I18" s="25">
        <v>31</v>
      </c>
      <c r="J18" s="25" t="str">
        <f t="shared" si="0"/>
        <v>Active</v>
      </c>
    </row>
    <row r="19" spans="1:10" x14ac:dyDescent="0.3">
      <c r="A19" s="25">
        <v>4388161847</v>
      </c>
      <c r="B19" s="25">
        <v>335232</v>
      </c>
      <c r="C19" s="25">
        <v>95910</v>
      </c>
      <c r="D19" s="25">
        <v>631</v>
      </c>
      <c r="E19" s="25">
        <v>7110</v>
      </c>
      <c r="F19" s="25">
        <v>718</v>
      </c>
      <c r="G19" s="25">
        <v>8.393225892897572</v>
      </c>
      <c r="H19" s="25" t="str">
        <f t="shared" si="1"/>
        <v>Pro</v>
      </c>
      <c r="I19" s="25">
        <v>31</v>
      </c>
      <c r="J19" s="25" t="str">
        <f t="shared" si="0"/>
        <v>Active</v>
      </c>
    </row>
    <row r="20" spans="1:10" x14ac:dyDescent="0.3">
      <c r="A20" s="25">
        <v>4445114986</v>
      </c>
      <c r="B20" s="25">
        <v>148693</v>
      </c>
      <c r="C20" s="25">
        <v>67772</v>
      </c>
      <c r="D20" s="25">
        <v>54</v>
      </c>
      <c r="E20" s="25">
        <v>6482</v>
      </c>
      <c r="F20" s="25">
        <v>205</v>
      </c>
      <c r="G20" s="25">
        <v>3.2458064402303388</v>
      </c>
      <c r="H20" s="25" t="str">
        <f t="shared" si="1"/>
        <v>Intermediate</v>
      </c>
      <c r="I20" s="25">
        <v>31</v>
      </c>
      <c r="J20" s="25" t="str">
        <f t="shared" si="0"/>
        <v>Active</v>
      </c>
    </row>
    <row r="21" spans="1:10" x14ac:dyDescent="0.3">
      <c r="A21" s="25">
        <v>4558609924</v>
      </c>
      <c r="B21" s="25">
        <v>238239</v>
      </c>
      <c r="C21" s="25">
        <v>63031</v>
      </c>
      <c r="D21" s="25">
        <v>425</v>
      </c>
      <c r="E21" s="25">
        <v>8834</v>
      </c>
      <c r="F21" s="25">
        <v>322</v>
      </c>
      <c r="G21" s="25">
        <v>5.0806451766721663</v>
      </c>
      <c r="H21" s="25" t="str">
        <f t="shared" si="1"/>
        <v>Intermediate</v>
      </c>
      <c r="I21" s="25">
        <v>31</v>
      </c>
      <c r="J21" s="25" t="str">
        <f t="shared" si="0"/>
        <v>Active</v>
      </c>
    </row>
    <row r="22" spans="1:10" x14ac:dyDescent="0.3">
      <c r="A22" s="25">
        <v>4702921684</v>
      </c>
      <c r="B22" s="25">
        <v>265734</v>
      </c>
      <c r="C22" s="25">
        <v>91932</v>
      </c>
      <c r="D22" s="25">
        <v>807</v>
      </c>
      <c r="E22" s="25">
        <v>7362</v>
      </c>
      <c r="F22" s="25">
        <v>159</v>
      </c>
      <c r="G22" s="25">
        <v>6.9551612830931147</v>
      </c>
      <c r="H22" s="25" t="str">
        <f t="shared" si="1"/>
        <v>Pro</v>
      </c>
      <c r="I22" s="25">
        <v>31</v>
      </c>
      <c r="J22" s="25" t="str">
        <f t="shared" si="0"/>
        <v>Active</v>
      </c>
    </row>
    <row r="23" spans="1:10" x14ac:dyDescent="0.3">
      <c r="A23" s="25">
        <v>5553957443</v>
      </c>
      <c r="B23" s="25">
        <v>266990</v>
      </c>
      <c r="C23" s="25">
        <v>58146</v>
      </c>
      <c r="D23" s="25">
        <v>403</v>
      </c>
      <c r="E23" s="25">
        <v>6392</v>
      </c>
      <c r="F23" s="25">
        <v>726</v>
      </c>
      <c r="G23" s="25">
        <v>5.6396774495801596</v>
      </c>
      <c r="H23" s="25" t="str">
        <f t="shared" si="1"/>
        <v>Intermediate</v>
      </c>
      <c r="I23" s="25">
        <v>31</v>
      </c>
      <c r="J23" s="25" t="str">
        <f t="shared" si="0"/>
        <v>Active</v>
      </c>
    </row>
    <row r="24" spans="1:10" x14ac:dyDescent="0.3">
      <c r="A24" s="25">
        <v>5577150313</v>
      </c>
      <c r="B24" s="25">
        <v>249133</v>
      </c>
      <c r="C24" s="25">
        <v>100789</v>
      </c>
      <c r="D24" s="25">
        <v>895</v>
      </c>
      <c r="E24" s="25">
        <v>4438</v>
      </c>
      <c r="F24" s="25">
        <v>2620</v>
      </c>
      <c r="G24" s="25">
        <v>6.2133333047231041</v>
      </c>
      <c r="H24" s="25" t="str">
        <f t="shared" si="1"/>
        <v>Pro</v>
      </c>
      <c r="I24" s="25">
        <v>30</v>
      </c>
      <c r="J24" s="25" t="str">
        <f t="shared" si="0"/>
        <v>Active</v>
      </c>
    </row>
    <row r="25" spans="1:10" x14ac:dyDescent="0.3">
      <c r="A25" s="25">
        <v>6117666160</v>
      </c>
      <c r="B25" s="25">
        <v>197308</v>
      </c>
      <c r="C25" s="25">
        <v>63312</v>
      </c>
      <c r="D25" s="25">
        <v>57</v>
      </c>
      <c r="E25" s="25">
        <v>8074</v>
      </c>
      <c r="F25" s="25">
        <v>44</v>
      </c>
      <c r="G25" s="25">
        <v>5.342142914022717</v>
      </c>
      <c r="H25" s="25" t="str">
        <f t="shared" si="1"/>
        <v>Intermediate</v>
      </c>
      <c r="I25" s="25">
        <v>28</v>
      </c>
      <c r="J25" s="25" t="str">
        <f t="shared" si="0"/>
        <v>Active</v>
      </c>
    </row>
    <row r="26" spans="1:10" x14ac:dyDescent="0.3">
      <c r="A26" s="25">
        <v>6290855005</v>
      </c>
      <c r="B26" s="25">
        <v>163837</v>
      </c>
      <c r="C26" s="25">
        <v>75389</v>
      </c>
      <c r="D26" s="25">
        <v>110</v>
      </c>
      <c r="E26" s="25">
        <v>6596</v>
      </c>
      <c r="F26" s="25">
        <v>80</v>
      </c>
      <c r="G26" s="25">
        <v>4.2724138046133104</v>
      </c>
      <c r="H26" s="25" t="str">
        <f t="shared" si="1"/>
        <v>Intermediate</v>
      </c>
      <c r="I26" s="25">
        <v>29</v>
      </c>
      <c r="J26" s="25" t="str">
        <f t="shared" si="0"/>
        <v>Active</v>
      </c>
    </row>
    <row r="27" spans="1:10" x14ac:dyDescent="0.3">
      <c r="A27" s="25">
        <v>6775888955</v>
      </c>
      <c r="B27" s="25">
        <v>65512</v>
      </c>
      <c r="C27" s="25">
        <v>55426</v>
      </c>
      <c r="D27" s="25">
        <v>385</v>
      </c>
      <c r="E27" s="25">
        <v>1044</v>
      </c>
      <c r="F27" s="25">
        <v>286</v>
      </c>
      <c r="G27" s="25">
        <v>1.8134615161241252</v>
      </c>
      <c r="H27" s="25" t="str">
        <f t="shared" si="1"/>
        <v>Beginner</v>
      </c>
      <c r="I27" s="25">
        <v>26</v>
      </c>
      <c r="J27" s="25" t="str">
        <f t="shared" si="0"/>
        <v>Active</v>
      </c>
    </row>
    <row r="28" spans="1:10" x14ac:dyDescent="0.3">
      <c r="A28" s="25">
        <v>6962181067</v>
      </c>
      <c r="B28" s="25">
        <v>303639</v>
      </c>
      <c r="C28" s="25">
        <v>61443</v>
      </c>
      <c r="D28" s="25">
        <v>574</v>
      </c>
      <c r="E28" s="25">
        <v>7620</v>
      </c>
      <c r="F28" s="25">
        <v>707</v>
      </c>
      <c r="G28" s="25">
        <v>6.585806477454403</v>
      </c>
      <c r="H28" s="25" t="str">
        <f t="shared" si="1"/>
        <v>Pro</v>
      </c>
      <c r="I28" s="25">
        <v>31</v>
      </c>
      <c r="J28" s="25" t="str">
        <f t="shared" si="0"/>
        <v>Active</v>
      </c>
    </row>
    <row r="29" spans="1:10" x14ac:dyDescent="0.3">
      <c r="A29" s="25">
        <v>7007744171</v>
      </c>
      <c r="B29" s="25">
        <v>294409</v>
      </c>
      <c r="C29" s="25">
        <v>66144</v>
      </c>
      <c r="D29" s="25">
        <v>423</v>
      </c>
      <c r="E29" s="25">
        <v>7299</v>
      </c>
      <c r="F29" s="25">
        <v>807</v>
      </c>
      <c r="G29" s="25">
        <v>8.0153845915427571</v>
      </c>
      <c r="H29" s="25" t="str">
        <f t="shared" si="1"/>
        <v>Pro</v>
      </c>
      <c r="I29" s="25">
        <v>26</v>
      </c>
      <c r="J29" s="25" t="str">
        <f t="shared" si="0"/>
        <v>Active</v>
      </c>
    </row>
    <row r="30" spans="1:10" x14ac:dyDescent="0.3">
      <c r="A30" s="25">
        <v>7086361926</v>
      </c>
      <c r="B30" s="25">
        <v>290525</v>
      </c>
      <c r="C30" s="25">
        <v>79557</v>
      </c>
      <c r="D30" s="25">
        <v>786</v>
      </c>
      <c r="E30" s="25">
        <v>4459</v>
      </c>
      <c r="F30" s="25">
        <v>1320</v>
      </c>
      <c r="G30" s="25">
        <v>6.3880645078156268</v>
      </c>
      <c r="H30" s="25" t="str">
        <f t="shared" si="1"/>
        <v>Pro</v>
      </c>
      <c r="I30" s="25">
        <v>31</v>
      </c>
      <c r="J30" s="25" t="str">
        <f t="shared" si="0"/>
        <v>Active</v>
      </c>
    </row>
    <row r="31" spans="1:10" x14ac:dyDescent="0.3">
      <c r="A31" s="25">
        <v>8053475328</v>
      </c>
      <c r="B31" s="25">
        <v>457662</v>
      </c>
      <c r="C31" s="25">
        <v>91320</v>
      </c>
      <c r="D31" s="25">
        <v>297</v>
      </c>
      <c r="E31" s="25">
        <v>4680</v>
      </c>
      <c r="F31" s="25">
        <v>2640</v>
      </c>
      <c r="G31" s="25">
        <v>11.475161198646786</v>
      </c>
      <c r="H31" s="25" t="str">
        <f t="shared" si="1"/>
        <v>Pro</v>
      </c>
      <c r="I31" s="25">
        <v>31</v>
      </c>
      <c r="J31" s="25" t="str">
        <f t="shared" si="0"/>
        <v>Active</v>
      </c>
    </row>
    <row r="32" spans="1:10" x14ac:dyDescent="0.3">
      <c r="A32" s="25">
        <v>8253242879</v>
      </c>
      <c r="B32" s="25">
        <v>123161</v>
      </c>
      <c r="C32" s="25">
        <v>33972</v>
      </c>
      <c r="D32" s="25">
        <v>272</v>
      </c>
      <c r="E32" s="25">
        <v>2221</v>
      </c>
      <c r="F32" s="25">
        <v>390</v>
      </c>
      <c r="G32" s="25">
        <v>4.6673684684853809</v>
      </c>
      <c r="H32" s="25" t="str">
        <f t="shared" si="1"/>
        <v>Intermediate</v>
      </c>
      <c r="I32" s="25">
        <v>19</v>
      </c>
      <c r="J32" s="25" t="str">
        <f t="shared" si="0"/>
        <v>Moderate</v>
      </c>
    </row>
    <row r="33" spans="1:10" x14ac:dyDescent="0.3">
      <c r="A33" s="25">
        <v>8378563200</v>
      </c>
      <c r="B33" s="25">
        <v>270249</v>
      </c>
      <c r="C33" s="25">
        <v>106534</v>
      </c>
      <c r="D33" s="25">
        <v>318</v>
      </c>
      <c r="E33" s="25">
        <v>4839</v>
      </c>
      <c r="F33" s="25">
        <v>1819</v>
      </c>
      <c r="G33" s="25">
        <v>6.9135484618525318</v>
      </c>
      <c r="H33" s="25" t="str">
        <f t="shared" si="1"/>
        <v>Pro</v>
      </c>
      <c r="I33" s="25">
        <v>31</v>
      </c>
      <c r="J33" s="25" t="str">
        <f t="shared" si="0"/>
        <v>Active</v>
      </c>
    </row>
    <row r="34" spans="1:10" x14ac:dyDescent="0.3">
      <c r="A34" s="25">
        <v>8583815059</v>
      </c>
      <c r="B34" s="25">
        <v>223154</v>
      </c>
      <c r="C34" s="25">
        <v>84693</v>
      </c>
      <c r="D34" s="25">
        <v>688</v>
      </c>
      <c r="E34" s="25">
        <v>4287</v>
      </c>
      <c r="F34" s="25">
        <v>300</v>
      </c>
      <c r="G34" s="25">
        <v>5.6154838223611172</v>
      </c>
      <c r="H34" s="25" t="str">
        <f t="shared" si="1"/>
        <v>Intermediate</v>
      </c>
      <c r="I34" s="25">
        <v>31</v>
      </c>
      <c r="J34" s="25" t="str">
        <f t="shared" si="0"/>
        <v>Active</v>
      </c>
    </row>
    <row r="35" spans="1:10" x14ac:dyDescent="0.3">
      <c r="A35" s="25">
        <v>8792009665</v>
      </c>
      <c r="B35" s="25">
        <v>53758</v>
      </c>
      <c r="C35" s="25">
        <v>56907</v>
      </c>
      <c r="D35" s="25">
        <v>117</v>
      </c>
      <c r="E35" s="25">
        <v>2662</v>
      </c>
      <c r="F35" s="25">
        <v>28</v>
      </c>
      <c r="G35" s="25">
        <v>1.1865517168209478</v>
      </c>
      <c r="H35" s="25" t="str">
        <f t="shared" si="1"/>
        <v>Beginner</v>
      </c>
      <c r="I35" s="25">
        <v>29</v>
      </c>
      <c r="J35" s="25" t="str">
        <f t="shared" si="0"/>
        <v>Active</v>
      </c>
    </row>
    <row r="36" spans="1:10" x14ac:dyDescent="0.3">
      <c r="A36" s="25">
        <v>8877689391</v>
      </c>
      <c r="B36" s="25">
        <v>497241</v>
      </c>
      <c r="C36" s="25">
        <v>106028</v>
      </c>
      <c r="D36" s="25">
        <v>308</v>
      </c>
      <c r="E36" s="25">
        <v>7276</v>
      </c>
      <c r="F36" s="25">
        <v>2048</v>
      </c>
      <c r="G36" s="25">
        <v>13.212903138129944</v>
      </c>
      <c r="H36" s="25" t="str">
        <f t="shared" si="1"/>
        <v>Pro</v>
      </c>
      <c r="I36" s="25">
        <v>31</v>
      </c>
      <c r="J36" s="25" t="str">
        <f t="shared" si="0"/>
        <v>Active</v>
      </c>
    </row>
    <row r="37" spans="1:10" ht="15" thickBot="1" x14ac:dyDescent="0.35">
      <c r="A37" s="26" t="s">
        <v>34</v>
      </c>
      <c r="B37" s="26">
        <v>7179636</v>
      </c>
      <c r="C37" s="26">
        <v>2165393</v>
      </c>
      <c r="D37" s="26">
        <v>12751</v>
      </c>
      <c r="E37" s="26">
        <v>181244</v>
      </c>
      <c r="F37" s="26">
        <v>19895</v>
      </c>
      <c r="G37" s="27">
        <v>5.4897021219154158</v>
      </c>
      <c r="H37" s="27"/>
      <c r="I37" s="27">
        <v>940</v>
      </c>
      <c r="J37" s="26"/>
    </row>
    <row r="38" spans="1:10" ht="15" thickTop="1" x14ac:dyDescent="0.3"/>
  </sheetData>
  <autoFilter ref="A3:J37" xr:uid="{AF420676-2847-4D46-B3C5-B4910B627E02}"/>
  <conditionalFormatting sqref="G4:G3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{96A0E4E1-3E7E-443C-89D1-078FD3727263}</x14:id>
        </ext>
      </extLst>
    </cfRule>
  </conditionalFormatting>
  <conditionalFormatting sqref="I4:I36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{74772ABA-2AD5-44B9-9CB9-0F8D99A220A8}</x14:id>
        </ext>
      </extLst>
    </cfRule>
  </conditionalFormatting>
  <conditionalFormatting pivot="1" sqref="F4:F36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{D974ACDB-A95C-4817-BDFC-2AB6DE8E114C}</x14:id>
        </ext>
      </extLst>
    </cfRule>
  </conditionalFormatting>
  <conditionalFormatting pivot="1" sqref="E4:E3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{6F1E4892-A0F9-4256-90A9-94AAB3FDAF02}</x14:id>
        </ext>
      </extLst>
    </cfRule>
  </conditionalFormatting>
  <conditionalFormatting pivot="1" sqref="D4:D3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{8E01CCCE-A646-4D53-B2A2-316F7FB631C7}</x14:id>
        </ext>
      </extLst>
    </cfRule>
  </conditionalFormatting>
  <conditionalFormatting pivot="1" sqref="C4:C3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{74D677DA-50B3-496A-96C8-7AF058DDE1C3}</x14:id>
        </ext>
      </extLst>
    </cfRule>
  </conditionalFormatting>
  <conditionalFormatting pivot="1" sqref="B4:B3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{283260FA-7FF3-4F6A-B414-7215430D27AC}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A0E4E1-3E7E-443C-89D1-078FD37272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G4:G36</xm:sqref>
        </x14:conditionalFormatting>
        <x14:conditionalFormatting xmlns:xm="http://schemas.microsoft.com/office/excel/2006/main">
          <x14:cfRule type="dataBar" id="{74772ABA-2AD5-44B9-9CB9-0F8D99A220A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I4:I36</xm:sqref>
        </x14:conditionalFormatting>
        <x14:conditionalFormatting xmlns:xm="http://schemas.microsoft.com/office/excel/2006/main" pivot="1">
          <x14:cfRule type="dataBar" id="{D974ACDB-A95C-4817-BDFC-2AB6DE8E11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F4:F36</xm:sqref>
        </x14:conditionalFormatting>
        <x14:conditionalFormatting xmlns:xm="http://schemas.microsoft.com/office/excel/2006/main" pivot="1">
          <x14:cfRule type="dataBar" id="{6F1E4892-A0F9-4256-90A9-94AAB3FDAF0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E4:E36</xm:sqref>
        </x14:conditionalFormatting>
        <x14:conditionalFormatting xmlns:xm="http://schemas.microsoft.com/office/excel/2006/main" pivot="1">
          <x14:cfRule type="dataBar" id="{8E01CCCE-A646-4D53-B2A2-316F7FB631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D4:D36</xm:sqref>
        </x14:conditionalFormatting>
        <x14:conditionalFormatting xmlns:xm="http://schemas.microsoft.com/office/excel/2006/main" pivot="1">
          <x14:cfRule type="dataBar" id="{74D677DA-50B3-496A-96C8-7AF058DDE1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C4:C36</xm:sqref>
        </x14:conditionalFormatting>
        <x14:conditionalFormatting xmlns:xm="http://schemas.microsoft.com/office/excel/2006/main" pivot="1">
          <x14:cfRule type="dataBar" id="{283260FA-7FF3-4F6A-B414-7215430D27A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B4:B36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CA2B-3CE5-43E7-B5E3-810C8A554F99}">
  <dimension ref="A2:K36"/>
  <sheetViews>
    <sheetView showGridLines="0" zoomScale="72" zoomScaleNormal="72" workbookViewId="0">
      <selection activeCell="L3" sqref="L3"/>
    </sheetView>
  </sheetViews>
  <sheetFormatPr defaultRowHeight="14.4" x14ac:dyDescent="0.3"/>
  <cols>
    <col min="1" max="1" width="15.5546875" customWidth="1"/>
    <col min="2" max="2" width="14.88671875" customWidth="1"/>
    <col min="3" max="3" width="19.88671875" bestFit="1" customWidth="1"/>
    <col min="4" max="4" width="17.33203125" bestFit="1" customWidth="1"/>
    <col min="5" max="5" width="28.44140625" bestFit="1" customWidth="1"/>
    <col min="6" max="6" width="29.77734375" bestFit="1" customWidth="1"/>
    <col min="7" max="7" width="27.6640625" bestFit="1" customWidth="1"/>
    <col min="8" max="8" width="23.5546875" customWidth="1"/>
    <col min="9" max="9" width="23.21875" customWidth="1"/>
    <col min="10" max="10" width="22.44140625" customWidth="1"/>
    <col min="11" max="11" width="23" customWidth="1"/>
  </cols>
  <sheetData>
    <row r="2" spans="1:11" ht="72.599999999999994" thickBot="1" x14ac:dyDescent="0.35">
      <c r="I2" s="15" t="s">
        <v>60</v>
      </c>
      <c r="K2" s="15" t="s">
        <v>63</v>
      </c>
    </row>
    <row r="3" spans="1:11" ht="15" thickTop="1" x14ac:dyDescent="0.3">
      <c r="A3" s="23" t="s">
        <v>62</v>
      </c>
      <c r="B3" s="23" t="s">
        <v>56</v>
      </c>
      <c r="C3" s="23" t="s">
        <v>41</v>
      </c>
      <c r="D3" s="23" t="s">
        <v>42</v>
      </c>
      <c r="E3" s="23" t="s">
        <v>43</v>
      </c>
      <c r="F3" s="23" t="s">
        <v>44</v>
      </c>
      <c r="G3" s="23" t="s">
        <v>45</v>
      </c>
      <c r="H3" s="24" t="s">
        <v>40</v>
      </c>
      <c r="I3" s="24" t="s">
        <v>38</v>
      </c>
      <c r="J3" s="24" t="s">
        <v>35</v>
      </c>
      <c r="K3" s="24" t="s">
        <v>58</v>
      </c>
    </row>
    <row r="4" spans="1:11" x14ac:dyDescent="0.3">
      <c r="A4" s="17" t="s">
        <v>15</v>
      </c>
      <c r="B4" s="18">
        <v>33</v>
      </c>
      <c r="C4" s="18">
        <v>237558</v>
      </c>
      <c r="D4" s="18">
        <v>75459</v>
      </c>
      <c r="E4" s="18">
        <v>349</v>
      </c>
      <c r="F4" s="18">
        <v>5998</v>
      </c>
      <c r="G4" s="18">
        <v>671</v>
      </c>
      <c r="H4" s="19">
        <v>5.1033333160660481</v>
      </c>
      <c r="I4" s="18" t="str">
        <f>IF(H4&lt;3,"Beginner",IF(H4&lt;6,"Intermediate","Pro"))</f>
        <v>Intermediate</v>
      </c>
      <c r="J4" s="18">
        <v>33</v>
      </c>
      <c r="K4" s="18" t="str">
        <f>IF(J4&gt; 31, "Active", IF(J4 &gt; 28, "Moderate", "Light"))</f>
        <v>Active</v>
      </c>
    </row>
    <row r="5" spans="1:11" x14ac:dyDescent="0.3">
      <c r="A5" s="17" t="s">
        <v>16</v>
      </c>
      <c r="B5" s="18">
        <v>33</v>
      </c>
      <c r="C5" s="18">
        <v>255538</v>
      </c>
      <c r="D5" s="18">
        <v>77761</v>
      </c>
      <c r="E5" s="18">
        <v>409</v>
      </c>
      <c r="F5" s="18">
        <v>6633</v>
      </c>
      <c r="G5" s="18">
        <v>691</v>
      </c>
      <c r="H5" s="19">
        <v>5.5993939624591302</v>
      </c>
      <c r="I5" s="18" t="str">
        <f t="shared" ref="I5:I34" si="0">IF(H5&lt;3,"Beginner",IF(H5&lt;6,"Intermediate","Pro"))</f>
        <v>Intermediate</v>
      </c>
      <c r="J5" s="18">
        <v>33</v>
      </c>
      <c r="K5" s="18" t="str">
        <f t="shared" ref="K5:K34" si="1">IF(J5&gt; 31, "Active", IF(J5 &gt; 28, "Moderate", "Light"))</f>
        <v>Active</v>
      </c>
    </row>
    <row r="6" spans="1:11" x14ac:dyDescent="0.3">
      <c r="A6" s="17" t="s">
        <v>17</v>
      </c>
      <c r="B6" s="18">
        <v>33</v>
      </c>
      <c r="C6" s="18">
        <v>248617</v>
      </c>
      <c r="D6" s="18">
        <v>77721</v>
      </c>
      <c r="E6" s="18">
        <v>326</v>
      </c>
      <c r="F6" s="18">
        <v>7057</v>
      </c>
      <c r="G6" s="18">
        <v>633</v>
      </c>
      <c r="H6" s="19">
        <v>5.2878787770415796</v>
      </c>
      <c r="I6" s="18" t="str">
        <f t="shared" si="0"/>
        <v>Intermediate</v>
      </c>
      <c r="J6" s="18">
        <v>33</v>
      </c>
      <c r="K6" s="18" t="str">
        <f t="shared" si="1"/>
        <v>Active</v>
      </c>
    </row>
    <row r="7" spans="1:11" x14ac:dyDescent="0.3">
      <c r="A7" s="17" t="s">
        <v>18</v>
      </c>
      <c r="B7" s="18">
        <v>32</v>
      </c>
      <c r="C7" s="18">
        <v>277733</v>
      </c>
      <c r="D7" s="18">
        <v>76574</v>
      </c>
      <c r="E7" s="18">
        <v>484</v>
      </c>
      <c r="F7" s="18">
        <v>6202</v>
      </c>
      <c r="G7" s="18">
        <v>891</v>
      </c>
      <c r="H7" s="19">
        <v>6.2915625174646248</v>
      </c>
      <c r="I7" s="18" t="str">
        <f t="shared" si="0"/>
        <v>Pro</v>
      </c>
      <c r="J7" s="18">
        <v>32</v>
      </c>
      <c r="K7" s="18" t="str">
        <f t="shared" si="1"/>
        <v>Active</v>
      </c>
    </row>
    <row r="8" spans="1:11" x14ac:dyDescent="0.3">
      <c r="A8" s="17" t="s">
        <v>19</v>
      </c>
      <c r="B8" s="18">
        <v>32</v>
      </c>
      <c r="C8" s="18">
        <v>205096</v>
      </c>
      <c r="D8" s="18">
        <v>71391</v>
      </c>
      <c r="E8" s="18">
        <v>379</v>
      </c>
      <c r="F8" s="18">
        <v>5291</v>
      </c>
      <c r="G8" s="18">
        <v>605</v>
      </c>
      <c r="H8" s="19">
        <v>4.5406249602674507</v>
      </c>
      <c r="I8" s="18" t="str">
        <f t="shared" si="0"/>
        <v>Intermediate</v>
      </c>
      <c r="J8" s="18">
        <v>32</v>
      </c>
      <c r="K8" s="18" t="str">
        <f t="shared" si="1"/>
        <v>Active</v>
      </c>
    </row>
    <row r="9" spans="1:11" x14ac:dyDescent="0.3">
      <c r="A9" s="17" t="s">
        <v>20</v>
      </c>
      <c r="B9" s="18">
        <v>32</v>
      </c>
      <c r="C9" s="18">
        <v>252703</v>
      </c>
      <c r="D9" s="18">
        <v>74668</v>
      </c>
      <c r="E9" s="18">
        <v>516</v>
      </c>
      <c r="F9" s="18">
        <v>6025</v>
      </c>
      <c r="G9" s="18">
        <v>781</v>
      </c>
      <c r="H9" s="19">
        <v>5.657812474993988</v>
      </c>
      <c r="I9" s="18" t="str">
        <f t="shared" si="0"/>
        <v>Intermediate</v>
      </c>
      <c r="J9" s="18">
        <v>32</v>
      </c>
      <c r="K9" s="18" t="str">
        <f t="shared" si="1"/>
        <v>Active</v>
      </c>
    </row>
    <row r="10" spans="1:11" x14ac:dyDescent="0.3">
      <c r="A10" s="17" t="s">
        <v>21</v>
      </c>
      <c r="B10" s="18">
        <v>32</v>
      </c>
      <c r="C10" s="18">
        <v>257557</v>
      </c>
      <c r="D10" s="18">
        <v>75491</v>
      </c>
      <c r="E10" s="18">
        <v>441</v>
      </c>
      <c r="F10" s="18">
        <v>6461</v>
      </c>
      <c r="G10" s="18">
        <v>767</v>
      </c>
      <c r="H10" s="19">
        <v>5.8718749247491324</v>
      </c>
      <c r="I10" s="18" t="str">
        <f t="shared" si="0"/>
        <v>Intermediate</v>
      </c>
      <c r="J10" s="18">
        <v>32</v>
      </c>
      <c r="K10" s="18" t="str">
        <f t="shared" si="1"/>
        <v>Active</v>
      </c>
    </row>
    <row r="11" spans="1:11" x14ac:dyDescent="0.3">
      <c r="A11" s="17" t="s">
        <v>22</v>
      </c>
      <c r="B11" s="18">
        <v>32</v>
      </c>
      <c r="C11" s="18">
        <v>261215</v>
      </c>
      <c r="D11" s="18">
        <v>76647</v>
      </c>
      <c r="E11" s="18">
        <v>600</v>
      </c>
      <c r="F11" s="18">
        <v>6515</v>
      </c>
      <c r="G11" s="18">
        <v>774</v>
      </c>
      <c r="H11" s="19">
        <v>5.9503125439514415</v>
      </c>
      <c r="I11" s="18" t="str">
        <f t="shared" si="0"/>
        <v>Intermediate</v>
      </c>
      <c r="J11" s="18">
        <v>32</v>
      </c>
      <c r="K11" s="18" t="str">
        <f t="shared" si="1"/>
        <v>Active</v>
      </c>
    </row>
    <row r="12" spans="1:11" x14ac:dyDescent="0.3">
      <c r="A12" s="17" t="s">
        <v>23</v>
      </c>
      <c r="B12" s="18">
        <v>32</v>
      </c>
      <c r="C12" s="18">
        <v>263795</v>
      </c>
      <c r="D12" s="18">
        <v>77500</v>
      </c>
      <c r="E12" s="18">
        <v>478</v>
      </c>
      <c r="F12" s="18">
        <v>5845</v>
      </c>
      <c r="G12" s="18">
        <v>859</v>
      </c>
      <c r="H12" s="19">
        <v>6.030000067315993</v>
      </c>
      <c r="I12" s="18" t="str">
        <f t="shared" si="0"/>
        <v>Pro</v>
      </c>
      <c r="J12" s="18">
        <v>32</v>
      </c>
      <c r="K12" s="18" t="str">
        <f t="shared" si="1"/>
        <v>Active</v>
      </c>
    </row>
    <row r="13" spans="1:11" x14ac:dyDescent="0.3">
      <c r="A13" s="17" t="s">
        <v>24</v>
      </c>
      <c r="B13" s="18">
        <v>32</v>
      </c>
      <c r="C13" s="18">
        <v>238284</v>
      </c>
      <c r="D13" s="18">
        <v>74485</v>
      </c>
      <c r="E13" s="18">
        <v>424</v>
      </c>
      <c r="F13" s="18">
        <v>6257</v>
      </c>
      <c r="G13" s="18">
        <v>782</v>
      </c>
      <c r="H13" s="19">
        <v>5.3278124725911784</v>
      </c>
      <c r="I13" s="18" t="str">
        <f t="shared" si="0"/>
        <v>Intermediate</v>
      </c>
      <c r="J13" s="18">
        <v>32</v>
      </c>
      <c r="K13" s="18" t="str">
        <f t="shared" si="1"/>
        <v>Active</v>
      </c>
    </row>
    <row r="14" spans="1:11" x14ac:dyDescent="0.3">
      <c r="A14" s="17" t="s">
        <v>25</v>
      </c>
      <c r="B14" s="18">
        <v>32</v>
      </c>
      <c r="C14" s="18">
        <v>267124</v>
      </c>
      <c r="D14" s="18">
        <v>76709</v>
      </c>
      <c r="E14" s="18">
        <v>481</v>
      </c>
      <c r="F14" s="18">
        <v>7453</v>
      </c>
      <c r="G14" s="18">
        <v>601</v>
      </c>
      <c r="H14" s="19">
        <v>5.8412500396370906</v>
      </c>
      <c r="I14" s="18" t="str">
        <f t="shared" si="0"/>
        <v>Intermediate</v>
      </c>
      <c r="J14" s="18">
        <v>32</v>
      </c>
      <c r="K14" s="18" t="str">
        <f t="shared" si="1"/>
        <v>Active</v>
      </c>
    </row>
    <row r="15" spans="1:11" x14ac:dyDescent="0.3">
      <c r="A15" s="17" t="s">
        <v>26</v>
      </c>
      <c r="B15" s="18">
        <v>32</v>
      </c>
      <c r="C15" s="18">
        <v>236621</v>
      </c>
      <c r="D15" s="18">
        <v>73326</v>
      </c>
      <c r="E15" s="18">
        <v>439</v>
      </c>
      <c r="F15" s="18">
        <v>5962</v>
      </c>
      <c r="G15" s="18">
        <v>673</v>
      </c>
      <c r="H15" s="19">
        <v>5.4675000272691285</v>
      </c>
      <c r="I15" s="18" t="str">
        <f t="shared" si="0"/>
        <v>Intermediate</v>
      </c>
      <c r="J15" s="18">
        <v>32</v>
      </c>
      <c r="K15" s="18" t="str">
        <f t="shared" si="1"/>
        <v>Active</v>
      </c>
    </row>
    <row r="16" spans="1:11" x14ac:dyDescent="0.3">
      <c r="A16" s="17" t="s">
        <v>27</v>
      </c>
      <c r="B16" s="18">
        <v>32</v>
      </c>
      <c r="C16" s="18">
        <v>253849</v>
      </c>
      <c r="D16" s="18">
        <v>75186</v>
      </c>
      <c r="E16" s="18">
        <v>364</v>
      </c>
      <c r="F16" s="18">
        <v>6172</v>
      </c>
      <c r="G16" s="18">
        <v>909</v>
      </c>
      <c r="H16" s="19">
        <v>5.6328125181607911</v>
      </c>
      <c r="I16" s="18" t="str">
        <f t="shared" si="0"/>
        <v>Intermediate</v>
      </c>
      <c r="J16" s="18">
        <v>32</v>
      </c>
      <c r="K16" s="18" t="str">
        <f t="shared" si="1"/>
        <v>Active</v>
      </c>
    </row>
    <row r="17" spans="1:11" x14ac:dyDescent="0.3">
      <c r="A17" s="17" t="s">
        <v>28</v>
      </c>
      <c r="B17" s="18">
        <v>32</v>
      </c>
      <c r="C17" s="18">
        <v>250688</v>
      </c>
      <c r="D17" s="18">
        <v>74604</v>
      </c>
      <c r="E17" s="18">
        <v>564</v>
      </c>
      <c r="F17" s="18">
        <v>6408</v>
      </c>
      <c r="G17" s="18">
        <v>634</v>
      </c>
      <c r="H17" s="19">
        <v>5.5346875265240651</v>
      </c>
      <c r="I17" s="18" t="str">
        <f t="shared" si="0"/>
        <v>Intermediate</v>
      </c>
      <c r="J17" s="18">
        <v>32</v>
      </c>
      <c r="K17" s="18" t="str">
        <f t="shared" si="1"/>
        <v>Active</v>
      </c>
    </row>
    <row r="18" spans="1:11" x14ac:dyDescent="0.3">
      <c r="A18" s="17" t="s">
        <v>29</v>
      </c>
      <c r="B18" s="18">
        <v>32</v>
      </c>
      <c r="C18" s="18">
        <v>258516</v>
      </c>
      <c r="D18" s="18">
        <v>74514</v>
      </c>
      <c r="E18" s="18">
        <v>345</v>
      </c>
      <c r="F18" s="18">
        <v>6322</v>
      </c>
      <c r="G18" s="18">
        <v>757</v>
      </c>
      <c r="H18" s="19">
        <v>5.9153124988079089</v>
      </c>
      <c r="I18" s="18" t="str">
        <f t="shared" si="0"/>
        <v>Intermediate</v>
      </c>
      <c r="J18" s="18">
        <v>32</v>
      </c>
      <c r="K18" s="18" t="str">
        <f t="shared" si="1"/>
        <v>Active</v>
      </c>
    </row>
    <row r="19" spans="1:11" x14ac:dyDescent="0.3">
      <c r="A19" s="17" t="s">
        <v>30</v>
      </c>
      <c r="B19" s="18">
        <v>32</v>
      </c>
      <c r="C19" s="18">
        <v>242996</v>
      </c>
      <c r="D19" s="18">
        <v>74114</v>
      </c>
      <c r="E19" s="18">
        <v>378</v>
      </c>
      <c r="F19" s="18">
        <v>6694</v>
      </c>
      <c r="G19" s="18">
        <v>575</v>
      </c>
      <c r="H19" s="19">
        <v>5.3615625165402907</v>
      </c>
      <c r="I19" s="18" t="str">
        <f t="shared" si="0"/>
        <v>Intermediate</v>
      </c>
      <c r="J19" s="18">
        <v>32</v>
      </c>
      <c r="K19" s="18" t="str">
        <f t="shared" si="1"/>
        <v>Active</v>
      </c>
    </row>
    <row r="20" spans="1:11" x14ac:dyDescent="0.3">
      <c r="A20" s="17" t="s">
        <v>31</v>
      </c>
      <c r="B20" s="18">
        <v>32</v>
      </c>
      <c r="C20" s="18">
        <v>234289</v>
      </c>
      <c r="D20" s="18">
        <v>72722</v>
      </c>
      <c r="E20" s="18">
        <v>448</v>
      </c>
      <c r="F20" s="18">
        <v>6559</v>
      </c>
      <c r="G20" s="18">
        <v>520</v>
      </c>
      <c r="H20" s="19">
        <v>5.1812499882071306</v>
      </c>
      <c r="I20" s="18" t="str">
        <f t="shared" si="0"/>
        <v>Intermediate</v>
      </c>
      <c r="J20" s="18">
        <v>32</v>
      </c>
      <c r="K20" s="18" t="str">
        <f t="shared" si="1"/>
        <v>Active</v>
      </c>
    </row>
    <row r="21" spans="1:11" x14ac:dyDescent="0.3">
      <c r="A21" s="17" t="s">
        <v>32</v>
      </c>
      <c r="B21" s="18">
        <v>31</v>
      </c>
      <c r="C21" s="18">
        <v>258726</v>
      </c>
      <c r="D21" s="18">
        <v>73592</v>
      </c>
      <c r="E21" s="18">
        <v>513</v>
      </c>
      <c r="F21" s="18">
        <v>6775</v>
      </c>
      <c r="G21" s="18">
        <v>628</v>
      </c>
      <c r="H21" s="19">
        <v>6.1006451037622274</v>
      </c>
      <c r="I21" s="18" t="str">
        <f t="shared" si="0"/>
        <v>Pro</v>
      </c>
      <c r="J21" s="18">
        <v>31</v>
      </c>
      <c r="K21" s="18" t="str">
        <f t="shared" si="1"/>
        <v>Moderate</v>
      </c>
    </row>
    <row r="22" spans="1:11" x14ac:dyDescent="0.3">
      <c r="A22" s="17">
        <v>42374</v>
      </c>
      <c r="B22" s="18">
        <v>30</v>
      </c>
      <c r="C22" s="18">
        <v>206870</v>
      </c>
      <c r="D22" s="18">
        <v>66913</v>
      </c>
      <c r="E22" s="18">
        <v>471</v>
      </c>
      <c r="F22" s="18">
        <v>4808</v>
      </c>
      <c r="G22" s="18">
        <v>679</v>
      </c>
      <c r="H22" s="19">
        <v>4.9749999940395355</v>
      </c>
      <c r="I22" s="18" t="str">
        <f t="shared" si="0"/>
        <v>Intermediate</v>
      </c>
      <c r="J22" s="18">
        <v>30</v>
      </c>
      <c r="K22" s="18" t="str">
        <f t="shared" si="1"/>
        <v>Moderate</v>
      </c>
    </row>
    <row r="23" spans="1:11" x14ac:dyDescent="0.3">
      <c r="A23" s="17">
        <v>42405</v>
      </c>
      <c r="B23" s="18">
        <v>29</v>
      </c>
      <c r="C23" s="18">
        <v>204434</v>
      </c>
      <c r="D23" s="18">
        <v>65988</v>
      </c>
      <c r="E23" s="18">
        <v>382</v>
      </c>
      <c r="F23" s="18">
        <v>5418</v>
      </c>
      <c r="G23" s="18">
        <v>466</v>
      </c>
      <c r="H23" s="19">
        <v>4.9672413643064184</v>
      </c>
      <c r="I23" s="18" t="str">
        <f t="shared" si="0"/>
        <v>Intermediate</v>
      </c>
      <c r="J23" s="18">
        <v>29</v>
      </c>
      <c r="K23" s="18" t="str">
        <f t="shared" si="1"/>
        <v>Moderate</v>
      </c>
    </row>
    <row r="24" spans="1:11" x14ac:dyDescent="0.3">
      <c r="A24" s="17">
        <v>42434</v>
      </c>
      <c r="B24" s="18">
        <v>29</v>
      </c>
      <c r="C24" s="18">
        <v>248203</v>
      </c>
      <c r="D24" s="18">
        <v>71163</v>
      </c>
      <c r="E24" s="18">
        <v>430</v>
      </c>
      <c r="F24" s="18">
        <v>5897</v>
      </c>
      <c r="G24" s="18">
        <v>723</v>
      </c>
      <c r="H24" s="19">
        <v>6.0944827448833614</v>
      </c>
      <c r="I24" s="18" t="str">
        <f t="shared" si="0"/>
        <v>Pro</v>
      </c>
      <c r="J24" s="18">
        <v>29</v>
      </c>
      <c r="K24" s="18" t="str">
        <f t="shared" si="1"/>
        <v>Moderate</v>
      </c>
    </row>
    <row r="25" spans="1:11" x14ac:dyDescent="0.3">
      <c r="A25" s="17">
        <v>42465</v>
      </c>
      <c r="B25" s="18">
        <v>29</v>
      </c>
      <c r="C25" s="18">
        <v>196149</v>
      </c>
      <c r="D25" s="18">
        <v>66211</v>
      </c>
      <c r="E25" s="18">
        <v>323</v>
      </c>
      <c r="F25" s="18">
        <v>5214</v>
      </c>
      <c r="G25" s="18">
        <v>405</v>
      </c>
      <c r="H25" s="19">
        <v>4.9403447919878456</v>
      </c>
      <c r="I25" s="18" t="str">
        <f t="shared" si="0"/>
        <v>Intermediate</v>
      </c>
      <c r="J25" s="18">
        <v>29</v>
      </c>
      <c r="K25" s="18" t="str">
        <f t="shared" si="1"/>
        <v>Moderate</v>
      </c>
    </row>
    <row r="26" spans="1:11" x14ac:dyDescent="0.3">
      <c r="A26" s="17">
        <v>42495</v>
      </c>
      <c r="B26" s="18">
        <v>29</v>
      </c>
      <c r="C26" s="18">
        <v>253200</v>
      </c>
      <c r="D26" s="18">
        <v>70037</v>
      </c>
      <c r="E26" s="18">
        <v>448</v>
      </c>
      <c r="F26" s="18">
        <v>6010</v>
      </c>
      <c r="G26" s="18">
        <v>640</v>
      </c>
      <c r="H26" s="19">
        <v>6.2165517437046933</v>
      </c>
      <c r="I26" s="18" t="str">
        <f t="shared" si="0"/>
        <v>Pro</v>
      </c>
      <c r="J26" s="18">
        <v>29</v>
      </c>
      <c r="K26" s="18" t="str">
        <f t="shared" si="1"/>
        <v>Moderate</v>
      </c>
    </row>
    <row r="27" spans="1:11" x14ac:dyDescent="0.3">
      <c r="A27" s="17">
        <v>42526</v>
      </c>
      <c r="B27" s="18">
        <v>29</v>
      </c>
      <c r="C27" s="18">
        <v>217287</v>
      </c>
      <c r="D27" s="18">
        <v>68877</v>
      </c>
      <c r="E27" s="18">
        <v>328</v>
      </c>
      <c r="F27" s="18">
        <v>5856</v>
      </c>
      <c r="G27" s="18">
        <v>592</v>
      </c>
      <c r="H27" s="19">
        <v>5.4572413758342639</v>
      </c>
      <c r="I27" s="18" t="str">
        <f t="shared" si="0"/>
        <v>Intermediate</v>
      </c>
      <c r="J27" s="18">
        <v>29</v>
      </c>
      <c r="K27" s="18" t="str">
        <f t="shared" si="1"/>
        <v>Moderate</v>
      </c>
    </row>
    <row r="28" spans="1:11" x14ac:dyDescent="0.3">
      <c r="A28" s="17">
        <v>42556</v>
      </c>
      <c r="B28" s="18">
        <v>29</v>
      </c>
      <c r="C28" s="18">
        <v>207386</v>
      </c>
      <c r="D28" s="18">
        <v>65141</v>
      </c>
      <c r="E28" s="18">
        <v>407</v>
      </c>
      <c r="F28" s="18">
        <v>5256</v>
      </c>
      <c r="G28" s="18">
        <v>598</v>
      </c>
      <c r="H28" s="19">
        <v>5.1244827714459618</v>
      </c>
      <c r="I28" s="18" t="str">
        <f t="shared" si="0"/>
        <v>Intermediate</v>
      </c>
      <c r="J28" s="18">
        <v>29</v>
      </c>
      <c r="K28" s="18" t="str">
        <f t="shared" si="1"/>
        <v>Moderate</v>
      </c>
    </row>
    <row r="29" spans="1:11" x14ac:dyDescent="0.3">
      <c r="A29" s="17">
        <v>42587</v>
      </c>
      <c r="B29" s="18">
        <v>27</v>
      </c>
      <c r="C29" s="18">
        <v>190334</v>
      </c>
      <c r="D29" s="18">
        <v>62193</v>
      </c>
      <c r="E29" s="18">
        <v>469</v>
      </c>
      <c r="F29" s="18">
        <v>4990</v>
      </c>
      <c r="G29" s="18">
        <v>461</v>
      </c>
      <c r="H29" s="19">
        <v>5.1399999812797281</v>
      </c>
      <c r="I29" s="18" t="str">
        <f t="shared" si="0"/>
        <v>Intermediate</v>
      </c>
      <c r="J29" s="18">
        <v>27</v>
      </c>
      <c r="K29" s="18" t="str">
        <f t="shared" si="1"/>
        <v>Light</v>
      </c>
    </row>
    <row r="30" spans="1:11" x14ac:dyDescent="0.3">
      <c r="A30" s="17">
        <v>42618</v>
      </c>
      <c r="B30" s="18">
        <v>27</v>
      </c>
      <c r="C30" s="18">
        <v>222718</v>
      </c>
      <c r="D30" s="18">
        <v>63063</v>
      </c>
      <c r="E30" s="18">
        <v>418</v>
      </c>
      <c r="F30" s="18">
        <v>5432</v>
      </c>
      <c r="G30" s="18">
        <v>617</v>
      </c>
      <c r="H30" s="19">
        <v>5.9629629585478066</v>
      </c>
      <c r="I30" s="18" t="str">
        <f t="shared" si="0"/>
        <v>Intermediate</v>
      </c>
      <c r="J30" s="18">
        <v>27</v>
      </c>
      <c r="K30" s="18" t="str">
        <f t="shared" si="1"/>
        <v>Light</v>
      </c>
    </row>
    <row r="31" spans="1:11" x14ac:dyDescent="0.3">
      <c r="A31" s="17">
        <v>42648</v>
      </c>
      <c r="B31" s="18">
        <v>26</v>
      </c>
      <c r="C31" s="18">
        <v>206737</v>
      </c>
      <c r="D31" s="18">
        <v>57963</v>
      </c>
      <c r="E31" s="18">
        <v>485</v>
      </c>
      <c r="F31" s="18">
        <v>4663</v>
      </c>
      <c r="G31" s="18">
        <v>629</v>
      </c>
      <c r="H31" s="19">
        <v>5.6661537530330515</v>
      </c>
      <c r="I31" s="18" t="str">
        <f t="shared" si="0"/>
        <v>Intermediate</v>
      </c>
      <c r="J31" s="18">
        <v>26</v>
      </c>
      <c r="K31" s="18" t="str">
        <f t="shared" si="1"/>
        <v>Light</v>
      </c>
    </row>
    <row r="32" spans="1:11" x14ac:dyDescent="0.3">
      <c r="A32" s="17">
        <v>42679</v>
      </c>
      <c r="B32" s="18">
        <v>24</v>
      </c>
      <c r="C32" s="18">
        <v>180468</v>
      </c>
      <c r="D32" s="18">
        <v>52562</v>
      </c>
      <c r="E32" s="18">
        <v>348</v>
      </c>
      <c r="F32" s="18">
        <v>4429</v>
      </c>
      <c r="G32" s="18">
        <v>510</v>
      </c>
      <c r="H32" s="19">
        <v>5.4945833086967468</v>
      </c>
      <c r="I32" s="18" t="str">
        <f t="shared" si="0"/>
        <v>Intermediate</v>
      </c>
      <c r="J32" s="18">
        <v>24</v>
      </c>
      <c r="K32" s="18" t="str">
        <f t="shared" si="1"/>
        <v>Light</v>
      </c>
    </row>
    <row r="33" spans="1:11" x14ac:dyDescent="0.3">
      <c r="A33" s="17">
        <v>42708</v>
      </c>
      <c r="B33" s="18">
        <v>33</v>
      </c>
      <c r="C33" s="18">
        <v>271816</v>
      </c>
      <c r="D33" s="18">
        <v>78893</v>
      </c>
      <c r="E33" s="18">
        <v>259</v>
      </c>
      <c r="F33" s="18">
        <v>6567</v>
      </c>
      <c r="G33" s="18">
        <v>736</v>
      </c>
      <c r="H33" s="19">
        <v>5.9827272485602991</v>
      </c>
      <c r="I33" s="18" t="str">
        <f t="shared" si="0"/>
        <v>Intermediate</v>
      </c>
      <c r="J33" s="18">
        <v>33</v>
      </c>
      <c r="K33" s="18" t="str">
        <f t="shared" si="1"/>
        <v>Active</v>
      </c>
    </row>
    <row r="34" spans="1:11" x14ac:dyDescent="0.3">
      <c r="A34" s="17">
        <v>42709</v>
      </c>
      <c r="B34" s="18">
        <v>21</v>
      </c>
      <c r="C34" s="18">
        <v>73129</v>
      </c>
      <c r="D34" s="18">
        <v>23925</v>
      </c>
      <c r="E34" s="18">
        <v>45</v>
      </c>
      <c r="F34" s="18">
        <v>2075</v>
      </c>
      <c r="G34" s="18">
        <v>88</v>
      </c>
      <c r="H34" s="19">
        <v>2.4433333211179296</v>
      </c>
      <c r="I34" s="18" t="str">
        <f t="shared" si="0"/>
        <v>Beginner</v>
      </c>
      <c r="J34" s="18">
        <v>21</v>
      </c>
      <c r="K34" s="18" t="str">
        <f t="shared" si="1"/>
        <v>Light</v>
      </c>
    </row>
    <row r="35" spans="1:11" ht="15" thickBot="1" x14ac:dyDescent="0.35">
      <c r="A35" s="20" t="s">
        <v>34</v>
      </c>
      <c r="B35" s="20">
        <v>940</v>
      </c>
      <c r="C35" s="20">
        <v>7179636</v>
      </c>
      <c r="D35" s="20">
        <v>2165393</v>
      </c>
      <c r="E35" s="20">
        <v>12751</v>
      </c>
      <c r="F35" s="20">
        <v>181244</v>
      </c>
      <c r="G35" s="20">
        <v>19895</v>
      </c>
      <c r="H35" s="21">
        <v>5.489702121915415</v>
      </c>
      <c r="I35" s="20"/>
      <c r="J35" s="22">
        <v>940</v>
      </c>
      <c r="K35" s="20"/>
    </row>
    <row r="36" spans="1:11" ht="15" thickTop="1" x14ac:dyDescent="0.3"/>
  </sheetData>
  <autoFilter ref="A3:K35" xr:uid="{80EECA2B-3CE5-43E7-B5E3-810C8A554F99}"/>
  <conditionalFormatting sqref="H4:H34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{4CA90155-3DA7-4292-B139-D507861C882C}</x14:id>
        </ext>
      </extLst>
    </cfRule>
  </conditionalFormatting>
  <conditionalFormatting sqref="J4:J34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{DD50D80F-BAA6-4995-A71A-1B161FA36744}</x14:id>
        </ext>
      </extLst>
    </cfRule>
  </conditionalFormatting>
  <conditionalFormatting pivot="1" sqref="G4:G34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{A74EF264-1CB4-42CA-BE72-F11D1A5DF524}</x14:id>
        </ext>
      </extLst>
    </cfRule>
  </conditionalFormatting>
  <conditionalFormatting pivot="1" sqref="F4:F34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{7DD3F367-BA14-48C5-B334-96DA0A69C018}</x14:id>
        </ext>
      </extLst>
    </cfRule>
  </conditionalFormatting>
  <conditionalFormatting pivot="1" sqref="E4:E34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{9C292719-AF3C-464B-B0DA-F964D5FDE72E}</x14:id>
        </ext>
      </extLst>
    </cfRule>
  </conditionalFormatting>
  <conditionalFormatting pivot="1" sqref="D4:D34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{85719A12-0FC7-4198-8C88-EE0453F9C501}</x14:id>
        </ext>
      </extLst>
    </cfRule>
  </conditionalFormatting>
  <conditionalFormatting pivot="1" sqref="C4:C3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{7B09B562-CB35-4CE7-AF7E-2FE772972115}</x14:id>
        </ext>
      </extLst>
    </cfRule>
  </conditionalFormatting>
  <conditionalFormatting pivot="1" sqref="B4:B3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{8D6494A7-F2E7-444C-B588-A037D06EA392}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A90155-3DA7-4292-B139-D507861C882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H4:H34</xm:sqref>
        </x14:conditionalFormatting>
        <x14:conditionalFormatting xmlns:xm="http://schemas.microsoft.com/office/excel/2006/main">
          <x14:cfRule type="dataBar" id="{DD50D80F-BAA6-4995-A71A-1B161FA3674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J4:J34</xm:sqref>
        </x14:conditionalFormatting>
        <x14:conditionalFormatting xmlns:xm="http://schemas.microsoft.com/office/excel/2006/main" pivot="1">
          <x14:cfRule type="dataBar" id="{A74EF264-1CB4-42CA-BE72-F11D1A5DF52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G4:G34</xm:sqref>
        </x14:conditionalFormatting>
        <x14:conditionalFormatting xmlns:xm="http://schemas.microsoft.com/office/excel/2006/main" pivot="1">
          <x14:cfRule type="dataBar" id="{7DD3F367-BA14-48C5-B334-96DA0A69C01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F4:F34</xm:sqref>
        </x14:conditionalFormatting>
        <x14:conditionalFormatting xmlns:xm="http://schemas.microsoft.com/office/excel/2006/main" pivot="1">
          <x14:cfRule type="dataBar" id="{9C292719-AF3C-464B-B0DA-F964D5FDE7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E4:E34</xm:sqref>
        </x14:conditionalFormatting>
        <x14:conditionalFormatting xmlns:xm="http://schemas.microsoft.com/office/excel/2006/main" pivot="1">
          <x14:cfRule type="dataBar" id="{85719A12-0FC7-4198-8C88-EE0453F9C50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D4:D34</xm:sqref>
        </x14:conditionalFormatting>
        <x14:conditionalFormatting xmlns:xm="http://schemas.microsoft.com/office/excel/2006/main" pivot="1">
          <x14:cfRule type="dataBar" id="{7B09B562-CB35-4CE7-AF7E-2FE77297211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C4:C34</xm:sqref>
        </x14:conditionalFormatting>
        <x14:conditionalFormatting xmlns:xm="http://schemas.microsoft.com/office/excel/2006/main" pivot="1">
          <x14:cfRule type="dataBar" id="{8D6494A7-F2E7-444C-B588-A037D06EA3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B4:B34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91EB-A504-4D77-9CD3-79B96D4781C7}">
  <dimension ref="A1"/>
  <sheetViews>
    <sheetView showGridLines="0" zoomScale="65" zoomScaleNormal="65" workbookViewId="0">
      <selection activeCell="AH4" sqref="AH4"/>
    </sheetView>
  </sheetViews>
  <sheetFormatPr defaultRowHeight="14.4" x14ac:dyDescent="0.3"/>
  <sheetData/>
  <conditionalFormatting sqref="A1:XFD1048576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FE10-6937-4772-9303-49C5D771B17D}">
  <dimension ref="A1"/>
  <sheetViews>
    <sheetView showGridLines="0" zoomScale="73" zoomScaleNormal="73" workbookViewId="0">
      <selection activeCell="AE88" sqref="AE88"/>
    </sheetView>
  </sheetViews>
  <sheetFormatPr defaultRowHeight="14.4" x14ac:dyDescent="0.3"/>
  <sheetData/>
  <pageMargins left="0.7" right="0.7" top="0.75" bottom="0.75" header="0.3" footer="0.3"/>
  <drawing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96EE-94C1-49CC-A95A-DC6E09124D6C}">
  <dimension ref="A3:I39"/>
  <sheetViews>
    <sheetView zoomScale="81" zoomScaleNormal="81" workbookViewId="0">
      <selection activeCell="Q13" sqref="Q13"/>
    </sheetView>
  </sheetViews>
  <sheetFormatPr defaultRowHeight="14.4" x14ac:dyDescent="0.3"/>
  <cols>
    <col min="1" max="1" width="12.5546875" bestFit="1" customWidth="1"/>
    <col min="2" max="2" width="24.33203125" bestFit="1" customWidth="1"/>
    <col min="3" max="3" width="25.5546875" bestFit="1" customWidth="1"/>
    <col min="4" max="4" width="23.77734375" bestFit="1" customWidth="1"/>
    <col min="6" max="6" width="11.77734375" customWidth="1"/>
    <col min="7" max="7" width="20.109375" customWidth="1"/>
    <col min="8" max="8" width="17.77734375" customWidth="1"/>
    <col min="9" max="9" width="23.21875" customWidth="1"/>
  </cols>
  <sheetData>
    <row r="3" spans="1:4" x14ac:dyDescent="0.3">
      <c r="A3" s="2" t="s">
        <v>33</v>
      </c>
      <c r="B3" t="s">
        <v>43</v>
      </c>
      <c r="C3" t="s">
        <v>44</v>
      </c>
      <c r="D3" t="s">
        <v>45</v>
      </c>
    </row>
    <row r="4" spans="1:4" x14ac:dyDescent="0.3">
      <c r="A4" s="3">
        <v>1503960366</v>
      </c>
      <c r="B4">
        <v>594</v>
      </c>
      <c r="C4">
        <v>6818</v>
      </c>
      <c r="D4">
        <v>1200</v>
      </c>
    </row>
    <row r="5" spans="1:4" x14ac:dyDescent="0.3">
      <c r="A5" s="3">
        <v>1624580081</v>
      </c>
      <c r="B5">
        <v>180</v>
      </c>
      <c r="C5">
        <v>4758</v>
      </c>
      <c r="D5">
        <v>269</v>
      </c>
    </row>
    <row r="6" spans="1:4" x14ac:dyDescent="0.3">
      <c r="A6" s="3">
        <v>1644430081</v>
      </c>
      <c r="B6">
        <v>641</v>
      </c>
      <c r="C6">
        <v>5354</v>
      </c>
      <c r="D6">
        <v>287</v>
      </c>
    </row>
    <row r="7" spans="1:4" x14ac:dyDescent="0.3">
      <c r="A7" s="3">
        <v>1844505072</v>
      </c>
      <c r="B7">
        <v>40</v>
      </c>
      <c r="C7">
        <v>3579</v>
      </c>
      <c r="D7">
        <v>4</v>
      </c>
    </row>
    <row r="8" spans="1:4" x14ac:dyDescent="0.3">
      <c r="A8" s="3">
        <v>1927972279</v>
      </c>
      <c r="B8">
        <v>24</v>
      </c>
      <c r="C8">
        <v>1196</v>
      </c>
      <c r="D8">
        <v>41</v>
      </c>
    </row>
    <row r="9" spans="1:4" x14ac:dyDescent="0.3">
      <c r="A9" s="3">
        <v>2022484408</v>
      </c>
      <c r="B9">
        <v>600</v>
      </c>
      <c r="C9">
        <v>7981</v>
      </c>
      <c r="D9">
        <v>1125</v>
      </c>
    </row>
    <row r="10" spans="1:4" x14ac:dyDescent="0.3">
      <c r="A10" s="3">
        <v>2026352035</v>
      </c>
      <c r="B10">
        <v>8</v>
      </c>
      <c r="C10">
        <v>7956</v>
      </c>
      <c r="D10">
        <v>3</v>
      </c>
    </row>
    <row r="11" spans="1:4" x14ac:dyDescent="0.3">
      <c r="A11" s="3">
        <v>2320127002</v>
      </c>
      <c r="B11">
        <v>80</v>
      </c>
      <c r="C11">
        <v>6144</v>
      </c>
      <c r="D11">
        <v>42</v>
      </c>
    </row>
    <row r="12" spans="1:4" x14ac:dyDescent="0.3">
      <c r="A12" s="3">
        <v>2347167796</v>
      </c>
      <c r="B12">
        <v>370</v>
      </c>
      <c r="C12">
        <v>4545</v>
      </c>
      <c r="D12">
        <v>243</v>
      </c>
    </row>
    <row r="13" spans="1:4" x14ac:dyDescent="0.3">
      <c r="A13" s="3">
        <v>2873212765</v>
      </c>
      <c r="B13">
        <v>190</v>
      </c>
      <c r="C13">
        <v>9548</v>
      </c>
      <c r="D13">
        <v>437</v>
      </c>
    </row>
    <row r="14" spans="1:4" x14ac:dyDescent="0.3">
      <c r="A14" s="3">
        <v>3372868164</v>
      </c>
      <c r="B14">
        <v>82</v>
      </c>
      <c r="C14">
        <v>6558</v>
      </c>
      <c r="D14">
        <v>183</v>
      </c>
    </row>
    <row r="15" spans="1:4" x14ac:dyDescent="0.3">
      <c r="A15" s="3">
        <v>3977333714</v>
      </c>
      <c r="B15">
        <v>1838</v>
      </c>
      <c r="C15">
        <v>5243</v>
      </c>
      <c r="D15">
        <v>567</v>
      </c>
    </row>
    <row r="16" spans="1:4" x14ac:dyDescent="0.3">
      <c r="A16" s="3">
        <v>4020332650</v>
      </c>
      <c r="B16">
        <v>166</v>
      </c>
      <c r="C16">
        <v>2385</v>
      </c>
      <c r="D16">
        <v>161</v>
      </c>
    </row>
    <row r="17" spans="1:4" x14ac:dyDescent="0.3">
      <c r="A17" s="3">
        <v>4057192912</v>
      </c>
      <c r="B17">
        <v>6</v>
      </c>
      <c r="C17">
        <v>412</v>
      </c>
      <c r="D17">
        <v>3</v>
      </c>
    </row>
    <row r="18" spans="1:4" x14ac:dyDescent="0.3">
      <c r="A18" s="3">
        <v>4319703577</v>
      </c>
      <c r="B18">
        <v>382</v>
      </c>
      <c r="C18">
        <v>7092</v>
      </c>
      <c r="D18">
        <v>111</v>
      </c>
    </row>
    <row r="19" spans="1:4" x14ac:dyDescent="0.3">
      <c r="A19" s="3">
        <v>4388161847</v>
      </c>
      <c r="B19">
        <v>631</v>
      </c>
      <c r="C19">
        <v>7110</v>
      </c>
      <c r="D19">
        <v>718</v>
      </c>
    </row>
    <row r="20" spans="1:4" x14ac:dyDescent="0.3">
      <c r="A20" s="3">
        <v>4445114986</v>
      </c>
      <c r="B20">
        <v>54</v>
      </c>
      <c r="C20">
        <v>6482</v>
      </c>
      <c r="D20">
        <v>205</v>
      </c>
    </row>
    <row r="21" spans="1:4" x14ac:dyDescent="0.3">
      <c r="A21" s="3">
        <v>4558609924</v>
      </c>
      <c r="B21">
        <v>425</v>
      </c>
      <c r="C21">
        <v>8834</v>
      </c>
      <c r="D21">
        <v>322</v>
      </c>
    </row>
    <row r="22" spans="1:4" x14ac:dyDescent="0.3">
      <c r="A22" s="3">
        <v>4702921684</v>
      </c>
      <c r="B22">
        <v>807</v>
      </c>
      <c r="C22">
        <v>7362</v>
      </c>
      <c r="D22">
        <v>159</v>
      </c>
    </row>
    <row r="23" spans="1:4" x14ac:dyDescent="0.3">
      <c r="A23" s="3">
        <v>5553957443</v>
      </c>
      <c r="B23">
        <v>403</v>
      </c>
      <c r="C23">
        <v>6392</v>
      </c>
      <c r="D23">
        <v>726</v>
      </c>
    </row>
    <row r="24" spans="1:4" x14ac:dyDescent="0.3">
      <c r="A24" s="3">
        <v>5577150313</v>
      </c>
      <c r="B24">
        <v>895</v>
      </c>
      <c r="C24">
        <v>4438</v>
      </c>
      <c r="D24">
        <v>2620</v>
      </c>
    </row>
    <row r="25" spans="1:4" x14ac:dyDescent="0.3">
      <c r="A25" s="3">
        <v>6117666160</v>
      </c>
      <c r="B25">
        <v>57</v>
      </c>
      <c r="C25">
        <v>8074</v>
      </c>
      <c r="D25">
        <v>44</v>
      </c>
    </row>
    <row r="26" spans="1:4" x14ac:dyDescent="0.3">
      <c r="A26" s="3">
        <v>6290855005</v>
      </c>
      <c r="B26">
        <v>110</v>
      </c>
      <c r="C26">
        <v>6596</v>
      </c>
      <c r="D26">
        <v>80</v>
      </c>
    </row>
    <row r="27" spans="1:4" x14ac:dyDescent="0.3">
      <c r="A27" s="3">
        <v>6775888955</v>
      </c>
      <c r="B27">
        <v>385</v>
      </c>
      <c r="C27">
        <v>1044</v>
      </c>
      <c r="D27">
        <v>286</v>
      </c>
    </row>
    <row r="28" spans="1:4" x14ac:dyDescent="0.3">
      <c r="A28" s="3">
        <v>6962181067</v>
      </c>
      <c r="B28">
        <v>574</v>
      </c>
      <c r="C28">
        <v>7620</v>
      </c>
      <c r="D28">
        <v>707</v>
      </c>
    </row>
    <row r="29" spans="1:4" x14ac:dyDescent="0.3">
      <c r="A29" s="3">
        <v>7007744171</v>
      </c>
      <c r="B29">
        <v>423</v>
      </c>
      <c r="C29">
        <v>7299</v>
      </c>
      <c r="D29">
        <v>807</v>
      </c>
    </row>
    <row r="30" spans="1:4" x14ac:dyDescent="0.3">
      <c r="A30" s="3">
        <v>7086361926</v>
      </c>
      <c r="B30">
        <v>786</v>
      </c>
      <c r="C30">
        <v>4459</v>
      </c>
      <c r="D30">
        <v>1320</v>
      </c>
    </row>
    <row r="31" spans="1:4" x14ac:dyDescent="0.3">
      <c r="A31" s="3">
        <v>8053475328</v>
      </c>
      <c r="B31">
        <v>297</v>
      </c>
      <c r="C31">
        <v>4680</v>
      </c>
      <c r="D31">
        <v>2640</v>
      </c>
    </row>
    <row r="32" spans="1:4" x14ac:dyDescent="0.3">
      <c r="A32" s="3">
        <v>8253242879</v>
      </c>
      <c r="B32">
        <v>272</v>
      </c>
      <c r="C32">
        <v>2221</v>
      </c>
      <c r="D32">
        <v>390</v>
      </c>
    </row>
    <row r="33" spans="1:9" x14ac:dyDescent="0.3">
      <c r="A33" s="3">
        <v>8378563200</v>
      </c>
      <c r="B33">
        <v>318</v>
      </c>
      <c r="C33">
        <v>4839</v>
      </c>
      <c r="D33">
        <v>1819</v>
      </c>
    </row>
    <row r="34" spans="1:9" x14ac:dyDescent="0.3">
      <c r="A34" s="3">
        <v>8583815059</v>
      </c>
      <c r="B34">
        <v>688</v>
      </c>
      <c r="C34">
        <v>4287</v>
      </c>
      <c r="D34">
        <v>300</v>
      </c>
    </row>
    <row r="35" spans="1:9" x14ac:dyDescent="0.3">
      <c r="A35" s="3">
        <v>8792009665</v>
      </c>
      <c r="B35">
        <v>117</v>
      </c>
      <c r="C35">
        <v>2662</v>
      </c>
      <c r="D35">
        <v>28</v>
      </c>
    </row>
    <row r="36" spans="1:9" x14ac:dyDescent="0.3">
      <c r="A36" s="3">
        <v>8877689391</v>
      </c>
      <c r="B36">
        <v>308</v>
      </c>
      <c r="C36">
        <v>7276</v>
      </c>
      <c r="D36">
        <v>2048</v>
      </c>
    </row>
    <row r="37" spans="1:9" x14ac:dyDescent="0.3">
      <c r="A37" s="3" t="s">
        <v>34</v>
      </c>
      <c r="B37">
        <v>12751</v>
      </c>
      <c r="C37">
        <v>181244</v>
      </c>
      <c r="D37">
        <v>19895</v>
      </c>
    </row>
    <row r="38" spans="1:9" x14ac:dyDescent="0.3">
      <c r="G38" s="4" t="s">
        <v>43</v>
      </c>
      <c r="H38" s="4" t="s">
        <v>44</v>
      </c>
      <c r="I38" s="4" t="s">
        <v>45</v>
      </c>
    </row>
    <row r="39" spans="1:9" x14ac:dyDescent="0.3">
      <c r="F39" s="13" t="s">
        <v>34</v>
      </c>
      <c r="G39" s="5">
        <v>12751</v>
      </c>
      <c r="H39" s="5">
        <v>181244</v>
      </c>
      <c r="I39" s="5">
        <v>19895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D95A-02BB-4F41-8E69-75B9449F22A7}">
  <dimension ref="A3:C37"/>
  <sheetViews>
    <sheetView zoomScale="79" zoomScaleNormal="79" workbookViewId="0">
      <selection activeCell="P33" sqref="P33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3" width="14.109375" bestFit="1" customWidth="1"/>
  </cols>
  <sheetData>
    <row r="3" spans="1:3" x14ac:dyDescent="0.3">
      <c r="A3" s="2" t="s">
        <v>33</v>
      </c>
      <c r="B3" t="s">
        <v>41</v>
      </c>
      <c r="C3" t="s">
        <v>42</v>
      </c>
    </row>
    <row r="4" spans="1:3" x14ac:dyDescent="0.3">
      <c r="A4" s="3">
        <v>1503960366</v>
      </c>
      <c r="B4">
        <v>375619</v>
      </c>
      <c r="C4">
        <v>56309</v>
      </c>
    </row>
    <row r="5" spans="1:3" x14ac:dyDescent="0.3">
      <c r="A5" s="3">
        <v>1624580081</v>
      </c>
      <c r="B5">
        <v>178061</v>
      </c>
      <c r="C5">
        <v>45984</v>
      </c>
    </row>
    <row r="6" spans="1:3" x14ac:dyDescent="0.3">
      <c r="A6" s="3">
        <v>1644430081</v>
      </c>
      <c r="B6">
        <v>218489</v>
      </c>
      <c r="C6">
        <v>84339</v>
      </c>
    </row>
    <row r="7" spans="1:3" x14ac:dyDescent="0.3">
      <c r="A7" s="3">
        <v>1844505072</v>
      </c>
      <c r="B7">
        <v>79982</v>
      </c>
      <c r="C7">
        <v>48778</v>
      </c>
    </row>
    <row r="8" spans="1:3" x14ac:dyDescent="0.3">
      <c r="A8" s="3">
        <v>1927972279</v>
      </c>
      <c r="B8">
        <v>28400</v>
      </c>
      <c r="C8">
        <v>67357</v>
      </c>
    </row>
    <row r="9" spans="1:3" x14ac:dyDescent="0.3">
      <c r="A9" s="3">
        <v>2022484408</v>
      </c>
      <c r="B9">
        <v>352490</v>
      </c>
      <c r="C9">
        <v>77809</v>
      </c>
    </row>
    <row r="10" spans="1:3" x14ac:dyDescent="0.3">
      <c r="A10" s="3">
        <v>2026352035</v>
      </c>
      <c r="B10">
        <v>172573</v>
      </c>
      <c r="C10">
        <v>47760</v>
      </c>
    </row>
    <row r="11" spans="1:3" x14ac:dyDescent="0.3">
      <c r="A11" s="3">
        <v>2320127002</v>
      </c>
      <c r="B11">
        <v>146223</v>
      </c>
      <c r="C11">
        <v>53449</v>
      </c>
    </row>
    <row r="12" spans="1:3" x14ac:dyDescent="0.3">
      <c r="A12" s="3">
        <v>2347167796</v>
      </c>
      <c r="B12">
        <v>171354</v>
      </c>
      <c r="C12">
        <v>36782</v>
      </c>
    </row>
    <row r="13" spans="1:3" x14ac:dyDescent="0.3">
      <c r="A13" s="3">
        <v>2873212765</v>
      </c>
      <c r="B13">
        <v>234229</v>
      </c>
      <c r="C13">
        <v>59426</v>
      </c>
    </row>
    <row r="14" spans="1:3" x14ac:dyDescent="0.3">
      <c r="A14" s="3">
        <v>3372868164</v>
      </c>
      <c r="B14">
        <v>137233</v>
      </c>
      <c r="C14">
        <v>38662</v>
      </c>
    </row>
    <row r="15" spans="1:3" x14ac:dyDescent="0.3">
      <c r="A15" s="3">
        <v>3977333714</v>
      </c>
      <c r="B15">
        <v>329537</v>
      </c>
      <c r="C15">
        <v>45410</v>
      </c>
    </row>
    <row r="16" spans="1:3" x14ac:dyDescent="0.3">
      <c r="A16" s="3">
        <v>4020332650</v>
      </c>
      <c r="B16">
        <v>70284</v>
      </c>
      <c r="C16">
        <v>73960</v>
      </c>
    </row>
    <row r="17" spans="1:3" x14ac:dyDescent="0.3">
      <c r="A17" s="3">
        <v>4057192912</v>
      </c>
      <c r="B17">
        <v>15352</v>
      </c>
      <c r="C17">
        <v>7895</v>
      </c>
    </row>
    <row r="18" spans="1:3" x14ac:dyDescent="0.3">
      <c r="A18" s="3">
        <v>4319703577</v>
      </c>
      <c r="B18">
        <v>225334</v>
      </c>
      <c r="C18">
        <v>63168</v>
      </c>
    </row>
    <row r="19" spans="1:3" x14ac:dyDescent="0.3">
      <c r="A19" s="3">
        <v>4388161847</v>
      </c>
      <c r="B19">
        <v>335232</v>
      </c>
      <c r="C19">
        <v>95910</v>
      </c>
    </row>
    <row r="20" spans="1:3" x14ac:dyDescent="0.3">
      <c r="A20" s="3">
        <v>4445114986</v>
      </c>
      <c r="B20">
        <v>148693</v>
      </c>
      <c r="C20">
        <v>67772</v>
      </c>
    </row>
    <row r="21" spans="1:3" x14ac:dyDescent="0.3">
      <c r="A21" s="3">
        <v>4558609924</v>
      </c>
      <c r="B21">
        <v>238239</v>
      </c>
      <c r="C21">
        <v>63031</v>
      </c>
    </row>
    <row r="22" spans="1:3" x14ac:dyDescent="0.3">
      <c r="A22" s="3">
        <v>4702921684</v>
      </c>
      <c r="B22">
        <v>265734</v>
      </c>
      <c r="C22">
        <v>91932</v>
      </c>
    </row>
    <row r="23" spans="1:3" x14ac:dyDescent="0.3">
      <c r="A23" s="3">
        <v>5553957443</v>
      </c>
      <c r="B23">
        <v>266990</v>
      </c>
      <c r="C23">
        <v>58146</v>
      </c>
    </row>
    <row r="24" spans="1:3" x14ac:dyDescent="0.3">
      <c r="A24" s="3">
        <v>5577150313</v>
      </c>
      <c r="B24">
        <v>249133</v>
      </c>
      <c r="C24">
        <v>100789</v>
      </c>
    </row>
    <row r="25" spans="1:3" x14ac:dyDescent="0.3">
      <c r="A25" s="3">
        <v>6117666160</v>
      </c>
      <c r="B25">
        <v>197308</v>
      </c>
      <c r="C25">
        <v>63312</v>
      </c>
    </row>
    <row r="26" spans="1:3" x14ac:dyDescent="0.3">
      <c r="A26" s="3">
        <v>6290855005</v>
      </c>
      <c r="B26">
        <v>163837</v>
      </c>
      <c r="C26">
        <v>75389</v>
      </c>
    </row>
    <row r="27" spans="1:3" x14ac:dyDescent="0.3">
      <c r="A27" s="3">
        <v>6775888955</v>
      </c>
      <c r="B27">
        <v>65512</v>
      </c>
      <c r="C27">
        <v>55426</v>
      </c>
    </row>
    <row r="28" spans="1:3" x14ac:dyDescent="0.3">
      <c r="A28" s="3">
        <v>6962181067</v>
      </c>
      <c r="B28">
        <v>303639</v>
      </c>
      <c r="C28">
        <v>61443</v>
      </c>
    </row>
    <row r="29" spans="1:3" x14ac:dyDescent="0.3">
      <c r="A29" s="3">
        <v>7007744171</v>
      </c>
      <c r="B29">
        <v>294409</v>
      </c>
      <c r="C29">
        <v>66144</v>
      </c>
    </row>
    <row r="30" spans="1:3" x14ac:dyDescent="0.3">
      <c r="A30" s="3">
        <v>7086361926</v>
      </c>
      <c r="B30">
        <v>290525</v>
      </c>
      <c r="C30">
        <v>79557</v>
      </c>
    </row>
    <row r="31" spans="1:3" x14ac:dyDescent="0.3">
      <c r="A31" s="3">
        <v>8053475328</v>
      </c>
      <c r="B31">
        <v>457662</v>
      </c>
      <c r="C31">
        <v>91320</v>
      </c>
    </row>
    <row r="32" spans="1:3" x14ac:dyDescent="0.3">
      <c r="A32" s="3">
        <v>8253242879</v>
      </c>
      <c r="B32">
        <v>123161</v>
      </c>
      <c r="C32">
        <v>33972</v>
      </c>
    </row>
    <row r="33" spans="1:3" x14ac:dyDescent="0.3">
      <c r="A33" s="3">
        <v>8378563200</v>
      </c>
      <c r="B33">
        <v>270249</v>
      </c>
      <c r="C33">
        <v>106534</v>
      </c>
    </row>
    <row r="34" spans="1:3" x14ac:dyDescent="0.3">
      <c r="A34" s="3">
        <v>8583815059</v>
      </c>
      <c r="B34">
        <v>223154</v>
      </c>
      <c r="C34">
        <v>84693</v>
      </c>
    </row>
    <row r="35" spans="1:3" x14ac:dyDescent="0.3">
      <c r="A35" s="3">
        <v>8792009665</v>
      </c>
      <c r="B35">
        <v>53758</v>
      </c>
      <c r="C35">
        <v>56907</v>
      </c>
    </row>
    <row r="36" spans="1:3" x14ac:dyDescent="0.3">
      <c r="A36" s="3">
        <v>8877689391</v>
      </c>
      <c r="B36">
        <v>497241</v>
      </c>
      <c r="C36">
        <v>106028</v>
      </c>
    </row>
    <row r="37" spans="1:3" x14ac:dyDescent="0.3">
      <c r="A37" s="3" t="s">
        <v>34</v>
      </c>
      <c r="B37">
        <v>7179636</v>
      </c>
      <c r="C37">
        <v>2165393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6E61-3501-456C-B56C-F283DC0724A7}">
  <dimension ref="A2:P40"/>
  <sheetViews>
    <sheetView zoomScale="79" zoomScaleNormal="79" workbookViewId="0">
      <selection activeCell="L28" sqref="L28"/>
    </sheetView>
  </sheetViews>
  <sheetFormatPr defaultRowHeight="14.4" x14ac:dyDescent="0.3"/>
  <cols>
    <col min="1" max="1" width="14.5546875" customWidth="1"/>
    <col min="2" max="2" width="19.5546875" customWidth="1"/>
    <col min="3" max="3" width="21.21875" customWidth="1"/>
    <col min="4" max="4" width="8.88671875" customWidth="1"/>
    <col min="5" max="5" width="21.33203125" bestFit="1" customWidth="1"/>
    <col min="6" max="6" width="16.5546875" bestFit="1" customWidth="1"/>
    <col min="7" max="7" width="12.44140625" bestFit="1" customWidth="1"/>
    <col min="8" max="11" width="12" bestFit="1" customWidth="1"/>
    <col min="12" max="12" width="13.21875" bestFit="1" customWidth="1"/>
    <col min="13" max="13" width="13.88671875" bestFit="1" customWidth="1"/>
    <col min="14" max="14" width="11" bestFit="1" customWidth="1"/>
    <col min="15" max="21" width="12" bestFit="1" customWidth="1"/>
    <col min="22" max="22" width="11" bestFit="1" customWidth="1"/>
    <col min="23" max="25" width="12" bestFit="1" customWidth="1"/>
    <col min="26" max="26" width="11" bestFit="1" customWidth="1"/>
    <col min="27" max="27" width="16.6640625" bestFit="1" customWidth="1"/>
    <col min="28" max="38" width="12" bestFit="1" customWidth="1"/>
    <col min="39" max="39" width="11" bestFit="1" customWidth="1"/>
    <col min="40" max="40" width="12" bestFit="1" customWidth="1"/>
    <col min="41" max="41" width="8.5546875" bestFit="1" customWidth="1"/>
    <col min="42" max="42" width="10.77734375" bestFit="1" customWidth="1"/>
  </cols>
  <sheetData>
    <row r="2" spans="1:9" ht="15" thickBot="1" x14ac:dyDescent="0.35"/>
    <row r="3" spans="1:9" ht="58.2" thickBot="1" x14ac:dyDescent="0.35">
      <c r="E3" s="9" t="s">
        <v>39</v>
      </c>
    </row>
    <row r="4" spans="1:9" x14ac:dyDescent="0.3">
      <c r="A4" s="4" t="s">
        <v>33</v>
      </c>
      <c r="B4" s="8" t="s">
        <v>40</v>
      </c>
      <c r="C4" s="8" t="s">
        <v>38</v>
      </c>
    </row>
    <row r="5" spans="1:9" x14ac:dyDescent="0.3">
      <c r="A5" s="3">
        <v>1503960366</v>
      </c>
      <c r="B5">
        <v>7.8096773855147834</v>
      </c>
      <c r="C5" t="str">
        <f>IF(B5&lt;3,"Beginner",IF(B5&lt;6,"Intermediate","Pro"))</f>
        <v>Pro</v>
      </c>
      <c r="E5" s="2" t="s">
        <v>55</v>
      </c>
      <c r="F5" s="2" t="s">
        <v>36</v>
      </c>
    </row>
    <row r="6" spans="1:9" x14ac:dyDescent="0.3">
      <c r="A6" s="3">
        <v>1624580081</v>
      </c>
      <c r="B6">
        <v>3.9148387293661795</v>
      </c>
      <c r="C6" t="str">
        <f>IF(B6&lt;3,"Beginner",IF(B6&lt;6,"Intermediate","Pro"))</f>
        <v>Intermediate</v>
      </c>
      <c r="E6" s="2" t="s">
        <v>33</v>
      </c>
      <c r="F6" t="s">
        <v>48</v>
      </c>
      <c r="G6" t="s">
        <v>49</v>
      </c>
      <c r="H6" t="s">
        <v>50</v>
      </c>
      <c r="I6" t="s">
        <v>34</v>
      </c>
    </row>
    <row r="7" spans="1:9" x14ac:dyDescent="0.3">
      <c r="A7" s="3">
        <v>1644430081</v>
      </c>
      <c r="B7">
        <v>5.2953333536783873</v>
      </c>
      <c r="C7" t="str">
        <f t="shared" ref="C7:C37" si="0">IF(B7&lt;3,"Beginner",IF(B7&lt;6,"Intermediate","Pro"))</f>
        <v>Intermediate</v>
      </c>
      <c r="E7" s="3">
        <v>1503960366</v>
      </c>
      <c r="H7">
        <v>7.8096773855147834</v>
      </c>
      <c r="I7">
        <v>7.8096773855147834</v>
      </c>
    </row>
    <row r="8" spans="1:9" x14ac:dyDescent="0.3">
      <c r="A8" s="3">
        <v>1844505072</v>
      </c>
      <c r="B8">
        <v>1.7061290368437778</v>
      </c>
      <c r="C8" t="str">
        <f>IF(B8&lt;3,"Beginner",IF(B8&lt;6,"Intermediate","Pro"))</f>
        <v>Beginner</v>
      </c>
      <c r="E8" s="3">
        <v>1624580081</v>
      </c>
      <c r="G8">
        <v>3.9148387293661795</v>
      </c>
      <c r="I8">
        <v>3.9148387293661795</v>
      </c>
    </row>
    <row r="9" spans="1:9" x14ac:dyDescent="0.3">
      <c r="A9" s="3">
        <v>1927972279</v>
      </c>
      <c r="B9">
        <v>0.63451612308140759</v>
      </c>
      <c r="C9" t="str">
        <f t="shared" si="0"/>
        <v>Beginner</v>
      </c>
      <c r="E9" s="3">
        <v>1644430081</v>
      </c>
      <c r="G9">
        <v>5.2953333536783873</v>
      </c>
      <c r="I9">
        <v>5.2953333536783873</v>
      </c>
    </row>
    <row r="10" spans="1:9" x14ac:dyDescent="0.3">
      <c r="A10" s="3">
        <v>2022484408</v>
      </c>
      <c r="B10">
        <v>8.0841934911666371</v>
      </c>
      <c r="C10" t="str">
        <f t="shared" si="0"/>
        <v>Pro</v>
      </c>
      <c r="E10" s="3">
        <v>1844505072</v>
      </c>
      <c r="F10">
        <v>1.7061290368437778</v>
      </c>
      <c r="I10">
        <v>1.7061290368437778</v>
      </c>
    </row>
    <row r="11" spans="1:9" x14ac:dyDescent="0.3">
      <c r="A11" s="3">
        <v>2026352035</v>
      </c>
      <c r="B11">
        <v>3.4548387152533384</v>
      </c>
      <c r="C11" t="str">
        <f t="shared" si="0"/>
        <v>Intermediate</v>
      </c>
      <c r="E11" s="3">
        <v>1927972279</v>
      </c>
      <c r="F11">
        <v>0.63451612308140759</v>
      </c>
      <c r="I11">
        <v>0.63451612308140759</v>
      </c>
    </row>
    <row r="12" spans="1:9" x14ac:dyDescent="0.3">
      <c r="A12" s="3">
        <v>2320127002</v>
      </c>
      <c r="B12">
        <v>3.1877419044894557</v>
      </c>
      <c r="C12" t="str">
        <f t="shared" si="0"/>
        <v>Intermediate</v>
      </c>
      <c r="E12" s="3">
        <v>2022484408</v>
      </c>
      <c r="H12">
        <v>8.0841934911666371</v>
      </c>
      <c r="I12">
        <v>8.0841934911666371</v>
      </c>
    </row>
    <row r="13" spans="1:9" x14ac:dyDescent="0.3">
      <c r="A13" s="3">
        <v>2347167796</v>
      </c>
      <c r="B13">
        <v>6.3555555359150011</v>
      </c>
      <c r="C13" t="str">
        <f t="shared" si="0"/>
        <v>Pro</v>
      </c>
      <c r="E13" s="3">
        <v>2026352035</v>
      </c>
      <c r="G13">
        <v>3.4548387152533384</v>
      </c>
      <c r="I13">
        <v>3.4548387152533384</v>
      </c>
    </row>
    <row r="14" spans="1:9" x14ac:dyDescent="0.3">
      <c r="A14" s="3">
        <v>2873212765</v>
      </c>
      <c r="B14">
        <v>5.1016128601566439</v>
      </c>
      <c r="C14" t="str">
        <f t="shared" si="0"/>
        <v>Intermediate</v>
      </c>
      <c r="E14" s="3">
        <v>2320127002</v>
      </c>
      <c r="G14">
        <v>3.1877419044894557</v>
      </c>
      <c r="I14">
        <v>3.1877419044894557</v>
      </c>
    </row>
    <row r="15" spans="1:9" x14ac:dyDescent="0.3">
      <c r="A15" s="3">
        <v>3372868164</v>
      </c>
      <c r="B15">
        <v>4.707000041007996</v>
      </c>
      <c r="C15" t="str">
        <f t="shared" si="0"/>
        <v>Intermediate</v>
      </c>
      <c r="E15" s="3">
        <v>2347167796</v>
      </c>
      <c r="H15">
        <v>6.3555555359150011</v>
      </c>
      <c r="I15">
        <v>6.3555555359150011</v>
      </c>
    </row>
    <row r="16" spans="1:9" x14ac:dyDescent="0.3">
      <c r="A16" s="3">
        <v>3977333714</v>
      </c>
      <c r="B16">
        <v>7.5169999440511095</v>
      </c>
      <c r="C16" t="str">
        <f t="shared" si="0"/>
        <v>Pro</v>
      </c>
      <c r="E16" s="3">
        <v>2873212765</v>
      </c>
      <c r="G16">
        <v>5.1016128601566439</v>
      </c>
      <c r="I16">
        <v>5.1016128601566439</v>
      </c>
    </row>
    <row r="17" spans="1:9" x14ac:dyDescent="0.3">
      <c r="A17" s="3">
        <v>4020332650</v>
      </c>
      <c r="B17">
        <v>1.6261290389323431</v>
      </c>
      <c r="C17" t="str">
        <f t="shared" si="0"/>
        <v>Beginner</v>
      </c>
      <c r="E17" s="3">
        <v>3372868164</v>
      </c>
      <c r="G17">
        <v>4.707000041007996</v>
      </c>
      <c r="I17">
        <v>4.707000041007996</v>
      </c>
    </row>
    <row r="18" spans="1:9" x14ac:dyDescent="0.3">
      <c r="A18" s="3">
        <v>4057192912</v>
      </c>
      <c r="B18">
        <v>2.8625000119209298</v>
      </c>
      <c r="C18" t="str">
        <f t="shared" si="0"/>
        <v>Beginner</v>
      </c>
      <c r="E18" s="3">
        <v>3977333714</v>
      </c>
      <c r="H18">
        <v>7.5169999440511095</v>
      </c>
      <c r="I18">
        <v>7.5169999440511095</v>
      </c>
    </row>
    <row r="19" spans="1:9" x14ac:dyDescent="0.3">
      <c r="A19" s="3">
        <v>4319703577</v>
      </c>
      <c r="B19">
        <v>4.8922580470361057</v>
      </c>
      <c r="C19" t="str">
        <f t="shared" si="0"/>
        <v>Intermediate</v>
      </c>
      <c r="E19" s="3">
        <v>4020332650</v>
      </c>
      <c r="F19">
        <v>1.6261290389323431</v>
      </c>
      <c r="I19">
        <v>1.6261290389323431</v>
      </c>
    </row>
    <row r="20" spans="1:9" x14ac:dyDescent="0.3">
      <c r="A20" s="3">
        <v>4388161847</v>
      </c>
      <c r="B20">
        <v>8.393225892897572</v>
      </c>
      <c r="C20" t="str">
        <f t="shared" si="0"/>
        <v>Pro</v>
      </c>
      <c r="E20" s="3">
        <v>4057192912</v>
      </c>
      <c r="F20">
        <v>2.8625000119209298</v>
      </c>
      <c r="I20">
        <v>2.8625000119209298</v>
      </c>
    </row>
    <row r="21" spans="1:9" x14ac:dyDescent="0.3">
      <c r="A21" s="3">
        <v>4445114986</v>
      </c>
      <c r="B21">
        <v>3.2458064402303388</v>
      </c>
      <c r="C21" t="str">
        <f t="shared" si="0"/>
        <v>Intermediate</v>
      </c>
      <c r="E21" s="3">
        <v>4319703577</v>
      </c>
      <c r="G21">
        <v>4.8922580470361057</v>
      </c>
      <c r="I21">
        <v>4.8922580470361057</v>
      </c>
    </row>
    <row r="22" spans="1:9" x14ac:dyDescent="0.3">
      <c r="A22" s="3">
        <v>4558609924</v>
      </c>
      <c r="B22">
        <v>5.0806451766721663</v>
      </c>
      <c r="C22" t="str">
        <f t="shared" si="0"/>
        <v>Intermediate</v>
      </c>
      <c r="E22" s="3">
        <v>4388161847</v>
      </c>
      <c r="H22">
        <v>8.393225892897572</v>
      </c>
      <c r="I22">
        <v>8.393225892897572</v>
      </c>
    </row>
    <row r="23" spans="1:9" x14ac:dyDescent="0.3">
      <c r="A23" s="3">
        <v>4702921684</v>
      </c>
      <c r="B23">
        <v>6.9551612830931147</v>
      </c>
      <c r="C23" t="str">
        <f t="shared" si="0"/>
        <v>Pro</v>
      </c>
      <c r="E23" s="3">
        <v>4445114986</v>
      </c>
      <c r="G23">
        <v>3.2458064402303388</v>
      </c>
      <c r="I23">
        <v>3.2458064402303388</v>
      </c>
    </row>
    <row r="24" spans="1:9" x14ac:dyDescent="0.3">
      <c r="A24" s="3">
        <v>5553957443</v>
      </c>
      <c r="B24">
        <v>5.6396774495801596</v>
      </c>
      <c r="C24" t="str">
        <f t="shared" si="0"/>
        <v>Intermediate</v>
      </c>
      <c r="E24" s="3">
        <v>4558609924</v>
      </c>
      <c r="G24">
        <v>5.0806451766721663</v>
      </c>
      <c r="I24">
        <v>5.0806451766721663</v>
      </c>
    </row>
    <row r="25" spans="1:9" x14ac:dyDescent="0.3">
      <c r="A25" s="3">
        <v>5577150313</v>
      </c>
      <c r="B25">
        <v>6.2133333047231041</v>
      </c>
      <c r="C25" t="str">
        <f t="shared" si="0"/>
        <v>Pro</v>
      </c>
      <c r="E25" s="3">
        <v>4702921684</v>
      </c>
      <c r="H25">
        <v>6.9551612830931147</v>
      </c>
      <c r="I25">
        <v>6.9551612830931147</v>
      </c>
    </row>
    <row r="26" spans="1:9" x14ac:dyDescent="0.3">
      <c r="A26" s="3">
        <v>6117666160</v>
      </c>
      <c r="B26">
        <v>5.342142914022717</v>
      </c>
      <c r="C26" t="str">
        <f t="shared" si="0"/>
        <v>Intermediate</v>
      </c>
      <c r="E26" s="3">
        <v>5553957443</v>
      </c>
      <c r="G26">
        <v>5.6396774495801596</v>
      </c>
      <c r="I26">
        <v>5.6396774495801596</v>
      </c>
    </row>
    <row r="27" spans="1:9" x14ac:dyDescent="0.3">
      <c r="A27" s="3">
        <v>6290855005</v>
      </c>
      <c r="B27">
        <v>4.2724138046133104</v>
      </c>
      <c r="C27" t="str">
        <f t="shared" si="0"/>
        <v>Intermediate</v>
      </c>
      <c r="E27" s="3">
        <v>5577150313</v>
      </c>
      <c r="H27">
        <v>6.2133333047231041</v>
      </c>
      <c r="I27">
        <v>6.2133333047231041</v>
      </c>
    </row>
    <row r="28" spans="1:9" x14ac:dyDescent="0.3">
      <c r="A28" s="3">
        <v>6775888955</v>
      </c>
      <c r="B28">
        <v>1.8134615161241252</v>
      </c>
      <c r="C28" t="str">
        <f t="shared" si="0"/>
        <v>Beginner</v>
      </c>
      <c r="E28" s="3">
        <v>6117666160</v>
      </c>
      <c r="G28">
        <v>5.342142914022717</v>
      </c>
      <c r="I28">
        <v>5.342142914022717</v>
      </c>
    </row>
    <row r="29" spans="1:9" x14ac:dyDescent="0.3">
      <c r="A29" s="3">
        <v>6962181067</v>
      </c>
      <c r="B29">
        <v>6.585806477454403</v>
      </c>
      <c r="C29" t="str">
        <f t="shared" si="0"/>
        <v>Pro</v>
      </c>
      <c r="E29" s="3">
        <v>6290855005</v>
      </c>
      <c r="G29">
        <v>4.2724138046133104</v>
      </c>
      <c r="I29">
        <v>4.2724138046133104</v>
      </c>
    </row>
    <row r="30" spans="1:9" x14ac:dyDescent="0.3">
      <c r="A30" s="3">
        <v>7007744171</v>
      </c>
      <c r="B30">
        <v>8.0153845915427571</v>
      </c>
      <c r="C30" t="str">
        <f t="shared" si="0"/>
        <v>Pro</v>
      </c>
      <c r="E30" s="3">
        <v>6775888955</v>
      </c>
      <c r="F30">
        <v>1.8134615161241252</v>
      </c>
      <c r="I30">
        <v>1.8134615161241252</v>
      </c>
    </row>
    <row r="31" spans="1:9" x14ac:dyDescent="0.3">
      <c r="A31" s="3">
        <v>7086361926</v>
      </c>
      <c r="B31">
        <v>6.3880645078156268</v>
      </c>
      <c r="C31" t="str">
        <f t="shared" si="0"/>
        <v>Pro</v>
      </c>
      <c r="E31" s="3">
        <v>6962181067</v>
      </c>
      <c r="H31">
        <v>6.585806477454403</v>
      </c>
      <c r="I31">
        <v>6.585806477454403</v>
      </c>
    </row>
    <row r="32" spans="1:9" x14ac:dyDescent="0.3">
      <c r="A32" s="3">
        <v>8053475328</v>
      </c>
      <c r="B32">
        <v>11.475161198646786</v>
      </c>
      <c r="C32" t="str">
        <f t="shared" si="0"/>
        <v>Pro</v>
      </c>
      <c r="E32" s="3">
        <v>7007744171</v>
      </c>
      <c r="H32">
        <v>8.0153845915427571</v>
      </c>
      <c r="I32">
        <v>8.0153845915427571</v>
      </c>
    </row>
    <row r="33" spans="1:16" x14ac:dyDescent="0.3">
      <c r="A33" s="3">
        <v>8253242879</v>
      </c>
      <c r="B33">
        <v>4.6673684684853809</v>
      </c>
      <c r="C33" t="str">
        <f t="shared" si="0"/>
        <v>Intermediate</v>
      </c>
      <c r="E33" s="3">
        <v>7086361926</v>
      </c>
      <c r="H33">
        <v>6.3880645078156268</v>
      </c>
      <c r="I33">
        <v>6.3880645078156268</v>
      </c>
      <c r="M33" s="4" t="s">
        <v>48</v>
      </c>
      <c r="N33" s="4" t="s">
        <v>49</v>
      </c>
      <c r="O33" s="4" t="s">
        <v>50</v>
      </c>
    </row>
    <row r="34" spans="1:16" x14ac:dyDescent="0.3">
      <c r="A34" s="3">
        <v>8378563200</v>
      </c>
      <c r="B34">
        <v>6.9135484618525318</v>
      </c>
      <c r="C34" t="str">
        <f t="shared" si="0"/>
        <v>Pro</v>
      </c>
      <c r="E34" s="3">
        <v>8053475328</v>
      </c>
      <c r="H34">
        <v>11.475161198646786</v>
      </c>
      <c r="I34">
        <v>11.475161198646786</v>
      </c>
      <c r="L34" s="13" t="s">
        <v>34</v>
      </c>
      <c r="M34" s="5">
        <v>9.8292874437235316</v>
      </c>
      <c r="N34" s="5">
        <v>64.417161726953282</v>
      </c>
      <c r="O34" s="5">
        <v>103.91901521280337</v>
      </c>
      <c r="P34" s="5"/>
    </row>
    <row r="35" spans="1:16" x14ac:dyDescent="0.3">
      <c r="A35" s="3">
        <v>8583815059</v>
      </c>
      <c r="B35">
        <v>5.6154838223611172</v>
      </c>
      <c r="C35" t="str">
        <f t="shared" si="0"/>
        <v>Intermediate</v>
      </c>
      <c r="E35" s="3">
        <v>8253242879</v>
      </c>
      <c r="G35">
        <v>4.6673684684853809</v>
      </c>
      <c r="I35">
        <v>4.6673684684853809</v>
      </c>
    </row>
    <row r="36" spans="1:16" x14ac:dyDescent="0.3">
      <c r="A36" s="3">
        <v>8792009665</v>
      </c>
      <c r="B36">
        <v>1.1865517168209478</v>
      </c>
      <c r="C36" t="str">
        <f t="shared" si="0"/>
        <v>Beginner</v>
      </c>
      <c r="E36" s="3">
        <v>8378563200</v>
      </c>
      <c r="H36">
        <v>6.9135484618525318</v>
      </c>
      <c r="I36">
        <v>6.9135484618525318</v>
      </c>
    </row>
    <row r="37" spans="1:16" x14ac:dyDescent="0.3">
      <c r="A37" s="3">
        <v>8877689391</v>
      </c>
      <c r="B37">
        <v>13.212903138129944</v>
      </c>
      <c r="C37" t="str">
        <f t="shared" si="0"/>
        <v>Pro</v>
      </c>
      <c r="E37" s="3">
        <v>8583815059</v>
      </c>
      <c r="G37">
        <v>5.6154838223611172</v>
      </c>
      <c r="I37">
        <v>5.6154838223611172</v>
      </c>
    </row>
    <row r="38" spans="1:16" x14ac:dyDescent="0.3">
      <c r="E38" s="3">
        <v>8792009665</v>
      </c>
      <c r="F38">
        <v>1.1865517168209478</v>
      </c>
      <c r="I38">
        <v>1.1865517168209478</v>
      </c>
    </row>
    <row r="39" spans="1:16" x14ac:dyDescent="0.3">
      <c r="E39" s="3">
        <v>8877689391</v>
      </c>
      <c r="H39">
        <v>13.212903138129944</v>
      </c>
      <c r="I39">
        <v>13.212903138129944</v>
      </c>
    </row>
    <row r="40" spans="1:16" x14ac:dyDescent="0.3">
      <c r="E40" s="3" t="s">
        <v>34</v>
      </c>
      <c r="F40">
        <v>9.8292874437235316</v>
      </c>
      <c r="G40">
        <v>64.417161726953282</v>
      </c>
      <c r="H40">
        <v>103.91901521280337</v>
      </c>
      <c r="I40">
        <v>178.16546438348021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F48F-9618-456F-963C-0175438E0893}">
  <dimension ref="A2:Q41"/>
  <sheetViews>
    <sheetView topLeftCell="B1" zoomScale="67" zoomScaleNormal="67" workbookViewId="0">
      <selection activeCell="K3" sqref="K3"/>
    </sheetView>
  </sheetViews>
  <sheetFormatPr defaultRowHeight="14.4" x14ac:dyDescent="0.3"/>
  <cols>
    <col min="1" max="1" width="12.109375" customWidth="1"/>
    <col min="2" max="2" width="18.88671875" customWidth="1"/>
    <col min="3" max="3" width="20.88671875" customWidth="1"/>
    <col min="5" max="5" width="19.5546875" customWidth="1"/>
    <col min="6" max="6" width="15.5546875" bestFit="1" customWidth="1"/>
    <col min="7" max="7" width="11.109375" customWidth="1"/>
    <col min="8" max="8" width="9.33203125" bestFit="1" customWidth="1"/>
    <col min="9" max="9" width="10.77734375" bestFit="1" customWidth="1"/>
  </cols>
  <sheetData>
    <row r="2" spans="1:9" ht="15" thickBot="1" x14ac:dyDescent="0.35"/>
    <row r="3" spans="1:9" ht="58.2" thickBot="1" x14ac:dyDescent="0.35">
      <c r="C3" s="9" t="s">
        <v>46</v>
      </c>
    </row>
    <row r="4" spans="1:9" x14ac:dyDescent="0.3">
      <c r="A4" s="4" t="s">
        <v>33</v>
      </c>
      <c r="B4" s="8" t="s">
        <v>35</v>
      </c>
      <c r="C4" s="10" t="s">
        <v>37</v>
      </c>
    </row>
    <row r="5" spans="1:9" x14ac:dyDescent="0.3">
      <c r="A5" s="3">
        <v>1503960366</v>
      </c>
      <c r="B5">
        <v>31</v>
      </c>
      <c r="C5" s="6" t="str">
        <f>IF(B5 &gt; 20, "Active", IF(B5 &gt; 10, "Moderate", "Light"))</f>
        <v>Active</v>
      </c>
    </row>
    <row r="6" spans="1:9" x14ac:dyDescent="0.3">
      <c r="A6" s="3">
        <v>1624580081</v>
      </c>
      <c r="B6">
        <v>31</v>
      </c>
      <c r="C6" s="6" t="str">
        <f t="shared" ref="C6:C37" si="0">IF(B6 &gt; 20, "Active", IF(B6 &gt; 10, "Moderate", "Light"))</f>
        <v>Active</v>
      </c>
      <c r="E6" s="2" t="s">
        <v>54</v>
      </c>
      <c r="F6" s="2" t="s">
        <v>36</v>
      </c>
    </row>
    <row r="7" spans="1:9" x14ac:dyDescent="0.3">
      <c r="A7" s="3">
        <v>1644430081</v>
      </c>
      <c r="B7">
        <v>30</v>
      </c>
      <c r="C7" s="6" t="str">
        <f t="shared" si="0"/>
        <v>Active</v>
      </c>
      <c r="E7" s="2" t="s">
        <v>33</v>
      </c>
      <c r="F7" t="s">
        <v>51</v>
      </c>
      <c r="G7" t="s">
        <v>52</v>
      </c>
      <c r="H7" t="s">
        <v>53</v>
      </c>
      <c r="I7" t="s">
        <v>34</v>
      </c>
    </row>
    <row r="8" spans="1:9" x14ac:dyDescent="0.3">
      <c r="A8" s="3">
        <v>1844505072</v>
      </c>
      <c r="B8">
        <v>31</v>
      </c>
      <c r="C8" s="6" t="str">
        <f t="shared" si="0"/>
        <v>Active</v>
      </c>
      <c r="E8" s="3">
        <v>1503960366</v>
      </c>
      <c r="F8">
        <v>31</v>
      </c>
      <c r="I8">
        <v>31</v>
      </c>
    </row>
    <row r="9" spans="1:9" x14ac:dyDescent="0.3">
      <c r="A9" s="3">
        <v>1927972279</v>
      </c>
      <c r="B9">
        <v>31</v>
      </c>
      <c r="C9" s="6" t="str">
        <f t="shared" si="0"/>
        <v>Active</v>
      </c>
      <c r="E9" s="3">
        <v>1624580081</v>
      </c>
      <c r="F9">
        <v>31</v>
      </c>
      <c r="I9">
        <v>31</v>
      </c>
    </row>
    <row r="10" spans="1:9" x14ac:dyDescent="0.3">
      <c r="A10" s="3">
        <v>2022484408</v>
      </c>
      <c r="B10">
        <v>31</v>
      </c>
      <c r="C10" s="6" t="str">
        <f t="shared" si="0"/>
        <v>Active</v>
      </c>
      <c r="E10" s="3">
        <v>1644430081</v>
      </c>
      <c r="F10">
        <v>30</v>
      </c>
      <c r="I10">
        <v>30</v>
      </c>
    </row>
    <row r="11" spans="1:9" x14ac:dyDescent="0.3">
      <c r="A11" s="3">
        <v>2026352035</v>
      </c>
      <c r="B11">
        <v>31</v>
      </c>
      <c r="C11" s="6" t="str">
        <f t="shared" si="0"/>
        <v>Active</v>
      </c>
      <c r="E11" s="3">
        <v>1844505072</v>
      </c>
      <c r="F11">
        <v>31</v>
      </c>
      <c r="I11">
        <v>31</v>
      </c>
    </row>
    <row r="12" spans="1:9" x14ac:dyDescent="0.3">
      <c r="A12" s="3">
        <v>2320127002</v>
      </c>
      <c r="B12">
        <v>31</v>
      </c>
      <c r="C12" s="6" t="str">
        <f t="shared" si="0"/>
        <v>Active</v>
      </c>
      <c r="E12" s="3">
        <v>1927972279</v>
      </c>
      <c r="F12">
        <v>31</v>
      </c>
      <c r="I12">
        <v>31</v>
      </c>
    </row>
    <row r="13" spans="1:9" x14ac:dyDescent="0.3">
      <c r="A13" s="3">
        <v>2347167796</v>
      </c>
      <c r="B13">
        <v>18</v>
      </c>
      <c r="C13" s="6" t="str">
        <f t="shared" si="0"/>
        <v>Moderate</v>
      </c>
      <c r="E13" s="3">
        <v>2022484408</v>
      </c>
      <c r="F13">
        <v>31</v>
      </c>
      <c r="I13">
        <v>31</v>
      </c>
    </row>
    <row r="14" spans="1:9" x14ac:dyDescent="0.3">
      <c r="A14" s="3">
        <v>2873212765</v>
      </c>
      <c r="B14">
        <v>31</v>
      </c>
      <c r="C14" s="6" t="str">
        <f t="shared" si="0"/>
        <v>Active</v>
      </c>
      <c r="E14" s="3">
        <v>2026352035</v>
      </c>
      <c r="F14">
        <v>31</v>
      </c>
      <c r="I14">
        <v>31</v>
      </c>
    </row>
    <row r="15" spans="1:9" x14ac:dyDescent="0.3">
      <c r="A15" s="3">
        <v>3372868164</v>
      </c>
      <c r="B15">
        <v>20</v>
      </c>
      <c r="C15" s="6" t="str">
        <f t="shared" si="0"/>
        <v>Moderate</v>
      </c>
      <c r="E15" s="3">
        <v>2320127002</v>
      </c>
      <c r="F15">
        <v>31</v>
      </c>
      <c r="I15">
        <v>31</v>
      </c>
    </row>
    <row r="16" spans="1:9" x14ac:dyDescent="0.3">
      <c r="A16" s="3">
        <v>3977333714</v>
      </c>
      <c r="B16">
        <v>30</v>
      </c>
      <c r="C16" s="6" t="str">
        <f t="shared" si="0"/>
        <v>Active</v>
      </c>
      <c r="E16" s="3">
        <v>2347167796</v>
      </c>
      <c r="H16">
        <v>18</v>
      </c>
      <c r="I16">
        <v>18</v>
      </c>
    </row>
    <row r="17" spans="1:9" x14ac:dyDescent="0.3">
      <c r="A17" s="3">
        <v>4020332650</v>
      </c>
      <c r="B17">
        <v>31</v>
      </c>
      <c r="C17" s="6" t="str">
        <f t="shared" si="0"/>
        <v>Active</v>
      </c>
      <c r="E17" s="3">
        <v>2873212765</v>
      </c>
      <c r="F17">
        <v>31</v>
      </c>
      <c r="I17">
        <v>31</v>
      </c>
    </row>
    <row r="18" spans="1:9" x14ac:dyDescent="0.3">
      <c r="A18" s="3">
        <v>4057192912</v>
      </c>
      <c r="B18">
        <v>4</v>
      </c>
      <c r="C18" s="6" t="str">
        <f t="shared" si="0"/>
        <v>Light</v>
      </c>
      <c r="E18" s="3">
        <v>3372868164</v>
      </c>
      <c r="H18">
        <v>20</v>
      </c>
      <c r="I18">
        <v>20</v>
      </c>
    </row>
    <row r="19" spans="1:9" x14ac:dyDescent="0.3">
      <c r="A19" s="3">
        <v>4319703577</v>
      </c>
      <c r="B19">
        <v>31</v>
      </c>
      <c r="C19" s="6" t="str">
        <f t="shared" si="0"/>
        <v>Active</v>
      </c>
      <c r="E19" s="3">
        <v>3977333714</v>
      </c>
      <c r="F19">
        <v>30</v>
      </c>
      <c r="I19">
        <v>30</v>
      </c>
    </row>
    <row r="20" spans="1:9" x14ac:dyDescent="0.3">
      <c r="A20" s="3">
        <v>4388161847</v>
      </c>
      <c r="B20">
        <v>31</v>
      </c>
      <c r="C20" s="6" t="str">
        <f t="shared" si="0"/>
        <v>Active</v>
      </c>
      <c r="E20" s="3">
        <v>4020332650</v>
      </c>
      <c r="F20">
        <v>31</v>
      </c>
      <c r="I20">
        <v>31</v>
      </c>
    </row>
    <row r="21" spans="1:9" x14ac:dyDescent="0.3">
      <c r="A21" s="3">
        <v>4445114986</v>
      </c>
      <c r="B21">
        <v>31</v>
      </c>
      <c r="C21" s="6" t="str">
        <f t="shared" si="0"/>
        <v>Active</v>
      </c>
      <c r="E21" s="3">
        <v>4057192912</v>
      </c>
      <c r="G21">
        <v>4</v>
      </c>
      <c r="I21">
        <v>4</v>
      </c>
    </row>
    <row r="22" spans="1:9" x14ac:dyDescent="0.3">
      <c r="A22" s="3">
        <v>4558609924</v>
      </c>
      <c r="B22">
        <v>31</v>
      </c>
      <c r="C22" s="6" t="str">
        <f t="shared" si="0"/>
        <v>Active</v>
      </c>
      <c r="E22" s="3">
        <v>4319703577</v>
      </c>
      <c r="F22">
        <v>31</v>
      </c>
      <c r="I22">
        <v>31</v>
      </c>
    </row>
    <row r="23" spans="1:9" x14ac:dyDescent="0.3">
      <c r="A23" s="3">
        <v>4702921684</v>
      </c>
      <c r="B23">
        <v>31</v>
      </c>
      <c r="C23" s="6" t="str">
        <f t="shared" si="0"/>
        <v>Active</v>
      </c>
      <c r="E23" s="3">
        <v>4388161847</v>
      </c>
      <c r="F23">
        <v>31</v>
      </c>
      <c r="I23">
        <v>31</v>
      </c>
    </row>
    <row r="24" spans="1:9" x14ac:dyDescent="0.3">
      <c r="A24" s="3">
        <v>5553957443</v>
      </c>
      <c r="B24">
        <v>31</v>
      </c>
      <c r="C24" s="6" t="str">
        <f t="shared" si="0"/>
        <v>Active</v>
      </c>
      <c r="E24" s="3">
        <v>4445114986</v>
      </c>
      <c r="F24">
        <v>31</v>
      </c>
      <c r="I24">
        <v>31</v>
      </c>
    </row>
    <row r="25" spans="1:9" x14ac:dyDescent="0.3">
      <c r="A25" s="3">
        <v>5577150313</v>
      </c>
      <c r="B25">
        <v>30</v>
      </c>
      <c r="C25" s="6" t="str">
        <f t="shared" si="0"/>
        <v>Active</v>
      </c>
      <c r="E25" s="3">
        <v>4558609924</v>
      </c>
      <c r="F25">
        <v>31</v>
      </c>
      <c r="I25">
        <v>31</v>
      </c>
    </row>
    <row r="26" spans="1:9" x14ac:dyDescent="0.3">
      <c r="A26" s="3">
        <v>6117666160</v>
      </c>
      <c r="B26">
        <v>28</v>
      </c>
      <c r="C26" s="6" t="str">
        <f t="shared" si="0"/>
        <v>Active</v>
      </c>
      <c r="E26" s="3">
        <v>4702921684</v>
      </c>
      <c r="F26">
        <v>31</v>
      </c>
      <c r="I26">
        <v>31</v>
      </c>
    </row>
    <row r="27" spans="1:9" x14ac:dyDescent="0.3">
      <c r="A27" s="3">
        <v>6290855005</v>
      </c>
      <c r="B27">
        <v>29</v>
      </c>
      <c r="C27" s="6" t="str">
        <f t="shared" si="0"/>
        <v>Active</v>
      </c>
      <c r="E27" s="3">
        <v>5553957443</v>
      </c>
      <c r="F27">
        <v>31</v>
      </c>
      <c r="I27">
        <v>31</v>
      </c>
    </row>
    <row r="28" spans="1:9" x14ac:dyDescent="0.3">
      <c r="A28" s="3">
        <v>6775888955</v>
      </c>
      <c r="B28">
        <v>26</v>
      </c>
      <c r="C28" s="6" t="str">
        <f t="shared" si="0"/>
        <v>Active</v>
      </c>
      <c r="E28" s="3">
        <v>5577150313</v>
      </c>
      <c r="F28">
        <v>30</v>
      </c>
      <c r="I28">
        <v>30</v>
      </c>
    </row>
    <row r="29" spans="1:9" x14ac:dyDescent="0.3">
      <c r="A29" s="3">
        <v>6962181067</v>
      </c>
      <c r="B29">
        <v>31</v>
      </c>
      <c r="C29" s="6" t="str">
        <f t="shared" si="0"/>
        <v>Active</v>
      </c>
      <c r="E29" s="3">
        <v>6117666160</v>
      </c>
      <c r="F29">
        <v>28</v>
      </c>
      <c r="I29">
        <v>28</v>
      </c>
    </row>
    <row r="30" spans="1:9" x14ac:dyDescent="0.3">
      <c r="A30" s="3">
        <v>7007744171</v>
      </c>
      <c r="B30">
        <v>26</v>
      </c>
      <c r="C30" s="6" t="str">
        <f t="shared" si="0"/>
        <v>Active</v>
      </c>
      <c r="E30" s="3">
        <v>6290855005</v>
      </c>
      <c r="F30">
        <v>29</v>
      </c>
      <c r="I30">
        <v>29</v>
      </c>
    </row>
    <row r="31" spans="1:9" x14ac:dyDescent="0.3">
      <c r="A31" s="3">
        <v>7086361926</v>
      </c>
      <c r="B31">
        <v>31</v>
      </c>
      <c r="C31" s="6" t="str">
        <f t="shared" si="0"/>
        <v>Active</v>
      </c>
      <c r="E31" s="3">
        <v>6775888955</v>
      </c>
      <c r="F31">
        <v>26</v>
      </c>
      <c r="I31">
        <v>26</v>
      </c>
    </row>
    <row r="32" spans="1:9" x14ac:dyDescent="0.3">
      <c r="A32" s="3">
        <v>8053475328</v>
      </c>
      <c r="B32">
        <v>31</v>
      </c>
      <c r="C32" s="6" t="str">
        <f t="shared" si="0"/>
        <v>Active</v>
      </c>
      <c r="E32" s="3">
        <v>6962181067</v>
      </c>
      <c r="F32">
        <v>31</v>
      </c>
      <c r="I32">
        <v>31</v>
      </c>
    </row>
    <row r="33" spans="1:17" x14ac:dyDescent="0.3">
      <c r="A33" s="3">
        <v>8253242879</v>
      </c>
      <c r="B33">
        <v>19</v>
      </c>
      <c r="C33" s="6" t="str">
        <f t="shared" si="0"/>
        <v>Moderate</v>
      </c>
      <c r="E33" s="3">
        <v>7007744171</v>
      </c>
      <c r="F33">
        <v>26</v>
      </c>
      <c r="I33">
        <v>26</v>
      </c>
    </row>
    <row r="34" spans="1:17" x14ac:dyDescent="0.3">
      <c r="A34" s="3">
        <v>8378563200</v>
      </c>
      <c r="B34">
        <v>31</v>
      </c>
      <c r="C34" s="6" t="str">
        <f t="shared" si="0"/>
        <v>Active</v>
      </c>
      <c r="E34" s="3">
        <v>7086361926</v>
      </c>
      <c r="F34">
        <v>31</v>
      </c>
      <c r="I34">
        <v>31</v>
      </c>
    </row>
    <row r="35" spans="1:17" x14ac:dyDescent="0.3">
      <c r="A35" s="3">
        <v>8583815059</v>
      </c>
      <c r="B35">
        <v>31</v>
      </c>
      <c r="C35" s="6" t="str">
        <f t="shared" si="0"/>
        <v>Active</v>
      </c>
      <c r="E35" s="3">
        <v>8053475328</v>
      </c>
      <c r="F35">
        <v>31</v>
      </c>
      <c r="I35">
        <v>31</v>
      </c>
    </row>
    <row r="36" spans="1:17" x14ac:dyDescent="0.3">
      <c r="A36" s="3">
        <v>8792009665</v>
      </c>
      <c r="B36">
        <v>29</v>
      </c>
      <c r="C36" s="6" t="str">
        <f t="shared" si="0"/>
        <v>Active</v>
      </c>
      <c r="E36" s="3">
        <v>8253242879</v>
      </c>
      <c r="H36">
        <v>19</v>
      </c>
      <c r="I36">
        <v>19</v>
      </c>
    </row>
    <row r="37" spans="1:17" x14ac:dyDescent="0.3">
      <c r="A37" s="3">
        <v>8877689391</v>
      </c>
      <c r="B37">
        <v>31</v>
      </c>
      <c r="C37" s="6" t="str">
        <f t="shared" si="0"/>
        <v>Active</v>
      </c>
      <c r="E37" s="3">
        <v>8378563200</v>
      </c>
      <c r="F37">
        <v>31</v>
      </c>
      <c r="I37">
        <v>31</v>
      </c>
    </row>
    <row r="38" spans="1:17" x14ac:dyDescent="0.3">
      <c r="E38" s="3">
        <v>8583815059</v>
      </c>
      <c r="F38">
        <v>31</v>
      </c>
      <c r="I38">
        <v>31</v>
      </c>
    </row>
    <row r="39" spans="1:17" x14ac:dyDescent="0.3">
      <c r="E39" s="3">
        <v>8792009665</v>
      </c>
      <c r="F39">
        <v>29</v>
      </c>
      <c r="I39">
        <v>29</v>
      </c>
    </row>
    <row r="40" spans="1:17" x14ac:dyDescent="0.3">
      <c r="E40" s="3">
        <v>8877689391</v>
      </c>
      <c r="F40">
        <v>31</v>
      </c>
      <c r="I40">
        <v>31</v>
      </c>
      <c r="N40" s="4" t="s">
        <v>51</v>
      </c>
      <c r="O40" s="4" t="s">
        <v>52</v>
      </c>
      <c r="P40" s="4" t="s">
        <v>53</v>
      </c>
    </row>
    <row r="41" spans="1:17" x14ac:dyDescent="0.3">
      <c r="E41" s="3" t="s">
        <v>34</v>
      </c>
      <c r="F41">
        <v>879</v>
      </c>
      <c r="G41">
        <v>4</v>
      </c>
      <c r="H41">
        <v>57</v>
      </c>
      <c r="I41">
        <v>940</v>
      </c>
      <c r="M41" s="13" t="s">
        <v>34</v>
      </c>
      <c r="N41" s="5">
        <v>879</v>
      </c>
      <c r="O41" s="5">
        <v>4</v>
      </c>
      <c r="P41" s="5">
        <v>57</v>
      </c>
      <c r="Q41" s="5">
        <v>940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D821-875F-4A1A-8593-76831A35879B}">
  <dimension ref="A2:AF110"/>
  <sheetViews>
    <sheetView topLeftCell="A46" zoomScale="55" zoomScaleNormal="55" workbookViewId="0">
      <selection activeCell="G75" sqref="G75"/>
    </sheetView>
  </sheetViews>
  <sheetFormatPr defaultRowHeight="14.4" x14ac:dyDescent="0.3"/>
  <cols>
    <col min="1" max="1" width="13" customWidth="1"/>
    <col min="2" max="2" width="20.109375" customWidth="1"/>
    <col min="3" max="3" width="18" customWidth="1"/>
    <col min="6" max="6" width="26.77734375" bestFit="1" customWidth="1"/>
    <col min="7" max="7" width="15.5546875" bestFit="1" customWidth="1"/>
    <col min="8" max="10" width="12" bestFit="1" customWidth="1"/>
    <col min="11" max="11" width="13.77734375" bestFit="1" customWidth="1"/>
    <col min="12" max="12" width="26.44140625" bestFit="1" customWidth="1"/>
    <col min="13" max="13" width="25.109375" bestFit="1" customWidth="1"/>
    <col min="14" max="14" width="24.5546875" bestFit="1" customWidth="1"/>
    <col min="15" max="15" width="5.33203125" bestFit="1" customWidth="1"/>
    <col min="16" max="16" width="9.77734375" bestFit="1" customWidth="1"/>
    <col min="17" max="18" width="11.33203125" bestFit="1" customWidth="1"/>
  </cols>
  <sheetData>
    <row r="2" spans="1:23" x14ac:dyDescent="0.3">
      <c r="A2" s="4" t="s">
        <v>33</v>
      </c>
      <c r="B2" s="8" t="s">
        <v>40</v>
      </c>
      <c r="C2" s="8" t="s">
        <v>38</v>
      </c>
    </row>
    <row r="3" spans="1:23" x14ac:dyDescent="0.3">
      <c r="A3" s="7" t="s">
        <v>15</v>
      </c>
      <c r="B3" s="11">
        <v>5.1033333160660481</v>
      </c>
      <c r="C3" t="str">
        <f>IF(B3&lt;3,"Beginner",IF(B3&lt;6,"Intermediate","Pro"))</f>
        <v>Intermediate</v>
      </c>
    </row>
    <row r="4" spans="1:23" x14ac:dyDescent="0.3">
      <c r="A4" s="7" t="s">
        <v>16</v>
      </c>
      <c r="B4" s="11">
        <v>5.5993939624591302</v>
      </c>
      <c r="C4" t="str">
        <f t="shared" ref="C4:C33" si="0">IF(B4&lt;3,"Beginner",IF(B4&lt;6,"Intermediate","Pro"))</f>
        <v>Intermediate</v>
      </c>
      <c r="F4" s="2" t="s">
        <v>47</v>
      </c>
      <c r="G4" s="2" t="s">
        <v>36</v>
      </c>
    </row>
    <row r="5" spans="1:23" x14ac:dyDescent="0.3">
      <c r="A5" s="7" t="s">
        <v>17</v>
      </c>
      <c r="B5" s="11">
        <v>5.2878787770415796</v>
      </c>
      <c r="C5" t="str">
        <f t="shared" si="0"/>
        <v>Intermediate</v>
      </c>
      <c r="F5" s="2" t="s">
        <v>33</v>
      </c>
      <c r="G5" t="s">
        <v>48</v>
      </c>
      <c r="H5" t="s">
        <v>49</v>
      </c>
      <c r="I5" t="s">
        <v>50</v>
      </c>
      <c r="J5" t="s">
        <v>34</v>
      </c>
    </row>
    <row r="6" spans="1:23" x14ac:dyDescent="0.3">
      <c r="A6" s="7" t="s">
        <v>18</v>
      </c>
      <c r="B6" s="11">
        <v>6.2915625174646248</v>
      </c>
      <c r="C6" t="str">
        <f t="shared" si="0"/>
        <v>Pro</v>
      </c>
      <c r="F6" s="3" t="s">
        <v>15</v>
      </c>
      <c r="H6">
        <v>5.1033333160660481</v>
      </c>
      <c r="J6">
        <v>5.1033333160660481</v>
      </c>
      <c r="S6" s="4" t="s">
        <v>33</v>
      </c>
      <c r="T6" s="4" t="s">
        <v>48</v>
      </c>
      <c r="U6" s="4" t="s">
        <v>49</v>
      </c>
      <c r="V6" s="4" t="s">
        <v>50</v>
      </c>
      <c r="W6" s="4" t="s">
        <v>34</v>
      </c>
    </row>
    <row r="7" spans="1:23" x14ac:dyDescent="0.3">
      <c r="A7" s="7" t="s">
        <v>19</v>
      </c>
      <c r="B7" s="11">
        <v>4.5406249602674507</v>
      </c>
      <c r="C7" t="str">
        <f t="shared" si="0"/>
        <v>Intermediate</v>
      </c>
      <c r="F7" s="3" t="s">
        <v>16</v>
      </c>
      <c r="H7">
        <v>5.5993939624591302</v>
      </c>
      <c r="J7">
        <v>5.5993939624591302</v>
      </c>
      <c r="S7" s="13" t="s">
        <v>34</v>
      </c>
      <c r="T7" s="5">
        <v>2.4433333211179296</v>
      </c>
      <c r="U7" s="5">
        <v>135.98415609499801</v>
      </c>
      <c r="V7" s="5">
        <v>30.733242177130904</v>
      </c>
      <c r="W7" s="5">
        <v>169.16073159324688</v>
      </c>
    </row>
    <row r="8" spans="1:23" x14ac:dyDescent="0.3">
      <c r="A8" s="7" t="s">
        <v>20</v>
      </c>
      <c r="B8" s="11">
        <v>5.657812474993988</v>
      </c>
      <c r="C8" t="str">
        <f t="shared" si="0"/>
        <v>Intermediate</v>
      </c>
      <c r="F8" s="3" t="s">
        <v>17</v>
      </c>
      <c r="H8">
        <v>5.2878787770415796</v>
      </c>
      <c r="J8">
        <v>5.2878787770415796</v>
      </c>
    </row>
    <row r="9" spans="1:23" x14ac:dyDescent="0.3">
      <c r="A9" s="7" t="s">
        <v>21</v>
      </c>
      <c r="B9" s="11">
        <v>5.8718749247491324</v>
      </c>
      <c r="C9" t="str">
        <f t="shared" si="0"/>
        <v>Intermediate</v>
      </c>
      <c r="F9" s="3" t="s">
        <v>18</v>
      </c>
      <c r="I9">
        <v>6.2915625174646248</v>
      </c>
      <c r="J9">
        <v>6.2915625174646248</v>
      </c>
    </row>
    <row r="10" spans="1:23" x14ac:dyDescent="0.3">
      <c r="A10" s="7" t="s">
        <v>22</v>
      </c>
      <c r="B10" s="11">
        <v>5.9503125439514415</v>
      </c>
      <c r="C10" t="str">
        <f t="shared" si="0"/>
        <v>Intermediate</v>
      </c>
      <c r="F10" s="3" t="s">
        <v>19</v>
      </c>
      <c r="H10">
        <v>4.5406249602674507</v>
      </c>
      <c r="J10">
        <v>4.5406249602674507</v>
      </c>
    </row>
    <row r="11" spans="1:23" x14ac:dyDescent="0.3">
      <c r="A11" s="7" t="s">
        <v>23</v>
      </c>
      <c r="B11" s="11">
        <v>6.030000067315993</v>
      </c>
      <c r="C11" t="str">
        <f t="shared" si="0"/>
        <v>Pro</v>
      </c>
      <c r="F11" s="3" t="s">
        <v>20</v>
      </c>
      <c r="H11">
        <v>5.657812474993988</v>
      </c>
      <c r="J11">
        <v>5.657812474993988</v>
      </c>
    </row>
    <row r="12" spans="1:23" x14ac:dyDescent="0.3">
      <c r="A12" s="7" t="s">
        <v>24</v>
      </c>
      <c r="B12" s="11">
        <v>5.3278124725911784</v>
      </c>
      <c r="C12" t="str">
        <f t="shared" si="0"/>
        <v>Intermediate</v>
      </c>
      <c r="F12" s="3" t="s">
        <v>21</v>
      </c>
      <c r="H12">
        <v>5.8718749247491324</v>
      </c>
      <c r="J12">
        <v>5.8718749247491324</v>
      </c>
    </row>
    <row r="13" spans="1:23" x14ac:dyDescent="0.3">
      <c r="A13" s="7" t="s">
        <v>25</v>
      </c>
      <c r="B13" s="11">
        <v>5.8412500396370906</v>
      </c>
      <c r="C13" t="str">
        <f t="shared" si="0"/>
        <v>Intermediate</v>
      </c>
      <c r="F13" s="3" t="s">
        <v>22</v>
      </c>
      <c r="H13">
        <v>5.9503125439514415</v>
      </c>
      <c r="J13">
        <v>5.9503125439514415</v>
      </c>
    </row>
    <row r="14" spans="1:23" x14ac:dyDescent="0.3">
      <c r="A14" s="7" t="s">
        <v>26</v>
      </c>
      <c r="B14" s="11">
        <v>5.4675000272691285</v>
      </c>
      <c r="C14" t="str">
        <f t="shared" si="0"/>
        <v>Intermediate</v>
      </c>
      <c r="F14" s="3" t="s">
        <v>23</v>
      </c>
      <c r="I14">
        <v>6.030000067315993</v>
      </c>
      <c r="J14">
        <v>6.030000067315993</v>
      </c>
    </row>
    <row r="15" spans="1:23" x14ac:dyDescent="0.3">
      <c r="A15" s="7" t="s">
        <v>27</v>
      </c>
      <c r="B15" s="11">
        <v>5.6328125181607911</v>
      </c>
      <c r="C15" t="str">
        <f t="shared" si="0"/>
        <v>Intermediate</v>
      </c>
      <c r="F15" s="3" t="s">
        <v>24</v>
      </c>
      <c r="H15">
        <v>5.3278124725911784</v>
      </c>
      <c r="J15">
        <v>5.3278124725911784</v>
      </c>
    </row>
    <row r="16" spans="1:23" x14ac:dyDescent="0.3">
      <c r="A16" s="7" t="s">
        <v>28</v>
      </c>
      <c r="B16" s="11">
        <v>5.5346875265240651</v>
      </c>
      <c r="C16" t="str">
        <f t="shared" si="0"/>
        <v>Intermediate</v>
      </c>
      <c r="F16" s="3" t="s">
        <v>25</v>
      </c>
      <c r="H16">
        <v>5.8412500396370906</v>
      </c>
      <c r="J16">
        <v>5.8412500396370906</v>
      </c>
    </row>
    <row r="17" spans="1:10" x14ac:dyDescent="0.3">
      <c r="A17" s="7" t="s">
        <v>29</v>
      </c>
      <c r="B17" s="11">
        <v>5.9153124988079089</v>
      </c>
      <c r="C17" t="str">
        <f t="shared" si="0"/>
        <v>Intermediate</v>
      </c>
      <c r="F17" s="3" t="s">
        <v>26</v>
      </c>
      <c r="H17">
        <v>5.4675000272691285</v>
      </c>
      <c r="J17">
        <v>5.4675000272691285</v>
      </c>
    </row>
    <row r="18" spans="1:10" x14ac:dyDescent="0.3">
      <c r="A18" s="7" t="s">
        <v>30</v>
      </c>
      <c r="B18" s="11">
        <v>5.3615625165402907</v>
      </c>
      <c r="C18" t="str">
        <f t="shared" si="0"/>
        <v>Intermediate</v>
      </c>
      <c r="F18" s="3" t="s">
        <v>27</v>
      </c>
      <c r="H18">
        <v>5.6328125181607911</v>
      </c>
      <c r="J18">
        <v>5.6328125181607911</v>
      </c>
    </row>
    <row r="19" spans="1:10" x14ac:dyDescent="0.3">
      <c r="A19" s="7" t="s">
        <v>31</v>
      </c>
      <c r="B19" s="11">
        <v>5.1812499882071306</v>
      </c>
      <c r="C19" t="str">
        <f t="shared" si="0"/>
        <v>Intermediate</v>
      </c>
      <c r="F19" s="3" t="s">
        <v>28</v>
      </c>
      <c r="H19">
        <v>5.5346875265240651</v>
      </c>
      <c r="J19">
        <v>5.5346875265240651</v>
      </c>
    </row>
    <row r="20" spans="1:10" x14ac:dyDescent="0.3">
      <c r="A20" s="7" t="s">
        <v>32</v>
      </c>
      <c r="B20" s="11">
        <v>6.1006451037622274</v>
      </c>
      <c r="C20" t="str">
        <f t="shared" si="0"/>
        <v>Pro</v>
      </c>
      <c r="F20" s="3" t="s">
        <v>29</v>
      </c>
      <c r="H20">
        <v>5.9153124988079089</v>
      </c>
      <c r="J20">
        <v>5.9153124988079089</v>
      </c>
    </row>
    <row r="21" spans="1:10" x14ac:dyDescent="0.3">
      <c r="A21" s="7">
        <v>42374</v>
      </c>
      <c r="B21" s="11">
        <v>4.9749999940395355</v>
      </c>
      <c r="C21" t="str">
        <f t="shared" si="0"/>
        <v>Intermediate</v>
      </c>
      <c r="F21" s="3" t="s">
        <v>30</v>
      </c>
      <c r="H21">
        <v>5.3615625165402907</v>
      </c>
      <c r="J21">
        <v>5.3615625165402907</v>
      </c>
    </row>
    <row r="22" spans="1:10" x14ac:dyDescent="0.3">
      <c r="A22" s="7">
        <v>42405</v>
      </c>
      <c r="B22" s="11">
        <v>4.9672413643064184</v>
      </c>
      <c r="C22" t="str">
        <f t="shared" si="0"/>
        <v>Intermediate</v>
      </c>
      <c r="F22" s="3" t="s">
        <v>31</v>
      </c>
      <c r="H22">
        <v>5.1812499882071306</v>
      </c>
      <c r="J22">
        <v>5.1812499882071306</v>
      </c>
    </row>
    <row r="23" spans="1:10" x14ac:dyDescent="0.3">
      <c r="A23" s="7">
        <v>42434</v>
      </c>
      <c r="B23" s="11">
        <v>6.0944827448833614</v>
      </c>
      <c r="C23" t="str">
        <f t="shared" si="0"/>
        <v>Pro</v>
      </c>
      <c r="F23" s="3" t="s">
        <v>32</v>
      </c>
      <c r="I23">
        <v>6.1006451037622274</v>
      </c>
      <c r="J23">
        <v>6.1006451037622274</v>
      </c>
    </row>
    <row r="24" spans="1:10" x14ac:dyDescent="0.3">
      <c r="A24" s="7">
        <v>42465</v>
      </c>
      <c r="B24" s="11">
        <v>4.9403447919878456</v>
      </c>
      <c r="C24" t="str">
        <f t="shared" si="0"/>
        <v>Intermediate</v>
      </c>
      <c r="F24" s="7">
        <v>42374</v>
      </c>
      <c r="H24">
        <v>4.9749999940395355</v>
      </c>
      <c r="J24">
        <v>4.9749999940395355</v>
      </c>
    </row>
    <row r="25" spans="1:10" x14ac:dyDescent="0.3">
      <c r="A25" s="7">
        <v>42495</v>
      </c>
      <c r="B25" s="11">
        <v>6.2165517437046933</v>
      </c>
      <c r="C25" t="str">
        <f t="shared" si="0"/>
        <v>Pro</v>
      </c>
      <c r="F25" s="7">
        <v>42405</v>
      </c>
      <c r="H25">
        <v>4.9672413643064184</v>
      </c>
      <c r="J25">
        <v>4.9672413643064184</v>
      </c>
    </row>
    <row r="26" spans="1:10" x14ac:dyDescent="0.3">
      <c r="A26" s="7">
        <v>42526</v>
      </c>
      <c r="B26" s="11">
        <v>5.4572413758342639</v>
      </c>
      <c r="C26" t="str">
        <f t="shared" si="0"/>
        <v>Intermediate</v>
      </c>
      <c r="F26" s="7">
        <v>42434</v>
      </c>
      <c r="I26">
        <v>6.0944827448833614</v>
      </c>
      <c r="J26">
        <v>6.0944827448833614</v>
      </c>
    </row>
    <row r="27" spans="1:10" x14ac:dyDescent="0.3">
      <c r="A27" s="7">
        <v>42556</v>
      </c>
      <c r="B27" s="11">
        <v>5.1244827714459618</v>
      </c>
      <c r="C27" t="str">
        <f t="shared" si="0"/>
        <v>Intermediate</v>
      </c>
      <c r="F27" s="7">
        <v>42465</v>
      </c>
      <c r="H27">
        <v>4.9403447919878456</v>
      </c>
      <c r="J27">
        <v>4.9403447919878456</v>
      </c>
    </row>
    <row r="28" spans="1:10" x14ac:dyDescent="0.3">
      <c r="A28" s="7">
        <v>42587</v>
      </c>
      <c r="B28" s="11">
        <v>5.1399999812797281</v>
      </c>
      <c r="C28" t="str">
        <f t="shared" si="0"/>
        <v>Intermediate</v>
      </c>
      <c r="F28" s="7">
        <v>42495</v>
      </c>
      <c r="I28">
        <v>6.2165517437046933</v>
      </c>
      <c r="J28">
        <v>6.2165517437046933</v>
      </c>
    </row>
    <row r="29" spans="1:10" x14ac:dyDescent="0.3">
      <c r="A29" s="7">
        <v>42618</v>
      </c>
      <c r="B29" s="11">
        <v>5.9629629585478066</v>
      </c>
      <c r="C29" t="str">
        <f t="shared" si="0"/>
        <v>Intermediate</v>
      </c>
      <c r="F29" s="7">
        <v>42526</v>
      </c>
      <c r="H29">
        <v>5.4572413758342639</v>
      </c>
      <c r="J29">
        <v>5.4572413758342639</v>
      </c>
    </row>
    <row r="30" spans="1:10" x14ac:dyDescent="0.3">
      <c r="A30" s="7">
        <v>42648</v>
      </c>
      <c r="B30" s="11">
        <v>5.6661537530330515</v>
      </c>
      <c r="C30" t="str">
        <f t="shared" si="0"/>
        <v>Intermediate</v>
      </c>
      <c r="F30" s="7">
        <v>42556</v>
      </c>
      <c r="H30">
        <v>5.1244827714459618</v>
      </c>
      <c r="J30">
        <v>5.1244827714459618</v>
      </c>
    </row>
    <row r="31" spans="1:10" x14ac:dyDescent="0.3">
      <c r="A31" s="7">
        <v>42679</v>
      </c>
      <c r="B31" s="11">
        <v>5.4945833086967468</v>
      </c>
      <c r="C31" t="str">
        <f t="shared" si="0"/>
        <v>Intermediate</v>
      </c>
      <c r="F31" s="7">
        <v>42587</v>
      </c>
      <c r="H31">
        <v>5.1399999812797281</v>
      </c>
      <c r="J31">
        <v>5.1399999812797281</v>
      </c>
    </row>
    <row r="32" spans="1:10" x14ac:dyDescent="0.3">
      <c r="A32" s="7">
        <v>42708</v>
      </c>
      <c r="B32" s="11">
        <v>5.9827272485602991</v>
      </c>
      <c r="C32" t="str">
        <f t="shared" si="0"/>
        <v>Intermediate</v>
      </c>
      <c r="F32" s="7">
        <v>42618</v>
      </c>
      <c r="H32">
        <v>5.9629629585478066</v>
      </c>
      <c r="J32">
        <v>5.9629629585478066</v>
      </c>
    </row>
    <row r="33" spans="1:32" x14ac:dyDescent="0.3">
      <c r="A33" s="7">
        <v>42709</v>
      </c>
      <c r="B33" s="11">
        <v>2.4433333211179296</v>
      </c>
      <c r="C33" t="str">
        <f t="shared" si="0"/>
        <v>Beginner</v>
      </c>
      <c r="F33" s="7">
        <v>42648</v>
      </c>
      <c r="H33">
        <v>5.6661537530330515</v>
      </c>
      <c r="J33">
        <v>5.6661537530330515</v>
      </c>
    </row>
    <row r="34" spans="1:32" x14ac:dyDescent="0.3">
      <c r="A34" s="13" t="s">
        <v>34</v>
      </c>
      <c r="B34" s="12">
        <v>5.489702121915415</v>
      </c>
      <c r="F34" s="7">
        <v>42679</v>
      </c>
      <c r="H34">
        <v>5.4945833086967468</v>
      </c>
      <c r="J34">
        <v>5.4945833086967468</v>
      </c>
    </row>
    <row r="35" spans="1:32" x14ac:dyDescent="0.3">
      <c r="F35" s="7">
        <v>42708</v>
      </c>
      <c r="H35">
        <v>5.9827272485602991</v>
      </c>
      <c r="J35">
        <v>5.9827272485602991</v>
      </c>
    </row>
    <row r="36" spans="1:32" x14ac:dyDescent="0.3">
      <c r="F36" s="7">
        <v>42709</v>
      </c>
      <c r="G36">
        <v>2.4433333211179296</v>
      </c>
      <c r="J36">
        <v>2.4433333211179296</v>
      </c>
    </row>
    <row r="37" spans="1:32" x14ac:dyDescent="0.3">
      <c r="F37" s="3" t="s">
        <v>34</v>
      </c>
      <c r="G37">
        <v>2.4433333211179296</v>
      </c>
      <c r="H37">
        <v>135.98415609499801</v>
      </c>
      <c r="I37">
        <v>30.733242177130904</v>
      </c>
      <c r="J37">
        <v>169.16073159324688</v>
      </c>
    </row>
    <row r="42" spans="1:32" x14ac:dyDescent="0.3">
      <c r="A42" s="4" t="s">
        <v>33</v>
      </c>
      <c r="B42" s="4" t="s">
        <v>56</v>
      </c>
      <c r="I42" s="4" t="s">
        <v>33</v>
      </c>
      <c r="J42" s="14" t="s">
        <v>35</v>
      </c>
      <c r="K42" s="8" t="s">
        <v>58</v>
      </c>
      <c r="L42" s="8"/>
      <c r="M42" s="2" t="s">
        <v>54</v>
      </c>
      <c r="N42" s="2" t="s">
        <v>36</v>
      </c>
    </row>
    <row r="43" spans="1:32" x14ac:dyDescent="0.3">
      <c r="A43" s="7" t="s">
        <v>15</v>
      </c>
      <c r="B43">
        <v>33</v>
      </c>
      <c r="I43" s="7" t="s">
        <v>15</v>
      </c>
      <c r="J43" s="3">
        <v>33</v>
      </c>
      <c r="K43" t="str">
        <f>IF(J43&gt; 31, "Active", IF(J43 &gt; 28, "Moderate", "Light"))</f>
        <v>Active</v>
      </c>
      <c r="M43" s="2" t="s">
        <v>33</v>
      </c>
      <c r="N43" t="s">
        <v>51</v>
      </c>
      <c r="O43" t="s">
        <v>52</v>
      </c>
      <c r="P43" t="s">
        <v>53</v>
      </c>
      <c r="Q43" t="s">
        <v>34</v>
      </c>
    </row>
    <row r="44" spans="1:32" x14ac:dyDescent="0.3">
      <c r="A44" s="7" t="s">
        <v>16</v>
      </c>
      <c r="B44">
        <v>33</v>
      </c>
      <c r="I44" s="7" t="s">
        <v>16</v>
      </c>
      <c r="J44" s="3">
        <v>33</v>
      </c>
      <c r="K44" t="str">
        <f t="shared" ref="K44:K73" si="1">IF(J44&gt; 31, "Active", IF(J44 &gt; 28, "Moderate", "Light"))</f>
        <v>Active</v>
      </c>
      <c r="M44" s="3" t="s">
        <v>15</v>
      </c>
      <c r="N44">
        <v>33</v>
      </c>
      <c r="Q44">
        <v>33</v>
      </c>
      <c r="AB44" s="4" t="s">
        <v>33</v>
      </c>
      <c r="AC44" s="4" t="s">
        <v>51</v>
      </c>
      <c r="AD44" s="4" t="s">
        <v>52</v>
      </c>
      <c r="AE44" s="4" t="s">
        <v>53</v>
      </c>
      <c r="AF44" s="4" t="s">
        <v>34</v>
      </c>
    </row>
    <row r="45" spans="1:32" x14ac:dyDescent="0.3">
      <c r="A45" s="7" t="s">
        <v>17</v>
      </c>
      <c r="B45">
        <v>33</v>
      </c>
      <c r="I45" s="7" t="s">
        <v>17</v>
      </c>
      <c r="J45" s="3">
        <v>33</v>
      </c>
      <c r="K45" t="str">
        <f t="shared" si="1"/>
        <v>Active</v>
      </c>
      <c r="M45" s="3" t="s">
        <v>16</v>
      </c>
      <c r="N45">
        <v>33</v>
      </c>
      <c r="Q45">
        <v>33</v>
      </c>
      <c r="AB45" s="13" t="s">
        <v>34</v>
      </c>
      <c r="AC45" s="5">
        <v>580</v>
      </c>
      <c r="AD45" s="5">
        <v>125</v>
      </c>
      <c r="AE45" s="5">
        <v>235</v>
      </c>
      <c r="AF45" s="5">
        <v>940</v>
      </c>
    </row>
    <row r="46" spans="1:32" x14ac:dyDescent="0.3">
      <c r="A46" s="7" t="s">
        <v>18</v>
      </c>
      <c r="B46">
        <v>32</v>
      </c>
      <c r="I46" s="7" t="s">
        <v>18</v>
      </c>
      <c r="J46" s="3">
        <v>32</v>
      </c>
      <c r="K46" t="str">
        <f t="shared" si="1"/>
        <v>Active</v>
      </c>
      <c r="M46" s="3" t="s">
        <v>17</v>
      </c>
      <c r="N46">
        <v>33</v>
      </c>
      <c r="Q46">
        <v>33</v>
      </c>
    </row>
    <row r="47" spans="1:32" x14ac:dyDescent="0.3">
      <c r="A47" s="7" t="s">
        <v>19</v>
      </c>
      <c r="B47">
        <v>32</v>
      </c>
      <c r="I47" s="7" t="s">
        <v>19</v>
      </c>
      <c r="J47" s="3">
        <v>32</v>
      </c>
      <c r="K47" t="str">
        <f t="shared" si="1"/>
        <v>Active</v>
      </c>
      <c r="M47" s="3" t="s">
        <v>18</v>
      </c>
      <c r="N47">
        <v>32</v>
      </c>
      <c r="Q47">
        <v>32</v>
      </c>
    </row>
    <row r="48" spans="1:32" x14ac:dyDescent="0.3">
      <c r="A48" s="7" t="s">
        <v>20</v>
      </c>
      <c r="B48">
        <v>32</v>
      </c>
      <c r="I48" s="7" t="s">
        <v>20</v>
      </c>
      <c r="J48" s="3">
        <v>32</v>
      </c>
      <c r="K48" t="str">
        <f t="shared" si="1"/>
        <v>Active</v>
      </c>
      <c r="M48" s="3" t="s">
        <v>19</v>
      </c>
      <c r="N48">
        <v>32</v>
      </c>
      <c r="Q48">
        <v>32</v>
      </c>
    </row>
    <row r="49" spans="1:17" x14ac:dyDescent="0.3">
      <c r="A49" s="7" t="s">
        <v>21</v>
      </c>
      <c r="B49">
        <v>32</v>
      </c>
      <c r="I49" s="7" t="s">
        <v>21</v>
      </c>
      <c r="J49" s="3">
        <v>32</v>
      </c>
      <c r="K49" t="str">
        <f t="shared" si="1"/>
        <v>Active</v>
      </c>
      <c r="M49" s="3" t="s">
        <v>20</v>
      </c>
      <c r="N49">
        <v>32</v>
      </c>
      <c r="Q49">
        <v>32</v>
      </c>
    </row>
    <row r="50" spans="1:17" x14ac:dyDescent="0.3">
      <c r="A50" s="7" t="s">
        <v>22</v>
      </c>
      <c r="B50">
        <v>32</v>
      </c>
      <c r="I50" s="7" t="s">
        <v>22</v>
      </c>
      <c r="J50" s="3">
        <v>32</v>
      </c>
      <c r="K50" t="str">
        <f t="shared" si="1"/>
        <v>Active</v>
      </c>
      <c r="M50" s="3" t="s">
        <v>21</v>
      </c>
      <c r="N50">
        <v>32</v>
      </c>
      <c r="Q50">
        <v>32</v>
      </c>
    </row>
    <row r="51" spans="1:17" x14ac:dyDescent="0.3">
      <c r="A51" s="7" t="s">
        <v>23</v>
      </c>
      <c r="B51">
        <v>32</v>
      </c>
      <c r="I51" s="7" t="s">
        <v>23</v>
      </c>
      <c r="J51" s="3">
        <v>32</v>
      </c>
      <c r="K51" t="str">
        <f t="shared" si="1"/>
        <v>Active</v>
      </c>
      <c r="M51" s="3" t="s">
        <v>22</v>
      </c>
      <c r="N51">
        <v>32</v>
      </c>
      <c r="Q51">
        <v>32</v>
      </c>
    </row>
    <row r="52" spans="1:17" x14ac:dyDescent="0.3">
      <c r="A52" s="7" t="s">
        <v>24</v>
      </c>
      <c r="B52">
        <v>32</v>
      </c>
      <c r="I52" s="7" t="s">
        <v>24</v>
      </c>
      <c r="J52" s="3">
        <v>32</v>
      </c>
      <c r="K52" t="str">
        <f t="shared" si="1"/>
        <v>Active</v>
      </c>
      <c r="M52" s="3" t="s">
        <v>23</v>
      </c>
      <c r="N52">
        <v>32</v>
      </c>
      <c r="Q52">
        <v>32</v>
      </c>
    </row>
    <row r="53" spans="1:17" x14ac:dyDescent="0.3">
      <c r="A53" s="7" t="s">
        <v>25</v>
      </c>
      <c r="B53">
        <v>32</v>
      </c>
      <c r="I53" s="7" t="s">
        <v>25</v>
      </c>
      <c r="J53" s="3">
        <v>32</v>
      </c>
      <c r="K53" t="str">
        <f t="shared" si="1"/>
        <v>Active</v>
      </c>
      <c r="M53" s="3" t="s">
        <v>24</v>
      </c>
      <c r="N53">
        <v>32</v>
      </c>
      <c r="Q53">
        <v>32</v>
      </c>
    </row>
    <row r="54" spans="1:17" x14ac:dyDescent="0.3">
      <c r="A54" s="7" t="s">
        <v>26</v>
      </c>
      <c r="B54">
        <v>32</v>
      </c>
      <c r="I54" s="7" t="s">
        <v>26</v>
      </c>
      <c r="J54" s="3">
        <v>32</v>
      </c>
      <c r="K54" t="str">
        <f t="shared" si="1"/>
        <v>Active</v>
      </c>
      <c r="M54" s="3" t="s">
        <v>25</v>
      </c>
      <c r="N54">
        <v>32</v>
      </c>
      <c r="Q54">
        <v>32</v>
      </c>
    </row>
    <row r="55" spans="1:17" x14ac:dyDescent="0.3">
      <c r="A55" s="7" t="s">
        <v>27</v>
      </c>
      <c r="B55">
        <v>32</v>
      </c>
      <c r="I55" s="7" t="s">
        <v>27</v>
      </c>
      <c r="J55" s="3">
        <v>32</v>
      </c>
      <c r="K55" t="str">
        <f t="shared" si="1"/>
        <v>Active</v>
      </c>
      <c r="M55" s="3" t="s">
        <v>26</v>
      </c>
      <c r="N55">
        <v>32</v>
      </c>
      <c r="Q55">
        <v>32</v>
      </c>
    </row>
    <row r="56" spans="1:17" x14ac:dyDescent="0.3">
      <c r="A56" s="7" t="s">
        <v>28</v>
      </c>
      <c r="B56">
        <v>32</v>
      </c>
      <c r="I56" s="7" t="s">
        <v>28</v>
      </c>
      <c r="J56" s="3">
        <v>32</v>
      </c>
      <c r="K56" t="str">
        <f t="shared" si="1"/>
        <v>Active</v>
      </c>
      <c r="M56" s="3" t="s">
        <v>27</v>
      </c>
      <c r="N56">
        <v>32</v>
      </c>
      <c r="Q56">
        <v>32</v>
      </c>
    </row>
    <row r="57" spans="1:17" x14ac:dyDescent="0.3">
      <c r="A57" s="7" t="s">
        <v>29</v>
      </c>
      <c r="B57">
        <v>32</v>
      </c>
      <c r="I57" s="7" t="s">
        <v>29</v>
      </c>
      <c r="J57" s="3">
        <v>32</v>
      </c>
      <c r="K57" t="str">
        <f t="shared" si="1"/>
        <v>Active</v>
      </c>
      <c r="M57" s="3" t="s">
        <v>28</v>
      </c>
      <c r="N57">
        <v>32</v>
      </c>
      <c r="Q57">
        <v>32</v>
      </c>
    </row>
    <row r="58" spans="1:17" x14ac:dyDescent="0.3">
      <c r="A58" s="7" t="s">
        <v>30</v>
      </c>
      <c r="B58">
        <v>32</v>
      </c>
      <c r="I58" s="7" t="s">
        <v>30</v>
      </c>
      <c r="J58" s="3">
        <v>32</v>
      </c>
      <c r="K58" t="str">
        <f t="shared" si="1"/>
        <v>Active</v>
      </c>
      <c r="M58" s="3" t="s">
        <v>29</v>
      </c>
      <c r="N58">
        <v>32</v>
      </c>
      <c r="Q58">
        <v>32</v>
      </c>
    </row>
    <row r="59" spans="1:17" x14ac:dyDescent="0.3">
      <c r="A59" s="7" t="s">
        <v>31</v>
      </c>
      <c r="B59">
        <v>32</v>
      </c>
      <c r="I59" s="7" t="s">
        <v>31</v>
      </c>
      <c r="J59" s="3">
        <v>32</v>
      </c>
      <c r="K59" t="str">
        <f t="shared" si="1"/>
        <v>Active</v>
      </c>
      <c r="M59" s="3" t="s">
        <v>30</v>
      </c>
      <c r="N59">
        <v>32</v>
      </c>
      <c r="Q59">
        <v>32</v>
      </c>
    </row>
    <row r="60" spans="1:17" x14ac:dyDescent="0.3">
      <c r="A60" s="7" t="s">
        <v>32</v>
      </c>
      <c r="B60">
        <v>31</v>
      </c>
      <c r="I60" s="7" t="s">
        <v>32</v>
      </c>
      <c r="J60" s="3">
        <v>31</v>
      </c>
      <c r="K60" t="str">
        <f t="shared" si="1"/>
        <v>Moderate</v>
      </c>
      <c r="M60" s="3" t="s">
        <v>31</v>
      </c>
      <c r="N60">
        <v>32</v>
      </c>
      <c r="Q60">
        <v>32</v>
      </c>
    </row>
    <row r="61" spans="1:17" x14ac:dyDescent="0.3">
      <c r="A61" s="7">
        <v>42374</v>
      </c>
      <c r="B61">
        <v>30</v>
      </c>
      <c r="I61" s="7">
        <v>42374</v>
      </c>
      <c r="J61" s="3">
        <v>30</v>
      </c>
      <c r="K61" t="str">
        <f t="shared" si="1"/>
        <v>Moderate</v>
      </c>
      <c r="M61" s="3" t="s">
        <v>32</v>
      </c>
      <c r="P61">
        <v>31</v>
      </c>
      <c r="Q61">
        <v>31</v>
      </c>
    </row>
    <row r="62" spans="1:17" x14ac:dyDescent="0.3">
      <c r="A62" s="7">
        <v>42405</v>
      </c>
      <c r="B62">
        <v>29</v>
      </c>
      <c r="I62" s="7">
        <v>42405</v>
      </c>
      <c r="J62" s="3">
        <v>29</v>
      </c>
      <c r="K62" t="str">
        <f t="shared" si="1"/>
        <v>Moderate</v>
      </c>
      <c r="M62" s="7">
        <v>42374</v>
      </c>
      <c r="P62">
        <v>30</v>
      </c>
      <c r="Q62">
        <v>30</v>
      </c>
    </row>
    <row r="63" spans="1:17" x14ac:dyDescent="0.3">
      <c r="A63" s="7">
        <v>42434</v>
      </c>
      <c r="B63">
        <v>29</v>
      </c>
      <c r="I63" s="7">
        <v>42434</v>
      </c>
      <c r="J63" s="3">
        <v>29</v>
      </c>
      <c r="K63" t="str">
        <f t="shared" si="1"/>
        <v>Moderate</v>
      </c>
      <c r="M63" s="7">
        <v>42405</v>
      </c>
      <c r="P63">
        <v>29</v>
      </c>
      <c r="Q63">
        <v>29</v>
      </c>
    </row>
    <row r="64" spans="1:17" x14ac:dyDescent="0.3">
      <c r="A64" s="7">
        <v>42465</v>
      </c>
      <c r="B64">
        <v>29</v>
      </c>
      <c r="I64" s="7">
        <v>42465</v>
      </c>
      <c r="J64" s="3">
        <v>29</v>
      </c>
      <c r="K64" t="str">
        <f t="shared" si="1"/>
        <v>Moderate</v>
      </c>
      <c r="M64" s="7">
        <v>42434</v>
      </c>
      <c r="P64">
        <v>29</v>
      </c>
      <c r="Q64">
        <v>29</v>
      </c>
    </row>
    <row r="65" spans="1:29" x14ac:dyDescent="0.3">
      <c r="A65" s="7">
        <v>42495</v>
      </c>
      <c r="B65">
        <v>29</v>
      </c>
      <c r="I65" s="7">
        <v>42495</v>
      </c>
      <c r="J65" s="3">
        <v>29</v>
      </c>
      <c r="K65" t="str">
        <f t="shared" si="1"/>
        <v>Moderate</v>
      </c>
      <c r="M65" s="7">
        <v>42465</v>
      </c>
      <c r="P65">
        <v>29</v>
      </c>
      <c r="Q65">
        <v>29</v>
      </c>
    </row>
    <row r="66" spans="1:29" x14ac:dyDescent="0.3">
      <c r="A66" s="7">
        <v>42526</v>
      </c>
      <c r="B66">
        <v>29</v>
      </c>
      <c r="I66" s="7">
        <v>42526</v>
      </c>
      <c r="J66" s="3">
        <v>29</v>
      </c>
      <c r="K66" t="str">
        <f t="shared" si="1"/>
        <v>Moderate</v>
      </c>
      <c r="M66" s="7">
        <v>42495</v>
      </c>
      <c r="P66">
        <v>29</v>
      </c>
      <c r="Q66">
        <v>29</v>
      </c>
    </row>
    <row r="67" spans="1:29" x14ac:dyDescent="0.3">
      <c r="A67" s="7">
        <v>42556</v>
      </c>
      <c r="B67">
        <v>29</v>
      </c>
      <c r="I67" s="7">
        <v>42556</v>
      </c>
      <c r="J67" s="3">
        <v>29</v>
      </c>
      <c r="K67" t="str">
        <f t="shared" si="1"/>
        <v>Moderate</v>
      </c>
      <c r="M67" s="7">
        <v>42526</v>
      </c>
      <c r="P67">
        <v>29</v>
      </c>
      <c r="Q67">
        <v>29</v>
      </c>
    </row>
    <row r="68" spans="1:29" x14ac:dyDescent="0.3">
      <c r="A68" s="7">
        <v>42587</v>
      </c>
      <c r="B68">
        <v>27</v>
      </c>
      <c r="I68" s="7">
        <v>42587</v>
      </c>
      <c r="J68" s="3">
        <v>27</v>
      </c>
      <c r="K68" t="str">
        <f t="shared" si="1"/>
        <v>Light</v>
      </c>
      <c r="M68" s="7">
        <v>42556</v>
      </c>
      <c r="P68">
        <v>29</v>
      </c>
      <c r="Q68">
        <v>29</v>
      </c>
    </row>
    <row r="69" spans="1:29" x14ac:dyDescent="0.3">
      <c r="A69" s="7">
        <v>42618</v>
      </c>
      <c r="B69">
        <v>27</v>
      </c>
      <c r="I69" s="7">
        <v>42618</v>
      </c>
      <c r="J69" s="3">
        <v>27</v>
      </c>
      <c r="K69" t="str">
        <f t="shared" si="1"/>
        <v>Light</v>
      </c>
      <c r="M69" s="7">
        <v>42587</v>
      </c>
      <c r="O69">
        <v>27</v>
      </c>
      <c r="Q69">
        <v>27</v>
      </c>
    </row>
    <row r="70" spans="1:29" x14ac:dyDescent="0.3">
      <c r="A70" s="7">
        <v>42648</v>
      </c>
      <c r="B70">
        <v>26</v>
      </c>
      <c r="I70" s="7">
        <v>42648</v>
      </c>
      <c r="J70" s="3">
        <v>26</v>
      </c>
      <c r="K70" t="str">
        <f t="shared" si="1"/>
        <v>Light</v>
      </c>
      <c r="M70" s="7">
        <v>42618</v>
      </c>
      <c r="O70">
        <v>27</v>
      </c>
      <c r="Q70">
        <v>27</v>
      </c>
    </row>
    <row r="71" spans="1:29" x14ac:dyDescent="0.3">
      <c r="A71" s="7">
        <v>42679</v>
      </c>
      <c r="B71">
        <v>24</v>
      </c>
      <c r="I71" s="7">
        <v>42679</v>
      </c>
      <c r="J71" s="3">
        <v>24</v>
      </c>
      <c r="K71" t="str">
        <f t="shared" si="1"/>
        <v>Light</v>
      </c>
      <c r="M71" s="7">
        <v>42648</v>
      </c>
      <c r="O71">
        <v>26</v>
      </c>
      <c r="Q71">
        <v>26</v>
      </c>
    </row>
    <row r="72" spans="1:29" x14ac:dyDescent="0.3">
      <c r="A72" s="7">
        <v>42708</v>
      </c>
      <c r="B72">
        <v>33</v>
      </c>
      <c r="I72" s="7">
        <v>42708</v>
      </c>
      <c r="J72" s="3">
        <v>33</v>
      </c>
      <c r="K72" t="str">
        <f t="shared" si="1"/>
        <v>Active</v>
      </c>
      <c r="M72" s="7">
        <v>42679</v>
      </c>
      <c r="O72">
        <v>24</v>
      </c>
      <c r="Q72">
        <v>24</v>
      </c>
    </row>
    <row r="73" spans="1:29" x14ac:dyDescent="0.3">
      <c r="A73" s="7">
        <v>42709</v>
      </c>
      <c r="B73">
        <v>21</v>
      </c>
      <c r="I73" s="7">
        <v>42709</v>
      </c>
      <c r="J73" s="3">
        <v>21</v>
      </c>
      <c r="K73" t="str">
        <f t="shared" si="1"/>
        <v>Light</v>
      </c>
      <c r="M73" s="7">
        <v>42708</v>
      </c>
      <c r="N73">
        <v>33</v>
      </c>
      <c r="Q73">
        <v>33</v>
      </c>
    </row>
    <row r="74" spans="1:29" x14ac:dyDescent="0.3">
      <c r="A74" s="13" t="s">
        <v>34</v>
      </c>
      <c r="B74" s="5">
        <v>940</v>
      </c>
      <c r="I74" s="13" t="s">
        <v>34</v>
      </c>
      <c r="J74" s="13">
        <v>940</v>
      </c>
      <c r="K74" s="13"/>
      <c r="M74" s="7">
        <v>42709</v>
      </c>
      <c r="O74">
        <v>21</v>
      </c>
      <c r="Q74">
        <v>21</v>
      </c>
    </row>
    <row r="75" spans="1:29" x14ac:dyDescent="0.3">
      <c r="M75" s="3" t="s">
        <v>34</v>
      </c>
      <c r="N75">
        <v>580</v>
      </c>
      <c r="O75">
        <v>125</v>
      </c>
      <c r="P75">
        <v>235</v>
      </c>
      <c r="Q75">
        <v>940</v>
      </c>
    </row>
    <row r="77" spans="1:29" x14ac:dyDescent="0.3">
      <c r="A77" s="4" t="s">
        <v>33</v>
      </c>
      <c r="B77" s="4" t="s">
        <v>41</v>
      </c>
      <c r="C77" s="4" t="s">
        <v>42</v>
      </c>
      <c r="N77" s="4"/>
      <c r="O77" s="4"/>
    </row>
    <row r="78" spans="1:29" x14ac:dyDescent="0.3">
      <c r="A78" s="7" t="s">
        <v>15</v>
      </c>
      <c r="B78">
        <v>237558</v>
      </c>
      <c r="C78">
        <v>75459</v>
      </c>
      <c r="K78" s="2" t="s">
        <v>33</v>
      </c>
      <c r="L78" t="s">
        <v>44</v>
      </c>
      <c r="M78" t="s">
        <v>43</v>
      </c>
      <c r="N78" t="s">
        <v>45</v>
      </c>
    </row>
    <row r="79" spans="1:29" x14ac:dyDescent="0.3">
      <c r="A79" s="7" t="s">
        <v>16</v>
      </c>
      <c r="B79">
        <v>255538</v>
      </c>
      <c r="C79">
        <v>77761</v>
      </c>
      <c r="K79" s="3" t="s">
        <v>15</v>
      </c>
      <c r="L79">
        <v>5998</v>
      </c>
      <c r="M79">
        <v>349</v>
      </c>
      <c r="N79">
        <v>671</v>
      </c>
    </row>
    <row r="80" spans="1:29" x14ac:dyDescent="0.3">
      <c r="A80" s="7" t="s">
        <v>17</v>
      </c>
      <c r="B80">
        <v>248617</v>
      </c>
      <c r="C80">
        <v>77721</v>
      </c>
      <c r="K80" s="3" t="s">
        <v>16</v>
      </c>
      <c r="L80">
        <v>6633</v>
      </c>
      <c r="M80">
        <v>409</v>
      </c>
      <c r="N80">
        <v>691</v>
      </c>
      <c r="Z80" s="4" t="s">
        <v>33</v>
      </c>
      <c r="AA80" s="4" t="s">
        <v>44</v>
      </c>
      <c r="AB80" s="4" t="s">
        <v>43</v>
      </c>
      <c r="AC80" s="4" t="s">
        <v>45</v>
      </c>
    </row>
    <row r="81" spans="1:29" x14ac:dyDescent="0.3">
      <c r="A81" s="7" t="s">
        <v>18</v>
      </c>
      <c r="B81">
        <v>277733</v>
      </c>
      <c r="C81">
        <v>76574</v>
      </c>
      <c r="K81" s="3" t="s">
        <v>17</v>
      </c>
      <c r="L81">
        <v>7057</v>
      </c>
      <c r="M81">
        <v>326</v>
      </c>
      <c r="N81">
        <v>633</v>
      </c>
      <c r="Z81" s="13" t="s">
        <v>34</v>
      </c>
      <c r="AA81" s="5">
        <v>181244</v>
      </c>
      <c r="AB81" s="5">
        <v>12751</v>
      </c>
      <c r="AC81" s="5">
        <v>19895</v>
      </c>
    </row>
    <row r="82" spans="1:29" x14ac:dyDescent="0.3">
      <c r="A82" s="7" t="s">
        <v>19</v>
      </c>
      <c r="B82">
        <v>205096</v>
      </c>
      <c r="C82">
        <v>71391</v>
      </c>
      <c r="K82" s="3" t="s">
        <v>18</v>
      </c>
      <c r="L82">
        <v>6202</v>
      </c>
      <c r="M82">
        <v>484</v>
      </c>
      <c r="N82">
        <v>891</v>
      </c>
    </row>
    <row r="83" spans="1:29" x14ac:dyDescent="0.3">
      <c r="A83" s="7" t="s">
        <v>20</v>
      </c>
      <c r="B83">
        <v>252703</v>
      </c>
      <c r="C83">
        <v>74668</v>
      </c>
      <c r="K83" s="3" t="s">
        <v>19</v>
      </c>
      <c r="L83">
        <v>5291</v>
      </c>
      <c r="M83">
        <v>379</v>
      </c>
      <c r="N83">
        <v>605</v>
      </c>
    </row>
    <row r="84" spans="1:29" x14ac:dyDescent="0.3">
      <c r="A84" s="7" t="s">
        <v>21</v>
      </c>
      <c r="B84">
        <v>257557</v>
      </c>
      <c r="C84">
        <v>75491</v>
      </c>
      <c r="K84" s="3" t="s">
        <v>20</v>
      </c>
      <c r="L84">
        <v>6025</v>
      </c>
      <c r="M84">
        <v>516</v>
      </c>
      <c r="N84">
        <v>781</v>
      </c>
    </row>
    <row r="85" spans="1:29" x14ac:dyDescent="0.3">
      <c r="A85" s="7" t="s">
        <v>22</v>
      </c>
      <c r="B85">
        <v>261215</v>
      </c>
      <c r="C85">
        <v>76647</v>
      </c>
      <c r="K85" s="3" t="s">
        <v>21</v>
      </c>
      <c r="L85">
        <v>6461</v>
      </c>
      <c r="M85">
        <v>441</v>
      </c>
      <c r="N85">
        <v>767</v>
      </c>
    </row>
    <row r="86" spans="1:29" x14ac:dyDescent="0.3">
      <c r="A86" s="7" t="s">
        <v>23</v>
      </c>
      <c r="B86">
        <v>263795</v>
      </c>
      <c r="C86">
        <v>77500</v>
      </c>
      <c r="K86" s="3" t="s">
        <v>22</v>
      </c>
      <c r="L86">
        <v>6515</v>
      </c>
      <c r="M86">
        <v>600</v>
      </c>
      <c r="N86">
        <v>774</v>
      </c>
    </row>
    <row r="87" spans="1:29" x14ac:dyDescent="0.3">
      <c r="A87" s="7" t="s">
        <v>24</v>
      </c>
      <c r="B87">
        <v>238284</v>
      </c>
      <c r="C87">
        <v>74485</v>
      </c>
      <c r="K87" s="3" t="s">
        <v>23</v>
      </c>
      <c r="L87">
        <v>5845</v>
      </c>
      <c r="M87">
        <v>478</v>
      </c>
      <c r="N87">
        <v>859</v>
      </c>
    </row>
    <row r="88" spans="1:29" x14ac:dyDescent="0.3">
      <c r="A88" s="7" t="s">
        <v>25</v>
      </c>
      <c r="B88">
        <v>267124</v>
      </c>
      <c r="C88">
        <v>76709</v>
      </c>
      <c r="K88" s="3" t="s">
        <v>24</v>
      </c>
      <c r="L88">
        <v>6257</v>
      </c>
      <c r="M88">
        <v>424</v>
      </c>
      <c r="N88">
        <v>782</v>
      </c>
    </row>
    <row r="89" spans="1:29" x14ac:dyDescent="0.3">
      <c r="A89" s="7" t="s">
        <v>26</v>
      </c>
      <c r="B89">
        <v>236621</v>
      </c>
      <c r="C89">
        <v>73326</v>
      </c>
      <c r="K89" s="3" t="s">
        <v>25</v>
      </c>
      <c r="L89">
        <v>7453</v>
      </c>
      <c r="M89">
        <v>481</v>
      </c>
      <c r="N89">
        <v>601</v>
      </c>
    </row>
    <row r="90" spans="1:29" x14ac:dyDescent="0.3">
      <c r="A90" s="7" t="s">
        <v>27</v>
      </c>
      <c r="B90">
        <v>253849</v>
      </c>
      <c r="C90">
        <v>75186</v>
      </c>
      <c r="K90" s="3" t="s">
        <v>26</v>
      </c>
      <c r="L90">
        <v>5962</v>
      </c>
      <c r="M90">
        <v>439</v>
      </c>
      <c r="N90">
        <v>673</v>
      </c>
    </row>
    <row r="91" spans="1:29" x14ac:dyDescent="0.3">
      <c r="A91" s="7" t="s">
        <v>28</v>
      </c>
      <c r="B91">
        <v>250688</v>
      </c>
      <c r="C91">
        <v>74604</v>
      </c>
      <c r="K91" s="3" t="s">
        <v>27</v>
      </c>
      <c r="L91">
        <v>6172</v>
      </c>
      <c r="M91">
        <v>364</v>
      </c>
      <c r="N91">
        <v>909</v>
      </c>
    </row>
    <row r="92" spans="1:29" x14ac:dyDescent="0.3">
      <c r="A92" s="7" t="s">
        <v>29</v>
      </c>
      <c r="B92">
        <v>258516</v>
      </c>
      <c r="C92">
        <v>74514</v>
      </c>
      <c r="K92" s="3" t="s">
        <v>28</v>
      </c>
      <c r="L92">
        <v>6408</v>
      </c>
      <c r="M92">
        <v>564</v>
      </c>
      <c r="N92">
        <v>634</v>
      </c>
    </row>
    <row r="93" spans="1:29" x14ac:dyDescent="0.3">
      <c r="A93" s="7" t="s">
        <v>30</v>
      </c>
      <c r="B93">
        <v>242996</v>
      </c>
      <c r="C93">
        <v>74114</v>
      </c>
      <c r="K93" s="3" t="s">
        <v>29</v>
      </c>
      <c r="L93">
        <v>6322</v>
      </c>
      <c r="M93">
        <v>345</v>
      </c>
      <c r="N93">
        <v>757</v>
      </c>
    </row>
    <row r="94" spans="1:29" x14ac:dyDescent="0.3">
      <c r="A94" s="7" t="s">
        <v>31</v>
      </c>
      <c r="B94">
        <v>234289</v>
      </c>
      <c r="C94">
        <v>72722</v>
      </c>
      <c r="K94" s="3" t="s">
        <v>30</v>
      </c>
      <c r="L94">
        <v>6694</v>
      </c>
      <c r="M94">
        <v>378</v>
      </c>
      <c r="N94">
        <v>575</v>
      </c>
    </row>
    <row r="95" spans="1:29" x14ac:dyDescent="0.3">
      <c r="A95" s="7" t="s">
        <v>32</v>
      </c>
      <c r="B95">
        <v>258726</v>
      </c>
      <c r="C95">
        <v>73592</v>
      </c>
      <c r="K95" s="3" t="s">
        <v>31</v>
      </c>
      <c r="L95">
        <v>6559</v>
      </c>
      <c r="M95">
        <v>448</v>
      </c>
      <c r="N95">
        <v>520</v>
      </c>
    </row>
    <row r="96" spans="1:29" x14ac:dyDescent="0.3">
      <c r="A96" s="7">
        <v>42374</v>
      </c>
      <c r="B96">
        <v>206870</v>
      </c>
      <c r="C96">
        <v>66913</v>
      </c>
      <c r="K96" s="3" t="s">
        <v>32</v>
      </c>
      <c r="L96">
        <v>6775</v>
      </c>
      <c r="M96">
        <v>513</v>
      </c>
      <c r="N96">
        <v>628</v>
      </c>
    </row>
    <row r="97" spans="1:15" x14ac:dyDescent="0.3">
      <c r="A97" s="7">
        <v>42405</v>
      </c>
      <c r="B97">
        <v>204434</v>
      </c>
      <c r="C97">
        <v>65988</v>
      </c>
      <c r="K97" s="7">
        <v>42374</v>
      </c>
      <c r="L97">
        <v>4808</v>
      </c>
      <c r="M97">
        <v>471</v>
      </c>
      <c r="N97">
        <v>679</v>
      </c>
    </row>
    <row r="98" spans="1:15" x14ac:dyDescent="0.3">
      <c r="A98" s="7">
        <v>42434</v>
      </c>
      <c r="B98">
        <v>248203</v>
      </c>
      <c r="C98">
        <v>71163</v>
      </c>
      <c r="K98" s="7">
        <v>42405</v>
      </c>
      <c r="L98">
        <v>5418</v>
      </c>
      <c r="M98">
        <v>382</v>
      </c>
      <c r="N98">
        <v>466</v>
      </c>
    </row>
    <row r="99" spans="1:15" x14ac:dyDescent="0.3">
      <c r="A99" s="7">
        <v>42465</v>
      </c>
      <c r="B99">
        <v>196149</v>
      </c>
      <c r="C99">
        <v>66211</v>
      </c>
      <c r="K99" s="7">
        <v>42434</v>
      </c>
      <c r="L99">
        <v>5897</v>
      </c>
      <c r="M99">
        <v>430</v>
      </c>
      <c r="N99">
        <v>723</v>
      </c>
    </row>
    <row r="100" spans="1:15" x14ac:dyDescent="0.3">
      <c r="A100" s="7">
        <v>42495</v>
      </c>
      <c r="B100">
        <v>253200</v>
      </c>
      <c r="C100">
        <v>70037</v>
      </c>
      <c r="K100" s="7">
        <v>42465</v>
      </c>
      <c r="L100">
        <v>5214</v>
      </c>
      <c r="M100">
        <v>323</v>
      </c>
      <c r="N100">
        <v>405</v>
      </c>
    </row>
    <row r="101" spans="1:15" x14ac:dyDescent="0.3">
      <c r="A101" s="7">
        <v>42526</v>
      </c>
      <c r="B101">
        <v>217287</v>
      </c>
      <c r="C101">
        <v>68877</v>
      </c>
      <c r="K101" s="7">
        <v>42495</v>
      </c>
      <c r="L101">
        <v>6010</v>
      </c>
      <c r="M101">
        <v>448</v>
      </c>
      <c r="N101">
        <v>640</v>
      </c>
    </row>
    <row r="102" spans="1:15" x14ac:dyDescent="0.3">
      <c r="A102" s="7">
        <v>42556</v>
      </c>
      <c r="B102">
        <v>207386</v>
      </c>
      <c r="C102">
        <v>65141</v>
      </c>
      <c r="K102" s="7">
        <v>42526</v>
      </c>
      <c r="L102">
        <v>5856</v>
      </c>
      <c r="M102">
        <v>328</v>
      </c>
      <c r="N102">
        <v>592</v>
      </c>
    </row>
    <row r="103" spans="1:15" x14ac:dyDescent="0.3">
      <c r="A103" s="7">
        <v>42587</v>
      </c>
      <c r="B103">
        <v>190334</v>
      </c>
      <c r="C103">
        <v>62193</v>
      </c>
      <c r="K103" s="7">
        <v>42556</v>
      </c>
      <c r="L103">
        <v>5256</v>
      </c>
      <c r="M103">
        <v>407</v>
      </c>
      <c r="N103">
        <v>598</v>
      </c>
    </row>
    <row r="104" spans="1:15" x14ac:dyDescent="0.3">
      <c r="A104" s="7">
        <v>42618</v>
      </c>
      <c r="B104">
        <v>222718</v>
      </c>
      <c r="C104">
        <v>63063</v>
      </c>
      <c r="K104" s="7">
        <v>42587</v>
      </c>
      <c r="L104">
        <v>4990</v>
      </c>
      <c r="M104">
        <v>469</v>
      </c>
      <c r="N104">
        <v>461</v>
      </c>
    </row>
    <row r="105" spans="1:15" x14ac:dyDescent="0.3">
      <c r="A105" s="7">
        <v>42648</v>
      </c>
      <c r="B105">
        <v>206737</v>
      </c>
      <c r="C105">
        <v>57963</v>
      </c>
      <c r="K105" s="7">
        <v>42618</v>
      </c>
      <c r="L105">
        <v>5432</v>
      </c>
      <c r="M105">
        <v>418</v>
      </c>
      <c r="N105">
        <v>617</v>
      </c>
    </row>
    <row r="106" spans="1:15" x14ac:dyDescent="0.3">
      <c r="A106" s="7">
        <v>42679</v>
      </c>
      <c r="B106">
        <v>180468</v>
      </c>
      <c r="C106">
        <v>52562</v>
      </c>
      <c r="K106" s="7">
        <v>42648</v>
      </c>
      <c r="L106">
        <v>4663</v>
      </c>
      <c r="M106">
        <v>485</v>
      </c>
      <c r="N106">
        <v>629</v>
      </c>
    </row>
    <row r="107" spans="1:15" x14ac:dyDescent="0.3">
      <c r="A107" s="7">
        <v>42708</v>
      </c>
      <c r="B107">
        <v>271816</v>
      </c>
      <c r="C107">
        <v>78893</v>
      </c>
      <c r="K107" s="7">
        <v>42679</v>
      </c>
      <c r="L107">
        <v>4429</v>
      </c>
      <c r="M107">
        <v>348</v>
      </c>
      <c r="N107">
        <v>510</v>
      </c>
    </row>
    <row r="108" spans="1:15" x14ac:dyDescent="0.3">
      <c r="A108" s="7">
        <v>42709</v>
      </c>
      <c r="B108">
        <v>73129</v>
      </c>
      <c r="C108">
        <v>23925</v>
      </c>
      <c r="K108" s="7">
        <v>42708</v>
      </c>
      <c r="L108">
        <v>6567</v>
      </c>
      <c r="M108">
        <v>259</v>
      </c>
      <c r="N108">
        <v>736</v>
      </c>
    </row>
    <row r="109" spans="1:15" x14ac:dyDescent="0.3">
      <c r="A109" s="13" t="s">
        <v>34</v>
      </c>
      <c r="B109" s="5">
        <v>7179636</v>
      </c>
      <c r="C109" s="5">
        <v>2165393</v>
      </c>
      <c r="K109" s="7">
        <v>42709</v>
      </c>
      <c r="L109">
        <v>2075</v>
      </c>
      <c r="M109">
        <v>45</v>
      </c>
      <c r="N109">
        <v>88</v>
      </c>
      <c r="O109" s="5"/>
    </row>
    <row r="110" spans="1:15" x14ac:dyDescent="0.3">
      <c r="K110" s="3" t="s">
        <v>34</v>
      </c>
      <c r="L110">
        <v>181244</v>
      </c>
      <c r="M110">
        <v>12751</v>
      </c>
      <c r="N110">
        <v>19895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dailyActivity_merged</vt:lpstr>
      <vt:lpstr>Activites according unique IDs</vt:lpstr>
      <vt:lpstr>Activites according unique date</vt:lpstr>
      <vt:lpstr>Dashboard </vt:lpstr>
      <vt:lpstr>Dashboard 2</vt:lpstr>
      <vt:lpstr>rough4</vt:lpstr>
      <vt:lpstr>rough3</vt:lpstr>
      <vt:lpstr>rough 2</vt:lpstr>
      <vt:lpstr>rough1</vt:lpstr>
      <vt:lpstr>rough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VIVEK KUMAR</cp:lastModifiedBy>
  <dcterms:created xsi:type="dcterms:W3CDTF">2024-06-26T07:42:47Z</dcterms:created>
  <dcterms:modified xsi:type="dcterms:W3CDTF">2024-07-15T17:18:43Z</dcterms:modified>
</cp:coreProperties>
</file>