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ivip\Documents\Analisis_de_datos\Bootcamp\Excel\Entrega\"/>
    </mc:Choice>
  </mc:AlternateContent>
  <xr:revisionPtr revIDLastSave="0" documentId="13_ncr:1_{50160A44-ADA4-426E-B4A7-80A83DA3F462}" xr6:coauthVersionLast="47" xr6:coauthVersionMax="47" xr10:uidLastSave="{00000000-0000-0000-0000-000000000000}"/>
  <bookViews>
    <workbookView xWindow="-110" yWindow="-110" windowWidth="19420" windowHeight="10300" xr2:uid="{220AEE8A-111C-470B-B895-77FDC019F568}"/>
  </bookViews>
  <sheets>
    <sheet name="Tema1-2" sheetId="2" r:id="rId1"/>
    <sheet name="Tema2" sheetId="3" r:id="rId2"/>
    <sheet name="Tema3" sheetId="6" r:id="rId3"/>
    <sheet name="Tema4" sheetId="9" r:id="rId4"/>
  </sheets>
  <definedNames>
    <definedName name="_xlnm._FilterDatabase" localSheetId="0" hidden="1">'Tema1-2'!$A$1:$F$1</definedName>
    <definedName name="DatosExternos_1" localSheetId="3" hidden="1">Tema4!$A$1:$K$301</definedName>
    <definedName name="Familia">'Tema1-2'!$F$2:$F$101</definedName>
    <definedName name="Hijos">'Tema1-2'!$E$2:$E$21</definedName>
    <definedName name="Ingresos">'Tema1-2'!$D$2:$D$21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2" l="1"/>
  <c r="J5" i="2" l="1"/>
  <c r="J4" i="2"/>
  <c r="J3" i="2"/>
  <c r="J2" i="2"/>
  <c r="I3" i="2"/>
  <c r="F2" i="2" l="1"/>
  <c r="M3" i="2" s="1" a="1"/>
  <c r="M3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I4" i="2"/>
  <c r="I2" i="2"/>
  <c r="I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691085-351B-445F-B535-A7A6494310BC}" keepAlive="1" name="Consulta - imdb_movies" description="Conexión a la consulta 'imdb_movies' en el libro." type="5" refreshedVersion="8" background="1" saveData="1">
    <dbPr connection="Provider=Microsoft.Mashup.OleDb.1;Data Source=$Workbook$;Location=imdb_movies;Extended Properties=&quot;&quot;" command="SELECT * FROM [imdb_movi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<sst xmlns="http://schemas.openxmlformats.org/spreadsheetml/2006/main" count="2820" uniqueCount="1250">
  <si>
    <t>Nombre</t>
  </si>
  <si>
    <t>EstadoCivil</t>
  </si>
  <si>
    <t>Género</t>
  </si>
  <si>
    <t>Ingresos</t>
  </si>
  <si>
    <t>Hijos</t>
  </si>
  <si>
    <t>Candace</t>
  </si>
  <si>
    <t>Soltero</t>
  </si>
  <si>
    <t>Femenino</t>
  </si>
  <si>
    <t>Sharon</t>
  </si>
  <si>
    <t>Casado</t>
  </si>
  <si>
    <t>Ashley</t>
  </si>
  <si>
    <t>Alexandra</t>
  </si>
  <si>
    <t>Geoffrey</t>
  </si>
  <si>
    <t>Masculino</t>
  </si>
  <si>
    <t>Kara</t>
  </si>
  <si>
    <t>Jacquelyn</t>
  </si>
  <si>
    <t>Destiny</t>
  </si>
  <si>
    <t>Alexia</t>
  </si>
  <si>
    <t>Kristi</t>
  </si>
  <si>
    <t>Isaiah</t>
  </si>
  <si>
    <t>Elijah</t>
  </si>
  <si>
    <t>Louis</t>
  </si>
  <si>
    <t>Ross</t>
  </si>
  <si>
    <t>Dustin</t>
  </si>
  <si>
    <t>Katherine</t>
  </si>
  <si>
    <t>Cameron</t>
  </si>
  <si>
    <t>Monica</t>
  </si>
  <si>
    <t>Mayra</t>
  </si>
  <si>
    <t>Marie</t>
  </si>
  <si>
    <t>SUMA</t>
  </si>
  <si>
    <t>PROMEDIO</t>
  </si>
  <si>
    <t>MAX</t>
  </si>
  <si>
    <t>MIN</t>
  </si>
  <si>
    <t>SI</t>
  </si>
  <si>
    <t>CONTAR.SI</t>
  </si>
  <si>
    <t>CONTAR</t>
  </si>
  <si>
    <t>Familia</t>
  </si>
  <si>
    <t>Total general</t>
  </si>
  <si>
    <t>Cuenta de EstadoCivil</t>
  </si>
  <si>
    <t>Suma de Ingresos</t>
  </si>
  <si>
    <t>No Numerosa</t>
  </si>
  <si>
    <t>Numerosa</t>
  </si>
  <si>
    <t>movie_title</t>
  </si>
  <si>
    <t>director</t>
  </si>
  <si>
    <t>title_year</t>
  </si>
  <si>
    <t>duration</t>
  </si>
  <si>
    <t>gender</t>
  </si>
  <si>
    <t>color</t>
  </si>
  <si>
    <t>style</t>
  </si>
  <si>
    <t>actor</t>
  </si>
  <si>
    <t>language</t>
  </si>
  <si>
    <t>country</t>
  </si>
  <si>
    <t>code_country_year</t>
  </si>
  <si>
    <t>Asterix at the Olympic Games</t>
  </si>
  <si>
    <t>Frédéric Forestier</t>
  </si>
  <si>
    <t>Adventure|Comedy|Family|Fantasy</t>
  </si>
  <si>
    <t>Color</t>
  </si>
  <si>
    <t>Modern</t>
  </si>
  <si>
    <t>Alain Delon</t>
  </si>
  <si>
    <t>French</t>
  </si>
  <si>
    <t>FRANCE</t>
  </si>
  <si>
    <t>F-2008</t>
  </si>
  <si>
    <t>Dragon Nest: Warriors' Dawn</t>
  </si>
  <si>
    <t>Yuefeng Song</t>
  </si>
  <si>
    <t>Adventure|Animation|Family|Fantasy</t>
  </si>
  <si>
    <t>Blythe Auffarth</t>
  </si>
  <si>
    <t>English</t>
  </si>
  <si>
    <t>CHINA</t>
  </si>
  <si>
    <t>C-2014</t>
  </si>
  <si>
    <t>Thunder and the House of Magic</t>
  </si>
  <si>
    <t>Jeremy Degruson</t>
  </si>
  <si>
    <t>Adventure|Animation|Comedy|Family|Fantasy</t>
  </si>
  <si>
    <t>Kyle Hebert</t>
  </si>
  <si>
    <t>BELGIUM</t>
  </si>
  <si>
    <t>B-2013</t>
  </si>
  <si>
    <t>A Warrior's Tail</t>
  </si>
  <si>
    <t>Maksim Fadeev</t>
  </si>
  <si>
    <t>Adventure|Animation|Fantasy</t>
  </si>
  <si>
    <t>Konstantin Khabenskiy</t>
  </si>
  <si>
    <t>Russian</t>
  </si>
  <si>
    <t>RUSSIA</t>
  </si>
  <si>
    <t>R-2015</t>
  </si>
  <si>
    <t>The Magic Flute</t>
  </si>
  <si>
    <t>Kenneth Bragh</t>
  </si>
  <si>
    <t>Drama|Musical|Romance</t>
  </si>
  <si>
    <t>Kim-Marie Woodhouse</t>
  </si>
  <si>
    <t>F-2006</t>
  </si>
  <si>
    <t>Viy</t>
  </si>
  <si>
    <t>Oleg Stepchenko</t>
  </si>
  <si>
    <t>Adventure|Fantasy|Mystery|Thriller</t>
  </si>
  <si>
    <t>Jason Flemyng</t>
  </si>
  <si>
    <t>R-2014</t>
  </si>
  <si>
    <t>Ramanujan</t>
  </si>
  <si>
    <t>G Rajasekaran</t>
  </si>
  <si>
    <t>Biography|Drama|History</t>
  </si>
  <si>
    <t>Mani Bharathi</t>
  </si>
  <si>
    <t>INDIA</t>
  </si>
  <si>
    <t>I-2014</t>
  </si>
  <si>
    <t>Firestorm</t>
  </si>
  <si>
    <t>Alan Yuen</t>
  </si>
  <si>
    <t>Action|Crime|Thriller</t>
  </si>
  <si>
    <t>Andy Lau</t>
  </si>
  <si>
    <t>Mandarin</t>
  </si>
  <si>
    <t>C-2013</t>
  </si>
  <si>
    <t>Madadayo</t>
  </si>
  <si>
    <t>Akira Kurosawa</t>
  </si>
  <si>
    <t>Drama</t>
  </si>
  <si>
    <t>Tatsuo Matsumura</t>
  </si>
  <si>
    <t>Japanese</t>
  </si>
  <si>
    <t>JAPAN</t>
  </si>
  <si>
    <t>J-1993</t>
  </si>
  <si>
    <t>Housefull</t>
  </si>
  <si>
    <t>Sajid Khan</t>
  </si>
  <si>
    <t>Comedy</t>
  </si>
  <si>
    <t>Arjun Rampal</t>
  </si>
  <si>
    <t>Hindi</t>
  </si>
  <si>
    <t>I-2010</t>
  </si>
  <si>
    <t>Jungle Shuffle</t>
  </si>
  <si>
    <t>Taedong Park</t>
  </si>
  <si>
    <t>Adventure|Animation</t>
  </si>
  <si>
    <t>Drake Bell</t>
  </si>
  <si>
    <t>SOUTH KOREA</t>
  </si>
  <si>
    <t>S-2014</t>
  </si>
  <si>
    <t>Barbecue</t>
  </si>
  <si>
    <t>Eric Lavaine</t>
  </si>
  <si>
    <t>Lambert Wilson</t>
  </si>
  <si>
    <t>F-2014</t>
  </si>
  <si>
    <t>Silmido</t>
  </si>
  <si>
    <t>Woo-Suk Kang</t>
  </si>
  <si>
    <t>Action|Drama</t>
  </si>
  <si>
    <t>Yu-Mi Jeong</t>
  </si>
  <si>
    <t>Korean</t>
  </si>
  <si>
    <t>S-2003</t>
  </si>
  <si>
    <t>Restless</t>
  </si>
  <si>
    <t>Edward Hall</t>
  </si>
  <si>
    <t>Drama|Romance</t>
  </si>
  <si>
    <t>Rufus Sewell</t>
  </si>
  <si>
    <t>UK</t>
  </si>
  <si>
    <t>U-2012</t>
  </si>
  <si>
    <t>Michael Jordan to the Max</t>
  </si>
  <si>
    <t>Don Kempf</t>
  </si>
  <si>
    <t>Documentary|Sport</t>
  </si>
  <si>
    <t>Bill Murray</t>
  </si>
  <si>
    <t>USA</t>
  </si>
  <si>
    <t>U-2000</t>
  </si>
  <si>
    <t>Crimil Activities</t>
  </si>
  <si>
    <t>Jackie Earle Haley</t>
  </si>
  <si>
    <t>Crime|Drama|Thriller</t>
  </si>
  <si>
    <t>Rex Baker</t>
  </si>
  <si>
    <t>U-2015</t>
  </si>
  <si>
    <t>Dolphins and Whales 3D: Tribes of the Ocean</t>
  </si>
  <si>
    <t>Jean-Jacques Mantello</t>
  </si>
  <si>
    <t>Adventure|Documentary|Short</t>
  </si>
  <si>
    <t>Charlotte Rampling</t>
  </si>
  <si>
    <t>U-2008</t>
  </si>
  <si>
    <t>Sea Rex 3D: Journey to a Prehistoric World</t>
  </si>
  <si>
    <t>Ron Chapalain</t>
  </si>
  <si>
    <t>Documentary</t>
  </si>
  <si>
    <t>Norbert Ferrer</t>
  </si>
  <si>
    <t>U-2010</t>
  </si>
  <si>
    <t>Gandhi, My Father</t>
  </si>
  <si>
    <t>Feroz Abbas Khan</t>
  </si>
  <si>
    <t>Akshaye Khan</t>
  </si>
  <si>
    <t>I-2007</t>
  </si>
  <si>
    <t>Camping sauvage</t>
  </si>
  <si>
    <t>Christophe Ali</t>
  </si>
  <si>
    <t>Denis Lavant</t>
  </si>
  <si>
    <t>F-2005</t>
  </si>
  <si>
    <t>Mozart's Sister</t>
  </si>
  <si>
    <t>René Féret</t>
  </si>
  <si>
    <t>Biography|Drama|Music|Romance</t>
  </si>
  <si>
    <t>Nicolas Giraud</t>
  </si>
  <si>
    <t>F-2010</t>
  </si>
  <si>
    <t>Fugly</t>
  </si>
  <si>
    <t>Kabir Sadand</t>
  </si>
  <si>
    <t>Drama|Thriller</t>
  </si>
  <si>
    <t>Jimmy Shergill</t>
  </si>
  <si>
    <t>Cargo</t>
  </si>
  <si>
    <t>Ivan Engler</t>
  </si>
  <si>
    <t>Mystery|Sci-Fi|Thriller</t>
  </si>
  <si>
    <t>Yangzom Brauen</t>
  </si>
  <si>
    <t>German</t>
  </si>
  <si>
    <t>SWITZERLAND</t>
  </si>
  <si>
    <t>S-2009</t>
  </si>
  <si>
    <t>The Geographer Drank His Globe Away</t>
  </si>
  <si>
    <t>Aleksandr Veledinskiy</t>
  </si>
  <si>
    <t>Adventure|Drama</t>
  </si>
  <si>
    <t>R-2013</t>
  </si>
  <si>
    <t>Purple Violets</t>
  </si>
  <si>
    <t>Edward Burns</t>
  </si>
  <si>
    <t>Comedy|Drama|Romance</t>
  </si>
  <si>
    <t>Debra Messing</t>
  </si>
  <si>
    <t>U-2007</t>
  </si>
  <si>
    <t>The Betrayed</t>
  </si>
  <si>
    <t>Amanda Gusack</t>
  </si>
  <si>
    <t>Crime|Drama|Mystery|Thriller</t>
  </si>
  <si>
    <t>Alice Krige</t>
  </si>
  <si>
    <t>02:13</t>
  </si>
  <si>
    <t>Charles Adelman</t>
  </si>
  <si>
    <t>Horror|Thriller</t>
  </si>
  <si>
    <t>Teri Polo</t>
  </si>
  <si>
    <t>U-2009</t>
  </si>
  <si>
    <t>Silver Medallist</t>
  </si>
  <si>
    <t>Hao Ning</t>
  </si>
  <si>
    <t>Action|Adventure|Comedy</t>
  </si>
  <si>
    <t>Jack Kao</t>
  </si>
  <si>
    <t>C-2009</t>
  </si>
  <si>
    <t>Antibirth</t>
  </si>
  <si>
    <t>Danny Perez</t>
  </si>
  <si>
    <t>Horror</t>
  </si>
  <si>
    <t>Tasha Lyonne</t>
  </si>
  <si>
    <t>U-2016</t>
  </si>
  <si>
    <t>Sharkskin</t>
  </si>
  <si>
    <t>Dan Perri</t>
  </si>
  <si>
    <t>Comedy|Drama|Mystery|Romance|Thriller</t>
  </si>
  <si>
    <t>Travis Myers</t>
  </si>
  <si>
    <t>Containment</t>
  </si>
  <si>
    <t>Neil Mcenery-West</t>
  </si>
  <si>
    <t>Horror|Sci-Fi|Thriller</t>
  </si>
  <si>
    <t>Walter Hendrix Iii</t>
  </si>
  <si>
    <t>To Be Frank, Sitra at 100</t>
  </si>
  <si>
    <t>Simon pier-Bell</t>
  </si>
  <si>
    <t>Alice Cooper</t>
  </si>
  <si>
    <t>Abandoned</t>
  </si>
  <si>
    <t>John Laing</t>
  </si>
  <si>
    <t>Siobhan Marshall</t>
  </si>
  <si>
    <t>NEW ZEALAND</t>
  </si>
  <si>
    <t>N-2015</t>
  </si>
  <si>
    <t>Vaalu</t>
  </si>
  <si>
    <t>Vijay Chandar</t>
  </si>
  <si>
    <t>Comedy|Romance</t>
  </si>
  <si>
    <t>Hansika Motwani</t>
  </si>
  <si>
    <t>Tamil</t>
  </si>
  <si>
    <t>I-2015</t>
  </si>
  <si>
    <t>The Ballad of Gregorio Cortez</t>
  </si>
  <si>
    <t>Robert M. Young</t>
  </si>
  <si>
    <t>Western</t>
  </si>
  <si>
    <t>Barry Corbin</t>
  </si>
  <si>
    <t>U-1982</t>
  </si>
  <si>
    <t>Neal 'N' Nikki</t>
  </si>
  <si>
    <t>Arjun Sablok</t>
  </si>
  <si>
    <t>Comedy|Musical|Romance</t>
  </si>
  <si>
    <t>Abhishek Bachchan</t>
  </si>
  <si>
    <t>I-2005</t>
  </si>
  <si>
    <t>Da Sweet Blood of Jesus</t>
  </si>
  <si>
    <t>Spike Lee</t>
  </si>
  <si>
    <t>Comedy|Romance|Thriller</t>
  </si>
  <si>
    <t>Rami Malek</t>
  </si>
  <si>
    <t>U-2014</t>
  </si>
  <si>
    <t>The Amazing Catfish</t>
  </si>
  <si>
    <t>Claudia Sainte-Luce</t>
  </si>
  <si>
    <t>Comedy|Drama</t>
  </si>
  <si>
    <t>Xime Ayala</t>
  </si>
  <si>
    <t>Spanish</t>
  </si>
  <si>
    <t>MEXICO</t>
  </si>
  <si>
    <t>M-2013</t>
  </si>
  <si>
    <t>Certifiably Jothan</t>
  </si>
  <si>
    <t>James David Pasterk</t>
  </si>
  <si>
    <t>Comedy|Documentary</t>
  </si>
  <si>
    <t>Robin Williams</t>
  </si>
  <si>
    <t>Q</t>
  </si>
  <si>
    <t>Laurent Bouhnik</t>
  </si>
  <si>
    <t>Déborah Révy</t>
  </si>
  <si>
    <t>F-2011</t>
  </si>
  <si>
    <t>The Knife of Don Juan</t>
  </si>
  <si>
    <t>Tom Sanchez</t>
  </si>
  <si>
    <t>Taniel Sánchez</t>
  </si>
  <si>
    <t>U-2013</t>
  </si>
  <si>
    <t>Bleeding Hearts</t>
  </si>
  <si>
    <t>Dylan Bank</t>
  </si>
  <si>
    <t>Seregon O'Dassey</t>
  </si>
  <si>
    <t>Love Me Tender</t>
  </si>
  <si>
    <t>Robert D. Webb</t>
  </si>
  <si>
    <t>Drama|Romance|Western</t>
  </si>
  <si>
    <t>Black and White</t>
  </si>
  <si>
    <t>Old</t>
  </si>
  <si>
    <t>James Drury</t>
  </si>
  <si>
    <t>U-1956</t>
  </si>
  <si>
    <t>Departure</t>
  </si>
  <si>
    <t>Andrew Steggall</t>
  </si>
  <si>
    <t>Drama|Family|Romance</t>
  </si>
  <si>
    <t>Juliet Stevenson</t>
  </si>
  <si>
    <t>Hits</t>
  </si>
  <si>
    <t>David Cross</t>
  </si>
  <si>
    <t>Jason Ritter</t>
  </si>
  <si>
    <t>My Last Day Without You</t>
  </si>
  <si>
    <t>Stefan C. Schaefer</t>
  </si>
  <si>
    <t>Nicole Beharie</t>
  </si>
  <si>
    <t>U-2011</t>
  </si>
  <si>
    <t>Food Chains</t>
  </si>
  <si>
    <t>Sanjay Rawal</t>
  </si>
  <si>
    <t>Documentary|News</t>
  </si>
  <si>
    <t>Alma Martinez</t>
  </si>
  <si>
    <t>Elza</t>
  </si>
  <si>
    <t>Mariette Monpierre</t>
  </si>
  <si>
    <t>Sta Roumillac</t>
  </si>
  <si>
    <t>Harrison Montgomery</t>
  </si>
  <si>
    <t>Daniel Davila</t>
  </si>
  <si>
    <t>Martin Landau</t>
  </si>
  <si>
    <t>Vessel</t>
  </si>
  <si>
    <t>Clark Baker</t>
  </si>
  <si>
    <t>Horror|Sci-Fi|Short|Thriller</t>
  </si>
  <si>
    <t>Taylor Pigeon</t>
  </si>
  <si>
    <t>Adulterers</t>
  </si>
  <si>
    <t>H.M. Coakley</t>
  </si>
  <si>
    <t>Mehcad Brooks</t>
  </si>
  <si>
    <t>The Hadza: Last of the First</t>
  </si>
  <si>
    <t>Bill Benenson</t>
  </si>
  <si>
    <t>Alfre Woodard</t>
  </si>
  <si>
    <t>They Will Have to Kill Us First</t>
  </si>
  <si>
    <t>Johan Schwartz</t>
  </si>
  <si>
    <t>Aliou Touré</t>
  </si>
  <si>
    <t>Julija in alfa Romeo</t>
  </si>
  <si>
    <t>Blaz Zavrsnik</t>
  </si>
  <si>
    <t>Dario Nozic Serini</t>
  </si>
  <si>
    <t>Slovenian</t>
  </si>
  <si>
    <t>SLOVENIA</t>
  </si>
  <si>
    <t>S-2015</t>
  </si>
  <si>
    <t>Deceptive Practice: The Mysteries and Mentors of Ricky Jay</t>
  </si>
  <si>
    <t>Molly Bernstein</t>
  </si>
  <si>
    <t>David Mamet</t>
  </si>
  <si>
    <t>Crazy Stone</t>
  </si>
  <si>
    <t>Comedy|Crime</t>
  </si>
  <si>
    <t>Bo Huang</t>
  </si>
  <si>
    <t>C-2006</t>
  </si>
  <si>
    <t>America Is Still the Place</t>
  </si>
  <si>
    <t>Patrick Gilles</t>
  </si>
  <si>
    <t>History</t>
  </si>
  <si>
    <t>Emma Caulfield</t>
  </si>
  <si>
    <t>Born to Fly: Elizabeth Streb vs. Gravity</t>
  </si>
  <si>
    <t>Catherine Gund</t>
  </si>
  <si>
    <t>Action|Biography|Documentary|Sport</t>
  </si>
  <si>
    <t>Elizabeth Streb</t>
  </si>
  <si>
    <t>The Little Ponderosa Zoo</t>
  </si>
  <si>
    <t>Luke Dye</t>
  </si>
  <si>
    <t>Family</t>
  </si>
  <si>
    <t>Mike Stanley</t>
  </si>
  <si>
    <t>Mutual Friends</t>
  </si>
  <si>
    <t>Matthew Watts</t>
  </si>
  <si>
    <t>Jennifer Lafleur</t>
  </si>
  <si>
    <t>Love in the Time of Monsters</t>
  </si>
  <si>
    <t>Matt Jackson</t>
  </si>
  <si>
    <t>Comedy|Horror</t>
  </si>
  <si>
    <t>Kane Hodder</t>
  </si>
  <si>
    <t>Censored Voices</t>
  </si>
  <si>
    <t>Mor Loushy</t>
  </si>
  <si>
    <t>Documentary|History</t>
  </si>
  <si>
    <t>Amos Oz</t>
  </si>
  <si>
    <t>Hebrew</t>
  </si>
  <si>
    <t>ISRAEL</t>
  </si>
  <si>
    <t>Rotor DR1</t>
  </si>
  <si>
    <t>Chad Kapper</t>
  </si>
  <si>
    <t>Family|Sci-Fi</t>
  </si>
  <si>
    <t>Tom E. Nicholson</t>
  </si>
  <si>
    <t>Amidst the Devil's Wings</t>
  </si>
  <si>
    <t>Daniel Columbie</t>
  </si>
  <si>
    <t>Action|Crime|Drama</t>
  </si>
  <si>
    <t>Keri Maletto</t>
  </si>
  <si>
    <t>Teeth and Blood</t>
  </si>
  <si>
    <t>Al Franklin</t>
  </si>
  <si>
    <t>Marshal Hilton</t>
  </si>
  <si>
    <t>The Sticky Fingers of Time</t>
  </si>
  <si>
    <t>Hilary Brougher</t>
  </si>
  <si>
    <t>Sci-Fi</t>
  </si>
  <si>
    <t>James Urbaniak</t>
  </si>
  <si>
    <t>U-1997</t>
  </si>
  <si>
    <t>Along the Roadside</t>
  </si>
  <si>
    <t>Zoran Lisic</t>
  </si>
  <si>
    <t>Comedy|Music|Romance</t>
  </si>
  <si>
    <t>Matthew Emerick</t>
  </si>
  <si>
    <t>Solitude</t>
  </si>
  <si>
    <t>Livingston Oden</t>
  </si>
  <si>
    <t>Comedy|Horror|Mystery|Thriller</t>
  </si>
  <si>
    <t>Susan Chambers</t>
  </si>
  <si>
    <t>Theresa Is a Mother</t>
  </si>
  <si>
    <t>C. Fraser Press</t>
  </si>
  <si>
    <t>Comedy|Drama|Music</t>
  </si>
  <si>
    <t>Elaine Bromka</t>
  </si>
  <si>
    <t>H.</t>
  </si>
  <si>
    <t>Rania Attieh</t>
  </si>
  <si>
    <t>Drama|Sci-Fi|Thriller</t>
  </si>
  <si>
    <t>Paul Hickert</t>
  </si>
  <si>
    <t>Archaeology of a Woman</t>
  </si>
  <si>
    <t>Sharon Greytak</t>
  </si>
  <si>
    <t>Sally Kirkland</t>
  </si>
  <si>
    <t>Butterfly Girl</t>
  </si>
  <si>
    <t>Cary Bell</t>
  </si>
  <si>
    <t>Abigail Evans</t>
  </si>
  <si>
    <t>The World Is Mine</t>
  </si>
  <si>
    <t>Nicolae Constantin Tase</t>
  </si>
  <si>
    <t>Iulia Ciochi</t>
  </si>
  <si>
    <t>Romanian</t>
  </si>
  <si>
    <t>ROMANIA</t>
  </si>
  <si>
    <t>Perfect Cowboy</t>
  </si>
  <si>
    <t>Ken Roht</t>
  </si>
  <si>
    <t>Charla Cochran</t>
  </si>
  <si>
    <t>Antarctic Edge: 70° South</t>
  </si>
  <si>
    <t>De Seidel</t>
  </si>
  <si>
    <t>Adventure|Documentary</t>
  </si>
  <si>
    <t>Derev Sano</t>
  </si>
  <si>
    <t>Top Spin</t>
  </si>
  <si>
    <t>Sara Newens</t>
  </si>
  <si>
    <t>Ariel Hsing</t>
  </si>
  <si>
    <t>Une Femme Mariée</t>
  </si>
  <si>
    <t>Jean-Luc Godard</t>
  </si>
  <si>
    <t>Philippe Leroy</t>
  </si>
  <si>
    <t>F-1964</t>
  </si>
  <si>
    <t>Echo Dr.</t>
  </si>
  <si>
    <t>Patrick Ryan Sims</t>
  </si>
  <si>
    <t>Action|Drama|Sci-Fi|Thriller</t>
  </si>
  <si>
    <t>Claire Gordon-Harper</t>
  </si>
  <si>
    <t>Bending Steel</t>
  </si>
  <si>
    <t>Dave Carroll</t>
  </si>
  <si>
    <t>Chris 'Wonder' Schoeck</t>
  </si>
  <si>
    <t>Dawn of the Crescent Moon</t>
  </si>
  <si>
    <t>Kirk Loudon</t>
  </si>
  <si>
    <t>Dutch Kills</t>
  </si>
  <si>
    <t>Joseph Mazzella</t>
  </si>
  <si>
    <t>Tjasa Ferme</t>
  </si>
  <si>
    <t>Stories of Our Lives</t>
  </si>
  <si>
    <t>Jim Chuchu</t>
  </si>
  <si>
    <t>Paul Ogola</t>
  </si>
  <si>
    <t>Swahili</t>
  </si>
  <si>
    <t>KENYA</t>
  </si>
  <si>
    <t>K-2014</t>
  </si>
  <si>
    <t>A Plague So Pleasant</t>
  </si>
  <si>
    <t>Benjamin Roberds</t>
  </si>
  <si>
    <t>Drama|Horror|Thriller</t>
  </si>
  <si>
    <t>Eva Boehnke</t>
  </si>
  <si>
    <t>Little Nicholas</t>
  </si>
  <si>
    <t>Laurent Tirard</t>
  </si>
  <si>
    <t>Comedy|Family</t>
  </si>
  <si>
    <t>Louise Bourgoin</t>
  </si>
  <si>
    <t>F-2009</t>
  </si>
  <si>
    <t>Far from Men</t>
  </si>
  <si>
    <t>David Oelhoffen</t>
  </si>
  <si>
    <t>Drama|War|Western</t>
  </si>
  <si>
    <t>Viggo Mortensen</t>
  </si>
  <si>
    <t>Hansel &amp; Gretel Get Baked</t>
  </si>
  <si>
    <t>Duane Journey</t>
  </si>
  <si>
    <t>Molly C. Quinn</t>
  </si>
  <si>
    <t>Starsuckers</t>
  </si>
  <si>
    <t>Chris Atkins</t>
  </si>
  <si>
    <t>Richard Curtis</t>
  </si>
  <si>
    <t>Insomnia Manica</t>
  </si>
  <si>
    <t>Daston Kalili</t>
  </si>
  <si>
    <t>Thriller</t>
  </si>
  <si>
    <t>U-2005</t>
  </si>
  <si>
    <t>Jesus People</t>
  </si>
  <si>
    <t>Jason umann</t>
  </si>
  <si>
    <t>Comedy|Short</t>
  </si>
  <si>
    <t>Victoria Jackson</t>
  </si>
  <si>
    <t>The Call of Cthulhu</t>
  </si>
  <si>
    <t>Andrew Leman</t>
  </si>
  <si>
    <t>Fantasy|Horror|Mystery|Thriller</t>
  </si>
  <si>
    <t>Dan Novy</t>
  </si>
  <si>
    <t>Xi you ji zhi: Sun Wukong san da Baigu Jing</t>
  </si>
  <si>
    <t>Pou-Soi Cheang</t>
  </si>
  <si>
    <t>Action|Adventure|Fantasy</t>
  </si>
  <si>
    <t>Li Gong</t>
  </si>
  <si>
    <t>C-2016</t>
  </si>
  <si>
    <t>Kung Fu Killer</t>
  </si>
  <si>
    <t>Teddy Chan</t>
  </si>
  <si>
    <t>Siu-Wong Fan</t>
  </si>
  <si>
    <t>Cantonese</t>
  </si>
  <si>
    <t>Bodyguards and Assassins</t>
  </si>
  <si>
    <t>Action|Drama|History</t>
  </si>
  <si>
    <t>Bingbing Fan</t>
  </si>
  <si>
    <t>A Tale of Three Cities</t>
  </si>
  <si>
    <t>Mabel Cheung</t>
  </si>
  <si>
    <t>Wei Tang</t>
  </si>
  <si>
    <t>Chinese</t>
  </si>
  <si>
    <t>C-2015</t>
  </si>
  <si>
    <t>Four Single Fathers</t>
  </si>
  <si>
    <t>Paolo Monico</t>
  </si>
  <si>
    <t>Stephanie Szostak</t>
  </si>
  <si>
    <t>Italian</t>
  </si>
  <si>
    <t>ITALY</t>
  </si>
  <si>
    <t>I-2009</t>
  </si>
  <si>
    <t>Crop Circles: Quest for Truth</t>
  </si>
  <si>
    <t>William Gazecki</t>
  </si>
  <si>
    <t>Karen Alexander</t>
  </si>
  <si>
    <t>U-2002</t>
  </si>
  <si>
    <t>Scott Walker: 30 Century Man</t>
  </si>
  <si>
    <t>Stephen Kijak</t>
  </si>
  <si>
    <t>Biography|Documentary|Music</t>
  </si>
  <si>
    <t>Brian Eno</t>
  </si>
  <si>
    <t>U-2006</t>
  </si>
  <si>
    <t>The Outrageous Sophie Tucker</t>
  </si>
  <si>
    <t>Carol Channing</t>
  </si>
  <si>
    <t>My Dog Tulip</t>
  </si>
  <si>
    <t>Paul Fierlinger</t>
  </si>
  <si>
    <t>Animation|Drama</t>
  </si>
  <si>
    <t>Isabella Rossellini</t>
  </si>
  <si>
    <t>Peace, Propaganda &amp; the Promised Land</t>
  </si>
  <si>
    <t>Sut Jhally</t>
  </si>
  <si>
    <t>Noam Chomsky</t>
  </si>
  <si>
    <t>U-2004</t>
  </si>
  <si>
    <t>The Image Revolution</t>
  </si>
  <si>
    <t>Patrick Meaney</t>
  </si>
  <si>
    <t>Biography|Documentary</t>
  </si>
  <si>
    <t>Taliesin Jaffe</t>
  </si>
  <si>
    <t>Manito</t>
  </si>
  <si>
    <t>Eric Eason</t>
  </si>
  <si>
    <t>Drama|Family</t>
  </si>
  <si>
    <t>Franky G</t>
  </si>
  <si>
    <t>Bang</t>
  </si>
  <si>
    <t>Ash Baron-Cohen</t>
  </si>
  <si>
    <t>Crime|Drama</t>
  </si>
  <si>
    <t>Peter Greene</t>
  </si>
  <si>
    <t>U-1995</t>
  </si>
  <si>
    <t>Of Horses and Men</t>
  </si>
  <si>
    <t>Benedikt Erlingsson</t>
  </si>
  <si>
    <t>Ingvar Eggert Sigurðsson</t>
  </si>
  <si>
    <t>Icelandic</t>
  </si>
  <si>
    <t>ICELAND</t>
  </si>
  <si>
    <t>I-2013</t>
  </si>
  <si>
    <t>Z Storm</t>
  </si>
  <si>
    <t>David Lam</t>
  </si>
  <si>
    <t>Action|Crime</t>
  </si>
  <si>
    <t>Michael Wong</t>
  </si>
  <si>
    <t>HONG KONG</t>
  </si>
  <si>
    <t>H-2014</t>
  </si>
  <si>
    <t>Aimee &amp; Jaguar</t>
  </si>
  <si>
    <t>Max Färberböck</t>
  </si>
  <si>
    <t>Biography|Drama|Romance|War</t>
  </si>
  <si>
    <t>Heike Makatsch</t>
  </si>
  <si>
    <t>GERMANY</t>
  </si>
  <si>
    <t>G-1999</t>
  </si>
  <si>
    <t>Animals</t>
  </si>
  <si>
    <t>Collin Schiffli</t>
  </si>
  <si>
    <t>Kim Shaw</t>
  </si>
  <si>
    <t>Treading Water</t>
  </si>
  <si>
    <t>Aleine Cal y Mayor</t>
  </si>
  <si>
    <t>Zoë Kravitz</t>
  </si>
  <si>
    <t>The Algerian</t>
  </si>
  <si>
    <t>Giovanni Zelko</t>
  </si>
  <si>
    <t>Action|Romance|Thriller</t>
  </si>
  <si>
    <t>Zuhair Haddad</t>
  </si>
  <si>
    <t>Treachery</t>
  </si>
  <si>
    <t>Travis Romero</t>
  </si>
  <si>
    <t>Matthew Ziff</t>
  </si>
  <si>
    <t>Aroused</t>
  </si>
  <si>
    <t>Deborah Anderson</t>
  </si>
  <si>
    <t>Lisa Ann</t>
  </si>
  <si>
    <t>Arn: The Knight Templar</t>
  </si>
  <si>
    <t>Peter Flinth</t>
  </si>
  <si>
    <t>Action|Adventure|Drama|Romance|War</t>
  </si>
  <si>
    <t>Gustaf Skarsgård</t>
  </si>
  <si>
    <t>Swedish</t>
  </si>
  <si>
    <t>SWEDEN</t>
  </si>
  <si>
    <t>S-2007</t>
  </si>
  <si>
    <t>Listening</t>
  </si>
  <si>
    <t>Khalil Sullins</t>
  </si>
  <si>
    <t>Thomas Stroppel</t>
  </si>
  <si>
    <t>CAMBODIA</t>
  </si>
  <si>
    <t>Ta Ra Rum Pum</t>
  </si>
  <si>
    <t>Siddharth And</t>
  </si>
  <si>
    <t>Comedy|Family|Romance</t>
  </si>
  <si>
    <t>Saif Ali Khan</t>
  </si>
  <si>
    <t>Always Woodstock</t>
  </si>
  <si>
    <t>Rita Merson</t>
  </si>
  <si>
    <t>Ryan Guzman</t>
  </si>
  <si>
    <t>Chocolate: Deep Dark Secrets</t>
  </si>
  <si>
    <t>Vivek Agnihotri</t>
  </si>
  <si>
    <t>Emraan Hashmi</t>
  </si>
  <si>
    <t>Crying with Laughter</t>
  </si>
  <si>
    <t>Justin Molotnikov</t>
  </si>
  <si>
    <t>Jo Hartley</t>
  </si>
  <si>
    <t>The Maid's Room</t>
  </si>
  <si>
    <t>Michael Walker</t>
  </si>
  <si>
    <t>Paula Garcés</t>
  </si>
  <si>
    <t>On the Downlow</t>
  </si>
  <si>
    <t>Tadeo Garcia</t>
  </si>
  <si>
    <t>Tatia Suarez-Pico</t>
  </si>
  <si>
    <t>Chiamatemi Francesco - Il Papa della gente</t>
  </si>
  <si>
    <t>Daniele Luchetti</t>
  </si>
  <si>
    <t>Biography</t>
  </si>
  <si>
    <t>Maximilian Dirr</t>
  </si>
  <si>
    <t>Airlift</t>
  </si>
  <si>
    <t>Raja Menon</t>
  </si>
  <si>
    <t>Action|Drama|History|Thriller|War</t>
  </si>
  <si>
    <t>Nimrat Kaur</t>
  </si>
  <si>
    <t>I-2016</t>
  </si>
  <si>
    <t>Rocket Singh: Salesman of the Year</t>
  </si>
  <si>
    <t>Shimit Amin</t>
  </si>
  <si>
    <t>Ranbir Kapoor</t>
  </si>
  <si>
    <t>The Pet</t>
  </si>
  <si>
    <t>D. Stevens</t>
  </si>
  <si>
    <t>Magi Avila</t>
  </si>
  <si>
    <t>When the Lights Went Out</t>
  </si>
  <si>
    <t>Pat Holden</t>
  </si>
  <si>
    <t>Alan Brent</t>
  </si>
  <si>
    <t>La Famille Bélier</t>
  </si>
  <si>
    <t>Eric Lartigau</t>
  </si>
  <si>
    <t>Karin Viard</t>
  </si>
  <si>
    <t>The Timber</t>
  </si>
  <si>
    <t>Anthony O'Brien</t>
  </si>
  <si>
    <t>Adventure|Drama|Western</t>
  </si>
  <si>
    <t>James Ransone</t>
  </si>
  <si>
    <t>Walter</t>
  </si>
  <si>
    <t>An Mastro</t>
  </si>
  <si>
    <t>Leven Rambin</t>
  </si>
  <si>
    <t>The Big Swap</t>
  </si>
  <si>
    <t>Niall Johnson</t>
  </si>
  <si>
    <t>Kevin Howarth</t>
  </si>
  <si>
    <t>U-1998</t>
  </si>
  <si>
    <t>Western Religion</t>
  </si>
  <si>
    <t>James O'Brien</t>
  </si>
  <si>
    <t>Adventure|Drama|Fantasy|Thriller|Western</t>
  </si>
  <si>
    <t>Mark Fantasia</t>
  </si>
  <si>
    <t>The Work and the Story</t>
  </si>
  <si>
    <t>than Smith Jones</t>
  </si>
  <si>
    <t>Richard Moll</t>
  </si>
  <si>
    <t>U-2003</t>
  </si>
  <si>
    <t>Queen Crab</t>
  </si>
  <si>
    <t>Brett Piper</t>
  </si>
  <si>
    <t>Action|Sci-Fi|Thriller</t>
  </si>
  <si>
    <t>Michelle Simone Miller</t>
  </si>
  <si>
    <t>A Perfect Plan</t>
  </si>
  <si>
    <t>Pascal Chaumeil</t>
  </si>
  <si>
    <t>Dany Boon</t>
  </si>
  <si>
    <t>F-2012</t>
  </si>
  <si>
    <t>Les couloirs du temps: Les visiteurs II</t>
  </si>
  <si>
    <t>Jean-Marie Poiré</t>
  </si>
  <si>
    <t>Comedy|Family|Fantasy|Sci-Fi</t>
  </si>
  <si>
    <t>Christian Clavier</t>
  </si>
  <si>
    <t>F-1998</t>
  </si>
  <si>
    <t>Enter the Dangerous Mind</t>
  </si>
  <si>
    <t>Youssef Delara</t>
  </si>
  <si>
    <t>Noel Gugliemi</t>
  </si>
  <si>
    <t>The Missing Person</t>
  </si>
  <si>
    <t>Noah Buschel</t>
  </si>
  <si>
    <t>Merritt Wever</t>
  </si>
  <si>
    <t>Coffee Town</t>
  </si>
  <si>
    <t>Brad Copeland</t>
  </si>
  <si>
    <t>Sunil Rkar</t>
  </si>
  <si>
    <t>Windsor Drive</t>
  </si>
  <si>
    <t>talie Bible'</t>
  </si>
  <si>
    <t>Mystery|Thriller</t>
  </si>
  <si>
    <t>Tommy O'Reilly</t>
  </si>
  <si>
    <t>A Beginner's Guide to Snuff</t>
  </si>
  <si>
    <t>Mitchell Altieri</t>
  </si>
  <si>
    <t>Comedy|Horror|Thriller</t>
  </si>
  <si>
    <t>Kimberley Crossman</t>
  </si>
  <si>
    <t>Goddess of Love</t>
  </si>
  <si>
    <t>Jon Kutz</t>
  </si>
  <si>
    <t>Drama|Horror|Mystery|Thriller</t>
  </si>
  <si>
    <t>Rachel Alig</t>
  </si>
  <si>
    <t>Valley of the Heart's Delight</t>
  </si>
  <si>
    <t>Tim Boxell</t>
  </si>
  <si>
    <t>Bruce Mcgill</t>
  </si>
  <si>
    <t>Fiza</t>
  </si>
  <si>
    <t>Khalid Mohamed</t>
  </si>
  <si>
    <t>Karisma Kapoor</t>
  </si>
  <si>
    <t>I-2000</t>
  </si>
  <si>
    <t>As It Is in Heaven</t>
  </si>
  <si>
    <t>Kay Pollak</t>
  </si>
  <si>
    <t>Comedy|Drama|Music|Romance</t>
  </si>
  <si>
    <t>Michael Nyqvist</t>
  </si>
  <si>
    <t>S-2004</t>
  </si>
  <si>
    <t>mastey London</t>
  </si>
  <si>
    <t>Vipul Amrutlal Shah</t>
  </si>
  <si>
    <t>Katri Kaif</t>
  </si>
  <si>
    <t>Valley of the Wolves: Iraq</t>
  </si>
  <si>
    <t>Serdar Akar</t>
  </si>
  <si>
    <t>Action|Adventure</t>
  </si>
  <si>
    <t>Necati Sasmaz</t>
  </si>
  <si>
    <t>Arabic</t>
  </si>
  <si>
    <t>TURKEY</t>
  </si>
  <si>
    <t>T-2006</t>
  </si>
  <si>
    <t>Chicken Tikka Masala</t>
  </si>
  <si>
    <t>Harmage Singh Kalirai</t>
  </si>
  <si>
    <t>Saeed Jaffrey</t>
  </si>
  <si>
    <t>Paa</t>
  </si>
  <si>
    <t>R. Balki</t>
  </si>
  <si>
    <t>Vidya Balan</t>
  </si>
  <si>
    <t>Irreplaceable</t>
  </si>
  <si>
    <t>Thomas Lilti</t>
  </si>
  <si>
    <t>François Cluzet</t>
  </si>
  <si>
    <t>F-2016</t>
  </si>
  <si>
    <t>Little Big Top</t>
  </si>
  <si>
    <t>Ward Roberts</t>
  </si>
  <si>
    <t>Sid Haig</t>
  </si>
  <si>
    <t>Captain Alatriste: The Spanish Musketeer</t>
  </si>
  <si>
    <t>Agustín Díaz Yanes</t>
  </si>
  <si>
    <t>Adventure|Drama|History|Romance|Thriller|War</t>
  </si>
  <si>
    <t>SPAIN</t>
  </si>
  <si>
    <t>S-2006</t>
  </si>
  <si>
    <t>Ajami</t>
  </si>
  <si>
    <t>Scandar Copti</t>
  </si>
  <si>
    <t>Shahir Kabaha</t>
  </si>
  <si>
    <t>G-2009</t>
  </si>
  <si>
    <t>The Motel</t>
  </si>
  <si>
    <t>Michael Kang</t>
  </si>
  <si>
    <t>Samantha Futerman</t>
  </si>
  <si>
    <t>Running Forever</t>
  </si>
  <si>
    <t>Mike Mayhall</t>
  </si>
  <si>
    <t>David Raizor</t>
  </si>
  <si>
    <t>Gory Gory Hallelujah</t>
  </si>
  <si>
    <t>Sue Corcoran</t>
  </si>
  <si>
    <t>Comedy|Fantasy|Horror|Musical</t>
  </si>
  <si>
    <t>Tony Doupe</t>
  </si>
  <si>
    <t>The Woman Chaser</t>
  </si>
  <si>
    <t>Robinson Devor</t>
  </si>
  <si>
    <t>Marilyn Rising</t>
  </si>
  <si>
    <t>U-1999</t>
  </si>
  <si>
    <t>Run, Hide, Die</t>
  </si>
  <si>
    <t>Collin Joseph Neal</t>
  </si>
  <si>
    <t>Julianne Gabert</t>
  </si>
  <si>
    <t>Roadside</t>
  </si>
  <si>
    <t>Eric England</t>
  </si>
  <si>
    <t>Jack E. Curenton</t>
  </si>
  <si>
    <t>The Business of Fancydancing</t>
  </si>
  <si>
    <t>Sherman Alexie</t>
  </si>
  <si>
    <t>Drama|Music</t>
  </si>
  <si>
    <t>William Joseph Elk Iii</t>
  </si>
  <si>
    <t>Tin Can Man</t>
  </si>
  <si>
    <t>Ivan Kavagh</t>
  </si>
  <si>
    <t>Patrick O'Donnell</t>
  </si>
  <si>
    <t>IRELAND</t>
  </si>
  <si>
    <t>Aberdeen</t>
  </si>
  <si>
    <t>Hans Petter Moland</t>
  </si>
  <si>
    <t>Marilyn Hotchkiss' Ballroom Dancing and Charm School</t>
  </si>
  <si>
    <t>Randall Miller</t>
  </si>
  <si>
    <t>Comedy|Family|Musical|Romance|Short</t>
  </si>
  <si>
    <t>William Hurt</t>
  </si>
  <si>
    <t>U-1990</t>
  </si>
  <si>
    <t>Black November</t>
  </si>
  <si>
    <t>Jeta Amata</t>
  </si>
  <si>
    <t>Action|Crime|Drama|Thriller</t>
  </si>
  <si>
    <t>Akon</t>
  </si>
  <si>
    <t>NIGERIA</t>
  </si>
  <si>
    <t>N-2012</t>
  </si>
  <si>
    <t>vy Seals vs. Zombies</t>
  </si>
  <si>
    <t>Stanton Barrett</t>
  </si>
  <si>
    <t>Action|Horror</t>
  </si>
  <si>
    <t>Mikal Vega</t>
  </si>
  <si>
    <t>An American Girl Holiday</t>
  </si>
  <si>
    <t>dia Tass</t>
  </si>
  <si>
    <t>Mia Farrow</t>
  </si>
  <si>
    <t>Iraq for Sale: The War Profiteers</t>
  </si>
  <si>
    <t>Robert Greenwald</t>
  </si>
  <si>
    <t>Documentary|War</t>
  </si>
  <si>
    <t>Scott Helvenston</t>
  </si>
  <si>
    <t>Outside Bet</t>
  </si>
  <si>
    <t>Sacha Bennett</t>
  </si>
  <si>
    <t>Bob Hoskins</t>
  </si>
  <si>
    <t>The Touch</t>
  </si>
  <si>
    <t>Jane Clark</t>
  </si>
  <si>
    <t>Romance|Short</t>
  </si>
  <si>
    <t>Necar Zadegan</t>
  </si>
  <si>
    <t>The Wave</t>
  </si>
  <si>
    <t>Dennis Gansel</t>
  </si>
  <si>
    <t>Max Riemelt</t>
  </si>
  <si>
    <t>G-2008</t>
  </si>
  <si>
    <t>Funny Ha Ha</t>
  </si>
  <si>
    <t>Andrew Bujalski</t>
  </si>
  <si>
    <t>Alias Betty</t>
  </si>
  <si>
    <t>Claude Miller</t>
  </si>
  <si>
    <t>Comedy|Crime|Drama|Romance|Thriller</t>
  </si>
  <si>
    <t>Sandrine Kiberlain</t>
  </si>
  <si>
    <t>F-2001</t>
  </si>
  <si>
    <t>Godzilla Resurgence</t>
  </si>
  <si>
    <t>Hideaki Anno</t>
  </si>
  <si>
    <t>Action|Adventure|Drama|Horror|Sci-Fi</t>
  </si>
  <si>
    <t>Mark Chinnery</t>
  </si>
  <si>
    <t>J-2016</t>
  </si>
  <si>
    <t>Travelers and Magicians</t>
  </si>
  <si>
    <t>Khyentse Norbu</t>
  </si>
  <si>
    <t>Tshewang Dendup</t>
  </si>
  <si>
    <t>Dzongkha</t>
  </si>
  <si>
    <t>AUSTRALIA</t>
  </si>
  <si>
    <t>A-2003</t>
  </si>
  <si>
    <t>My Lucky Star</t>
  </si>
  <si>
    <t>Dennie Gordon</t>
  </si>
  <si>
    <t>Action|Adventure|Comedy|Romance</t>
  </si>
  <si>
    <t>Leehom Wang</t>
  </si>
  <si>
    <t>And Then Came Love</t>
  </si>
  <si>
    <t>Richard Schenkman</t>
  </si>
  <si>
    <t>Vanessa Williams</t>
  </si>
  <si>
    <t>Give Me Shelter</t>
  </si>
  <si>
    <t>Kristin Rizzo</t>
  </si>
  <si>
    <t>Esai Morales</t>
  </si>
  <si>
    <t>Loose Cannons</t>
  </si>
  <si>
    <t>Ferzan Ozpetek</t>
  </si>
  <si>
    <t>Riccardo Scamarcio</t>
  </si>
  <si>
    <t>Operation Chromite</t>
  </si>
  <si>
    <t>John H. Lee</t>
  </si>
  <si>
    <t>Action|Drama|History|War</t>
  </si>
  <si>
    <t>Liam Neeson</t>
  </si>
  <si>
    <t>S-2016</t>
  </si>
  <si>
    <t>16 to Life</t>
  </si>
  <si>
    <t>Becky Smith</t>
  </si>
  <si>
    <t>Will Rothhaar</t>
  </si>
  <si>
    <t>The Curse of Downers Grove</t>
  </si>
  <si>
    <t>Derick Martini</t>
  </si>
  <si>
    <t>Kevin Zegers</t>
  </si>
  <si>
    <t>Obitaemyy ostrov</t>
  </si>
  <si>
    <t>Fedor Bondarchuk</t>
  </si>
  <si>
    <t>Action|Adventure|Sci-Fi</t>
  </si>
  <si>
    <t>Yuliya Snigir</t>
  </si>
  <si>
    <t>R-2009</t>
  </si>
  <si>
    <t>Amnesiac</t>
  </si>
  <si>
    <t>Michael Polish</t>
  </si>
  <si>
    <t>Olivia Rose Keegan</t>
  </si>
  <si>
    <t>Breaking Upwards</t>
  </si>
  <si>
    <t>Daryl Wein</t>
  </si>
  <si>
    <t>Romance</t>
  </si>
  <si>
    <t>Zoe Lister-Jones</t>
  </si>
  <si>
    <t>The Tooth Fairy</t>
  </si>
  <si>
    <t>Chuck Bowman</t>
  </si>
  <si>
    <t>P.J. Soles</t>
  </si>
  <si>
    <t>The Looking Glass</t>
  </si>
  <si>
    <t>John D. Hancock</t>
  </si>
  <si>
    <t>Trish Basinger</t>
  </si>
  <si>
    <t>Stargate: The Ark of Truth</t>
  </si>
  <si>
    <t>Robert C. Cooper</t>
  </si>
  <si>
    <t>Action|Adventure|Drama|Fantasy|Sci-Fi</t>
  </si>
  <si>
    <t>Ben Browder</t>
  </si>
  <si>
    <t>Baahubali: The Beginning</t>
  </si>
  <si>
    <t>S.S. Rajamouli</t>
  </si>
  <si>
    <t>Action|Adventure|Drama|Fantasy|War</t>
  </si>
  <si>
    <t>Tamanah Bhatia</t>
  </si>
  <si>
    <t>Telugu</t>
  </si>
  <si>
    <t>The Dress</t>
  </si>
  <si>
    <t>Alex van Warmerdam</t>
  </si>
  <si>
    <t>Rijk De Gooyer</t>
  </si>
  <si>
    <t>Dutch</t>
  </si>
  <si>
    <t>NETHERLANDS</t>
  </si>
  <si>
    <t>N-1996</t>
  </si>
  <si>
    <t>Solomon and Sheba</t>
  </si>
  <si>
    <t>King Vidor</t>
  </si>
  <si>
    <t>Drama|History|Romance|War</t>
  </si>
  <si>
    <t>Gi Lollobrigida</t>
  </si>
  <si>
    <t>U-1959</t>
  </si>
  <si>
    <t>Grace of Moco</t>
  </si>
  <si>
    <t>Olivier Dahan</t>
  </si>
  <si>
    <t>Biography|Drama|Romance</t>
  </si>
  <si>
    <t>Paz Vega</t>
  </si>
  <si>
    <t>The Cure</t>
  </si>
  <si>
    <t>Kiyoshi Kurosawa</t>
  </si>
  <si>
    <t>Crime|Horror|Mystery|Thriller</t>
  </si>
  <si>
    <t>Kôji Yakusho</t>
  </si>
  <si>
    <t>J-1997</t>
  </si>
  <si>
    <t>American Hero</t>
  </si>
  <si>
    <t>Nick Love</t>
  </si>
  <si>
    <t>Action|Comedy|Drama|Sci-Fi</t>
  </si>
  <si>
    <t>Eddie Griffin</t>
  </si>
  <si>
    <t>Ink</t>
  </si>
  <si>
    <t>Jamin Wins</t>
  </si>
  <si>
    <t>Action|Drama|Fantasy|Sci-Fi</t>
  </si>
  <si>
    <t>Eme Ikwuakor</t>
  </si>
  <si>
    <t>Fat, Sick &amp; Nearly Dead</t>
  </si>
  <si>
    <t>Joe Cross</t>
  </si>
  <si>
    <t>A-2010</t>
  </si>
  <si>
    <t>The Swindle</t>
  </si>
  <si>
    <t>Claude Chabrol</t>
  </si>
  <si>
    <t>Comedy|Crime|Thriller</t>
  </si>
  <si>
    <t>Isabelle Huppert</t>
  </si>
  <si>
    <t>F-1997</t>
  </si>
  <si>
    <t>Animal Kingdom: Let's go Ape</t>
  </si>
  <si>
    <t>Jamel Debbouze</t>
  </si>
  <si>
    <t>Adventure|Animation|Comedy|Family</t>
  </si>
  <si>
    <t>F-2015</t>
  </si>
  <si>
    <t>Open Road</t>
  </si>
  <si>
    <t>Marcio Garcia</t>
  </si>
  <si>
    <t>Action|Drama|Thriller</t>
  </si>
  <si>
    <t>John Savage</t>
  </si>
  <si>
    <t>BRAZIL</t>
  </si>
  <si>
    <t>Flywheel</t>
  </si>
  <si>
    <t>Alex Kendrick</t>
  </si>
  <si>
    <t>Shannen Fields</t>
  </si>
  <si>
    <t>Close Range</t>
  </si>
  <si>
    <t>Isaac Florentine</t>
  </si>
  <si>
    <t>Anthony L. Ferndez</t>
  </si>
  <si>
    <t>The Party's Over</t>
  </si>
  <si>
    <t>Guy Hamilton</t>
  </si>
  <si>
    <t>Oliver Reed</t>
  </si>
  <si>
    <t>U-1965</t>
  </si>
  <si>
    <t>Shooting the Warwicks</t>
  </si>
  <si>
    <t>Adam Rifkin</t>
  </si>
  <si>
    <t>Marri Savir</t>
  </si>
  <si>
    <t>Evolution</t>
  </si>
  <si>
    <t>Lucile Hadzihalilovic</t>
  </si>
  <si>
    <t>Drama|Horror|Mystery|Sci-Fi</t>
  </si>
  <si>
    <t>Nissim Rerd</t>
  </si>
  <si>
    <t>Faith Connections</t>
  </si>
  <si>
    <t>Pan lin</t>
  </si>
  <si>
    <t>Biography|Documentary|Drama</t>
  </si>
  <si>
    <t>Bhole Baba</t>
  </si>
  <si>
    <t>Igua</t>
  </si>
  <si>
    <t>Monte Hellman</t>
  </si>
  <si>
    <t>Adventure|Crime|Drama</t>
  </si>
  <si>
    <t>Everett Mcgill</t>
  </si>
  <si>
    <t>I-1988</t>
  </si>
  <si>
    <t>Fight Valley</t>
  </si>
  <si>
    <t>Rob Hawk</t>
  </si>
  <si>
    <t>Kari J. Kramer</t>
  </si>
  <si>
    <t>Road Hard</t>
  </si>
  <si>
    <t>Adam Carolla</t>
  </si>
  <si>
    <t>Jay Mohr</t>
  </si>
  <si>
    <t>Kites</t>
  </si>
  <si>
    <t>Anurag Basu</t>
  </si>
  <si>
    <t>Action|Drama|Romance|Thriller</t>
  </si>
  <si>
    <t>Bárbara Mori</t>
  </si>
  <si>
    <t>Time to Choose</t>
  </si>
  <si>
    <t>Charles Ferguson</t>
  </si>
  <si>
    <t>Jane Goodall</t>
  </si>
  <si>
    <t>No End in Sight</t>
  </si>
  <si>
    <t>Campbell Scott</t>
  </si>
  <si>
    <t>A True Story</t>
  </si>
  <si>
    <t>Malcolm Goodwin</t>
  </si>
  <si>
    <t>Katri Bowden</t>
  </si>
  <si>
    <t>Sanctuary; Quite a Conundrum</t>
  </si>
  <si>
    <t>Thomas L. Phillips</t>
  </si>
  <si>
    <t>Julian Pitt</t>
  </si>
  <si>
    <t>The Case of the Grinning Cat</t>
  </si>
  <si>
    <t>Chris Marker</t>
  </si>
  <si>
    <t>Mari Vlady</t>
  </si>
  <si>
    <t>F-2004</t>
  </si>
  <si>
    <t>Happiness</t>
  </si>
  <si>
    <t>Todd Solondz</t>
  </si>
  <si>
    <t>Philip Seymour Hoffman</t>
  </si>
  <si>
    <t>Dry Spell</t>
  </si>
  <si>
    <t>Travis Legge</t>
  </si>
  <si>
    <t>Kristen Seavey</t>
  </si>
  <si>
    <t>Slacker Uprising</t>
  </si>
  <si>
    <t>Michael Moore</t>
  </si>
  <si>
    <t>Veer-Zaara</t>
  </si>
  <si>
    <t>Yash Chopra</t>
  </si>
  <si>
    <t>Shah Rukh Khan</t>
  </si>
  <si>
    <t>I-2004</t>
  </si>
  <si>
    <t>Restoration</t>
  </si>
  <si>
    <t>Zack Ward</t>
  </si>
  <si>
    <t>The Chambermaid on the Titanic</t>
  </si>
  <si>
    <t>Bigas Lu</t>
  </si>
  <si>
    <t>Olivier Martinez</t>
  </si>
  <si>
    <t>Alleluia! The Devil's Carnival</t>
  </si>
  <si>
    <t>Darren Lynn Bousman</t>
  </si>
  <si>
    <t>Horror|Musical</t>
  </si>
  <si>
    <t>Paul Sorvino</t>
  </si>
  <si>
    <t>The Horror Network Vol. 1</t>
  </si>
  <si>
    <t>Brian Dorton</t>
  </si>
  <si>
    <t>Javier Botet</t>
  </si>
  <si>
    <t>Welcome to the Sticks</t>
  </si>
  <si>
    <t>Deadline - U.S.A.</t>
  </si>
  <si>
    <t>Richard Brooks</t>
  </si>
  <si>
    <t>Crime|Drama|Film-Noir</t>
  </si>
  <si>
    <t>Humphrey Bogart</t>
  </si>
  <si>
    <t>U-1952</t>
  </si>
  <si>
    <t>Kids</t>
  </si>
  <si>
    <t>Larry Clark</t>
  </si>
  <si>
    <t>Rosario Dawson</t>
  </si>
  <si>
    <t>Dead Man's Shoes</t>
  </si>
  <si>
    <t>Shane Meadows</t>
  </si>
  <si>
    <t>Paddy Considine</t>
  </si>
  <si>
    <t>Me You and Five Bucks</t>
  </si>
  <si>
    <t>Jaime Zevallos</t>
  </si>
  <si>
    <t>Angela Sarafyan</t>
  </si>
  <si>
    <t>The Opposite Sex</t>
  </si>
  <si>
    <t>Jennifer Finnigan</t>
  </si>
  <si>
    <t>Geoff Stults</t>
  </si>
  <si>
    <t>Checkmate</t>
  </si>
  <si>
    <t>Timothy Woodward Jr.</t>
  </si>
  <si>
    <t>Katri Law</t>
  </si>
  <si>
    <t>Soul Kitchen</t>
  </si>
  <si>
    <t>Fatih Akin</t>
  </si>
  <si>
    <t>Udo Kier</t>
  </si>
  <si>
    <t>The Polar Express</t>
  </si>
  <si>
    <t>Robert Zemeckis</t>
  </si>
  <si>
    <t>Tom Hanks</t>
  </si>
  <si>
    <t>Monsters, Inc.</t>
  </si>
  <si>
    <t>Pete Docter</t>
  </si>
  <si>
    <t>Steve Buscemi</t>
  </si>
  <si>
    <t>U-2001</t>
  </si>
  <si>
    <t>The Princess Diaries 2: Royal Engagement</t>
  </si>
  <si>
    <t>Garry Marshall</t>
  </si>
  <si>
    <t>Anne Hathaway</t>
  </si>
  <si>
    <t>The Princess Diaries</t>
  </si>
  <si>
    <t>Rugrats in Paris: The Movie</t>
  </si>
  <si>
    <t>Stig Bergqvist</t>
  </si>
  <si>
    <t>Adventure|Animation|Comedy|Family|Romance</t>
  </si>
  <si>
    <t>Elizabeth Daily</t>
  </si>
  <si>
    <t>G-2000</t>
  </si>
  <si>
    <t>The True Story of Puss'N Boots</t>
  </si>
  <si>
    <t>Jérôme Deschamps</t>
  </si>
  <si>
    <t>Adventure|Animation|Comedy</t>
  </si>
  <si>
    <t>Yolande Moreau</t>
  </si>
  <si>
    <t>Space Dogs</t>
  </si>
  <si>
    <t>In Evlannikova</t>
  </si>
  <si>
    <t>Sergey Garmash</t>
  </si>
  <si>
    <t>R-2010</t>
  </si>
  <si>
    <t>The Wiz</t>
  </si>
  <si>
    <t>Sidney Lumet</t>
  </si>
  <si>
    <t>Adventure|Family|Fantasy|Music|Musical</t>
  </si>
  <si>
    <t>Le Horne</t>
  </si>
  <si>
    <t>U-1978</t>
  </si>
  <si>
    <t>The Jungle Book 2</t>
  </si>
  <si>
    <t>Steve Trenbirth</t>
  </si>
  <si>
    <t>Adventure|Animation|Family|Musical</t>
  </si>
  <si>
    <t>Haley Joel Osment</t>
  </si>
  <si>
    <t>Pooh's Heffalump Movie</t>
  </si>
  <si>
    <t>Frank Nissen</t>
  </si>
  <si>
    <t>Animation|Family|Fantasy|Mystery</t>
  </si>
  <si>
    <t>Kath Soucie</t>
  </si>
  <si>
    <t>The Country Bears</t>
  </si>
  <si>
    <t>Peter Hastings</t>
  </si>
  <si>
    <t>Comedy|Family|Music|Musical</t>
  </si>
  <si>
    <t>Zambezia</t>
  </si>
  <si>
    <t>Wayne Thornley</t>
  </si>
  <si>
    <t>Leord Nimoy</t>
  </si>
  <si>
    <t>SOUTH AFRICA</t>
  </si>
  <si>
    <t>S-2012</t>
  </si>
  <si>
    <t>U2 3D</t>
  </si>
  <si>
    <t>Catherine Owens</t>
  </si>
  <si>
    <t>Documentary|Music</t>
  </si>
  <si>
    <t>Bono</t>
  </si>
  <si>
    <t>2001: A Space Odyssey</t>
  </si>
  <si>
    <t>Stanley Kubrick</t>
  </si>
  <si>
    <t>Adventure|Mystery|Sci-Fi</t>
  </si>
  <si>
    <t>Keir Dullea</t>
  </si>
  <si>
    <t>U-1968</t>
  </si>
  <si>
    <t>The Straight Story</t>
  </si>
  <si>
    <t>David Lynch</t>
  </si>
  <si>
    <t>Biography|Drama</t>
  </si>
  <si>
    <t>Sissy Spacek</t>
  </si>
  <si>
    <t>F-1999</t>
  </si>
  <si>
    <t>Doug's 1st Movie</t>
  </si>
  <si>
    <t>Maurice Joyce</t>
  </si>
  <si>
    <t>Animation|Comedy|Family</t>
  </si>
  <si>
    <t>Frank Welker</t>
  </si>
  <si>
    <t>Modern Times</t>
  </si>
  <si>
    <t>Charles Chaplin</t>
  </si>
  <si>
    <t>Comedy|Drama|Family</t>
  </si>
  <si>
    <t>Paulette Goddard</t>
  </si>
  <si>
    <t>U-1936</t>
  </si>
  <si>
    <t>A Lego Brickumentary</t>
  </si>
  <si>
    <t>Kief Davidson</t>
  </si>
  <si>
    <t>G.W. Krauss</t>
  </si>
  <si>
    <t>DENMARK</t>
  </si>
  <si>
    <t>D-2014</t>
  </si>
  <si>
    <t>Rise of the Entrepreneur: The Search for a Better Way</t>
  </si>
  <si>
    <t>Joe Kenemore</t>
  </si>
  <si>
    <t>Bob Proctor</t>
  </si>
  <si>
    <t>Valiant</t>
  </si>
  <si>
    <t>Gary Chapman</t>
  </si>
  <si>
    <t>Adventure|Animation|Comedy|Family|War</t>
  </si>
  <si>
    <t>Jim Broadbent</t>
  </si>
  <si>
    <t>Return to Never Land</t>
  </si>
  <si>
    <t>Robin Budd</t>
  </si>
  <si>
    <t>Roger Rees</t>
  </si>
  <si>
    <t>Thomas and the Magic Railroad</t>
  </si>
  <si>
    <t>Britt Allcroft</t>
  </si>
  <si>
    <t>Adventure|Comedy|Drama|Family|Fantasy</t>
  </si>
  <si>
    <t>Mara Wilson</t>
  </si>
  <si>
    <t>The Mighty Macs</t>
  </si>
  <si>
    <t>Tim Chambers</t>
  </si>
  <si>
    <t>Drama|Sport</t>
  </si>
  <si>
    <t>Ellen Burstyn</t>
  </si>
  <si>
    <t>Ice Princess</t>
  </si>
  <si>
    <t>Tim Fywell</t>
  </si>
  <si>
    <t>Comedy|Drama|Family|Sport</t>
  </si>
  <si>
    <t>Connie Ray</t>
  </si>
  <si>
    <t>Doogal</t>
  </si>
  <si>
    <t>Dave Borthwick</t>
  </si>
  <si>
    <t>Jimmy Fallon</t>
  </si>
  <si>
    <t>Curious George</t>
  </si>
  <si>
    <t>Matthew O'Callaghan</t>
  </si>
  <si>
    <t>Will Ferrell</t>
  </si>
  <si>
    <t>The Rugrats Movie</t>
  </si>
  <si>
    <t>Igor Kovalyov</t>
  </si>
  <si>
    <t>Adventure|Animation|Comedy|Drama|Family|Musical</t>
  </si>
  <si>
    <t>Recess: School's Out</t>
  </si>
  <si>
    <t>Chuck Sheetz</t>
  </si>
  <si>
    <t>Animation|Comedy|Family|Mystery|Sci-Fi</t>
  </si>
  <si>
    <t>Diedrich Bader</t>
  </si>
  <si>
    <t>Mulan</t>
  </si>
  <si>
    <t>Tony Bancroft</t>
  </si>
  <si>
    <t>Adventure|Animation|Family|Fantasy|Musical|War</t>
  </si>
  <si>
    <t>Ming- Wen</t>
  </si>
  <si>
    <t>The Magic Sword: Quest for Camelot</t>
  </si>
  <si>
    <t>Frederik Du Chau</t>
  </si>
  <si>
    <t>Adventure|Animation|Comedy|Drama|Family|Fantasy|Musical</t>
  </si>
  <si>
    <t>Gary Oldman</t>
  </si>
  <si>
    <t>Sunday School Musical</t>
  </si>
  <si>
    <t>Rachel Goldenberg</t>
  </si>
  <si>
    <t>Drama|Musical</t>
  </si>
  <si>
    <t>Dustin Fitzsimons</t>
  </si>
  <si>
    <t>Jimmy Neutron: Boy Genius</t>
  </si>
  <si>
    <t>John A. Davis</t>
  </si>
  <si>
    <t>Action|Adventure|Animation|Comedy|Family|Sci-Fi</t>
  </si>
  <si>
    <t>Martin Short</t>
  </si>
  <si>
    <t>Pokémon 3: The Movie</t>
  </si>
  <si>
    <t>Kunihiko Yuyama</t>
  </si>
  <si>
    <t>Action|Adventure|Animation|Family|Fantasy|Sci-Fi</t>
  </si>
  <si>
    <t>Veronica Taylor</t>
  </si>
  <si>
    <t>J-2000</t>
  </si>
  <si>
    <t>The Curse of the Were-Rabbit</t>
  </si>
  <si>
    <t>Steve Box</t>
  </si>
  <si>
    <t>Mark Gatiss</t>
  </si>
  <si>
    <t>The Emperor's New Groove</t>
  </si>
  <si>
    <t>Mark Dindal</t>
  </si>
  <si>
    <t>Eartha Kitt</t>
  </si>
  <si>
    <t>Chicken Little</t>
  </si>
  <si>
    <t>Adventure|Animation|Comedy|Family|Sci-Fi</t>
  </si>
  <si>
    <t>Catherine O'Hara</t>
  </si>
  <si>
    <t>Cats Don't Dance</t>
  </si>
  <si>
    <t>Animation|Comedy|Family|Fantasy|Musical</t>
  </si>
  <si>
    <t>George Kennedy</t>
  </si>
  <si>
    <t>March of the Penguins</t>
  </si>
  <si>
    <t>Luc Jacquet</t>
  </si>
  <si>
    <t>Morgan Freeman</t>
  </si>
  <si>
    <t>Fantasia 2000</t>
  </si>
  <si>
    <t>James Algar</t>
  </si>
  <si>
    <t>Animation|Family|Fantasy|Music</t>
  </si>
  <si>
    <t>Quincy Jones</t>
  </si>
  <si>
    <t>The Adventures of Elmo in Grouchland</t>
  </si>
  <si>
    <t>Gary Halvorson</t>
  </si>
  <si>
    <t>Adventure|Comedy|Family|Fantasy|Musical</t>
  </si>
  <si>
    <t>Escape from the Planet of the Apes</t>
  </si>
  <si>
    <t>Don Taylor</t>
  </si>
  <si>
    <t>Action|Sci-Fi</t>
  </si>
  <si>
    <t>Roddy Mcdowall</t>
  </si>
  <si>
    <t>U-1971</t>
  </si>
  <si>
    <t>Fantasia</t>
  </si>
  <si>
    <t>Leopold Stokowski</t>
  </si>
  <si>
    <t>U-1940</t>
  </si>
  <si>
    <t>Pocahontas</t>
  </si>
  <si>
    <t>Mike Gabriel</t>
  </si>
  <si>
    <t>Adventure|Animation|Drama|Family|History|Musical|Romance</t>
  </si>
  <si>
    <t>Christian Bale</t>
  </si>
  <si>
    <t>The Oogieloves in the Big Balloon Adventure</t>
  </si>
  <si>
    <t>Matthew Diamond</t>
  </si>
  <si>
    <t>Adventure|Family|Fantasy|Musical</t>
  </si>
  <si>
    <t>Chazz Palminteri</t>
  </si>
  <si>
    <t>The Pirates Who Don't Do Anything: A VeggieTales Movie</t>
  </si>
  <si>
    <t>Mike wrocki</t>
  </si>
  <si>
    <t>Yuri Lowenthal</t>
  </si>
  <si>
    <t>Joh: A VeggieTales Movie</t>
  </si>
  <si>
    <t>Phil Vischer</t>
  </si>
  <si>
    <t>Winnie the Pooh</t>
  </si>
  <si>
    <t>Stephen J. Anderson</t>
  </si>
  <si>
    <t>Adventure|Animation|Comedy|Family|Musical</t>
  </si>
  <si>
    <t>Craig Ferguson</t>
  </si>
  <si>
    <t>Space Chimps</t>
  </si>
  <si>
    <t>Kirk De Micco</t>
  </si>
  <si>
    <t>Cheryl Hines</t>
  </si>
  <si>
    <t>Hachi: A Dog's Tale</t>
  </si>
  <si>
    <t>Lasse Hallström</t>
  </si>
  <si>
    <t>Cary-Hiroyuki Tagawa</t>
  </si>
  <si>
    <t>The Tale of Despereaux</t>
  </si>
  <si>
    <t>Sam Fell</t>
  </si>
  <si>
    <t>Emma Watson</t>
  </si>
  <si>
    <t>The Princess and the Cobbler</t>
  </si>
  <si>
    <t>Richard Williams</t>
  </si>
  <si>
    <t>Action|Adventure|Animation|Comedy|Fantasy</t>
  </si>
  <si>
    <t>Dold Pleasence</t>
  </si>
  <si>
    <t>U-1993</t>
  </si>
  <si>
    <t>The Longest Day</t>
  </si>
  <si>
    <t>Ken Ankin</t>
  </si>
  <si>
    <t>Richard Burton</t>
  </si>
  <si>
    <t>U-1962</t>
  </si>
  <si>
    <t>The Black Stallion</t>
  </si>
  <si>
    <t>Carroll Ballard</t>
  </si>
  <si>
    <t>Adventure|Family|Sport</t>
  </si>
  <si>
    <t>Teri Garr</t>
  </si>
  <si>
    <t>U-1979</t>
  </si>
  <si>
    <t>The Peanuts Movie</t>
  </si>
  <si>
    <t>Steve Martino</t>
  </si>
  <si>
    <t>Francesca Capaldi</t>
  </si>
  <si>
    <t>Ramo and Beezus</t>
  </si>
  <si>
    <t>Elizabeth Allen Rosenbaum</t>
  </si>
  <si>
    <t>Sierra Mccormick</t>
  </si>
  <si>
    <t>The Hunchback of Notre Dame</t>
  </si>
  <si>
    <t>Gary Trousdale</t>
  </si>
  <si>
    <t>Animation|Drama|Family|Musical|Romance</t>
  </si>
  <si>
    <t>Demi Moore</t>
  </si>
  <si>
    <t>U-1996</t>
  </si>
  <si>
    <t>Spirit: Stallion of the Cimarron</t>
  </si>
  <si>
    <t>Kelly Asbury</t>
  </si>
  <si>
    <t>Adventure|Animation|Family|Western</t>
  </si>
  <si>
    <t>Matt Damon</t>
  </si>
  <si>
    <t>The Muppet Movie</t>
  </si>
  <si>
    <t>James Frawley</t>
  </si>
  <si>
    <t>Adventure|Comedy|Family|Musical</t>
  </si>
  <si>
    <t>Madeline Kahn</t>
  </si>
  <si>
    <t>Willy Wonka &amp; the Chocolate Factory</t>
  </si>
  <si>
    <t>Mel Stuart</t>
  </si>
  <si>
    <t>Family|Fantasy|Musical</t>
  </si>
  <si>
    <t>Peter Ostrum</t>
  </si>
  <si>
    <t>The Nutcracker</t>
  </si>
  <si>
    <t>Emile Ardolino</t>
  </si>
  <si>
    <t>Family|Fantasy|Music</t>
  </si>
  <si>
    <t>Darci Kistler</t>
  </si>
  <si>
    <t>Kit Kittredge: An American Girl</t>
  </si>
  <si>
    <t>Patricia Rozema</t>
  </si>
  <si>
    <t>Julia Ormond</t>
  </si>
  <si>
    <t>Fiddler on the Roof</t>
  </si>
  <si>
    <t>Norman Jewison</t>
  </si>
  <si>
    <t>Drama|Family|Musical|Romance</t>
  </si>
  <si>
    <t>Topol</t>
  </si>
  <si>
    <t>Herbie Fully Loaded</t>
  </si>
  <si>
    <t>Angela Robinson</t>
  </si>
  <si>
    <t>Adventure|Comedy|Family|Fantasy|Romance|Sport</t>
  </si>
  <si>
    <t>Scoot Mciry</t>
  </si>
  <si>
    <t>Hanh Monta: The Movie</t>
  </si>
  <si>
    <t>Peter Chelsom</t>
  </si>
  <si>
    <t>Comedy|Drama|Family|Music|Romance</t>
  </si>
  <si>
    <t>Emily Osment</t>
  </si>
  <si>
    <t>Benji</t>
  </si>
  <si>
    <t>Joe Camp</t>
  </si>
  <si>
    <t>Adventure|Family|Romance</t>
  </si>
  <si>
    <t>Frances Bavier</t>
  </si>
  <si>
    <t>U-1974</t>
  </si>
  <si>
    <t>Muppets from Space</t>
  </si>
  <si>
    <t>Tim Hill</t>
  </si>
  <si>
    <t>Adventure|Comedy|Family|Fantasy|Music|Sci-Fi</t>
  </si>
  <si>
    <t>Josh Charles</t>
  </si>
  <si>
    <t>The Tigger Movie</t>
  </si>
  <si>
    <t>Jun Falkenstein</t>
  </si>
  <si>
    <t>Animation|Comedy|Drama|Family|Musical</t>
  </si>
  <si>
    <t>Waterloo</t>
  </si>
  <si>
    <t>Sergey Bondarchuk</t>
  </si>
  <si>
    <t>Rod Steiger</t>
  </si>
  <si>
    <t>I-1970</t>
  </si>
  <si>
    <t>The Lion King</t>
  </si>
  <si>
    <t>Roger Allers</t>
  </si>
  <si>
    <t>Adventure|Animation|Drama|Family|Musical</t>
  </si>
  <si>
    <t>Matthew Broderick</t>
  </si>
  <si>
    <t>U-1994</t>
  </si>
  <si>
    <t>Alvin and the Chipmunks: Chipwrecked</t>
  </si>
  <si>
    <t>Mike Mitchell</t>
  </si>
  <si>
    <t>Adventure|Animation|Comedy|Family|Fantasy|Music</t>
  </si>
  <si>
    <t>Amy Poehler</t>
  </si>
  <si>
    <t>102 Dalmatians</t>
  </si>
  <si>
    <t>Kevin Lima</t>
  </si>
  <si>
    <t>Adventure|Comedy|Family</t>
  </si>
  <si>
    <t>Ioan Gruffudd</t>
  </si>
  <si>
    <t>Monsters University</t>
  </si>
  <si>
    <t>Dan Scanlon</t>
  </si>
  <si>
    <t>The Adventures of Pinocchio</t>
  </si>
  <si>
    <t>Steve Barron</t>
  </si>
  <si>
    <t>The Muppet Christmas Carol</t>
  </si>
  <si>
    <t>Brian Henson</t>
  </si>
  <si>
    <t>Comedy|Drama|Family|Fantasy|Musical</t>
  </si>
  <si>
    <t>Steven Mackintosh</t>
  </si>
  <si>
    <t>U-1992</t>
  </si>
  <si>
    <t>(Todas)</t>
  </si>
  <si>
    <t>Obtenemos la columna 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</si>
</sst>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  <numFmt numFmtId="165" formatCode="0.0"/>
    <numFmt numFmtId="166" formatCode="#,##0\ &quot;€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3" borderId="2" xfId="0" applyFill="1" applyBorder="1"/>
    <xf numFmtId="164" fontId="0" fillId="3" borderId="2" xfId="1" applyNumberFormat="1" applyFont="1" applyFill="1" applyBorder="1"/>
    <xf numFmtId="0" fontId="0" fillId="4" borderId="2" xfId="0" applyFill="1" applyBorder="1"/>
    <xf numFmtId="164" fontId="0" fillId="4" borderId="2" xfId="1" applyNumberFormat="1" applyFont="1" applyFill="1" applyBorder="1"/>
    <xf numFmtId="0" fontId="0" fillId="3" borderId="3" xfId="0" applyFill="1" applyBorder="1"/>
    <xf numFmtId="164" fontId="0" fillId="3" borderId="3" xfId="1" applyNumberFormat="1" applyFont="1" applyFill="1" applyBorder="1"/>
    <xf numFmtId="0" fontId="2" fillId="2" borderId="1" xfId="0" applyFont="1" applyFill="1" applyBorder="1" applyAlignment="1">
      <alignment horizontal="center" vertical="center"/>
    </xf>
    <xf numFmtId="164" fontId="0" fillId="0" borderId="4" xfId="1" applyNumberFormat="1" applyFont="1" applyBorder="1"/>
    <xf numFmtId="165" fontId="0" fillId="0" borderId="4" xfId="0" applyNumberFormat="1" applyBorder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pivotButton="1" applyFont="1"/>
    <xf numFmtId="0" fontId="5" fillId="0" borderId="0" xfId="0" applyFont="1"/>
    <xf numFmtId="0" fontId="5" fillId="0" borderId="0" xfId="0" applyFont="1" applyAlignment="1">
      <alignment horizontal="left"/>
    </xf>
    <xf numFmtId="166" fontId="5" fillId="0" borderId="0" xfId="0" applyNumberFormat="1" applyFont="1"/>
    <xf numFmtId="0" fontId="5" fillId="0" borderId="0" xfId="0" applyFont="1" applyAlignment="1">
      <alignment horizontal="left" indent="1"/>
    </xf>
    <xf numFmtId="0" fontId="6" fillId="0" borderId="0" xfId="0" applyFont="1"/>
  </cellXfs>
  <cellStyles count="2">
    <cellStyle name="Moneda" xfId="1" builtinId="4"/>
    <cellStyle name="Normal" xfId="0" builtinId="0"/>
  </cellStyles>
  <dxfs count="59"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/>
      </font>
    </dxf>
    <dxf>
      <font>
        <b/>
      </font>
    </dxf>
    <dxf>
      <font>
        <b val="0"/>
      </font>
    </dxf>
    <dxf>
      <font>
        <b/>
      </font>
    </dxf>
    <dxf>
      <font>
        <b/>
      </font>
    </dxf>
    <dxf>
      <numFmt numFmtId="166" formatCode="#,##0\ &quot;€&quot;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numFmt numFmtId="166" formatCode="#,##0\ &quot;€&quot;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numFmt numFmtId="166" formatCode="#,##0\ &quot;€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[Practica.xlsx]Tema3!TablaDinámica21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ESTADO CIVIL POR GÉNERO</a:t>
            </a:r>
          </a:p>
        </c:rich>
      </c:tx>
      <c:layout>
        <c:manualLayout>
          <c:xMode val="edge"/>
          <c:yMode val="edge"/>
          <c:x val="0.32312753176931758"/>
          <c:y val="5.53731958931716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4178899668366476"/>
          <c:y val="0.16599369298275243"/>
          <c:w val="0.83050877706469828"/>
          <c:h val="0.5422202706838332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Tema3!$B$3:$B$4</c:f>
              <c:strCache>
                <c:ptCount val="1"/>
                <c:pt idx="0">
                  <c:v>Casado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Tema3!$A$5:$A$7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Tema3!$B$5:$B$7</c:f>
              <c:numCache>
                <c:formatCode>General</c:formatCode>
                <c:ptCount val="2"/>
                <c:pt idx="0">
                  <c:v>8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00-4116-8A31-A9F78644DBBB}"/>
            </c:ext>
          </c:extLst>
        </c:ser>
        <c:ser>
          <c:idx val="1"/>
          <c:order val="1"/>
          <c:tx>
            <c:strRef>
              <c:f>Tema3!$C$3:$C$4</c:f>
              <c:strCache>
                <c:ptCount val="1"/>
                <c:pt idx="0">
                  <c:v>Soltero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Tema3!$A$5:$A$7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Tema3!$C$5:$C$7</c:f>
              <c:numCache>
                <c:formatCode>General</c:formatCode>
                <c:ptCount val="2"/>
                <c:pt idx="0">
                  <c:v>5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00-4116-8A31-A9F78644D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97697023"/>
        <c:axId val="697695103"/>
        <c:axId val="0"/>
      </c:bar3DChart>
      <c:catAx>
        <c:axId val="697697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97695103"/>
        <c:crosses val="autoZero"/>
        <c:auto val="1"/>
        <c:lblAlgn val="ctr"/>
        <c:lblOffset val="100"/>
        <c:noMultiLvlLbl val="0"/>
      </c:catAx>
      <c:valAx>
        <c:axId val="69769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9769702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[Practica.xlsx]Tema3!TablaDinámica23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PORCENTAJE DE INGRESOS</a:t>
            </a:r>
          </a:p>
          <a:p>
            <a:pPr>
              <a:defRPr/>
            </a:pPr>
            <a:r>
              <a:rPr lang="en-US"/>
              <a:t>POR TIPO DE FAMILIA</a:t>
            </a:r>
          </a:p>
        </c:rich>
      </c:tx>
      <c:layout>
        <c:manualLayout>
          <c:xMode val="edge"/>
          <c:yMode val="edge"/>
          <c:x val="0.27313940659645058"/>
          <c:y val="6.27603201474521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Tema3!$G$3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612-4F10-B324-3750501A7D4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612-4F10-B324-3750501A7D4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Tema3!$F$4:$F$6</c:f>
              <c:strCache>
                <c:ptCount val="2"/>
                <c:pt idx="0">
                  <c:v>No Numerosa</c:v>
                </c:pt>
                <c:pt idx="1">
                  <c:v>Numerosa</c:v>
                </c:pt>
              </c:strCache>
            </c:strRef>
          </c:cat>
          <c:val>
            <c:numRef>
              <c:f>Tema3!$G$4:$G$6</c:f>
              <c:numCache>
                <c:formatCode>#,##0\ "€"</c:formatCode>
                <c:ptCount val="2"/>
                <c:pt idx="0">
                  <c:v>750000</c:v>
                </c:pt>
                <c:pt idx="1">
                  <c:v>570000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12-4F10-B324-3750501A7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748095708229104"/>
          <c:y val="0.3834358845965295"/>
          <c:w val="0.1401914769338265"/>
          <c:h val="0.170455979677154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[Practica.xlsx]Tema3!TablaDinámica24</c:name>
    <c:fmtId val="35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</c:pivotFmt>
      <c:pivotFmt>
        <c:idx val="40"/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 w="38100" cap="flat" cmpd="dbl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1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 w="38100" cap="flat" cmpd="dbl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2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 w="38100" cap="flat" cmpd="dbl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1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</c:pivotFmt>
      <c:pivotFmt>
        <c:idx val="279"/>
        <c:spPr>
          <a:solidFill>
            <a:schemeClr val="accent1"/>
          </a:solidFill>
          <a:ln w="38100" cap="flat" cmpd="dbl" algn="ctr">
            <a:solidFill>
              <a:schemeClr val="accent2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2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layout>
            <c:manualLayout>
              <c:x val="-2.1994261533445785E-2"/>
              <c:y val="-5.4836806132738281E-2"/>
            </c:manualLayout>
          </c:layout>
          <c:numFmt formatCode="#,##0\ &quot;€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 w="38100" cap="flat" cmpd="dbl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1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layout>
            <c:manualLayout>
              <c:x val="1.4107341316014998E-2"/>
              <c:y val="1.6214312871891862E-2"/>
            </c:manualLayout>
          </c:layout>
          <c:numFmt formatCode="#,##0\ &quot;€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 w="38100" cap="flat" cmpd="dbl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1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 w="38100" cap="flat" cmpd="dbl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1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layout>
            <c:manualLayout>
              <c:x val="1.4107341316014998E-2"/>
              <c:y val="1.6214312871891862E-2"/>
            </c:manualLayout>
          </c:layout>
          <c:numFmt formatCode="#,##0\ &quot;€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 w="38100" cap="flat" cmpd="dbl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2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 w="38100" cap="flat" cmpd="dbl" algn="ctr">
            <a:solidFill>
              <a:schemeClr val="accent2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2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layout>
            <c:manualLayout>
              <c:x val="-2.1994261533445785E-2"/>
              <c:y val="-5.4836806132738281E-2"/>
            </c:manualLayout>
          </c:layout>
          <c:numFmt formatCode="#,##0\ &quot;€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ln w="38100" cap="flat" cmpd="dbl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1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ln w="38100" cap="flat" cmpd="dbl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1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layout>
            <c:manualLayout>
              <c:x val="1.4107341316014998E-2"/>
              <c:y val="1.6214312871891862E-2"/>
            </c:manualLayout>
          </c:layout>
          <c:numFmt formatCode="#,##0\ &quot;€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ln w="38100" cap="flat" cmpd="dbl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2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ln w="38100" cap="flat" cmpd="dbl" algn="ctr">
            <a:solidFill>
              <a:schemeClr val="accent2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2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layout>
            <c:manualLayout>
              <c:x val="-2.1994261533445785E-2"/>
              <c:y val="-5.4836806132738281E-2"/>
            </c:manualLayout>
          </c:layout>
          <c:numFmt formatCode="#,##0\ &quot;€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2082340583608757E-2"/>
          <c:y val="0.16549064572225725"/>
          <c:w val="0.75116847794795727"/>
          <c:h val="0.63327818977529882"/>
        </c:manualLayout>
      </c:layout>
      <c:lineChart>
        <c:grouping val="standard"/>
        <c:varyColors val="0"/>
        <c:ser>
          <c:idx val="0"/>
          <c:order val="0"/>
          <c:tx>
            <c:strRef>
              <c:f>Tema3!$J$3:$J$4</c:f>
              <c:strCache>
                <c:ptCount val="1"/>
                <c:pt idx="0">
                  <c:v>No Numerosa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dPt>
            <c:idx val="3"/>
            <c:marker>
              <c:symbol val="circle"/>
              <c:size val="6"/>
              <c:spPr>
                <a:solidFill>
                  <a:schemeClr val="accent1"/>
                </a:solidFill>
                <a:ln w="9525" cap="flat" cmpd="sng" algn="ctr">
                  <a:solidFill>
                    <a:schemeClr val="lt1"/>
                  </a:solidFill>
                  <a:round/>
                </a:ln>
                <a:effectLst/>
              </c:spPr>
            </c:marker>
            <c:bubble3D val="0"/>
            <c:spPr>
              <a:ln w="38100" cap="flat" cmpd="dbl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1-9D08-4E3B-AC5E-1117CCD6CDE5}"/>
              </c:ext>
            </c:extLst>
          </c:dPt>
          <c:dLbls>
            <c:dLbl>
              <c:idx val="3"/>
              <c:layout>
                <c:manualLayout>
                  <c:x val="1.4107341316014998E-2"/>
                  <c:y val="1.621431287189186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D08-4E3B-AC5E-1117CCD6CDE5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Tema3!$I$5:$I$11</c:f>
              <c:multiLvlStrCache>
                <c:ptCount val="4"/>
                <c:lvl>
                  <c:pt idx="0">
                    <c:v>Femenino</c:v>
                  </c:pt>
                  <c:pt idx="1">
                    <c:v>Masculino</c:v>
                  </c:pt>
                  <c:pt idx="2">
                    <c:v>Femenino</c:v>
                  </c:pt>
                  <c:pt idx="3">
                    <c:v>Masculino</c:v>
                  </c:pt>
                </c:lvl>
                <c:lvl>
                  <c:pt idx="0">
                    <c:v>Casado</c:v>
                  </c:pt>
                  <c:pt idx="2">
                    <c:v>Soltero</c:v>
                  </c:pt>
                </c:lvl>
              </c:multiLvlStrCache>
            </c:multiLvlStrRef>
          </c:cat>
          <c:val>
            <c:numRef>
              <c:f>Tema3!$J$5:$J$11</c:f>
              <c:numCache>
                <c:formatCode>#,##0\ "€"</c:formatCode>
                <c:ptCount val="4"/>
                <c:pt idx="0">
                  <c:v>390000</c:v>
                </c:pt>
                <c:pt idx="1">
                  <c:v>80000</c:v>
                </c:pt>
                <c:pt idx="2">
                  <c:v>210000</c:v>
                </c:pt>
                <c:pt idx="3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08-4E3B-AC5E-1117CCD6CDE5}"/>
            </c:ext>
          </c:extLst>
        </c:ser>
        <c:ser>
          <c:idx val="1"/>
          <c:order val="1"/>
          <c:tx>
            <c:strRef>
              <c:f>Tema3!$K$3:$K$4</c:f>
              <c:strCache>
                <c:ptCount val="1"/>
                <c:pt idx="0">
                  <c:v>Numerosa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dPt>
            <c:idx val="3"/>
            <c:marker>
              <c:symbol val="circle"/>
              <c:size val="6"/>
              <c:spPr>
                <a:solidFill>
                  <a:schemeClr val="accent2"/>
                </a:solidFill>
                <a:ln w="9525" cap="flat" cmpd="sng" algn="ctr">
                  <a:solidFill>
                    <a:schemeClr val="lt1"/>
                  </a:solidFill>
                  <a:round/>
                </a:ln>
                <a:effectLst/>
              </c:spPr>
            </c:marker>
            <c:bubble3D val="0"/>
            <c:spPr>
              <a:ln w="38100" cap="flat" cmpd="dbl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4-9D08-4E3B-AC5E-1117CCD6CDE5}"/>
              </c:ext>
            </c:extLst>
          </c:dPt>
          <c:dLbls>
            <c:dLbl>
              <c:idx val="3"/>
              <c:layout>
                <c:manualLayout>
                  <c:x val="-2.1994261533445785E-2"/>
                  <c:y val="-5.48368061327382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D08-4E3B-AC5E-1117CCD6CDE5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Tema3!$I$5:$I$11</c:f>
              <c:multiLvlStrCache>
                <c:ptCount val="4"/>
                <c:lvl>
                  <c:pt idx="0">
                    <c:v>Femenino</c:v>
                  </c:pt>
                  <c:pt idx="1">
                    <c:v>Masculino</c:v>
                  </c:pt>
                  <c:pt idx="2">
                    <c:v>Femenino</c:v>
                  </c:pt>
                  <c:pt idx="3">
                    <c:v>Masculino</c:v>
                  </c:pt>
                </c:lvl>
                <c:lvl>
                  <c:pt idx="0">
                    <c:v>Casado</c:v>
                  </c:pt>
                  <c:pt idx="2">
                    <c:v>Soltero</c:v>
                  </c:pt>
                </c:lvl>
              </c:multiLvlStrCache>
            </c:multiLvlStrRef>
          </c:cat>
          <c:val>
            <c:numRef>
              <c:f>Tema3!$K$5:$K$11</c:f>
              <c:numCache>
                <c:formatCode>#,##0\ "€"</c:formatCode>
                <c:ptCount val="4"/>
                <c:pt idx="0">
                  <c:v>160000</c:v>
                </c:pt>
                <c:pt idx="1">
                  <c:v>230000</c:v>
                </c:pt>
                <c:pt idx="2">
                  <c:v>100000</c:v>
                </c:pt>
                <c:pt idx="3">
                  <c:v>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08-4E3B-AC5E-1117CCD6C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tx1">
                  <a:lumMod val="35000"/>
                  <a:lumOff val="65000"/>
                </a:schemeClr>
              </a:solidFill>
            </a:ln>
            <a:effectLst/>
          </c:spPr>
        </c:dropLines>
        <c:marker val="1"/>
        <c:smooth val="0"/>
        <c:axId val="917858015"/>
        <c:axId val="917858495"/>
      </c:lineChart>
      <c:catAx>
        <c:axId val="917858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400" b="1"/>
                  <a:t>INGRESOS DE FAMILIA</a:t>
                </a:r>
              </a:p>
              <a:p>
                <a:pPr>
                  <a:defRPr/>
                </a:pPr>
                <a:r>
                  <a:rPr lang="es-ES" sz="1400" b="1"/>
                  <a:t>POR ESTADO</a:t>
                </a:r>
                <a:r>
                  <a:rPr lang="es-ES" sz="1400" b="1" baseline="0"/>
                  <a:t> CIVIL/GÉNERO</a:t>
                </a:r>
                <a:endParaRPr lang="es-ES" sz="1400" b="1"/>
              </a:p>
            </c:rich>
          </c:tx>
          <c:layout>
            <c:manualLayout>
              <c:xMode val="edge"/>
              <c:yMode val="edge"/>
              <c:x val="0.37032308891934734"/>
              <c:y val="3.791642878668336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17858495"/>
        <c:crosses val="autoZero"/>
        <c:auto val="1"/>
        <c:lblAlgn val="ctr"/>
        <c:lblOffset val="100"/>
        <c:noMultiLvlLbl val="0"/>
      </c:catAx>
      <c:valAx>
        <c:axId val="91785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out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17858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8546</xdr:colOff>
      <xdr:row>3</xdr:row>
      <xdr:rowOff>8528</xdr:rowOff>
    </xdr:from>
    <xdr:to>
      <xdr:col>6</xdr:col>
      <xdr:colOff>12212</xdr:colOff>
      <xdr:row>23</xdr:row>
      <xdr:rowOff>0</xdr:rowOff>
    </xdr:to>
    <xdr:graphicFrame macro="">
      <xdr:nvGraphicFramePr>
        <xdr:cNvPr id="2" name="ESTADO CIVIL POR GÉNERO">
          <a:extLst>
            <a:ext uri="{FF2B5EF4-FFF2-40B4-BE49-F238E27FC236}">
              <a16:creationId xmlns:a16="http://schemas.microsoft.com/office/drawing/2014/main" id="{5BCC9FC7-EEC9-4368-A687-E85C6B6564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55273</xdr:colOff>
      <xdr:row>2</xdr:row>
      <xdr:rowOff>157191</xdr:rowOff>
    </xdr:from>
    <xdr:to>
      <xdr:col>11</xdr:col>
      <xdr:colOff>253385</xdr:colOff>
      <xdr:row>22</xdr:row>
      <xdr:rowOff>124619</xdr:rowOff>
    </xdr:to>
    <xdr:graphicFrame macro="">
      <xdr:nvGraphicFramePr>
        <xdr:cNvPr id="4" name="INGRESOS/FAMILIA">
          <a:extLst>
            <a:ext uri="{FF2B5EF4-FFF2-40B4-BE49-F238E27FC236}">
              <a16:creationId xmlns:a16="http://schemas.microsoft.com/office/drawing/2014/main" id="{E363269C-AA00-4530-AC41-85EEFB24F7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36111</xdr:colOff>
      <xdr:row>2</xdr:row>
      <xdr:rowOff>142928</xdr:rowOff>
    </xdr:from>
    <xdr:to>
      <xdr:col>21</xdr:col>
      <xdr:colOff>336981</xdr:colOff>
      <xdr:row>24</xdr:row>
      <xdr:rowOff>37795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33B600C-4270-4373-AA62-E0485F4C73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viana Pico Paredes" refreshedDate="45366.825540162034" createdVersion="8" refreshedVersion="8" minRefreshableVersion="3" recordCount="20" xr:uid="{56B3056A-4409-410C-80D0-C6623FE2189A}">
  <cacheSource type="worksheet">
    <worksheetSource ref="A1:F21" sheet="Tema1-2"/>
  </cacheSource>
  <cacheFields count="6">
    <cacheField name="Nombre" numFmtId="0">
      <sharedItems count="20">
        <s v="Candace"/>
        <s v="Sharon"/>
        <s v="Ashley"/>
        <s v="Alexandra"/>
        <s v="Geoffrey"/>
        <s v="Kara"/>
        <s v="Jacquelyn"/>
        <s v="Destiny"/>
        <s v="Alexia"/>
        <s v="Kristi"/>
        <s v="Isaiah"/>
        <s v="Elijah"/>
        <s v="Louis"/>
        <s v="Ross"/>
        <s v="Dustin"/>
        <s v="Katherine"/>
        <s v="Cameron"/>
        <s v="Monica"/>
        <s v="Mayra"/>
        <s v="Marie"/>
      </sharedItems>
    </cacheField>
    <cacheField name="EstadoCivil" numFmtId="0">
      <sharedItems count="2">
        <s v="Soltero"/>
        <s v="Casado"/>
      </sharedItems>
    </cacheField>
    <cacheField name="Género" numFmtId="0">
      <sharedItems count="2">
        <s v="Femenino"/>
        <s v="Masculino"/>
      </sharedItems>
    </cacheField>
    <cacheField name="Ingresos" numFmtId="164">
      <sharedItems containsSemiMixedTypes="0" containsString="0" containsNumber="1" containsInteger="1" minValue="10000" maxValue="160000" count="10">
        <n v="60000"/>
        <n v="40000"/>
        <n v="10000"/>
        <n v="100000"/>
        <n v="80000"/>
        <n v="70000"/>
        <n v="130000"/>
        <n v="160000"/>
        <n v="90000"/>
        <n v="20000"/>
      </sharedItems>
    </cacheField>
    <cacheField name="Hijos" numFmtId="0">
      <sharedItems containsSemiMixedTypes="0" containsString="0" containsNumber="1" containsInteger="1" minValue="0" maxValue="5" count="6">
        <n v="4"/>
        <n v="1"/>
        <n v="0"/>
        <n v="3"/>
        <n v="5"/>
        <n v="2"/>
      </sharedItems>
    </cacheField>
    <cacheField name="Familia" numFmtId="0">
      <sharedItems count="2">
        <s v="Numerosa"/>
        <s v="No Numeros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x v="0"/>
    <x v="0"/>
    <x v="0"/>
    <x v="0"/>
  </r>
  <r>
    <x v="1"/>
    <x v="1"/>
    <x v="0"/>
    <x v="1"/>
    <x v="1"/>
    <x v="1"/>
  </r>
  <r>
    <x v="2"/>
    <x v="0"/>
    <x v="0"/>
    <x v="2"/>
    <x v="1"/>
    <x v="1"/>
  </r>
  <r>
    <x v="3"/>
    <x v="0"/>
    <x v="0"/>
    <x v="1"/>
    <x v="2"/>
    <x v="1"/>
  </r>
  <r>
    <x v="4"/>
    <x v="1"/>
    <x v="1"/>
    <x v="3"/>
    <x v="3"/>
    <x v="0"/>
  </r>
  <r>
    <x v="5"/>
    <x v="1"/>
    <x v="0"/>
    <x v="4"/>
    <x v="4"/>
    <x v="0"/>
  </r>
  <r>
    <x v="6"/>
    <x v="1"/>
    <x v="0"/>
    <x v="5"/>
    <x v="5"/>
    <x v="1"/>
  </r>
  <r>
    <x v="7"/>
    <x v="1"/>
    <x v="0"/>
    <x v="6"/>
    <x v="1"/>
    <x v="1"/>
  </r>
  <r>
    <x v="8"/>
    <x v="1"/>
    <x v="0"/>
    <x v="4"/>
    <x v="4"/>
    <x v="0"/>
  </r>
  <r>
    <x v="9"/>
    <x v="0"/>
    <x v="0"/>
    <x v="7"/>
    <x v="2"/>
    <x v="1"/>
  </r>
  <r>
    <x v="10"/>
    <x v="0"/>
    <x v="1"/>
    <x v="5"/>
    <x v="2"/>
    <x v="1"/>
  </r>
  <r>
    <x v="11"/>
    <x v="1"/>
    <x v="1"/>
    <x v="1"/>
    <x v="5"/>
    <x v="1"/>
  </r>
  <r>
    <x v="12"/>
    <x v="1"/>
    <x v="1"/>
    <x v="1"/>
    <x v="3"/>
    <x v="0"/>
  </r>
  <r>
    <x v="13"/>
    <x v="0"/>
    <x v="1"/>
    <x v="4"/>
    <x v="3"/>
    <x v="0"/>
  </r>
  <r>
    <x v="14"/>
    <x v="1"/>
    <x v="1"/>
    <x v="8"/>
    <x v="4"/>
    <x v="0"/>
  </r>
  <r>
    <x v="15"/>
    <x v="1"/>
    <x v="0"/>
    <x v="1"/>
    <x v="1"/>
    <x v="1"/>
  </r>
  <r>
    <x v="16"/>
    <x v="1"/>
    <x v="1"/>
    <x v="1"/>
    <x v="1"/>
    <x v="1"/>
  </r>
  <r>
    <x v="17"/>
    <x v="1"/>
    <x v="0"/>
    <x v="8"/>
    <x v="2"/>
    <x v="1"/>
  </r>
  <r>
    <x v="18"/>
    <x v="1"/>
    <x v="0"/>
    <x v="9"/>
    <x v="1"/>
    <x v="1"/>
  </r>
  <r>
    <x v="19"/>
    <x v="0"/>
    <x v="0"/>
    <x v="1"/>
    <x v="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489DD1-7442-4646-9103-25EACBE4AEB0}" name="TablaDinámica2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9" rowHeaderCaption="Género" colHeaderCaption="EstadoCivil">
  <location ref="A3:D7" firstHeaderRow="1" firstDataRow="2" firstDataCol="1" rowPageCount="1" colPageCount="1"/>
  <pivotFields count="6">
    <pivotField showAll="0"/>
    <pivotField axis="axisCol" dataField="1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numFmtId="164" showAll="0"/>
    <pivotField axis="axisPage" multipleItemSelectionAllowed="1" showAll="0">
      <items count="7">
        <item x="2"/>
        <item x="1"/>
        <item x="5"/>
        <item x="3"/>
        <item x="0"/>
        <item x="4"/>
        <item t="default"/>
      </items>
    </pivotField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4" hier="-1"/>
  </pageFields>
  <dataFields count="1">
    <dataField name="Cuenta de EstadoCivil" fld="1" subtotal="count" baseField="2" baseItem="0"/>
  </dataFields>
  <formats count="12">
    <format dxfId="38">
      <pivotArea type="all" dataOnly="0" outline="0" fieldPosition="0"/>
    </format>
    <format dxfId="37">
      <pivotArea outline="0" collapsedLevelsAreSubtotals="1" fieldPosition="0"/>
    </format>
    <format dxfId="36">
      <pivotArea type="origin" dataOnly="0" labelOnly="1" outline="0" fieldPosition="0"/>
    </format>
    <format dxfId="35">
      <pivotArea field="1" type="button" dataOnly="0" labelOnly="1" outline="0" axis="axisCol" fieldPosition="0"/>
    </format>
    <format dxfId="34">
      <pivotArea type="topRight" dataOnly="0" labelOnly="1" outline="0" fieldPosition="0"/>
    </format>
    <format dxfId="33">
      <pivotArea field="2" type="button" dataOnly="0" labelOnly="1" outline="0" axis="axisRow" fieldPosition="0"/>
    </format>
    <format dxfId="32">
      <pivotArea dataOnly="0" labelOnly="1" fieldPosition="0">
        <references count="1">
          <reference field="2" count="0"/>
        </references>
      </pivotArea>
    </format>
    <format dxfId="31">
      <pivotArea dataOnly="0" labelOnly="1" grandRow="1" outline="0" fieldPosition="0"/>
    </format>
    <format dxfId="30">
      <pivotArea dataOnly="0" labelOnly="1" fieldPosition="0">
        <references count="1">
          <reference field="1" count="0"/>
        </references>
      </pivotArea>
    </format>
    <format dxfId="29">
      <pivotArea dataOnly="0" labelOnly="1" grandCol="1" outline="0" fieldPosition="0"/>
    </format>
    <format dxfId="8">
      <pivotArea field="2" grandCol="1" collapsedLevelsAreSubtotals="1" axis="axisRow" fieldPosition="0">
        <references count="1">
          <reference field="2" count="0"/>
        </references>
      </pivotArea>
    </format>
    <format dxfId="4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8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8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232BAA-9139-481A-884A-2901EDB7CB4E}" name="TablaDinámica2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6" rowHeaderCaption="EstadoCivil" colHeaderCaption="Familia">
  <location ref="I3:L11" firstHeaderRow="1" firstDataRow="2" firstDataCol="1" rowPageCount="1" colPageCount="1"/>
  <pivotFields count="6">
    <pivotField showAll="0" sortType="ascending">
      <items count="21">
        <item x="3"/>
        <item x="8"/>
        <item x="2"/>
        <item x="16"/>
        <item x="0"/>
        <item x="7"/>
        <item x="14"/>
        <item x="11"/>
        <item x="4"/>
        <item x="10"/>
        <item x="6"/>
        <item x="5"/>
        <item x="15"/>
        <item x="9"/>
        <item x="12"/>
        <item x="19"/>
        <item x="18"/>
        <item x="17"/>
        <item x="13"/>
        <item x="1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4" showAll="0">
      <items count="11">
        <item x="2"/>
        <item x="9"/>
        <item x="1"/>
        <item x="0"/>
        <item x="5"/>
        <item x="4"/>
        <item x="8"/>
        <item x="3"/>
        <item x="6"/>
        <item x="7"/>
        <item t="default"/>
      </items>
    </pivotField>
    <pivotField axis="axisPage" multipleItemSelectionAllowed="1" showAll="0">
      <items count="7">
        <item x="2"/>
        <item x="1"/>
        <item x="5"/>
        <item x="3"/>
        <item x="0"/>
        <item x="4"/>
        <item t="default"/>
      </items>
    </pivotField>
    <pivotField axis="axisCol" showAll="0">
      <items count="3">
        <item x="1"/>
        <item x="0"/>
        <item t="default"/>
      </items>
    </pivotField>
  </pivotFields>
  <rowFields count="2">
    <field x="1"/>
    <field x="2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5"/>
  </colFields>
  <colItems count="3">
    <i>
      <x/>
    </i>
    <i>
      <x v="1"/>
    </i>
    <i t="grand">
      <x/>
    </i>
  </colItems>
  <pageFields count="1">
    <pageField fld="4" hier="-1"/>
  </pageFields>
  <dataFields count="1">
    <dataField name="Suma de Ingresos" fld="3" baseField="0" baseItem="0" numFmtId="166"/>
  </dataFields>
  <formats count="14">
    <format dxfId="51">
      <pivotArea outline="0" collapsedLevelsAreSubtotals="1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5" type="button" dataOnly="0" labelOnly="1" outline="0" axis="axisCol" fieldPosition="0"/>
    </format>
    <format dxfId="46">
      <pivotArea type="topRight" dataOnly="0" labelOnly="1" outline="0" fieldPosition="0"/>
    </format>
    <format dxfId="45">
      <pivotArea field="1" type="button" dataOnly="0" labelOnly="1" outline="0" axis="axisRow" fieldPosition="0"/>
    </format>
    <format dxfId="44">
      <pivotArea dataOnly="0" labelOnly="1" fieldPosition="0">
        <references count="1">
          <reference field="1" count="0"/>
        </references>
      </pivotArea>
    </format>
    <format dxfId="43">
      <pivotArea dataOnly="0" labelOnly="1" grandRow="1" outline="0" fieldPosition="0"/>
    </format>
    <format dxfId="42">
      <pivotArea dataOnly="0" labelOnly="1" fieldPosition="0">
        <references count="2">
          <reference field="1" count="1" selected="0">
            <x v="0"/>
          </reference>
          <reference field="2" count="0"/>
        </references>
      </pivotArea>
    </format>
    <format dxfId="41">
      <pivotArea dataOnly="0" labelOnly="1" fieldPosition="0">
        <references count="2">
          <reference field="1" count="1" selected="0">
            <x v="1"/>
          </reference>
          <reference field="2" count="0"/>
        </references>
      </pivotArea>
    </format>
    <format dxfId="40">
      <pivotArea dataOnly="0" labelOnly="1" fieldPosition="0">
        <references count="1">
          <reference field="5" count="0"/>
        </references>
      </pivotArea>
    </format>
    <format dxfId="39">
      <pivotArea dataOnly="0" labelOnly="1" grandCol="1" outline="0" fieldPosition="0"/>
    </format>
    <format dxfId="0">
      <pivotArea dataOnly="0" labelOnly="1" grandCol="1" outline="0" fieldPosition="0"/>
    </format>
  </formats>
  <chartFormats count="11">
    <chartFormat chart="0" format="27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27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7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27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78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5" count="1" selected="0">
            <x v="0"/>
          </reference>
        </references>
      </pivotArea>
    </chartFormat>
    <chartFormat chart="0" format="279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5" count="1" selected="0">
            <x v="1"/>
          </reference>
        </references>
      </pivotArea>
    </chartFormat>
    <chartFormat chart="0" format="280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5" count="1" selected="0">
            <x v="0"/>
          </reference>
        </references>
      </pivotArea>
    </chartFormat>
    <chartFormat chart="35" format="28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5" format="286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5" count="1" selected="0">
            <x v="0"/>
          </reference>
        </references>
      </pivotArea>
    </chartFormat>
    <chartFormat chart="35" format="28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5" format="288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5" count="1" selected="0">
            <x v="1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C5FB6F-4110-4C5F-8792-73F23F58E8A6}" name="TablaDinámica2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0" rowHeaderCaption="Familia">
  <location ref="F3:G6" firstHeaderRow="1" firstDataRow="1" firstDataCol="1" rowPageCount="1" colPageCount="1"/>
  <pivotFields count="6">
    <pivotField showAll="0"/>
    <pivotField showAll="0"/>
    <pivotField axis="axisPage" multipleItemSelectionAllowed="1" showAll="0">
      <items count="3">
        <item x="0"/>
        <item x="1"/>
        <item t="default"/>
      </items>
    </pivotField>
    <pivotField dataField="1" numFmtId="164" showAll="0"/>
    <pivotField showAll="0"/>
    <pivotField axis="axisRow" showAll="0">
      <items count="3">
        <item x="1"/>
        <item x="0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Items count="1">
    <i/>
  </colItems>
  <pageFields count="1">
    <pageField fld="2" hier="-1"/>
  </pageFields>
  <dataFields count="1">
    <dataField name="Suma de Ingresos" fld="3" baseField="0" baseItem="0" numFmtId="166"/>
  </dataFields>
  <formats count="8">
    <format dxfId="58">
      <pivotArea outline="0" collapsedLevelsAreSubtotals="1" fieldPosition="0"/>
    </format>
    <format dxfId="57">
      <pivotArea type="all" dataOnly="0" outline="0" fieldPosition="0"/>
    </format>
    <format dxfId="56">
      <pivotArea outline="0" collapsedLevelsAreSubtotals="1" fieldPosition="0"/>
    </format>
    <format dxfId="55">
      <pivotArea field="5" type="button" dataOnly="0" labelOnly="1" outline="0" axis="axisRow" fieldPosition="0"/>
    </format>
    <format dxfId="54">
      <pivotArea dataOnly="0" labelOnly="1" fieldPosition="0">
        <references count="1">
          <reference field="5" count="0"/>
        </references>
      </pivotArea>
    </format>
    <format dxfId="53">
      <pivotArea dataOnly="0" labelOnly="1" grandRow="1" outline="0" fieldPosition="0"/>
    </format>
    <format dxfId="52">
      <pivotArea dataOnly="0" labelOnly="1" outline="0" axis="axisValues" fieldPosition="0"/>
    </format>
    <format dxfId="2">
      <pivotArea dataOnly="0" labelOnly="1" outline="0" axis="axisValues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7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9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F8BA14B-ECA8-48B3-BBC0-767A4DCD91FA}" autoFormatId="16" applyNumberFormats="0" applyBorderFormats="0" applyFontFormats="0" applyPatternFormats="0" applyAlignmentFormats="0" applyWidthHeightFormats="0">
  <queryTableRefresh nextId="12">
    <queryTableFields count="11">
      <queryTableField id="1" name="movie_title" tableColumnId="1"/>
      <queryTableField id="2" name="director" tableColumnId="2"/>
      <queryTableField id="3" name="title_year" tableColumnId="3"/>
      <queryTableField id="4" name="duration" tableColumnId="4"/>
      <queryTableField id="5" name="gender" tableColumnId="5"/>
      <queryTableField id="6" name="color" tableColumnId="6"/>
      <queryTableField id="7" name="style" tableColumnId="7"/>
      <queryTableField id="8" name="actor" tableColumnId="8"/>
      <queryTableField id="9" name="language" tableColumnId="9"/>
      <queryTableField id="10" name="country" tableColumnId="10"/>
      <queryTableField id="11" name="code_country_yea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0A0FB2-6415-402F-BF28-D2819BE38A9A}" name="imdb_movies" displayName="imdb_movies" ref="A1:K301" tableType="queryTable" totalsRowShown="0" headerRowDxfId="28" dataDxfId="27">
  <autoFilter ref="A1:K301" xr:uid="{690A0FB2-6415-402F-BF28-D2819BE38A9A}"/>
  <tableColumns count="11">
    <tableColumn id="1" xr3:uid="{FA2E32AB-52A6-4594-9B24-FFCD4E6F29A7}" uniqueName="1" name="movie_title" queryTableFieldId="1" dataDxfId="26"/>
    <tableColumn id="2" xr3:uid="{EAA53483-C014-441C-A395-73071ED548D0}" uniqueName="2" name="director" queryTableFieldId="2" dataDxfId="25"/>
    <tableColumn id="3" xr3:uid="{1E1D5D9E-6D0F-4B43-9929-A645D6439DA5}" uniqueName="3" name="title_year" queryTableFieldId="3" dataDxfId="24"/>
    <tableColumn id="4" xr3:uid="{D5859325-9CA9-4146-9FE2-E9207C3086E6}" uniqueName="4" name="duration" queryTableFieldId="4" dataDxfId="23"/>
    <tableColumn id="5" xr3:uid="{831595DD-F36D-45F9-82C1-1B0612E21EDA}" uniqueName="5" name="gender" queryTableFieldId="5" dataDxfId="22"/>
    <tableColumn id="6" xr3:uid="{307FF27B-2B12-44E4-8D32-194F6E25CF01}" uniqueName="6" name="color" queryTableFieldId="6" dataDxfId="21"/>
    <tableColumn id="7" xr3:uid="{2502AAA9-8BD5-4E5E-ACA7-4D3A5979D655}" uniqueName="7" name="style" queryTableFieldId="7" dataDxfId="20"/>
    <tableColumn id="8" xr3:uid="{B858E800-D0BC-4F99-838A-D106204D7521}" uniqueName="8" name="actor" queryTableFieldId="8" dataDxfId="19"/>
    <tableColumn id="9" xr3:uid="{F27119B9-657B-464E-8BB9-3C306224E766}" uniqueName="9" name="language" queryTableFieldId="9" dataDxfId="18"/>
    <tableColumn id="10" xr3:uid="{64635318-C631-48AF-9CB9-266079A1AED0}" uniqueName="10" name="country" queryTableFieldId="10" dataDxfId="17"/>
    <tableColumn id="11" xr3:uid="{69A5318F-C1A5-4C0F-A6BC-D6A6B3606D62}" uniqueName="11" name="code_country_year" queryTableFieldId="11" dataDxfId="16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2080-86B9-4ACA-AE92-0CE0E4E84981}">
  <dimension ref="A1:M21"/>
  <sheetViews>
    <sheetView tabSelected="1" zoomScale="90" zoomScaleNormal="90" workbookViewId="0">
      <selection activeCell="M15" sqref="M15"/>
    </sheetView>
  </sheetViews>
  <sheetFormatPr baseColWidth="10" defaultRowHeight="14.5" x14ac:dyDescent="0.35"/>
  <cols>
    <col min="1" max="1" width="13.54296875" bestFit="1" customWidth="1"/>
    <col min="2" max="2" width="15.81640625" bestFit="1" customWidth="1"/>
    <col min="3" max="3" width="12.81640625" bestFit="1" customWidth="1"/>
    <col min="4" max="4" width="13.6328125" bestFit="1" customWidth="1"/>
    <col min="5" max="5" width="10.7265625" bestFit="1" customWidth="1"/>
    <col min="6" max="6" width="12.54296875" bestFit="1" customWidth="1"/>
    <col min="7" max="7" width="10.1796875" bestFit="1" customWidth="1"/>
    <col min="8" max="8" width="10.54296875" bestFit="1" customWidth="1"/>
    <col min="9" max="9" width="12" bestFit="1" customWidth="1"/>
    <col min="10" max="10" width="7.26953125" bestFit="1" customWidth="1"/>
    <col min="11" max="11" width="10.453125" bestFit="1" customWidth="1"/>
    <col min="12" max="12" width="10.26953125" bestFit="1" customWidth="1"/>
    <col min="13" max="13" width="26.7265625" bestFit="1" customWidth="1"/>
  </cols>
  <sheetData>
    <row r="1" spans="1:13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36</v>
      </c>
      <c r="I1" s="7" t="s">
        <v>3</v>
      </c>
      <c r="J1" s="7" t="s">
        <v>4</v>
      </c>
    </row>
    <row r="2" spans="1:13" x14ac:dyDescent="0.35">
      <c r="A2" s="5" t="s">
        <v>5</v>
      </c>
      <c r="B2" s="5" t="s">
        <v>6</v>
      </c>
      <c r="C2" s="5" t="s">
        <v>7</v>
      </c>
      <c r="D2" s="6">
        <v>60000</v>
      </c>
      <c r="E2" s="5">
        <v>4</v>
      </c>
      <c r="F2" s="5" t="str">
        <f>IF('Tema1-2'!$E2&gt;=3,"Numerosa","No Numerosa")</f>
        <v>Numerosa</v>
      </c>
      <c r="H2" s="7" t="s">
        <v>29</v>
      </c>
      <c r="I2" s="8">
        <f>SUM(Ingresos)</f>
        <v>1320000</v>
      </c>
      <c r="J2" s="9" t="str">
        <f>_xlfn.CONCAT(SUM(Hijos)," ","hijos")</f>
        <v>41 hijos</v>
      </c>
      <c r="L2" s="7" t="s">
        <v>33</v>
      </c>
      <c r="M2" s="9" t="s">
        <v>1249</v>
      </c>
    </row>
    <row r="3" spans="1:13" x14ac:dyDescent="0.35">
      <c r="A3" s="3" t="s">
        <v>8</v>
      </c>
      <c r="B3" s="3" t="s">
        <v>9</v>
      </c>
      <c r="C3" s="3" t="s">
        <v>7</v>
      </c>
      <c r="D3" s="4">
        <v>40000</v>
      </c>
      <c r="E3" s="3">
        <v>1</v>
      </c>
      <c r="F3" s="3" t="str">
        <f>IF('Tema1-2'!$E3&gt;=3,"Numerosa","No Numerosa")</f>
        <v>No Numerosa</v>
      </c>
      <c r="H3" s="7" t="s">
        <v>30</v>
      </c>
      <c r="I3" s="8">
        <f>ROUND(AVERAGE(Ingresos),1)</f>
        <v>66000</v>
      </c>
      <c r="J3" s="9" t="str">
        <f>_xlfn.CONCAT(ROUND(AVERAGE(Hijos),0)," ","hijos")</f>
        <v>2 hijos</v>
      </c>
      <c r="L3" s="7" t="s">
        <v>34</v>
      </c>
      <c r="M3" s="9" t="str" cm="1">
        <f t="array" ref="M3">_xlfn.CONCAT(COUNTIF(Familia,"Numerosa")," ","familias numerosas")</f>
        <v>8 familias numerosas</v>
      </c>
    </row>
    <row r="4" spans="1:13" x14ac:dyDescent="0.35">
      <c r="A4" s="1" t="s">
        <v>10</v>
      </c>
      <c r="B4" s="1" t="s">
        <v>6</v>
      </c>
      <c r="C4" s="1" t="s">
        <v>7</v>
      </c>
      <c r="D4" s="2">
        <v>10000</v>
      </c>
      <c r="E4" s="1">
        <v>1</v>
      </c>
      <c r="F4" s="1" t="str">
        <f>IF('Tema1-2'!$E4&gt;=3,"Numerosa","No Numerosa")</f>
        <v>No Numerosa</v>
      </c>
      <c r="H4" s="7" t="s">
        <v>31</v>
      </c>
      <c r="I4" s="8">
        <f>MAX(Ingresos)</f>
        <v>160000</v>
      </c>
      <c r="J4" s="9" t="str">
        <f>_xlfn.CONCAT(MAX(Hijos)," ","hijos")</f>
        <v>5 hijos</v>
      </c>
    </row>
    <row r="5" spans="1:13" x14ac:dyDescent="0.35">
      <c r="A5" s="3" t="s">
        <v>11</v>
      </c>
      <c r="B5" s="3" t="s">
        <v>6</v>
      </c>
      <c r="C5" s="3" t="s">
        <v>7</v>
      </c>
      <c r="D5" s="4">
        <v>40000</v>
      </c>
      <c r="E5" s="3">
        <v>0</v>
      </c>
      <c r="F5" s="3" t="str">
        <f>IF('Tema1-2'!$E5&gt;=3,"Numerosa","No Numerosa")</f>
        <v>No Numerosa</v>
      </c>
      <c r="H5" s="7" t="s">
        <v>32</v>
      </c>
      <c r="I5" s="8">
        <f>MIN(Ingresos)</f>
        <v>10000</v>
      </c>
      <c r="J5" s="9" t="str">
        <f>_xlfn.CONCAT(MIN(Hijos)," ","hijos")</f>
        <v>0 hijos</v>
      </c>
      <c r="L5" s="7" t="s">
        <v>35</v>
      </c>
      <c r="M5" s="9" t="str">
        <f>_xlfn.CONCAT(COUNT(Ingresos)," ","valores")</f>
        <v>20 valores</v>
      </c>
    </row>
    <row r="6" spans="1:13" x14ac:dyDescent="0.35">
      <c r="A6" s="1" t="s">
        <v>12</v>
      </c>
      <c r="B6" s="1" t="s">
        <v>9</v>
      </c>
      <c r="C6" s="1" t="s">
        <v>13</v>
      </c>
      <c r="D6" s="2">
        <v>100000</v>
      </c>
      <c r="E6" s="1">
        <v>3</v>
      </c>
      <c r="F6" s="1" t="str">
        <f>IF('Tema1-2'!$E6&gt;=3,"Numerosa","No Numerosa")</f>
        <v>Numerosa</v>
      </c>
    </row>
    <row r="7" spans="1:13" x14ac:dyDescent="0.35">
      <c r="A7" s="3" t="s">
        <v>14</v>
      </c>
      <c r="B7" s="3" t="s">
        <v>9</v>
      </c>
      <c r="C7" s="3" t="s">
        <v>7</v>
      </c>
      <c r="D7" s="4">
        <v>80000</v>
      </c>
      <c r="E7" s="3">
        <v>5</v>
      </c>
      <c r="F7" s="3" t="str">
        <f>IF('Tema1-2'!$E7&gt;=3,"Numerosa","No Numerosa")</f>
        <v>Numerosa</v>
      </c>
    </row>
    <row r="8" spans="1:13" x14ac:dyDescent="0.35">
      <c r="A8" s="1" t="s">
        <v>15</v>
      </c>
      <c r="B8" s="1" t="s">
        <v>9</v>
      </c>
      <c r="C8" s="1" t="s">
        <v>7</v>
      </c>
      <c r="D8" s="2">
        <v>70000</v>
      </c>
      <c r="E8" s="1">
        <v>2</v>
      </c>
      <c r="F8" s="1" t="str">
        <f>IF('Tema1-2'!$E8&gt;=3,"Numerosa","No Numerosa")</f>
        <v>No Numerosa</v>
      </c>
    </row>
    <row r="9" spans="1:13" x14ac:dyDescent="0.35">
      <c r="A9" s="3" t="s">
        <v>16</v>
      </c>
      <c r="B9" s="3" t="s">
        <v>9</v>
      </c>
      <c r="C9" s="3" t="s">
        <v>7</v>
      </c>
      <c r="D9" s="4">
        <v>130000</v>
      </c>
      <c r="E9" s="3">
        <v>1</v>
      </c>
      <c r="F9" s="3" t="str">
        <f>IF('Tema1-2'!$E9&gt;=3,"Numerosa","No Numerosa")</f>
        <v>No Numerosa</v>
      </c>
    </row>
    <row r="10" spans="1:13" x14ac:dyDescent="0.35">
      <c r="A10" s="1" t="s">
        <v>17</v>
      </c>
      <c r="B10" s="1" t="s">
        <v>9</v>
      </c>
      <c r="C10" s="1" t="s">
        <v>7</v>
      </c>
      <c r="D10" s="2">
        <v>80000</v>
      </c>
      <c r="E10" s="1">
        <v>5</v>
      </c>
      <c r="F10" s="1" t="str">
        <f>IF('Tema1-2'!$E10&gt;=3,"Numerosa","No Numerosa")</f>
        <v>Numerosa</v>
      </c>
    </row>
    <row r="11" spans="1:13" x14ac:dyDescent="0.35">
      <c r="A11" s="3" t="s">
        <v>18</v>
      </c>
      <c r="B11" s="3" t="s">
        <v>6</v>
      </c>
      <c r="C11" s="3" t="s">
        <v>7</v>
      </c>
      <c r="D11" s="4">
        <v>160000</v>
      </c>
      <c r="E11" s="3">
        <v>0</v>
      </c>
      <c r="F11" s="3" t="str">
        <f>IF('Tema1-2'!$E11&gt;=3,"Numerosa","No Numerosa")</f>
        <v>No Numerosa</v>
      </c>
    </row>
    <row r="12" spans="1:13" x14ac:dyDescent="0.35">
      <c r="A12" s="1" t="s">
        <v>19</v>
      </c>
      <c r="B12" s="1" t="s">
        <v>6</v>
      </c>
      <c r="C12" s="1" t="s">
        <v>13</v>
      </c>
      <c r="D12" s="2">
        <v>70000</v>
      </c>
      <c r="E12" s="1">
        <v>0</v>
      </c>
      <c r="F12" s="1" t="str">
        <f>IF('Tema1-2'!$E12&gt;=3,"Numerosa","No Numerosa")</f>
        <v>No Numerosa</v>
      </c>
    </row>
    <row r="13" spans="1:13" x14ac:dyDescent="0.35">
      <c r="A13" s="3" t="s">
        <v>20</v>
      </c>
      <c r="B13" s="3" t="s">
        <v>9</v>
      </c>
      <c r="C13" s="3" t="s">
        <v>13</v>
      </c>
      <c r="D13" s="4">
        <v>40000</v>
      </c>
      <c r="E13" s="3">
        <v>2</v>
      </c>
      <c r="F13" s="3" t="str">
        <f>IF('Tema1-2'!$E13&gt;=3,"Numerosa","No Numerosa")</f>
        <v>No Numerosa</v>
      </c>
    </row>
    <row r="14" spans="1:13" x14ac:dyDescent="0.35">
      <c r="A14" s="1" t="s">
        <v>21</v>
      </c>
      <c r="B14" s="1" t="s">
        <v>9</v>
      </c>
      <c r="C14" s="1" t="s">
        <v>13</v>
      </c>
      <c r="D14" s="2">
        <v>40000</v>
      </c>
      <c r="E14" s="1">
        <v>3</v>
      </c>
      <c r="F14" s="1" t="str">
        <f>IF('Tema1-2'!$E14&gt;=3,"Numerosa","No Numerosa")</f>
        <v>Numerosa</v>
      </c>
    </row>
    <row r="15" spans="1:13" x14ac:dyDescent="0.35">
      <c r="A15" s="3" t="s">
        <v>22</v>
      </c>
      <c r="B15" s="3" t="s">
        <v>6</v>
      </c>
      <c r="C15" s="3" t="s">
        <v>13</v>
      </c>
      <c r="D15" s="4">
        <v>80000</v>
      </c>
      <c r="E15" s="3">
        <v>3</v>
      </c>
      <c r="F15" s="3" t="str">
        <f>IF('Tema1-2'!$E15&gt;=3,"Numerosa","No Numerosa")</f>
        <v>Numerosa</v>
      </c>
    </row>
    <row r="16" spans="1:13" x14ac:dyDescent="0.35">
      <c r="A16" s="1" t="s">
        <v>23</v>
      </c>
      <c r="B16" s="1" t="s">
        <v>9</v>
      </c>
      <c r="C16" s="1" t="s">
        <v>13</v>
      </c>
      <c r="D16" s="2">
        <v>90000</v>
      </c>
      <c r="E16" s="1">
        <v>5</v>
      </c>
      <c r="F16" s="1" t="str">
        <f>IF('Tema1-2'!$E16&gt;=3,"Numerosa","No Numerosa")</f>
        <v>Numerosa</v>
      </c>
    </row>
    <row r="17" spans="1:6" x14ac:dyDescent="0.35">
      <c r="A17" s="3" t="s">
        <v>24</v>
      </c>
      <c r="B17" s="3" t="s">
        <v>9</v>
      </c>
      <c r="C17" s="3" t="s">
        <v>7</v>
      </c>
      <c r="D17" s="4">
        <v>40000</v>
      </c>
      <c r="E17" s="3">
        <v>1</v>
      </c>
      <c r="F17" s="3" t="str">
        <f>IF('Tema1-2'!$E17&gt;=3,"Numerosa","No Numerosa")</f>
        <v>No Numerosa</v>
      </c>
    </row>
    <row r="18" spans="1:6" x14ac:dyDescent="0.35">
      <c r="A18" s="1" t="s">
        <v>25</v>
      </c>
      <c r="B18" s="1" t="s">
        <v>9</v>
      </c>
      <c r="C18" s="1" t="s">
        <v>13</v>
      </c>
      <c r="D18" s="2">
        <v>40000</v>
      </c>
      <c r="E18" s="1">
        <v>1</v>
      </c>
      <c r="F18" s="1" t="str">
        <f>IF('Tema1-2'!$E18&gt;=3,"Numerosa","No Numerosa")</f>
        <v>No Numerosa</v>
      </c>
    </row>
    <row r="19" spans="1:6" x14ac:dyDescent="0.35">
      <c r="A19" s="3" t="s">
        <v>26</v>
      </c>
      <c r="B19" s="3" t="s">
        <v>9</v>
      </c>
      <c r="C19" s="3" t="s">
        <v>7</v>
      </c>
      <c r="D19" s="4">
        <v>90000</v>
      </c>
      <c r="E19" s="3">
        <v>0</v>
      </c>
      <c r="F19" s="3" t="str">
        <f>IF('Tema1-2'!$E19&gt;=3,"Numerosa","No Numerosa")</f>
        <v>No Numerosa</v>
      </c>
    </row>
    <row r="20" spans="1:6" x14ac:dyDescent="0.35">
      <c r="A20" s="1" t="s">
        <v>27</v>
      </c>
      <c r="B20" s="1" t="s">
        <v>9</v>
      </c>
      <c r="C20" s="1" t="s">
        <v>7</v>
      </c>
      <c r="D20" s="2">
        <v>20000</v>
      </c>
      <c r="E20" s="1">
        <v>1</v>
      </c>
      <c r="F20" s="1" t="str">
        <f>IF('Tema1-2'!$E20&gt;=3,"Numerosa","No Numerosa")</f>
        <v>No Numerosa</v>
      </c>
    </row>
    <row r="21" spans="1:6" x14ac:dyDescent="0.35">
      <c r="A21" s="3" t="s">
        <v>28</v>
      </c>
      <c r="B21" s="3" t="s">
        <v>6</v>
      </c>
      <c r="C21" s="3" t="s">
        <v>7</v>
      </c>
      <c r="D21" s="4">
        <v>40000</v>
      </c>
      <c r="E21" s="3">
        <v>3</v>
      </c>
      <c r="F21" s="3" t="str">
        <f>IF('Tema1-2'!$E21&gt;=3,"Numerosa","No Numerosa")</f>
        <v>Numerosa</v>
      </c>
    </row>
  </sheetData>
  <autoFilter ref="A1:F1" xr:uid="{4BE72080-86B9-4ACA-AE92-0CE0E4E8498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71CFA-426A-4C0F-A53B-86D161672254}">
  <dimension ref="A1"/>
  <sheetViews>
    <sheetView topLeftCell="M3" zoomScale="79" zoomScaleNormal="65" workbookViewId="0">
      <selection activeCell="W11" sqref="W11"/>
    </sheetView>
  </sheetViews>
  <sheetFormatPr baseColWidth="10" defaultColWidth="6" defaultRowHeight="14.5" x14ac:dyDescent="0.35"/>
  <cols>
    <col min="1" max="1" width="9.81640625" bestFit="1" customWidth="1"/>
    <col min="2" max="3" width="35.453125" bestFit="1" customWidth="1"/>
    <col min="4" max="4" width="9" bestFit="1" customWidth="1"/>
    <col min="5" max="5" width="15.6328125" bestFit="1" customWidth="1"/>
    <col min="7" max="7" width="6" customWidth="1"/>
    <col min="8" max="8" width="19.36328125" bestFit="1" customWidth="1"/>
    <col min="9" max="9" width="21.08984375" bestFit="1" customWidth="1"/>
    <col min="10" max="11" width="22.36328125" bestFit="1" customWidth="1"/>
    <col min="14" max="14" width="18.453125" bestFit="1" customWidth="1"/>
    <col min="15" max="15" width="22.90625" bestFit="1" customWidth="1"/>
    <col min="16" max="16" width="9.54296875" bestFit="1" customWidth="1"/>
    <col min="17" max="17" width="11.81640625" bestFit="1" customWidth="1"/>
    <col min="18" max="18" width="7" bestFit="1" customWidth="1"/>
    <col min="19" max="19" width="12.36328125" bestFit="1" customWidth="1"/>
    <col min="20" max="20" width="7" bestFit="1" customWidth="1"/>
    <col min="21" max="21" width="9.54296875" bestFit="1" customWidth="1"/>
    <col min="22" max="22" width="7" bestFit="1" customWidth="1"/>
    <col min="23" max="23" width="9.54296875" bestFit="1" customWidth="1"/>
    <col min="24" max="24" width="6.7265625" bestFit="1" customWidth="1"/>
    <col min="25" max="25" width="9.54296875" bestFit="1" customWidth="1"/>
    <col min="26" max="26" width="7" bestFit="1" customWidth="1"/>
    <col min="27" max="27" width="11.81640625" bestFit="1" customWidth="1"/>
    <col min="28" max="28" width="7" bestFit="1" customWidth="1"/>
    <col min="29" max="30" width="6" bestFit="1" customWidth="1"/>
    <col min="31" max="31" width="6.36328125" bestFit="1" customWidth="1"/>
    <col min="32" max="32" width="7" bestFit="1" customWidth="1"/>
    <col min="33" max="33" width="6" bestFit="1" customWidth="1"/>
    <col min="34" max="34" width="6.7265625" bestFit="1" customWidth="1"/>
    <col min="35" max="35" width="11.81640625" bestFit="1" customWidth="1"/>
    <col min="36" max="36" width="5.81640625" bestFit="1" customWidth="1"/>
    <col min="37" max="37" width="6.90625" bestFit="1" customWidth="1"/>
    <col min="38" max="38" width="11.7265625" bestFit="1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5AD5-2E7D-42C1-AF09-9DC1C7473D09}">
  <dimension ref="A1:L11"/>
  <sheetViews>
    <sheetView zoomScale="79" zoomScaleNormal="100" workbookViewId="0">
      <selection activeCell="J15" sqref="J15"/>
    </sheetView>
  </sheetViews>
  <sheetFormatPr baseColWidth="10" defaultRowHeight="15.5" x14ac:dyDescent="0.35"/>
  <cols>
    <col min="1" max="1" width="21.26953125" style="13" bestFit="1" customWidth="1"/>
    <col min="2" max="2" width="13.81640625" style="13" bestFit="1" customWidth="1"/>
    <col min="3" max="3" width="7.54296875" style="13" bestFit="1" customWidth="1"/>
    <col min="4" max="4" width="13" style="13" bestFit="1" customWidth="1"/>
    <col min="5" max="5" width="9.08984375" style="13" bestFit="1" customWidth="1"/>
    <col min="6" max="6" width="13.54296875" style="13" bestFit="1" customWidth="1"/>
    <col min="7" max="7" width="17.08984375" style="13" bestFit="1" customWidth="1"/>
    <col min="8" max="8" width="9.81640625" style="13" bestFit="1" customWidth="1"/>
    <col min="9" max="9" width="17.08984375" style="13" bestFit="1" customWidth="1"/>
    <col min="10" max="10" width="13.54296875" style="13" bestFit="1" customWidth="1"/>
    <col min="11" max="11" width="10.36328125" style="13" bestFit="1" customWidth="1"/>
    <col min="12" max="12" width="13" style="13" bestFit="1" customWidth="1"/>
    <col min="13" max="16384" width="10.90625" style="13"/>
  </cols>
  <sheetData>
    <row r="1" spans="1:12" x14ac:dyDescent="0.35">
      <c r="A1" s="12" t="s">
        <v>4</v>
      </c>
      <c r="B1" s="13" t="s">
        <v>1248</v>
      </c>
      <c r="F1" s="12" t="s">
        <v>2</v>
      </c>
      <c r="G1" s="13" t="s">
        <v>1248</v>
      </c>
      <c r="I1" s="12" t="s">
        <v>4</v>
      </c>
      <c r="J1" s="13" t="s">
        <v>1248</v>
      </c>
    </row>
    <row r="3" spans="1:12" x14ac:dyDescent="0.35">
      <c r="A3" s="12" t="s">
        <v>38</v>
      </c>
      <c r="B3" s="12" t="s">
        <v>1</v>
      </c>
      <c r="F3" s="12" t="s">
        <v>36</v>
      </c>
      <c r="G3" s="17" t="s">
        <v>39</v>
      </c>
      <c r="I3" s="12" t="s">
        <v>39</v>
      </c>
      <c r="J3" s="12" t="s">
        <v>36</v>
      </c>
    </row>
    <row r="4" spans="1:12" x14ac:dyDescent="0.35">
      <c r="A4" s="12" t="s">
        <v>2</v>
      </c>
      <c r="B4" s="13" t="s">
        <v>9</v>
      </c>
      <c r="C4" s="13" t="s">
        <v>6</v>
      </c>
      <c r="D4" s="17" t="s">
        <v>37</v>
      </c>
      <c r="F4" s="14" t="s">
        <v>40</v>
      </c>
      <c r="G4" s="15">
        <v>750000</v>
      </c>
      <c r="I4" s="12" t="s">
        <v>1</v>
      </c>
      <c r="J4" s="13" t="s">
        <v>40</v>
      </c>
      <c r="K4" s="13" t="s">
        <v>41</v>
      </c>
      <c r="L4" s="17" t="s">
        <v>37</v>
      </c>
    </row>
    <row r="5" spans="1:12" x14ac:dyDescent="0.35">
      <c r="A5" s="14" t="s">
        <v>7</v>
      </c>
      <c r="B5" s="13">
        <v>8</v>
      </c>
      <c r="C5" s="13">
        <v>5</v>
      </c>
      <c r="D5" s="17">
        <v>13</v>
      </c>
      <c r="F5" s="14" t="s">
        <v>41</v>
      </c>
      <c r="G5" s="15">
        <v>570000</v>
      </c>
      <c r="I5" s="14" t="s">
        <v>9</v>
      </c>
      <c r="J5" s="15">
        <v>470000</v>
      </c>
      <c r="K5" s="15">
        <v>390000</v>
      </c>
      <c r="L5" s="15">
        <v>860000</v>
      </c>
    </row>
    <row r="6" spans="1:12" x14ac:dyDescent="0.35">
      <c r="A6" s="14" t="s">
        <v>13</v>
      </c>
      <c r="B6" s="13">
        <v>5</v>
      </c>
      <c r="C6" s="13">
        <v>2</v>
      </c>
      <c r="D6" s="17">
        <v>7</v>
      </c>
      <c r="F6" s="14" t="s">
        <v>37</v>
      </c>
      <c r="G6" s="15">
        <v>1320000</v>
      </c>
      <c r="I6" s="16" t="s">
        <v>7</v>
      </c>
      <c r="J6" s="15">
        <v>390000</v>
      </c>
      <c r="K6" s="15">
        <v>160000</v>
      </c>
      <c r="L6" s="15">
        <v>550000</v>
      </c>
    </row>
    <row r="7" spans="1:12" x14ac:dyDescent="0.35">
      <c r="A7" s="14" t="s">
        <v>37</v>
      </c>
      <c r="B7" s="13">
        <v>13</v>
      </c>
      <c r="C7" s="13">
        <v>7</v>
      </c>
      <c r="D7" s="13">
        <v>20</v>
      </c>
      <c r="I7" s="16" t="s">
        <v>13</v>
      </c>
      <c r="J7" s="15">
        <v>80000</v>
      </c>
      <c r="K7" s="15">
        <v>230000</v>
      </c>
      <c r="L7" s="15">
        <v>310000</v>
      </c>
    </row>
    <row r="8" spans="1:12" x14ac:dyDescent="0.35">
      <c r="I8" s="14" t="s">
        <v>6</v>
      </c>
      <c r="J8" s="15">
        <v>280000</v>
      </c>
      <c r="K8" s="15">
        <v>180000</v>
      </c>
      <c r="L8" s="15">
        <v>460000</v>
      </c>
    </row>
    <row r="9" spans="1:12" x14ac:dyDescent="0.35">
      <c r="I9" s="16" t="s">
        <v>7</v>
      </c>
      <c r="J9" s="15">
        <v>210000</v>
      </c>
      <c r="K9" s="15">
        <v>100000</v>
      </c>
      <c r="L9" s="15">
        <v>310000</v>
      </c>
    </row>
    <row r="10" spans="1:12" x14ac:dyDescent="0.35">
      <c r="I10" s="16" t="s">
        <v>13</v>
      </c>
      <c r="J10" s="15">
        <v>70000</v>
      </c>
      <c r="K10" s="15">
        <v>80000</v>
      </c>
      <c r="L10" s="15">
        <v>150000</v>
      </c>
    </row>
    <row r="11" spans="1:12" x14ac:dyDescent="0.35">
      <c r="I11" s="14" t="s">
        <v>37</v>
      </c>
      <c r="J11" s="15">
        <v>750000</v>
      </c>
      <c r="K11" s="15">
        <v>570000</v>
      </c>
      <c r="L11" s="15">
        <v>1320000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64B9-462F-4E54-AF19-717915322B3D}">
  <dimension ref="A1:K301"/>
  <sheetViews>
    <sheetView zoomScale="73" zoomScaleNormal="80" workbookViewId="0">
      <selection activeCell="A9" sqref="A9"/>
    </sheetView>
  </sheetViews>
  <sheetFormatPr baseColWidth="10" defaultRowHeight="18.5" x14ac:dyDescent="0.45"/>
  <cols>
    <col min="1" max="1" width="63.453125" style="11" customWidth="1"/>
    <col min="2" max="2" width="30" style="11" bestFit="1" customWidth="1"/>
    <col min="3" max="3" width="15.81640625" style="11" bestFit="1" customWidth="1"/>
    <col min="4" max="4" width="14.26953125" style="11" bestFit="1" customWidth="1"/>
    <col min="5" max="5" width="69.54296875" style="11" bestFit="1" customWidth="1"/>
    <col min="6" max="6" width="18.1796875" style="11" bestFit="1" customWidth="1"/>
    <col min="7" max="7" width="9.90625" style="11" bestFit="1" customWidth="1"/>
    <col min="8" max="8" width="26.7265625" style="11" bestFit="1" customWidth="1"/>
    <col min="9" max="9" width="14.90625" style="11" bestFit="1" customWidth="1"/>
    <col min="10" max="10" width="16.453125" style="11" bestFit="1" customWidth="1"/>
    <col min="11" max="11" width="27.26953125" style="11" bestFit="1" customWidth="1"/>
    <col min="12" max="16384" width="10.90625" style="11"/>
  </cols>
  <sheetData>
    <row r="1" spans="1:11" ht="21" x14ac:dyDescent="0.5">
      <c r="A1" s="10" t="s">
        <v>42</v>
      </c>
      <c r="B1" s="10" t="s">
        <v>43</v>
      </c>
      <c r="C1" s="10" t="s">
        <v>44</v>
      </c>
      <c r="D1" s="10" t="s">
        <v>45</v>
      </c>
      <c r="E1" s="10" t="s">
        <v>46</v>
      </c>
      <c r="F1" s="10" t="s">
        <v>47</v>
      </c>
      <c r="G1" s="10" t="s">
        <v>48</v>
      </c>
      <c r="H1" s="10" t="s">
        <v>49</v>
      </c>
      <c r="I1" s="10" t="s">
        <v>50</v>
      </c>
      <c r="J1" s="10" t="s">
        <v>51</v>
      </c>
      <c r="K1" s="10" t="s">
        <v>52</v>
      </c>
    </row>
    <row r="2" spans="1:11" x14ac:dyDescent="0.45">
      <c r="A2" s="11" t="s">
        <v>53</v>
      </c>
      <c r="B2" s="11" t="s">
        <v>54</v>
      </c>
      <c r="C2" s="11">
        <v>2008</v>
      </c>
      <c r="D2" s="11">
        <v>116</v>
      </c>
      <c r="E2" s="11" t="s">
        <v>55</v>
      </c>
      <c r="F2" s="11" t="s">
        <v>56</v>
      </c>
      <c r="G2" s="11" t="s">
        <v>57</v>
      </c>
      <c r="H2" s="11" t="s">
        <v>58</v>
      </c>
      <c r="I2" s="11" t="s">
        <v>59</v>
      </c>
      <c r="J2" s="11" t="s">
        <v>60</v>
      </c>
      <c r="K2" s="11" t="s">
        <v>61</v>
      </c>
    </row>
    <row r="3" spans="1:11" x14ac:dyDescent="0.45">
      <c r="A3" s="11" t="s">
        <v>62</v>
      </c>
      <c r="B3" s="11" t="s">
        <v>63</v>
      </c>
      <c r="C3" s="11">
        <v>2014</v>
      </c>
      <c r="D3" s="11">
        <v>88</v>
      </c>
      <c r="E3" s="11" t="s">
        <v>64</v>
      </c>
      <c r="F3" s="11" t="s">
        <v>56</v>
      </c>
      <c r="G3" s="11" t="s">
        <v>57</v>
      </c>
      <c r="H3" s="11" t="s">
        <v>65</v>
      </c>
      <c r="I3" s="11" t="s">
        <v>66</v>
      </c>
      <c r="J3" s="11" t="s">
        <v>67</v>
      </c>
      <c r="K3" s="11" t="s">
        <v>68</v>
      </c>
    </row>
    <row r="4" spans="1:11" x14ac:dyDescent="0.45">
      <c r="A4" s="11" t="s">
        <v>69</v>
      </c>
      <c r="B4" s="11" t="s">
        <v>70</v>
      </c>
      <c r="C4" s="11">
        <v>2013</v>
      </c>
      <c r="D4" s="11">
        <v>85</v>
      </c>
      <c r="E4" s="11" t="s">
        <v>71</v>
      </c>
      <c r="F4" s="11" t="s">
        <v>56</v>
      </c>
      <c r="G4" s="11" t="s">
        <v>57</v>
      </c>
      <c r="H4" s="11" t="s">
        <v>72</v>
      </c>
      <c r="I4" s="11" t="s">
        <v>66</v>
      </c>
      <c r="J4" s="11" t="s">
        <v>73</v>
      </c>
      <c r="K4" s="11" t="s">
        <v>74</v>
      </c>
    </row>
    <row r="5" spans="1:11" x14ac:dyDescent="0.45">
      <c r="A5" s="11" t="s">
        <v>75</v>
      </c>
      <c r="B5" s="11" t="s">
        <v>76</v>
      </c>
      <c r="C5" s="11">
        <v>2015</v>
      </c>
      <c r="D5" s="11">
        <v>85</v>
      </c>
      <c r="E5" s="11" t="s">
        <v>77</v>
      </c>
      <c r="F5" s="11" t="s">
        <v>56</v>
      </c>
      <c r="G5" s="11" t="s">
        <v>57</v>
      </c>
      <c r="H5" s="11" t="s">
        <v>78</v>
      </c>
      <c r="I5" s="11" t="s">
        <v>79</v>
      </c>
      <c r="J5" s="11" t="s">
        <v>80</v>
      </c>
      <c r="K5" s="11" t="s">
        <v>81</v>
      </c>
    </row>
    <row r="6" spans="1:11" x14ac:dyDescent="0.45">
      <c r="A6" s="11" t="s">
        <v>82</v>
      </c>
      <c r="B6" s="11" t="s">
        <v>83</v>
      </c>
      <c r="C6" s="11">
        <v>2006</v>
      </c>
      <c r="D6" s="11">
        <v>135</v>
      </c>
      <c r="E6" s="11" t="s">
        <v>84</v>
      </c>
      <c r="F6" s="11" t="s">
        <v>56</v>
      </c>
      <c r="G6" s="11" t="s">
        <v>57</v>
      </c>
      <c r="H6" s="11" t="s">
        <v>85</v>
      </c>
      <c r="I6" s="11" t="s">
        <v>66</v>
      </c>
      <c r="J6" s="11" t="s">
        <v>60</v>
      </c>
      <c r="K6" s="11" t="s">
        <v>86</v>
      </c>
    </row>
    <row r="7" spans="1:11" x14ac:dyDescent="0.45">
      <c r="A7" s="11" t="s">
        <v>87</v>
      </c>
      <c r="B7" s="11" t="s">
        <v>88</v>
      </c>
      <c r="C7" s="11">
        <v>2014</v>
      </c>
      <c r="D7" s="11">
        <v>107</v>
      </c>
      <c r="E7" s="11" t="s">
        <v>89</v>
      </c>
      <c r="F7" s="11" t="s">
        <v>56</v>
      </c>
      <c r="G7" s="11" t="s">
        <v>57</v>
      </c>
      <c r="H7" s="11" t="s">
        <v>90</v>
      </c>
      <c r="I7" s="11" t="s">
        <v>79</v>
      </c>
      <c r="J7" s="11" t="s">
        <v>80</v>
      </c>
      <c r="K7" s="11" t="s">
        <v>91</v>
      </c>
    </row>
    <row r="8" spans="1:11" x14ac:dyDescent="0.45">
      <c r="A8" s="11" t="s">
        <v>92</v>
      </c>
      <c r="B8" s="11" t="s">
        <v>93</v>
      </c>
      <c r="C8" s="11">
        <v>2014</v>
      </c>
      <c r="D8" s="11">
        <v>153</v>
      </c>
      <c r="E8" s="11" t="s">
        <v>94</v>
      </c>
      <c r="F8" s="11" t="s">
        <v>56</v>
      </c>
      <c r="G8" s="11" t="s">
        <v>57</v>
      </c>
      <c r="H8" s="11" t="s">
        <v>95</v>
      </c>
      <c r="I8" s="11" t="s">
        <v>66</v>
      </c>
      <c r="J8" s="11" t="s">
        <v>96</v>
      </c>
      <c r="K8" s="11" t="s">
        <v>97</v>
      </c>
    </row>
    <row r="9" spans="1:11" x14ac:dyDescent="0.45">
      <c r="A9" s="11" t="s">
        <v>98</v>
      </c>
      <c r="B9" s="11" t="s">
        <v>99</v>
      </c>
      <c r="C9" s="11">
        <v>2013</v>
      </c>
      <c r="D9" s="11">
        <v>118</v>
      </c>
      <c r="E9" s="11" t="s">
        <v>100</v>
      </c>
      <c r="F9" s="11" t="s">
        <v>56</v>
      </c>
      <c r="G9" s="11" t="s">
        <v>57</v>
      </c>
      <c r="H9" s="11" t="s">
        <v>101</v>
      </c>
      <c r="I9" s="11" t="s">
        <v>102</v>
      </c>
      <c r="J9" s="11" t="s">
        <v>67</v>
      </c>
      <c r="K9" s="11" t="s">
        <v>103</v>
      </c>
    </row>
    <row r="10" spans="1:11" x14ac:dyDescent="0.45">
      <c r="A10" s="11" t="s">
        <v>104</v>
      </c>
      <c r="B10" s="11" t="s">
        <v>105</v>
      </c>
      <c r="C10" s="11">
        <v>1993</v>
      </c>
      <c r="D10" s="11">
        <v>134</v>
      </c>
      <c r="E10" s="11" t="s">
        <v>106</v>
      </c>
      <c r="F10" s="11" t="s">
        <v>56</v>
      </c>
      <c r="G10" s="11" t="s">
        <v>57</v>
      </c>
      <c r="H10" s="11" t="s">
        <v>107</v>
      </c>
      <c r="I10" s="11" t="s">
        <v>108</v>
      </c>
      <c r="J10" s="11" t="s">
        <v>109</v>
      </c>
      <c r="K10" s="11" t="s">
        <v>110</v>
      </c>
    </row>
    <row r="11" spans="1:11" x14ac:dyDescent="0.45">
      <c r="A11" s="11" t="s">
        <v>111</v>
      </c>
      <c r="B11" s="11" t="s">
        <v>112</v>
      </c>
      <c r="C11" s="11">
        <v>2010</v>
      </c>
      <c r="D11" s="11">
        <v>144</v>
      </c>
      <c r="E11" s="11" t="s">
        <v>113</v>
      </c>
      <c r="F11" s="11" t="s">
        <v>56</v>
      </c>
      <c r="G11" s="11" t="s">
        <v>57</v>
      </c>
      <c r="H11" s="11" t="s">
        <v>114</v>
      </c>
      <c r="I11" s="11" t="s">
        <v>115</v>
      </c>
      <c r="J11" s="11" t="s">
        <v>96</v>
      </c>
      <c r="K11" s="11" t="s">
        <v>116</v>
      </c>
    </row>
    <row r="12" spans="1:11" x14ac:dyDescent="0.45">
      <c r="A12" s="11" t="s">
        <v>117</v>
      </c>
      <c r="B12" s="11" t="s">
        <v>118</v>
      </c>
      <c r="C12" s="11">
        <v>2014</v>
      </c>
      <c r="D12" s="11">
        <v>85</v>
      </c>
      <c r="E12" s="11" t="s">
        <v>119</v>
      </c>
      <c r="F12" s="11" t="s">
        <v>56</v>
      </c>
      <c r="G12" s="11" t="s">
        <v>57</v>
      </c>
      <c r="H12" s="11" t="s">
        <v>120</v>
      </c>
      <c r="I12" s="11" t="s">
        <v>66</v>
      </c>
      <c r="J12" s="11" t="s">
        <v>121</v>
      </c>
      <c r="K12" s="11" t="s">
        <v>122</v>
      </c>
    </row>
    <row r="13" spans="1:11" x14ac:dyDescent="0.45">
      <c r="A13" s="11" t="s">
        <v>123</v>
      </c>
      <c r="B13" s="11" t="s">
        <v>124</v>
      </c>
      <c r="C13" s="11">
        <v>2014</v>
      </c>
      <c r="D13" s="11">
        <v>98</v>
      </c>
      <c r="E13" s="11" t="s">
        <v>113</v>
      </c>
      <c r="F13" s="11" t="s">
        <v>56</v>
      </c>
      <c r="G13" s="11" t="s">
        <v>57</v>
      </c>
      <c r="H13" s="11" t="s">
        <v>125</v>
      </c>
      <c r="I13" s="11" t="s">
        <v>59</v>
      </c>
      <c r="J13" s="11" t="s">
        <v>60</v>
      </c>
      <c r="K13" s="11" t="s">
        <v>126</v>
      </c>
    </row>
    <row r="14" spans="1:11" x14ac:dyDescent="0.45">
      <c r="A14" s="11" t="s">
        <v>127</v>
      </c>
      <c r="B14" s="11" t="s">
        <v>128</v>
      </c>
      <c r="C14" s="11">
        <v>2003</v>
      </c>
      <c r="D14" s="11">
        <v>135</v>
      </c>
      <c r="E14" s="11" t="s">
        <v>129</v>
      </c>
      <c r="F14" s="11" t="s">
        <v>56</v>
      </c>
      <c r="G14" s="11" t="s">
        <v>57</v>
      </c>
      <c r="H14" s="11" t="s">
        <v>130</v>
      </c>
      <c r="I14" s="11" t="s">
        <v>131</v>
      </c>
      <c r="J14" s="11" t="s">
        <v>121</v>
      </c>
      <c r="K14" s="11" t="s">
        <v>132</v>
      </c>
    </row>
    <row r="15" spans="1:11" x14ac:dyDescent="0.45">
      <c r="A15" s="11" t="s">
        <v>133</v>
      </c>
      <c r="B15" s="11" t="s">
        <v>134</v>
      </c>
      <c r="C15" s="11">
        <v>2012</v>
      </c>
      <c r="D15" s="11">
        <v>180</v>
      </c>
      <c r="E15" s="11" t="s">
        <v>135</v>
      </c>
      <c r="F15" s="11" t="s">
        <v>56</v>
      </c>
      <c r="G15" s="11" t="s">
        <v>57</v>
      </c>
      <c r="H15" s="11" t="s">
        <v>136</v>
      </c>
      <c r="I15" s="11" t="s">
        <v>66</v>
      </c>
      <c r="J15" s="11" t="s">
        <v>137</v>
      </c>
      <c r="K15" s="11" t="s">
        <v>138</v>
      </c>
    </row>
    <row r="16" spans="1:11" x14ac:dyDescent="0.45">
      <c r="A16" s="11" t="s">
        <v>139</v>
      </c>
      <c r="B16" s="11" t="s">
        <v>140</v>
      </c>
      <c r="C16" s="11">
        <v>2000</v>
      </c>
      <c r="D16" s="11">
        <v>46</v>
      </c>
      <c r="E16" s="11" t="s">
        <v>141</v>
      </c>
      <c r="F16" s="11" t="s">
        <v>56</v>
      </c>
      <c r="G16" s="11" t="s">
        <v>57</v>
      </c>
      <c r="H16" s="11" t="s">
        <v>142</v>
      </c>
      <c r="I16" s="11" t="s">
        <v>66</v>
      </c>
      <c r="J16" s="11" t="s">
        <v>143</v>
      </c>
      <c r="K16" s="11" t="s">
        <v>144</v>
      </c>
    </row>
    <row r="17" spans="1:11" x14ac:dyDescent="0.45">
      <c r="A17" s="11" t="s">
        <v>145</v>
      </c>
      <c r="B17" s="11" t="s">
        <v>146</v>
      </c>
      <c r="C17" s="11">
        <v>2015</v>
      </c>
      <c r="D17" s="11">
        <v>94</v>
      </c>
      <c r="E17" s="11" t="s">
        <v>147</v>
      </c>
      <c r="F17" s="11" t="s">
        <v>56</v>
      </c>
      <c r="G17" s="11" t="s">
        <v>57</v>
      </c>
      <c r="H17" s="11" t="s">
        <v>148</v>
      </c>
      <c r="I17" s="11" t="s">
        <v>66</v>
      </c>
      <c r="J17" s="11" t="s">
        <v>143</v>
      </c>
      <c r="K17" s="11" t="s">
        <v>149</v>
      </c>
    </row>
    <row r="18" spans="1:11" x14ac:dyDescent="0.45">
      <c r="A18" s="11" t="s">
        <v>150</v>
      </c>
      <c r="B18" s="11" t="s">
        <v>151</v>
      </c>
      <c r="C18" s="11">
        <v>2008</v>
      </c>
      <c r="D18" s="11">
        <v>42</v>
      </c>
      <c r="E18" s="11" t="s">
        <v>152</v>
      </c>
      <c r="F18" s="11" t="s">
        <v>56</v>
      </c>
      <c r="G18" s="11" t="s">
        <v>57</v>
      </c>
      <c r="H18" s="11" t="s">
        <v>153</v>
      </c>
      <c r="I18" s="11" t="s">
        <v>66</v>
      </c>
      <c r="J18" s="11" t="s">
        <v>137</v>
      </c>
      <c r="K18" s="11" t="s">
        <v>154</v>
      </c>
    </row>
    <row r="19" spans="1:11" x14ac:dyDescent="0.45">
      <c r="A19" s="11" t="s">
        <v>155</v>
      </c>
      <c r="B19" s="11" t="s">
        <v>156</v>
      </c>
      <c r="C19" s="11">
        <v>2010</v>
      </c>
      <c r="D19" s="11">
        <v>41</v>
      </c>
      <c r="E19" s="11" t="s">
        <v>157</v>
      </c>
      <c r="F19" s="11" t="s">
        <v>56</v>
      </c>
      <c r="G19" s="11" t="s">
        <v>57</v>
      </c>
      <c r="H19" s="11" t="s">
        <v>158</v>
      </c>
      <c r="I19" s="11" t="s">
        <v>66</v>
      </c>
      <c r="J19" s="11" t="s">
        <v>137</v>
      </c>
      <c r="K19" s="11" t="s">
        <v>159</v>
      </c>
    </row>
    <row r="20" spans="1:11" x14ac:dyDescent="0.45">
      <c r="A20" s="11" t="s">
        <v>160</v>
      </c>
      <c r="B20" s="11" t="s">
        <v>161</v>
      </c>
      <c r="C20" s="11">
        <v>2007</v>
      </c>
      <c r="D20" s="11">
        <v>136</v>
      </c>
      <c r="E20" s="11" t="s">
        <v>94</v>
      </c>
      <c r="F20" s="11" t="s">
        <v>56</v>
      </c>
      <c r="G20" s="11" t="s">
        <v>57</v>
      </c>
      <c r="H20" s="11" t="s">
        <v>162</v>
      </c>
      <c r="I20" s="11" t="s">
        <v>115</v>
      </c>
      <c r="J20" s="11" t="s">
        <v>96</v>
      </c>
      <c r="K20" s="11" t="s">
        <v>163</v>
      </c>
    </row>
    <row r="21" spans="1:11" x14ac:dyDescent="0.45">
      <c r="A21" s="11" t="s">
        <v>164</v>
      </c>
      <c r="B21" s="11" t="s">
        <v>165</v>
      </c>
      <c r="C21" s="11">
        <v>2005</v>
      </c>
      <c r="D21" s="11">
        <v>79</v>
      </c>
      <c r="E21" s="11" t="s">
        <v>106</v>
      </c>
      <c r="F21" s="11" t="s">
        <v>56</v>
      </c>
      <c r="G21" s="11" t="s">
        <v>57</v>
      </c>
      <c r="H21" s="11" t="s">
        <v>166</v>
      </c>
      <c r="I21" s="11" t="s">
        <v>59</v>
      </c>
      <c r="J21" s="11" t="s">
        <v>60</v>
      </c>
      <c r="K21" s="11" t="s">
        <v>167</v>
      </c>
    </row>
    <row r="22" spans="1:11" x14ac:dyDescent="0.45">
      <c r="A22" s="11" t="s">
        <v>168</v>
      </c>
      <c r="B22" s="11" t="s">
        <v>169</v>
      </c>
      <c r="C22" s="11">
        <v>2010</v>
      </c>
      <c r="D22" s="11">
        <v>120</v>
      </c>
      <c r="E22" s="11" t="s">
        <v>170</v>
      </c>
      <c r="F22" s="11" t="s">
        <v>56</v>
      </c>
      <c r="G22" s="11" t="s">
        <v>57</v>
      </c>
      <c r="H22" s="11" t="s">
        <v>171</v>
      </c>
      <c r="I22" s="11" t="s">
        <v>59</v>
      </c>
      <c r="J22" s="11" t="s">
        <v>60</v>
      </c>
      <c r="K22" s="11" t="s">
        <v>172</v>
      </c>
    </row>
    <row r="23" spans="1:11" x14ac:dyDescent="0.45">
      <c r="A23" s="11" t="s">
        <v>173</v>
      </c>
      <c r="B23" s="11" t="s">
        <v>174</v>
      </c>
      <c r="C23" s="11">
        <v>2014</v>
      </c>
      <c r="D23" s="11">
        <v>134</v>
      </c>
      <c r="E23" s="11" t="s">
        <v>175</v>
      </c>
      <c r="F23" s="11" t="s">
        <v>56</v>
      </c>
      <c r="G23" s="11" t="s">
        <v>57</v>
      </c>
      <c r="H23" s="11" t="s">
        <v>176</v>
      </c>
      <c r="I23" s="11" t="s">
        <v>115</v>
      </c>
      <c r="J23" s="11" t="s">
        <v>96</v>
      </c>
      <c r="K23" s="11" t="s">
        <v>97</v>
      </c>
    </row>
    <row r="24" spans="1:11" x14ac:dyDescent="0.45">
      <c r="A24" s="11" t="s">
        <v>177</v>
      </c>
      <c r="B24" s="11" t="s">
        <v>178</v>
      </c>
      <c r="C24" s="11">
        <v>2009</v>
      </c>
      <c r="D24" s="11">
        <v>112</v>
      </c>
      <c r="E24" s="11" t="s">
        <v>179</v>
      </c>
      <c r="F24" s="11" t="s">
        <v>56</v>
      </c>
      <c r="G24" s="11" t="s">
        <v>57</v>
      </c>
      <c r="H24" s="11" t="s">
        <v>180</v>
      </c>
      <c r="I24" s="11" t="s">
        <v>181</v>
      </c>
      <c r="J24" s="11" t="s">
        <v>182</v>
      </c>
      <c r="K24" s="11" t="s">
        <v>183</v>
      </c>
    </row>
    <row r="25" spans="1:11" x14ac:dyDescent="0.45">
      <c r="A25" s="11" t="s">
        <v>184</v>
      </c>
      <c r="B25" s="11" t="s">
        <v>185</v>
      </c>
      <c r="C25" s="11">
        <v>2013</v>
      </c>
      <c r="D25" s="11">
        <v>120</v>
      </c>
      <c r="E25" s="11" t="s">
        <v>186</v>
      </c>
      <c r="F25" s="11" t="s">
        <v>56</v>
      </c>
      <c r="G25" s="11" t="s">
        <v>57</v>
      </c>
      <c r="H25" s="11" t="s">
        <v>78</v>
      </c>
      <c r="I25" s="11" t="s">
        <v>79</v>
      </c>
      <c r="J25" s="11" t="s">
        <v>80</v>
      </c>
      <c r="K25" s="11" t="s">
        <v>187</v>
      </c>
    </row>
    <row r="26" spans="1:11" x14ac:dyDescent="0.45">
      <c r="A26" s="11" t="s">
        <v>188</v>
      </c>
      <c r="B26" s="11" t="s">
        <v>189</v>
      </c>
      <c r="C26" s="11">
        <v>2007</v>
      </c>
      <c r="D26" s="11">
        <v>103</v>
      </c>
      <c r="E26" s="11" t="s">
        <v>190</v>
      </c>
      <c r="F26" s="11" t="s">
        <v>56</v>
      </c>
      <c r="G26" s="11" t="s">
        <v>57</v>
      </c>
      <c r="H26" s="11" t="s">
        <v>191</v>
      </c>
      <c r="I26" s="11" t="s">
        <v>66</v>
      </c>
      <c r="J26" s="11" t="s">
        <v>143</v>
      </c>
      <c r="K26" s="11" t="s">
        <v>192</v>
      </c>
    </row>
    <row r="27" spans="1:11" x14ac:dyDescent="0.45">
      <c r="A27" s="11" t="s">
        <v>193</v>
      </c>
      <c r="B27" s="11" t="s">
        <v>194</v>
      </c>
      <c r="C27" s="11">
        <v>2008</v>
      </c>
      <c r="D27" s="11">
        <v>98</v>
      </c>
      <c r="E27" s="11" t="s">
        <v>195</v>
      </c>
      <c r="F27" s="11" t="s">
        <v>56</v>
      </c>
      <c r="G27" s="11" t="s">
        <v>57</v>
      </c>
      <c r="H27" s="11" t="s">
        <v>196</v>
      </c>
      <c r="I27" s="11" t="s">
        <v>66</v>
      </c>
      <c r="J27" s="11" t="s">
        <v>143</v>
      </c>
      <c r="K27" s="11" t="s">
        <v>154</v>
      </c>
    </row>
    <row r="28" spans="1:11" x14ac:dyDescent="0.45">
      <c r="A28" s="11" t="s">
        <v>197</v>
      </c>
      <c r="B28" s="11" t="s">
        <v>198</v>
      </c>
      <c r="C28" s="11">
        <v>2009</v>
      </c>
      <c r="D28" s="11">
        <v>96</v>
      </c>
      <c r="E28" s="11" t="s">
        <v>199</v>
      </c>
      <c r="F28" s="11" t="s">
        <v>56</v>
      </c>
      <c r="G28" s="11" t="s">
        <v>57</v>
      </c>
      <c r="H28" s="11" t="s">
        <v>200</v>
      </c>
      <c r="I28" s="11" t="s">
        <v>66</v>
      </c>
      <c r="J28" s="11" t="s">
        <v>143</v>
      </c>
      <c r="K28" s="11" t="s">
        <v>201</v>
      </c>
    </row>
    <row r="29" spans="1:11" x14ac:dyDescent="0.45">
      <c r="A29" s="11" t="s">
        <v>202</v>
      </c>
      <c r="B29" s="11" t="s">
        <v>203</v>
      </c>
      <c r="C29" s="11">
        <v>2009</v>
      </c>
      <c r="D29" s="11">
        <v>99</v>
      </c>
      <c r="E29" s="11" t="s">
        <v>204</v>
      </c>
      <c r="F29" s="11" t="s">
        <v>56</v>
      </c>
      <c r="G29" s="11" t="s">
        <v>57</v>
      </c>
      <c r="H29" s="11" t="s">
        <v>205</v>
      </c>
      <c r="I29" s="11" t="s">
        <v>102</v>
      </c>
      <c r="J29" s="11" t="s">
        <v>67</v>
      </c>
      <c r="K29" s="11" t="s">
        <v>206</v>
      </c>
    </row>
    <row r="30" spans="1:11" x14ac:dyDescent="0.45">
      <c r="A30" s="11" t="s">
        <v>207</v>
      </c>
      <c r="B30" s="11" t="s">
        <v>208</v>
      </c>
      <c r="C30" s="11">
        <v>2016</v>
      </c>
      <c r="D30" s="11">
        <v>94</v>
      </c>
      <c r="E30" s="11" t="s">
        <v>209</v>
      </c>
      <c r="F30" s="11" t="s">
        <v>56</v>
      </c>
      <c r="G30" s="11" t="s">
        <v>57</v>
      </c>
      <c r="H30" s="11" t="s">
        <v>210</v>
      </c>
      <c r="I30" s="11" t="s">
        <v>66</v>
      </c>
      <c r="J30" s="11" t="s">
        <v>143</v>
      </c>
      <c r="K30" s="11" t="s">
        <v>211</v>
      </c>
    </row>
    <row r="31" spans="1:11" x14ac:dyDescent="0.45">
      <c r="A31" s="11" t="s">
        <v>212</v>
      </c>
      <c r="B31" s="11" t="s">
        <v>213</v>
      </c>
      <c r="C31" s="11">
        <v>2015</v>
      </c>
      <c r="D31" s="11">
        <v>100</v>
      </c>
      <c r="E31" s="11" t="s">
        <v>214</v>
      </c>
      <c r="F31" s="11" t="s">
        <v>56</v>
      </c>
      <c r="G31" s="11" t="s">
        <v>57</v>
      </c>
      <c r="H31" s="11" t="s">
        <v>215</v>
      </c>
      <c r="I31" s="11" t="s">
        <v>66</v>
      </c>
      <c r="J31" s="11" t="s">
        <v>143</v>
      </c>
      <c r="K31" s="11" t="s">
        <v>149</v>
      </c>
    </row>
    <row r="32" spans="1:11" x14ac:dyDescent="0.45">
      <c r="A32" s="11" t="s">
        <v>216</v>
      </c>
      <c r="B32" s="11" t="s">
        <v>217</v>
      </c>
      <c r="C32" s="11">
        <v>2015</v>
      </c>
      <c r="D32" s="11">
        <v>77</v>
      </c>
      <c r="E32" s="11" t="s">
        <v>218</v>
      </c>
      <c r="F32" s="11" t="s">
        <v>56</v>
      </c>
      <c r="G32" s="11" t="s">
        <v>57</v>
      </c>
      <c r="H32" s="11" t="s">
        <v>219</v>
      </c>
      <c r="I32" s="11" t="s">
        <v>66</v>
      </c>
      <c r="J32" s="11" t="s">
        <v>137</v>
      </c>
      <c r="K32" s="11" t="s">
        <v>149</v>
      </c>
    </row>
    <row r="33" spans="1:11" x14ac:dyDescent="0.45">
      <c r="A33" s="11" t="s">
        <v>220</v>
      </c>
      <c r="B33" s="11" t="s">
        <v>221</v>
      </c>
      <c r="C33" s="11">
        <v>2015</v>
      </c>
      <c r="D33" s="11">
        <v>81</v>
      </c>
      <c r="E33" s="11" t="s">
        <v>157</v>
      </c>
      <c r="F33" s="11" t="s">
        <v>56</v>
      </c>
      <c r="G33" s="11" t="s">
        <v>57</v>
      </c>
      <c r="H33" s="11" t="s">
        <v>222</v>
      </c>
      <c r="I33" s="11" t="s">
        <v>66</v>
      </c>
      <c r="J33" s="11" t="s">
        <v>137</v>
      </c>
      <c r="K33" s="11" t="s">
        <v>149</v>
      </c>
    </row>
    <row r="34" spans="1:11" x14ac:dyDescent="0.45">
      <c r="A34" s="11" t="s">
        <v>223</v>
      </c>
      <c r="B34" s="11" t="s">
        <v>224</v>
      </c>
      <c r="C34" s="11">
        <v>2015</v>
      </c>
      <c r="D34" s="11">
        <v>86</v>
      </c>
      <c r="E34" s="11" t="s">
        <v>106</v>
      </c>
      <c r="F34" s="11" t="s">
        <v>56</v>
      </c>
      <c r="G34" s="11" t="s">
        <v>57</v>
      </c>
      <c r="H34" s="11" t="s">
        <v>225</v>
      </c>
      <c r="I34" s="11" t="s">
        <v>66</v>
      </c>
      <c r="J34" s="11" t="s">
        <v>226</v>
      </c>
      <c r="K34" s="11" t="s">
        <v>227</v>
      </c>
    </row>
    <row r="35" spans="1:11" x14ac:dyDescent="0.45">
      <c r="A35" s="11" t="s">
        <v>228</v>
      </c>
      <c r="B35" s="11" t="s">
        <v>229</v>
      </c>
      <c r="C35" s="11">
        <v>2015</v>
      </c>
      <c r="D35" s="11">
        <v>155</v>
      </c>
      <c r="E35" s="11" t="s">
        <v>230</v>
      </c>
      <c r="F35" s="11" t="s">
        <v>56</v>
      </c>
      <c r="G35" s="11" t="s">
        <v>57</v>
      </c>
      <c r="H35" s="11" t="s">
        <v>231</v>
      </c>
      <c r="I35" s="11" t="s">
        <v>232</v>
      </c>
      <c r="J35" s="11" t="s">
        <v>96</v>
      </c>
      <c r="K35" s="11" t="s">
        <v>233</v>
      </c>
    </row>
    <row r="36" spans="1:11" x14ac:dyDescent="0.45">
      <c r="A36" s="11" t="s">
        <v>234</v>
      </c>
      <c r="B36" s="11" t="s">
        <v>235</v>
      </c>
      <c r="C36" s="11">
        <v>1982</v>
      </c>
      <c r="D36" s="11">
        <v>105</v>
      </c>
      <c r="E36" s="11" t="s">
        <v>236</v>
      </c>
      <c r="F36" s="11" t="s">
        <v>56</v>
      </c>
      <c r="G36" s="11" t="s">
        <v>57</v>
      </c>
      <c r="H36" s="11" t="s">
        <v>237</v>
      </c>
      <c r="I36" s="11" t="s">
        <v>66</v>
      </c>
      <c r="J36" s="11" t="s">
        <v>143</v>
      </c>
      <c r="K36" s="11" t="s">
        <v>238</v>
      </c>
    </row>
    <row r="37" spans="1:11" x14ac:dyDescent="0.45">
      <c r="A37" s="11" t="s">
        <v>239</v>
      </c>
      <c r="B37" s="11" t="s">
        <v>240</v>
      </c>
      <c r="C37" s="11">
        <v>2005</v>
      </c>
      <c r="D37" s="11">
        <v>97</v>
      </c>
      <c r="E37" s="11" t="s">
        <v>241</v>
      </c>
      <c r="F37" s="11" t="s">
        <v>56</v>
      </c>
      <c r="G37" s="11" t="s">
        <v>57</v>
      </c>
      <c r="H37" s="11" t="s">
        <v>242</v>
      </c>
      <c r="I37" s="11" t="s">
        <v>66</v>
      </c>
      <c r="J37" s="11" t="s">
        <v>96</v>
      </c>
      <c r="K37" s="11" t="s">
        <v>243</v>
      </c>
    </row>
    <row r="38" spans="1:11" x14ac:dyDescent="0.45">
      <c r="A38" s="11" t="s">
        <v>244</v>
      </c>
      <c r="B38" s="11" t="s">
        <v>245</v>
      </c>
      <c r="C38" s="11">
        <v>2014</v>
      </c>
      <c r="D38" s="11">
        <v>123</v>
      </c>
      <c r="E38" s="11" t="s">
        <v>246</v>
      </c>
      <c r="F38" s="11" t="s">
        <v>56</v>
      </c>
      <c r="G38" s="11" t="s">
        <v>57</v>
      </c>
      <c r="H38" s="11" t="s">
        <v>247</v>
      </c>
      <c r="I38" s="11" t="s">
        <v>66</v>
      </c>
      <c r="J38" s="11" t="s">
        <v>143</v>
      </c>
      <c r="K38" s="11" t="s">
        <v>248</v>
      </c>
    </row>
    <row r="39" spans="1:11" x14ac:dyDescent="0.45">
      <c r="A39" s="11" t="s">
        <v>249</v>
      </c>
      <c r="B39" s="11" t="s">
        <v>250</v>
      </c>
      <c r="C39" s="11">
        <v>2013</v>
      </c>
      <c r="D39" s="11">
        <v>89</v>
      </c>
      <c r="E39" s="11" t="s">
        <v>251</v>
      </c>
      <c r="F39" s="11" t="s">
        <v>56</v>
      </c>
      <c r="G39" s="11" t="s">
        <v>57</v>
      </c>
      <c r="H39" s="11" t="s">
        <v>252</v>
      </c>
      <c r="I39" s="11" t="s">
        <v>253</v>
      </c>
      <c r="J39" s="11" t="s">
        <v>254</v>
      </c>
      <c r="K39" s="11" t="s">
        <v>255</v>
      </c>
    </row>
    <row r="40" spans="1:11" x14ac:dyDescent="0.45">
      <c r="A40" s="11" t="s">
        <v>256</v>
      </c>
      <c r="B40" s="11" t="s">
        <v>257</v>
      </c>
      <c r="C40" s="11">
        <v>2007</v>
      </c>
      <c r="D40" s="11">
        <v>85</v>
      </c>
      <c r="E40" s="11" t="s">
        <v>258</v>
      </c>
      <c r="F40" s="11" t="s">
        <v>56</v>
      </c>
      <c r="G40" s="11" t="s">
        <v>57</v>
      </c>
      <c r="H40" s="11" t="s">
        <v>259</v>
      </c>
      <c r="I40" s="11" t="s">
        <v>66</v>
      </c>
      <c r="J40" s="11" t="s">
        <v>143</v>
      </c>
      <c r="K40" s="11" t="s">
        <v>192</v>
      </c>
    </row>
    <row r="41" spans="1:11" x14ac:dyDescent="0.45">
      <c r="A41" s="11" t="s">
        <v>260</v>
      </c>
      <c r="B41" s="11" t="s">
        <v>261</v>
      </c>
      <c r="C41" s="11">
        <v>2011</v>
      </c>
      <c r="D41" s="11">
        <v>103</v>
      </c>
      <c r="E41" s="11" t="s">
        <v>106</v>
      </c>
      <c r="F41" s="11" t="s">
        <v>56</v>
      </c>
      <c r="G41" s="11" t="s">
        <v>57</v>
      </c>
      <c r="H41" s="11" t="s">
        <v>262</v>
      </c>
      <c r="I41" s="11" t="s">
        <v>59</v>
      </c>
      <c r="J41" s="11" t="s">
        <v>60</v>
      </c>
      <c r="K41" s="11" t="s">
        <v>263</v>
      </c>
    </row>
    <row r="42" spans="1:11" x14ac:dyDescent="0.45">
      <c r="A42" s="11" t="s">
        <v>264</v>
      </c>
      <c r="B42" s="11" t="s">
        <v>265</v>
      </c>
      <c r="C42" s="11">
        <v>2013</v>
      </c>
      <c r="D42" s="11">
        <v>110</v>
      </c>
      <c r="E42" s="11" t="s">
        <v>251</v>
      </c>
      <c r="F42" s="11" t="s">
        <v>56</v>
      </c>
      <c r="G42" s="11" t="s">
        <v>57</v>
      </c>
      <c r="H42" s="11" t="s">
        <v>266</v>
      </c>
      <c r="I42" s="11" t="s">
        <v>253</v>
      </c>
      <c r="J42" s="11" t="s">
        <v>143</v>
      </c>
      <c r="K42" s="11" t="s">
        <v>267</v>
      </c>
    </row>
    <row r="43" spans="1:11" x14ac:dyDescent="0.45">
      <c r="A43" s="11" t="s">
        <v>268</v>
      </c>
      <c r="B43" s="11" t="s">
        <v>269</v>
      </c>
      <c r="C43" s="11">
        <v>2015</v>
      </c>
      <c r="D43" s="11">
        <v>100</v>
      </c>
      <c r="E43" s="11" t="s">
        <v>209</v>
      </c>
      <c r="F43" s="11" t="s">
        <v>56</v>
      </c>
      <c r="G43" s="11" t="s">
        <v>57</v>
      </c>
      <c r="H43" s="11" t="s">
        <v>270</v>
      </c>
      <c r="I43" s="11" t="s">
        <v>66</v>
      </c>
      <c r="J43" s="11" t="s">
        <v>143</v>
      </c>
      <c r="K43" s="11" t="s">
        <v>149</v>
      </c>
    </row>
    <row r="44" spans="1:11" x14ac:dyDescent="0.45">
      <c r="A44" s="11" t="s">
        <v>271</v>
      </c>
      <c r="B44" s="11" t="s">
        <v>272</v>
      </c>
      <c r="C44" s="11">
        <v>1956</v>
      </c>
      <c r="D44" s="11">
        <v>89</v>
      </c>
      <c r="E44" s="11" t="s">
        <v>273</v>
      </c>
      <c r="F44" s="11" t="s">
        <v>274</v>
      </c>
      <c r="G44" s="11" t="s">
        <v>275</v>
      </c>
      <c r="H44" s="11" t="s">
        <v>276</v>
      </c>
      <c r="I44" s="11" t="s">
        <v>66</v>
      </c>
      <c r="J44" s="11" t="s">
        <v>143</v>
      </c>
      <c r="K44" s="11" t="s">
        <v>277</v>
      </c>
    </row>
    <row r="45" spans="1:11" x14ac:dyDescent="0.45">
      <c r="A45" s="11" t="s">
        <v>278</v>
      </c>
      <c r="B45" s="11" t="s">
        <v>279</v>
      </c>
      <c r="C45" s="11">
        <v>2015</v>
      </c>
      <c r="D45" s="11">
        <v>109</v>
      </c>
      <c r="E45" s="11" t="s">
        <v>280</v>
      </c>
      <c r="F45" s="11" t="s">
        <v>56</v>
      </c>
      <c r="G45" s="11" t="s">
        <v>57</v>
      </c>
      <c r="H45" s="11" t="s">
        <v>281</v>
      </c>
      <c r="I45" s="11" t="s">
        <v>66</v>
      </c>
      <c r="J45" s="11" t="s">
        <v>137</v>
      </c>
      <c r="K45" s="11" t="s">
        <v>149</v>
      </c>
    </row>
    <row r="46" spans="1:11" x14ac:dyDescent="0.45">
      <c r="A46" s="11" t="s">
        <v>282</v>
      </c>
      <c r="B46" s="11" t="s">
        <v>283</v>
      </c>
      <c r="C46" s="11">
        <v>2014</v>
      </c>
      <c r="D46" s="11">
        <v>96</v>
      </c>
      <c r="E46" s="11" t="s">
        <v>251</v>
      </c>
      <c r="F46" s="11" t="s">
        <v>56</v>
      </c>
      <c r="G46" s="11" t="s">
        <v>57</v>
      </c>
      <c r="H46" s="11" t="s">
        <v>284</v>
      </c>
      <c r="I46" s="11" t="s">
        <v>66</v>
      </c>
      <c r="J46" s="11" t="s">
        <v>143</v>
      </c>
      <c r="K46" s="11" t="s">
        <v>248</v>
      </c>
    </row>
    <row r="47" spans="1:11" x14ac:dyDescent="0.45">
      <c r="A47" s="11" t="s">
        <v>285</v>
      </c>
      <c r="B47" s="11" t="s">
        <v>286</v>
      </c>
      <c r="C47" s="11">
        <v>2011</v>
      </c>
      <c r="D47" s="11">
        <v>90</v>
      </c>
      <c r="E47" s="11" t="s">
        <v>190</v>
      </c>
      <c r="F47" s="11" t="s">
        <v>56</v>
      </c>
      <c r="G47" s="11" t="s">
        <v>57</v>
      </c>
      <c r="H47" s="11" t="s">
        <v>287</v>
      </c>
      <c r="I47" s="11" t="s">
        <v>66</v>
      </c>
      <c r="J47" s="11" t="s">
        <v>143</v>
      </c>
      <c r="K47" s="11" t="s">
        <v>288</v>
      </c>
    </row>
    <row r="48" spans="1:11" x14ac:dyDescent="0.45">
      <c r="A48" s="11" t="s">
        <v>289</v>
      </c>
      <c r="B48" s="11" t="s">
        <v>290</v>
      </c>
      <c r="C48" s="11">
        <v>2014</v>
      </c>
      <c r="D48" s="11">
        <v>83</v>
      </c>
      <c r="E48" s="11" t="s">
        <v>291</v>
      </c>
      <c r="F48" s="11" t="s">
        <v>56</v>
      </c>
      <c r="G48" s="11" t="s">
        <v>57</v>
      </c>
      <c r="H48" s="11" t="s">
        <v>292</v>
      </c>
      <c r="I48" s="11" t="s">
        <v>66</v>
      </c>
      <c r="J48" s="11" t="s">
        <v>143</v>
      </c>
      <c r="K48" s="11" t="s">
        <v>248</v>
      </c>
    </row>
    <row r="49" spans="1:11" x14ac:dyDescent="0.45">
      <c r="A49" s="11" t="s">
        <v>293</v>
      </c>
      <c r="B49" s="11" t="s">
        <v>294</v>
      </c>
      <c r="C49" s="11">
        <v>2011</v>
      </c>
      <c r="D49" s="11">
        <v>78</v>
      </c>
      <c r="E49" s="11" t="s">
        <v>106</v>
      </c>
      <c r="F49" s="11" t="s">
        <v>56</v>
      </c>
      <c r="G49" s="11" t="s">
        <v>57</v>
      </c>
      <c r="H49" s="11" t="s">
        <v>295</v>
      </c>
      <c r="I49" s="11" t="s">
        <v>59</v>
      </c>
      <c r="J49" s="11" t="s">
        <v>60</v>
      </c>
      <c r="K49" s="11" t="s">
        <v>263</v>
      </c>
    </row>
    <row r="50" spans="1:11" x14ac:dyDescent="0.45">
      <c r="A50" s="11" t="s">
        <v>296</v>
      </c>
      <c r="B50" s="11" t="s">
        <v>297</v>
      </c>
      <c r="C50" s="11">
        <v>2008</v>
      </c>
      <c r="D50" s="11">
        <v>95</v>
      </c>
      <c r="E50" s="11" t="s">
        <v>106</v>
      </c>
      <c r="F50" s="11" t="s">
        <v>56</v>
      </c>
      <c r="G50" s="11" t="s">
        <v>57</v>
      </c>
      <c r="H50" s="11" t="s">
        <v>298</v>
      </c>
      <c r="I50" s="11" t="s">
        <v>66</v>
      </c>
      <c r="J50" s="11" t="s">
        <v>143</v>
      </c>
      <c r="K50" s="11" t="s">
        <v>154</v>
      </c>
    </row>
    <row r="51" spans="1:11" x14ac:dyDescent="0.45">
      <c r="A51" s="11" t="s">
        <v>299</v>
      </c>
      <c r="B51" s="11" t="s">
        <v>300</v>
      </c>
      <c r="C51" s="11">
        <v>2012</v>
      </c>
      <c r="D51" s="11">
        <v>14</v>
      </c>
      <c r="E51" s="11" t="s">
        <v>301</v>
      </c>
      <c r="F51" s="11" t="s">
        <v>56</v>
      </c>
      <c r="G51" s="11" t="s">
        <v>57</v>
      </c>
      <c r="H51" s="11" t="s">
        <v>302</v>
      </c>
      <c r="I51" s="11" t="s">
        <v>66</v>
      </c>
      <c r="J51" s="11" t="s">
        <v>143</v>
      </c>
      <c r="K51" s="11" t="s">
        <v>138</v>
      </c>
    </row>
    <row r="52" spans="1:11" x14ac:dyDescent="0.45">
      <c r="A52" s="11" t="s">
        <v>303</v>
      </c>
      <c r="B52" s="11" t="s">
        <v>304</v>
      </c>
      <c r="C52" s="11">
        <v>2015</v>
      </c>
      <c r="D52" s="11">
        <v>91</v>
      </c>
      <c r="E52" s="11" t="s">
        <v>147</v>
      </c>
      <c r="F52" s="11" t="s">
        <v>56</v>
      </c>
      <c r="G52" s="11" t="s">
        <v>57</v>
      </c>
      <c r="H52" s="11" t="s">
        <v>305</v>
      </c>
      <c r="I52" s="11" t="s">
        <v>66</v>
      </c>
      <c r="J52" s="11" t="s">
        <v>143</v>
      </c>
      <c r="K52" s="11" t="s">
        <v>149</v>
      </c>
    </row>
    <row r="53" spans="1:11" x14ac:dyDescent="0.45">
      <c r="A53" s="11" t="s">
        <v>306</v>
      </c>
      <c r="B53" s="11" t="s">
        <v>307</v>
      </c>
      <c r="C53" s="11">
        <v>2014</v>
      </c>
      <c r="D53" s="11">
        <v>71</v>
      </c>
      <c r="E53" s="11" t="s">
        <v>157</v>
      </c>
      <c r="F53" s="11" t="s">
        <v>56</v>
      </c>
      <c r="G53" s="11" t="s">
        <v>57</v>
      </c>
      <c r="H53" s="11" t="s">
        <v>308</v>
      </c>
      <c r="I53" s="11" t="s">
        <v>66</v>
      </c>
      <c r="J53" s="11" t="s">
        <v>143</v>
      </c>
      <c r="K53" s="11" t="s">
        <v>248</v>
      </c>
    </row>
    <row r="54" spans="1:11" x14ac:dyDescent="0.45">
      <c r="A54" s="11" t="s">
        <v>309</v>
      </c>
      <c r="B54" s="11" t="s">
        <v>310</v>
      </c>
      <c r="C54" s="11">
        <v>2015</v>
      </c>
      <c r="D54" s="11">
        <v>105</v>
      </c>
      <c r="E54" s="11" t="s">
        <v>157</v>
      </c>
      <c r="F54" s="11" t="s">
        <v>56</v>
      </c>
      <c r="G54" s="11" t="s">
        <v>57</v>
      </c>
      <c r="H54" s="11" t="s">
        <v>311</v>
      </c>
      <c r="I54" s="11" t="s">
        <v>59</v>
      </c>
      <c r="J54" s="11" t="s">
        <v>137</v>
      </c>
      <c r="K54" s="11" t="s">
        <v>149</v>
      </c>
    </row>
    <row r="55" spans="1:11" x14ac:dyDescent="0.45">
      <c r="A55" s="11" t="s">
        <v>312</v>
      </c>
      <c r="B55" s="11" t="s">
        <v>313</v>
      </c>
      <c r="C55" s="11">
        <v>2015</v>
      </c>
      <c r="D55" s="11">
        <v>83</v>
      </c>
      <c r="E55" s="11" t="s">
        <v>113</v>
      </c>
      <c r="F55" s="11" t="s">
        <v>56</v>
      </c>
      <c r="G55" s="11" t="s">
        <v>57</v>
      </c>
      <c r="H55" s="11" t="s">
        <v>314</v>
      </c>
      <c r="I55" s="11" t="s">
        <v>315</v>
      </c>
      <c r="J55" s="11" t="s">
        <v>316</v>
      </c>
      <c r="K55" s="11" t="s">
        <v>317</v>
      </c>
    </row>
    <row r="56" spans="1:11" x14ac:dyDescent="0.45">
      <c r="A56" s="11" t="s">
        <v>318</v>
      </c>
      <c r="B56" s="11" t="s">
        <v>319</v>
      </c>
      <c r="C56" s="11">
        <v>2012</v>
      </c>
      <c r="D56" s="11">
        <v>88</v>
      </c>
      <c r="E56" s="11" t="s">
        <v>157</v>
      </c>
      <c r="F56" s="11" t="s">
        <v>56</v>
      </c>
      <c r="G56" s="11" t="s">
        <v>57</v>
      </c>
      <c r="H56" s="11" t="s">
        <v>320</v>
      </c>
      <c r="I56" s="11" t="s">
        <v>66</v>
      </c>
      <c r="J56" s="11" t="s">
        <v>143</v>
      </c>
      <c r="K56" s="11" t="s">
        <v>138</v>
      </c>
    </row>
    <row r="57" spans="1:11" x14ac:dyDescent="0.45">
      <c r="A57" s="11" t="s">
        <v>321</v>
      </c>
      <c r="B57" s="11" t="s">
        <v>203</v>
      </c>
      <c r="C57" s="11">
        <v>2006</v>
      </c>
      <c r="D57" s="11">
        <v>98</v>
      </c>
      <c r="E57" s="11" t="s">
        <v>322</v>
      </c>
      <c r="F57" s="11" t="s">
        <v>56</v>
      </c>
      <c r="G57" s="11" t="s">
        <v>57</v>
      </c>
      <c r="H57" s="11" t="s">
        <v>323</v>
      </c>
      <c r="I57" s="11" t="s">
        <v>102</v>
      </c>
      <c r="J57" s="11" t="s">
        <v>67</v>
      </c>
      <c r="K57" s="11" t="s">
        <v>324</v>
      </c>
    </row>
    <row r="58" spans="1:11" x14ac:dyDescent="0.45">
      <c r="A58" s="11" t="s">
        <v>325</v>
      </c>
      <c r="B58" s="11" t="s">
        <v>326</v>
      </c>
      <c r="C58" s="11">
        <v>2015</v>
      </c>
      <c r="D58" s="11">
        <v>90</v>
      </c>
      <c r="E58" s="11" t="s">
        <v>327</v>
      </c>
      <c r="F58" s="11" t="s">
        <v>56</v>
      </c>
      <c r="G58" s="11" t="s">
        <v>57</v>
      </c>
      <c r="H58" s="11" t="s">
        <v>328</v>
      </c>
      <c r="I58" s="11" t="s">
        <v>66</v>
      </c>
      <c r="J58" s="11" t="s">
        <v>143</v>
      </c>
      <c r="K58" s="11" t="s">
        <v>149</v>
      </c>
    </row>
    <row r="59" spans="1:11" x14ac:dyDescent="0.45">
      <c r="A59" s="11" t="s">
        <v>329</v>
      </c>
      <c r="B59" s="11" t="s">
        <v>330</v>
      </c>
      <c r="C59" s="11">
        <v>2014</v>
      </c>
      <c r="D59" s="11">
        <v>82</v>
      </c>
      <c r="E59" s="11" t="s">
        <v>331</v>
      </c>
      <c r="F59" s="11" t="s">
        <v>56</v>
      </c>
      <c r="G59" s="11" t="s">
        <v>57</v>
      </c>
      <c r="H59" s="11" t="s">
        <v>332</v>
      </c>
      <c r="I59" s="11" t="s">
        <v>66</v>
      </c>
      <c r="J59" s="11" t="s">
        <v>143</v>
      </c>
      <c r="K59" s="11" t="s">
        <v>248</v>
      </c>
    </row>
    <row r="60" spans="1:11" x14ac:dyDescent="0.45">
      <c r="A60" s="11" t="s">
        <v>333</v>
      </c>
      <c r="B60" s="11" t="s">
        <v>334</v>
      </c>
      <c r="C60" s="11">
        <v>2016</v>
      </c>
      <c r="D60" s="11">
        <v>84</v>
      </c>
      <c r="E60" s="11" t="s">
        <v>335</v>
      </c>
      <c r="F60" s="11" t="s">
        <v>56</v>
      </c>
      <c r="G60" s="11" t="s">
        <v>57</v>
      </c>
      <c r="H60" s="11" t="s">
        <v>336</v>
      </c>
      <c r="I60" s="11" t="s">
        <v>66</v>
      </c>
      <c r="J60" s="11" t="s">
        <v>143</v>
      </c>
      <c r="K60" s="11" t="s">
        <v>211</v>
      </c>
    </row>
    <row r="61" spans="1:11" x14ac:dyDescent="0.45">
      <c r="A61" s="11" t="s">
        <v>337</v>
      </c>
      <c r="B61" s="11" t="s">
        <v>338</v>
      </c>
      <c r="C61" s="11">
        <v>2013</v>
      </c>
      <c r="D61" s="11">
        <v>86</v>
      </c>
      <c r="E61" s="11" t="s">
        <v>230</v>
      </c>
      <c r="F61" s="11" t="s">
        <v>56</v>
      </c>
      <c r="G61" s="11" t="s">
        <v>57</v>
      </c>
      <c r="H61" s="11" t="s">
        <v>339</v>
      </c>
      <c r="I61" s="11" t="s">
        <v>66</v>
      </c>
      <c r="J61" s="11" t="s">
        <v>143</v>
      </c>
      <c r="K61" s="11" t="s">
        <v>267</v>
      </c>
    </row>
    <row r="62" spans="1:11" x14ac:dyDescent="0.45">
      <c r="A62" s="11" t="s">
        <v>340</v>
      </c>
      <c r="B62" s="11" t="s">
        <v>341</v>
      </c>
      <c r="C62" s="11">
        <v>2014</v>
      </c>
      <c r="D62" s="11">
        <v>97</v>
      </c>
      <c r="E62" s="11" t="s">
        <v>342</v>
      </c>
      <c r="F62" s="11" t="s">
        <v>56</v>
      </c>
      <c r="G62" s="11" t="s">
        <v>57</v>
      </c>
      <c r="H62" s="11" t="s">
        <v>343</v>
      </c>
      <c r="I62" s="11" t="s">
        <v>66</v>
      </c>
      <c r="J62" s="11" t="s">
        <v>143</v>
      </c>
      <c r="K62" s="11" t="s">
        <v>248</v>
      </c>
    </row>
    <row r="63" spans="1:11" x14ac:dyDescent="0.45">
      <c r="A63" s="11" t="s">
        <v>344</v>
      </c>
      <c r="B63" s="11" t="s">
        <v>345</v>
      </c>
      <c r="C63" s="11">
        <v>2015</v>
      </c>
      <c r="D63" s="11">
        <v>84</v>
      </c>
      <c r="E63" s="11" t="s">
        <v>346</v>
      </c>
      <c r="F63" s="11" t="s">
        <v>56</v>
      </c>
      <c r="G63" s="11" t="s">
        <v>57</v>
      </c>
      <c r="H63" s="11" t="s">
        <v>347</v>
      </c>
      <c r="I63" s="11" t="s">
        <v>348</v>
      </c>
      <c r="J63" s="11" t="s">
        <v>349</v>
      </c>
      <c r="K63" s="11" t="s">
        <v>233</v>
      </c>
    </row>
    <row r="64" spans="1:11" x14ac:dyDescent="0.45">
      <c r="A64" s="11" t="s">
        <v>350</v>
      </c>
      <c r="B64" s="11" t="s">
        <v>351</v>
      </c>
      <c r="C64" s="11">
        <v>2015</v>
      </c>
      <c r="D64" s="11">
        <v>98</v>
      </c>
      <c r="E64" s="11" t="s">
        <v>352</v>
      </c>
      <c r="F64" s="11" t="s">
        <v>56</v>
      </c>
      <c r="G64" s="11" t="s">
        <v>57</v>
      </c>
      <c r="H64" s="11" t="s">
        <v>353</v>
      </c>
      <c r="I64" s="11" t="s">
        <v>66</v>
      </c>
      <c r="J64" s="11" t="s">
        <v>143</v>
      </c>
      <c r="K64" s="11" t="s">
        <v>149</v>
      </c>
    </row>
    <row r="65" spans="1:11" x14ac:dyDescent="0.45">
      <c r="A65" s="11" t="s">
        <v>354</v>
      </c>
      <c r="B65" s="11" t="s">
        <v>355</v>
      </c>
      <c r="C65" s="11">
        <v>2014</v>
      </c>
      <c r="D65" s="11">
        <v>90</v>
      </c>
      <c r="E65" s="11" t="s">
        <v>356</v>
      </c>
      <c r="F65" s="11" t="s">
        <v>56</v>
      </c>
      <c r="G65" s="11" t="s">
        <v>57</v>
      </c>
      <c r="H65" s="11" t="s">
        <v>357</v>
      </c>
      <c r="I65" s="11" t="s">
        <v>66</v>
      </c>
      <c r="J65" s="11" t="s">
        <v>143</v>
      </c>
      <c r="K65" s="11" t="s">
        <v>248</v>
      </c>
    </row>
    <row r="66" spans="1:11" x14ac:dyDescent="0.45">
      <c r="A66" s="11" t="s">
        <v>358</v>
      </c>
      <c r="B66" s="11" t="s">
        <v>359</v>
      </c>
      <c r="C66" s="11">
        <v>2015</v>
      </c>
      <c r="D66" s="11">
        <v>96</v>
      </c>
      <c r="E66" s="11" t="s">
        <v>209</v>
      </c>
      <c r="F66" s="11" t="s">
        <v>56</v>
      </c>
      <c r="G66" s="11" t="s">
        <v>57</v>
      </c>
      <c r="H66" s="11" t="s">
        <v>360</v>
      </c>
      <c r="I66" s="11" t="s">
        <v>66</v>
      </c>
      <c r="J66" s="11" t="s">
        <v>143</v>
      </c>
      <c r="K66" s="11" t="s">
        <v>149</v>
      </c>
    </row>
    <row r="67" spans="1:11" x14ac:dyDescent="0.45">
      <c r="A67" s="11" t="s">
        <v>361</v>
      </c>
      <c r="B67" s="11" t="s">
        <v>362</v>
      </c>
      <c r="C67" s="11">
        <v>1997</v>
      </c>
      <c r="D67" s="11">
        <v>81</v>
      </c>
      <c r="E67" s="11" t="s">
        <v>363</v>
      </c>
      <c r="F67" s="11" t="s">
        <v>274</v>
      </c>
      <c r="G67" s="11" t="s">
        <v>275</v>
      </c>
      <c r="H67" s="11" t="s">
        <v>364</v>
      </c>
      <c r="I67" s="11" t="s">
        <v>66</v>
      </c>
      <c r="J67" s="11" t="s">
        <v>143</v>
      </c>
      <c r="K67" s="11" t="s">
        <v>365</v>
      </c>
    </row>
    <row r="68" spans="1:11" x14ac:dyDescent="0.45">
      <c r="A68" s="11" t="s">
        <v>366</v>
      </c>
      <c r="B68" s="11" t="s">
        <v>367</v>
      </c>
      <c r="C68" s="11">
        <v>2013</v>
      </c>
      <c r="D68" s="11">
        <v>108</v>
      </c>
      <c r="E68" s="11" t="s">
        <v>368</v>
      </c>
      <c r="F68" s="11" t="s">
        <v>56</v>
      </c>
      <c r="G68" s="11" t="s">
        <v>57</v>
      </c>
      <c r="H68" s="11" t="s">
        <v>369</v>
      </c>
      <c r="I68" s="11" t="s">
        <v>66</v>
      </c>
      <c r="J68" s="11" t="s">
        <v>143</v>
      </c>
      <c r="K68" s="11" t="s">
        <v>267</v>
      </c>
    </row>
    <row r="69" spans="1:11" x14ac:dyDescent="0.45">
      <c r="A69" s="11" t="s">
        <v>370</v>
      </c>
      <c r="B69" s="11" t="s">
        <v>371</v>
      </c>
      <c r="C69" s="11">
        <v>2014</v>
      </c>
      <c r="D69" s="11">
        <v>89</v>
      </c>
      <c r="E69" s="11" t="s">
        <v>372</v>
      </c>
      <c r="F69" s="11" t="s">
        <v>56</v>
      </c>
      <c r="G69" s="11" t="s">
        <v>57</v>
      </c>
      <c r="H69" s="11" t="s">
        <v>373</v>
      </c>
      <c r="I69" s="11" t="s">
        <v>66</v>
      </c>
      <c r="J69" s="11" t="s">
        <v>143</v>
      </c>
      <c r="K69" s="11" t="s">
        <v>248</v>
      </c>
    </row>
    <row r="70" spans="1:11" x14ac:dyDescent="0.45">
      <c r="A70" s="11" t="s">
        <v>374</v>
      </c>
      <c r="B70" s="11" t="s">
        <v>375</v>
      </c>
      <c r="C70" s="11">
        <v>2012</v>
      </c>
      <c r="D70" s="11">
        <v>105</v>
      </c>
      <c r="E70" s="11" t="s">
        <v>376</v>
      </c>
      <c r="F70" s="11" t="s">
        <v>56</v>
      </c>
      <c r="G70" s="11" t="s">
        <v>57</v>
      </c>
      <c r="H70" s="11" t="s">
        <v>377</v>
      </c>
      <c r="I70" s="11" t="s">
        <v>66</v>
      </c>
      <c r="J70" s="11" t="s">
        <v>143</v>
      </c>
      <c r="K70" s="11" t="s">
        <v>138</v>
      </c>
    </row>
    <row r="71" spans="1:11" x14ac:dyDescent="0.45">
      <c r="A71" s="11" t="s">
        <v>378</v>
      </c>
      <c r="B71" s="11" t="s">
        <v>379</v>
      </c>
      <c r="C71" s="11">
        <v>2014</v>
      </c>
      <c r="D71" s="11">
        <v>93</v>
      </c>
      <c r="E71" s="11" t="s">
        <v>380</v>
      </c>
      <c r="F71" s="11" t="s">
        <v>56</v>
      </c>
      <c r="G71" s="11" t="s">
        <v>57</v>
      </c>
      <c r="H71" s="11" t="s">
        <v>381</v>
      </c>
      <c r="I71" s="11" t="s">
        <v>66</v>
      </c>
      <c r="J71" s="11" t="s">
        <v>143</v>
      </c>
      <c r="K71" s="11" t="s">
        <v>248</v>
      </c>
    </row>
    <row r="72" spans="1:11" x14ac:dyDescent="0.45">
      <c r="A72" s="11" t="s">
        <v>382</v>
      </c>
      <c r="B72" s="11" t="s">
        <v>383</v>
      </c>
      <c r="C72" s="11">
        <v>2012</v>
      </c>
      <c r="D72" s="11">
        <v>94</v>
      </c>
      <c r="E72" s="11" t="s">
        <v>106</v>
      </c>
      <c r="F72" s="11" t="s">
        <v>56</v>
      </c>
      <c r="G72" s="11" t="s">
        <v>57</v>
      </c>
      <c r="H72" s="11" t="s">
        <v>384</v>
      </c>
      <c r="I72" s="11" t="s">
        <v>66</v>
      </c>
      <c r="J72" s="11" t="s">
        <v>143</v>
      </c>
      <c r="K72" s="11" t="s">
        <v>138</v>
      </c>
    </row>
    <row r="73" spans="1:11" x14ac:dyDescent="0.45">
      <c r="A73" s="11" t="s">
        <v>385</v>
      </c>
      <c r="B73" s="11" t="s">
        <v>386</v>
      </c>
      <c r="C73" s="11">
        <v>2014</v>
      </c>
      <c r="D73" s="11">
        <v>78</v>
      </c>
      <c r="E73" s="11" t="s">
        <v>157</v>
      </c>
      <c r="F73" s="11" t="s">
        <v>56</v>
      </c>
      <c r="G73" s="11" t="s">
        <v>57</v>
      </c>
      <c r="H73" s="11" t="s">
        <v>387</v>
      </c>
      <c r="I73" s="11" t="s">
        <v>66</v>
      </c>
      <c r="J73" s="11" t="s">
        <v>143</v>
      </c>
      <c r="K73" s="11" t="s">
        <v>248</v>
      </c>
    </row>
    <row r="74" spans="1:11" x14ac:dyDescent="0.45">
      <c r="A74" s="11" t="s">
        <v>388</v>
      </c>
      <c r="B74" s="11" t="s">
        <v>389</v>
      </c>
      <c r="C74" s="11">
        <v>2015</v>
      </c>
      <c r="D74" s="11">
        <v>104</v>
      </c>
      <c r="E74" s="11" t="s">
        <v>106</v>
      </c>
      <c r="F74" s="11" t="s">
        <v>56</v>
      </c>
      <c r="G74" s="11" t="s">
        <v>57</v>
      </c>
      <c r="H74" s="11" t="s">
        <v>390</v>
      </c>
      <c r="I74" s="11" t="s">
        <v>391</v>
      </c>
      <c r="J74" s="11" t="s">
        <v>392</v>
      </c>
      <c r="K74" s="11" t="s">
        <v>81</v>
      </c>
    </row>
    <row r="75" spans="1:11" x14ac:dyDescent="0.45">
      <c r="A75" s="11" t="s">
        <v>393</v>
      </c>
      <c r="B75" s="11" t="s">
        <v>394</v>
      </c>
      <c r="C75" s="11">
        <v>2014</v>
      </c>
      <c r="D75" s="11">
        <v>109</v>
      </c>
      <c r="E75" s="11" t="s">
        <v>106</v>
      </c>
      <c r="F75" s="11" t="s">
        <v>56</v>
      </c>
      <c r="G75" s="11" t="s">
        <v>57</v>
      </c>
      <c r="H75" s="11" t="s">
        <v>395</v>
      </c>
      <c r="I75" s="11" t="s">
        <v>66</v>
      </c>
      <c r="J75" s="11" t="s">
        <v>143</v>
      </c>
      <c r="K75" s="11" t="s">
        <v>248</v>
      </c>
    </row>
    <row r="76" spans="1:11" x14ac:dyDescent="0.45">
      <c r="A76" s="11" t="s">
        <v>396</v>
      </c>
      <c r="B76" s="11" t="s">
        <v>397</v>
      </c>
      <c r="C76" s="11">
        <v>2015</v>
      </c>
      <c r="D76" s="11">
        <v>72</v>
      </c>
      <c r="E76" s="11" t="s">
        <v>398</v>
      </c>
      <c r="F76" s="11" t="s">
        <v>56</v>
      </c>
      <c r="G76" s="11" t="s">
        <v>57</v>
      </c>
      <c r="H76" s="11" t="s">
        <v>399</v>
      </c>
      <c r="I76" s="11" t="s">
        <v>66</v>
      </c>
      <c r="J76" s="11" t="s">
        <v>143</v>
      </c>
      <c r="K76" s="11" t="s">
        <v>149</v>
      </c>
    </row>
    <row r="77" spans="1:11" x14ac:dyDescent="0.45">
      <c r="A77" s="11" t="s">
        <v>400</v>
      </c>
      <c r="B77" s="11" t="s">
        <v>401</v>
      </c>
      <c r="C77" s="11">
        <v>2014</v>
      </c>
      <c r="D77" s="11">
        <v>80</v>
      </c>
      <c r="E77" s="11" t="s">
        <v>157</v>
      </c>
      <c r="F77" s="11" t="s">
        <v>56</v>
      </c>
      <c r="G77" s="11" t="s">
        <v>57</v>
      </c>
      <c r="H77" s="11" t="s">
        <v>402</v>
      </c>
      <c r="I77" s="11" t="s">
        <v>66</v>
      </c>
      <c r="J77" s="11" t="s">
        <v>143</v>
      </c>
      <c r="K77" s="11" t="s">
        <v>248</v>
      </c>
    </row>
    <row r="78" spans="1:11" x14ac:dyDescent="0.45">
      <c r="A78" s="11" t="s">
        <v>403</v>
      </c>
      <c r="B78" s="11" t="s">
        <v>404</v>
      </c>
      <c r="C78" s="11">
        <v>1964</v>
      </c>
      <c r="D78" s="11">
        <v>94</v>
      </c>
      <c r="E78" s="11" t="s">
        <v>106</v>
      </c>
      <c r="F78" s="11" t="s">
        <v>274</v>
      </c>
      <c r="G78" s="11" t="s">
        <v>275</v>
      </c>
      <c r="H78" s="11" t="s">
        <v>405</v>
      </c>
      <c r="I78" s="11" t="s">
        <v>59</v>
      </c>
      <c r="J78" s="11" t="s">
        <v>60</v>
      </c>
      <c r="K78" s="11" t="s">
        <v>406</v>
      </c>
    </row>
    <row r="79" spans="1:11" x14ac:dyDescent="0.45">
      <c r="A79" s="11" t="s">
        <v>407</v>
      </c>
      <c r="B79" s="11" t="s">
        <v>408</v>
      </c>
      <c r="C79" s="11">
        <v>2013</v>
      </c>
      <c r="D79" s="11">
        <v>81</v>
      </c>
      <c r="E79" s="11" t="s">
        <v>409</v>
      </c>
      <c r="F79" s="11" t="s">
        <v>56</v>
      </c>
      <c r="G79" s="11" t="s">
        <v>57</v>
      </c>
      <c r="H79" s="11" t="s">
        <v>410</v>
      </c>
      <c r="I79" s="11" t="s">
        <v>66</v>
      </c>
      <c r="J79" s="11" t="s">
        <v>143</v>
      </c>
      <c r="K79" s="11" t="s">
        <v>267</v>
      </c>
    </row>
    <row r="80" spans="1:11" x14ac:dyDescent="0.45">
      <c r="A80" s="11" t="s">
        <v>411</v>
      </c>
      <c r="B80" s="11" t="s">
        <v>412</v>
      </c>
      <c r="C80" s="11">
        <v>2013</v>
      </c>
      <c r="D80" s="11">
        <v>92</v>
      </c>
      <c r="E80" s="11" t="s">
        <v>157</v>
      </c>
      <c r="F80" s="11" t="s">
        <v>56</v>
      </c>
      <c r="G80" s="11" t="s">
        <v>57</v>
      </c>
      <c r="H80" s="11" t="s">
        <v>413</v>
      </c>
      <c r="I80" s="11" t="s">
        <v>66</v>
      </c>
      <c r="J80" s="11" t="s">
        <v>143</v>
      </c>
      <c r="K80" s="11" t="s">
        <v>267</v>
      </c>
    </row>
    <row r="81" spans="1:11" x14ac:dyDescent="0.45">
      <c r="A81" s="11" t="s">
        <v>414</v>
      </c>
      <c r="B81" s="11" t="s">
        <v>415</v>
      </c>
      <c r="C81" s="11">
        <v>2014</v>
      </c>
      <c r="D81" s="11">
        <v>95</v>
      </c>
      <c r="E81" s="11" t="s">
        <v>380</v>
      </c>
      <c r="F81" s="11" t="s">
        <v>56</v>
      </c>
      <c r="G81" s="11" t="s">
        <v>57</v>
      </c>
      <c r="H81" s="11" t="s">
        <v>237</v>
      </c>
      <c r="I81" s="11" t="s">
        <v>66</v>
      </c>
      <c r="J81" s="11" t="s">
        <v>143</v>
      </c>
      <c r="K81" s="11" t="s">
        <v>248</v>
      </c>
    </row>
    <row r="82" spans="1:11" x14ac:dyDescent="0.45">
      <c r="A82" s="11" t="s">
        <v>416</v>
      </c>
      <c r="B82" s="11" t="s">
        <v>417</v>
      </c>
      <c r="C82" s="11">
        <v>2015</v>
      </c>
      <c r="D82" s="11">
        <v>90</v>
      </c>
      <c r="E82" s="11" t="s">
        <v>147</v>
      </c>
      <c r="F82" s="11" t="s">
        <v>56</v>
      </c>
      <c r="G82" s="11" t="s">
        <v>57</v>
      </c>
      <c r="H82" s="11" t="s">
        <v>418</v>
      </c>
      <c r="I82" s="11" t="s">
        <v>66</v>
      </c>
      <c r="J82" s="11" t="s">
        <v>143</v>
      </c>
      <c r="K82" s="11" t="s">
        <v>149</v>
      </c>
    </row>
    <row r="83" spans="1:11" x14ac:dyDescent="0.45">
      <c r="A83" s="11" t="s">
        <v>419</v>
      </c>
      <c r="B83" s="11" t="s">
        <v>420</v>
      </c>
      <c r="C83" s="11">
        <v>2014</v>
      </c>
      <c r="D83" s="11">
        <v>60</v>
      </c>
      <c r="E83" s="11" t="s">
        <v>106</v>
      </c>
      <c r="F83" s="11" t="s">
        <v>274</v>
      </c>
      <c r="G83" s="11" t="s">
        <v>275</v>
      </c>
      <c r="H83" s="11" t="s">
        <v>421</v>
      </c>
      <c r="I83" s="11" t="s">
        <v>422</v>
      </c>
      <c r="J83" s="11" t="s">
        <v>423</v>
      </c>
      <c r="K83" s="11" t="s">
        <v>424</v>
      </c>
    </row>
    <row r="84" spans="1:11" x14ac:dyDescent="0.45">
      <c r="A84" s="11" t="s">
        <v>425</v>
      </c>
      <c r="B84" s="11" t="s">
        <v>426</v>
      </c>
      <c r="C84" s="11">
        <v>2013</v>
      </c>
      <c r="D84" s="11">
        <v>76</v>
      </c>
      <c r="E84" s="11" t="s">
        <v>427</v>
      </c>
      <c r="F84" s="11" t="s">
        <v>56</v>
      </c>
      <c r="G84" s="11" t="s">
        <v>57</v>
      </c>
      <c r="H84" s="11" t="s">
        <v>428</v>
      </c>
      <c r="I84" s="11" t="s">
        <v>66</v>
      </c>
      <c r="J84" s="11" t="s">
        <v>143</v>
      </c>
      <c r="K84" s="11" t="s">
        <v>267</v>
      </c>
    </row>
    <row r="85" spans="1:11" x14ac:dyDescent="0.45">
      <c r="A85" s="11" t="s">
        <v>429</v>
      </c>
      <c r="B85" s="11" t="s">
        <v>430</v>
      </c>
      <c r="C85" s="11">
        <v>2009</v>
      </c>
      <c r="D85" s="11">
        <v>91</v>
      </c>
      <c r="E85" s="11" t="s">
        <v>431</v>
      </c>
      <c r="F85" s="11" t="s">
        <v>56</v>
      </c>
      <c r="G85" s="11" t="s">
        <v>57</v>
      </c>
      <c r="H85" s="11" t="s">
        <v>432</v>
      </c>
      <c r="I85" s="11" t="s">
        <v>59</v>
      </c>
      <c r="J85" s="11" t="s">
        <v>60</v>
      </c>
      <c r="K85" s="11" t="s">
        <v>433</v>
      </c>
    </row>
    <row r="86" spans="1:11" x14ac:dyDescent="0.45">
      <c r="A86" s="11" t="s">
        <v>434</v>
      </c>
      <c r="B86" s="11" t="s">
        <v>435</v>
      </c>
      <c r="C86" s="11">
        <v>2014</v>
      </c>
      <c r="D86" s="11">
        <v>101</v>
      </c>
      <c r="E86" s="11" t="s">
        <v>436</v>
      </c>
      <c r="F86" s="11" t="s">
        <v>56</v>
      </c>
      <c r="G86" s="11" t="s">
        <v>57</v>
      </c>
      <c r="H86" s="11" t="s">
        <v>437</v>
      </c>
      <c r="I86" s="11" t="s">
        <v>59</v>
      </c>
      <c r="J86" s="11" t="s">
        <v>60</v>
      </c>
      <c r="K86" s="11" t="s">
        <v>126</v>
      </c>
    </row>
    <row r="87" spans="1:11" x14ac:dyDescent="0.45">
      <c r="A87" s="11" t="s">
        <v>438</v>
      </c>
      <c r="B87" s="11" t="s">
        <v>439</v>
      </c>
      <c r="C87" s="11">
        <v>2013</v>
      </c>
      <c r="D87" s="11">
        <v>86</v>
      </c>
      <c r="E87" s="11" t="s">
        <v>342</v>
      </c>
      <c r="F87" s="11" t="s">
        <v>56</v>
      </c>
      <c r="G87" s="11" t="s">
        <v>57</v>
      </c>
      <c r="H87" s="11" t="s">
        <v>440</v>
      </c>
      <c r="I87" s="11" t="s">
        <v>66</v>
      </c>
      <c r="J87" s="11" t="s">
        <v>143</v>
      </c>
      <c r="K87" s="11" t="s">
        <v>267</v>
      </c>
    </row>
    <row r="88" spans="1:11" x14ac:dyDescent="0.45">
      <c r="A88" s="11" t="s">
        <v>441</v>
      </c>
      <c r="B88" s="11" t="s">
        <v>442</v>
      </c>
      <c r="C88" s="11">
        <v>2009</v>
      </c>
      <c r="D88" s="11">
        <v>103</v>
      </c>
      <c r="E88" s="11" t="s">
        <v>157</v>
      </c>
      <c r="F88" s="11" t="s">
        <v>56</v>
      </c>
      <c r="G88" s="11" t="s">
        <v>57</v>
      </c>
      <c r="H88" s="11" t="s">
        <v>443</v>
      </c>
      <c r="I88" s="11" t="s">
        <v>66</v>
      </c>
      <c r="J88" s="11" t="s">
        <v>137</v>
      </c>
      <c r="K88" s="11" t="s">
        <v>201</v>
      </c>
    </row>
    <row r="89" spans="1:11" x14ac:dyDescent="0.45">
      <c r="A89" s="11" t="s">
        <v>444</v>
      </c>
      <c r="B89" s="11" t="s">
        <v>445</v>
      </c>
      <c r="C89" s="11">
        <v>2005</v>
      </c>
      <c r="D89" s="11">
        <v>127</v>
      </c>
      <c r="E89" s="11" t="s">
        <v>446</v>
      </c>
      <c r="F89" s="11" t="s">
        <v>56</v>
      </c>
      <c r="G89" s="11" t="s">
        <v>57</v>
      </c>
      <c r="H89" s="11" t="s">
        <v>445</v>
      </c>
      <c r="I89" s="11" t="s">
        <v>66</v>
      </c>
      <c r="J89" s="11" t="s">
        <v>143</v>
      </c>
      <c r="K89" s="11" t="s">
        <v>447</v>
      </c>
    </row>
    <row r="90" spans="1:11" x14ac:dyDescent="0.45">
      <c r="A90" s="11" t="s">
        <v>448</v>
      </c>
      <c r="B90" s="11" t="s">
        <v>449</v>
      </c>
      <c r="C90" s="11">
        <v>2007</v>
      </c>
      <c r="D90" s="11">
        <v>35</v>
      </c>
      <c r="E90" s="11" t="s">
        <v>450</v>
      </c>
      <c r="F90" s="11" t="s">
        <v>56</v>
      </c>
      <c r="G90" s="11" t="s">
        <v>57</v>
      </c>
      <c r="H90" s="11" t="s">
        <v>451</v>
      </c>
      <c r="I90" s="11" t="s">
        <v>66</v>
      </c>
      <c r="J90" s="11" t="s">
        <v>143</v>
      </c>
      <c r="K90" s="11" t="s">
        <v>192</v>
      </c>
    </row>
    <row r="91" spans="1:11" x14ac:dyDescent="0.45">
      <c r="A91" s="11" t="s">
        <v>452</v>
      </c>
      <c r="B91" s="11" t="s">
        <v>453</v>
      </c>
      <c r="C91" s="11">
        <v>2005</v>
      </c>
      <c r="D91" s="11">
        <v>47</v>
      </c>
      <c r="E91" s="11" t="s">
        <v>454</v>
      </c>
      <c r="F91" s="11" t="s">
        <v>274</v>
      </c>
      <c r="G91" s="11" t="s">
        <v>275</v>
      </c>
      <c r="H91" s="11" t="s">
        <v>455</v>
      </c>
      <c r="I91" s="11" t="s">
        <v>66</v>
      </c>
      <c r="J91" s="11" t="s">
        <v>143</v>
      </c>
      <c r="K91" s="11" t="s">
        <v>447</v>
      </c>
    </row>
    <row r="92" spans="1:11" x14ac:dyDescent="0.45">
      <c r="A92" s="11" t="s">
        <v>456</v>
      </c>
      <c r="B92" s="11" t="s">
        <v>457</v>
      </c>
      <c r="C92" s="11">
        <v>2016</v>
      </c>
      <c r="D92" s="11">
        <v>119</v>
      </c>
      <c r="E92" s="11" t="s">
        <v>458</v>
      </c>
      <c r="F92" s="11" t="s">
        <v>56</v>
      </c>
      <c r="G92" s="11" t="s">
        <v>57</v>
      </c>
      <c r="H92" s="11" t="s">
        <v>459</v>
      </c>
      <c r="I92" s="11" t="s">
        <v>66</v>
      </c>
      <c r="J92" s="11" t="s">
        <v>67</v>
      </c>
      <c r="K92" s="11" t="s">
        <v>460</v>
      </c>
    </row>
    <row r="93" spans="1:11" x14ac:dyDescent="0.45">
      <c r="A93" s="11" t="s">
        <v>461</v>
      </c>
      <c r="B93" s="11" t="s">
        <v>462</v>
      </c>
      <c r="C93" s="11">
        <v>2014</v>
      </c>
      <c r="D93" s="11">
        <v>100</v>
      </c>
      <c r="E93" s="11" t="s">
        <v>129</v>
      </c>
      <c r="F93" s="11" t="s">
        <v>56</v>
      </c>
      <c r="G93" s="11" t="s">
        <v>57</v>
      </c>
      <c r="H93" s="11" t="s">
        <v>463</v>
      </c>
      <c r="I93" s="11" t="s">
        <v>464</v>
      </c>
      <c r="J93" s="11" t="s">
        <v>67</v>
      </c>
      <c r="K93" s="11" t="s">
        <v>68</v>
      </c>
    </row>
    <row r="94" spans="1:11" x14ac:dyDescent="0.45">
      <c r="A94" s="11" t="s">
        <v>465</v>
      </c>
      <c r="B94" s="11" t="s">
        <v>462</v>
      </c>
      <c r="C94" s="11">
        <v>2009</v>
      </c>
      <c r="D94" s="11">
        <v>139</v>
      </c>
      <c r="E94" s="11" t="s">
        <v>466</v>
      </c>
      <c r="F94" s="11" t="s">
        <v>56</v>
      </c>
      <c r="G94" s="11" t="s">
        <v>57</v>
      </c>
      <c r="H94" s="11" t="s">
        <v>467</v>
      </c>
      <c r="I94" s="11" t="s">
        <v>102</v>
      </c>
      <c r="J94" s="11" t="s">
        <v>67</v>
      </c>
      <c r="K94" s="11" t="s">
        <v>206</v>
      </c>
    </row>
    <row r="95" spans="1:11" x14ac:dyDescent="0.45">
      <c r="A95" s="11" t="s">
        <v>468</v>
      </c>
      <c r="B95" s="11" t="s">
        <v>469</v>
      </c>
      <c r="C95" s="11">
        <v>2015</v>
      </c>
      <c r="D95" s="11">
        <v>130</v>
      </c>
      <c r="E95" s="11" t="s">
        <v>106</v>
      </c>
      <c r="F95" s="11" t="s">
        <v>56</v>
      </c>
      <c r="G95" s="11" t="s">
        <v>57</v>
      </c>
      <c r="H95" s="11" t="s">
        <v>470</v>
      </c>
      <c r="I95" s="11" t="s">
        <v>471</v>
      </c>
      <c r="J95" s="11" t="s">
        <v>67</v>
      </c>
      <c r="K95" s="11" t="s">
        <v>472</v>
      </c>
    </row>
    <row r="96" spans="1:11" x14ac:dyDescent="0.45">
      <c r="A96" s="11" t="s">
        <v>473</v>
      </c>
      <c r="B96" s="11" t="s">
        <v>474</v>
      </c>
      <c r="C96" s="11">
        <v>2009</v>
      </c>
      <c r="D96" s="11">
        <v>100</v>
      </c>
      <c r="E96" s="11" t="s">
        <v>113</v>
      </c>
      <c r="F96" s="11" t="s">
        <v>56</v>
      </c>
      <c r="G96" s="11" t="s">
        <v>57</v>
      </c>
      <c r="H96" s="11" t="s">
        <v>475</v>
      </c>
      <c r="I96" s="11" t="s">
        <v>476</v>
      </c>
      <c r="J96" s="11" t="s">
        <v>477</v>
      </c>
      <c r="K96" s="11" t="s">
        <v>478</v>
      </c>
    </row>
    <row r="97" spans="1:11" x14ac:dyDescent="0.45">
      <c r="A97" s="11" t="s">
        <v>479</v>
      </c>
      <c r="B97" s="11" t="s">
        <v>480</v>
      </c>
      <c r="C97" s="11">
        <v>2002</v>
      </c>
      <c r="D97" s="11">
        <v>115</v>
      </c>
      <c r="E97" s="11" t="s">
        <v>157</v>
      </c>
      <c r="F97" s="11" t="s">
        <v>56</v>
      </c>
      <c r="G97" s="11" t="s">
        <v>57</v>
      </c>
      <c r="H97" s="11" t="s">
        <v>481</v>
      </c>
      <c r="I97" s="11" t="s">
        <v>66</v>
      </c>
      <c r="J97" s="11" t="s">
        <v>143</v>
      </c>
      <c r="K97" s="11" t="s">
        <v>482</v>
      </c>
    </row>
    <row r="98" spans="1:11" x14ac:dyDescent="0.45">
      <c r="A98" s="11" t="s">
        <v>483</v>
      </c>
      <c r="B98" s="11" t="s">
        <v>484</v>
      </c>
      <c r="C98" s="11">
        <v>2006</v>
      </c>
      <c r="D98" s="11">
        <v>95</v>
      </c>
      <c r="E98" s="11" t="s">
        <v>485</v>
      </c>
      <c r="F98" s="11" t="s">
        <v>56</v>
      </c>
      <c r="G98" s="11" t="s">
        <v>57</v>
      </c>
      <c r="H98" s="11" t="s">
        <v>486</v>
      </c>
      <c r="I98" s="11" t="s">
        <v>66</v>
      </c>
      <c r="J98" s="11" t="s">
        <v>137</v>
      </c>
      <c r="K98" s="11" t="s">
        <v>487</v>
      </c>
    </row>
    <row r="99" spans="1:11" x14ac:dyDescent="0.45">
      <c r="A99" s="11" t="s">
        <v>488</v>
      </c>
      <c r="B99" s="11" t="s">
        <v>480</v>
      </c>
      <c r="C99" s="11">
        <v>2014</v>
      </c>
      <c r="D99" s="11">
        <v>96</v>
      </c>
      <c r="E99" s="11" t="s">
        <v>157</v>
      </c>
      <c r="F99" s="11" t="s">
        <v>56</v>
      </c>
      <c r="G99" s="11" t="s">
        <v>57</v>
      </c>
      <c r="H99" s="11" t="s">
        <v>489</v>
      </c>
      <c r="I99" s="11" t="s">
        <v>66</v>
      </c>
      <c r="J99" s="11" t="s">
        <v>143</v>
      </c>
      <c r="K99" s="11" t="s">
        <v>248</v>
      </c>
    </row>
    <row r="100" spans="1:11" x14ac:dyDescent="0.45">
      <c r="A100" s="11" t="s">
        <v>490</v>
      </c>
      <c r="B100" s="11" t="s">
        <v>491</v>
      </c>
      <c r="C100" s="11">
        <v>2009</v>
      </c>
      <c r="D100" s="11">
        <v>83</v>
      </c>
      <c r="E100" s="11" t="s">
        <v>492</v>
      </c>
      <c r="F100" s="11" t="s">
        <v>56</v>
      </c>
      <c r="G100" s="11" t="s">
        <v>57</v>
      </c>
      <c r="H100" s="11" t="s">
        <v>493</v>
      </c>
      <c r="I100" s="11" t="s">
        <v>66</v>
      </c>
      <c r="J100" s="11" t="s">
        <v>143</v>
      </c>
      <c r="K100" s="11" t="s">
        <v>201</v>
      </c>
    </row>
    <row r="101" spans="1:11" x14ac:dyDescent="0.45">
      <c r="A101" s="11" t="s">
        <v>494</v>
      </c>
      <c r="B101" s="11" t="s">
        <v>495</v>
      </c>
      <c r="C101" s="11">
        <v>2004</v>
      </c>
      <c r="D101" s="11">
        <v>80</v>
      </c>
      <c r="E101" s="11" t="s">
        <v>157</v>
      </c>
      <c r="F101" s="11" t="s">
        <v>56</v>
      </c>
      <c r="G101" s="11" t="s">
        <v>57</v>
      </c>
      <c r="H101" s="11" t="s">
        <v>496</v>
      </c>
      <c r="I101" s="11" t="s">
        <v>66</v>
      </c>
      <c r="J101" s="11" t="s">
        <v>143</v>
      </c>
      <c r="K101" s="11" t="s">
        <v>497</v>
      </c>
    </row>
    <row r="102" spans="1:11" x14ac:dyDescent="0.45">
      <c r="A102" s="11" t="s">
        <v>498</v>
      </c>
      <c r="B102" s="11" t="s">
        <v>499</v>
      </c>
      <c r="C102" s="11">
        <v>2014</v>
      </c>
      <c r="D102" s="11">
        <v>81</v>
      </c>
      <c r="E102" s="11" t="s">
        <v>500</v>
      </c>
      <c r="F102" s="11" t="s">
        <v>56</v>
      </c>
      <c r="G102" s="11" t="s">
        <v>57</v>
      </c>
      <c r="H102" s="11" t="s">
        <v>501</v>
      </c>
      <c r="I102" s="11" t="s">
        <v>66</v>
      </c>
      <c r="J102" s="11" t="s">
        <v>143</v>
      </c>
      <c r="K102" s="11" t="s">
        <v>248</v>
      </c>
    </row>
    <row r="103" spans="1:11" x14ac:dyDescent="0.45">
      <c r="A103" s="11" t="s">
        <v>502</v>
      </c>
      <c r="B103" s="11" t="s">
        <v>503</v>
      </c>
      <c r="C103" s="11">
        <v>2002</v>
      </c>
      <c r="D103" s="11">
        <v>79</v>
      </c>
      <c r="E103" s="11" t="s">
        <v>504</v>
      </c>
      <c r="F103" s="11" t="s">
        <v>56</v>
      </c>
      <c r="G103" s="11" t="s">
        <v>57</v>
      </c>
      <c r="H103" s="11" t="s">
        <v>505</v>
      </c>
      <c r="I103" s="11" t="s">
        <v>66</v>
      </c>
      <c r="J103" s="11" t="s">
        <v>143</v>
      </c>
      <c r="K103" s="11" t="s">
        <v>482</v>
      </c>
    </row>
    <row r="104" spans="1:11" x14ac:dyDescent="0.45">
      <c r="A104" s="11" t="s">
        <v>506</v>
      </c>
      <c r="B104" s="11" t="s">
        <v>507</v>
      </c>
      <c r="C104" s="11">
        <v>1995</v>
      </c>
      <c r="D104" s="11">
        <v>98</v>
      </c>
      <c r="E104" s="11" t="s">
        <v>508</v>
      </c>
      <c r="F104" s="11" t="s">
        <v>56</v>
      </c>
      <c r="G104" s="11" t="s">
        <v>57</v>
      </c>
      <c r="H104" s="11" t="s">
        <v>509</v>
      </c>
      <c r="I104" s="11" t="s">
        <v>66</v>
      </c>
      <c r="J104" s="11" t="s">
        <v>143</v>
      </c>
      <c r="K104" s="11" t="s">
        <v>510</v>
      </c>
    </row>
    <row r="105" spans="1:11" x14ac:dyDescent="0.45">
      <c r="A105" s="11" t="s">
        <v>511</v>
      </c>
      <c r="B105" s="11" t="s">
        <v>512</v>
      </c>
      <c r="C105" s="11">
        <v>2013</v>
      </c>
      <c r="D105" s="11">
        <v>81</v>
      </c>
      <c r="E105" s="11" t="s">
        <v>190</v>
      </c>
      <c r="F105" s="11" t="s">
        <v>56</v>
      </c>
      <c r="G105" s="11" t="s">
        <v>57</v>
      </c>
      <c r="H105" s="11" t="s">
        <v>513</v>
      </c>
      <c r="I105" s="11" t="s">
        <v>514</v>
      </c>
      <c r="J105" s="11" t="s">
        <v>515</v>
      </c>
      <c r="K105" s="11" t="s">
        <v>516</v>
      </c>
    </row>
    <row r="106" spans="1:11" x14ac:dyDescent="0.45">
      <c r="A106" s="11" t="s">
        <v>517</v>
      </c>
      <c r="B106" s="11" t="s">
        <v>518</v>
      </c>
      <c r="C106" s="11">
        <v>2014</v>
      </c>
      <c r="D106" s="11">
        <v>92</v>
      </c>
      <c r="E106" s="11" t="s">
        <v>519</v>
      </c>
      <c r="F106" s="11" t="s">
        <v>56</v>
      </c>
      <c r="G106" s="11" t="s">
        <v>57</v>
      </c>
      <c r="H106" s="11" t="s">
        <v>520</v>
      </c>
      <c r="I106" s="11" t="s">
        <v>464</v>
      </c>
      <c r="J106" s="11" t="s">
        <v>521</v>
      </c>
      <c r="K106" s="11" t="s">
        <v>522</v>
      </c>
    </row>
    <row r="107" spans="1:11" x14ac:dyDescent="0.45">
      <c r="A107" s="11" t="s">
        <v>523</v>
      </c>
      <c r="B107" s="11" t="s">
        <v>524</v>
      </c>
      <c r="C107" s="11">
        <v>1999</v>
      </c>
      <c r="D107" s="11">
        <v>125</v>
      </c>
      <c r="E107" s="11" t="s">
        <v>525</v>
      </c>
      <c r="F107" s="11" t="s">
        <v>56</v>
      </c>
      <c r="G107" s="11" t="s">
        <v>57</v>
      </c>
      <c r="H107" s="11" t="s">
        <v>526</v>
      </c>
      <c r="I107" s="11" t="s">
        <v>181</v>
      </c>
      <c r="J107" s="11" t="s">
        <v>527</v>
      </c>
      <c r="K107" s="11" t="s">
        <v>528</v>
      </c>
    </row>
    <row r="108" spans="1:11" x14ac:dyDescent="0.45">
      <c r="A108" s="11" t="s">
        <v>529</v>
      </c>
      <c r="B108" s="11" t="s">
        <v>530</v>
      </c>
      <c r="C108" s="11">
        <v>2014</v>
      </c>
      <c r="D108" s="11">
        <v>90</v>
      </c>
      <c r="E108" s="11" t="s">
        <v>106</v>
      </c>
      <c r="F108" s="11" t="s">
        <v>56</v>
      </c>
      <c r="G108" s="11" t="s">
        <v>57</v>
      </c>
      <c r="H108" s="11" t="s">
        <v>531</v>
      </c>
      <c r="I108" s="11" t="s">
        <v>66</v>
      </c>
      <c r="J108" s="11" t="s">
        <v>143</v>
      </c>
      <c r="K108" s="11" t="s">
        <v>248</v>
      </c>
    </row>
    <row r="109" spans="1:11" x14ac:dyDescent="0.45">
      <c r="A109" s="11" t="s">
        <v>532</v>
      </c>
      <c r="B109" s="11" t="s">
        <v>533</v>
      </c>
      <c r="C109" s="11">
        <v>2013</v>
      </c>
      <c r="D109" s="11">
        <v>92</v>
      </c>
      <c r="E109" s="11" t="s">
        <v>251</v>
      </c>
      <c r="F109" s="11" t="s">
        <v>56</v>
      </c>
      <c r="G109" s="11" t="s">
        <v>57</v>
      </c>
      <c r="H109" s="11" t="s">
        <v>534</v>
      </c>
      <c r="I109" s="11" t="s">
        <v>66</v>
      </c>
      <c r="J109" s="11" t="s">
        <v>254</v>
      </c>
      <c r="K109" s="11" t="s">
        <v>255</v>
      </c>
    </row>
    <row r="110" spans="1:11" x14ac:dyDescent="0.45">
      <c r="A110" s="11" t="s">
        <v>535</v>
      </c>
      <c r="B110" s="11" t="s">
        <v>536</v>
      </c>
      <c r="C110" s="11">
        <v>2014</v>
      </c>
      <c r="D110" s="11">
        <v>99</v>
      </c>
      <c r="E110" s="11" t="s">
        <v>537</v>
      </c>
      <c r="F110" s="11" t="s">
        <v>56</v>
      </c>
      <c r="G110" s="11" t="s">
        <v>57</v>
      </c>
      <c r="H110" s="11" t="s">
        <v>538</v>
      </c>
      <c r="I110" s="11" t="s">
        <v>66</v>
      </c>
      <c r="J110" s="11" t="s">
        <v>143</v>
      </c>
      <c r="K110" s="11" t="s">
        <v>248</v>
      </c>
    </row>
    <row r="111" spans="1:11" x14ac:dyDescent="0.45">
      <c r="A111" s="11" t="s">
        <v>539</v>
      </c>
      <c r="B111" s="11" t="s">
        <v>540</v>
      </c>
      <c r="C111" s="11">
        <v>2013</v>
      </c>
      <c r="D111" s="11">
        <v>67</v>
      </c>
      <c r="E111" s="11" t="s">
        <v>175</v>
      </c>
      <c r="F111" s="11" t="s">
        <v>56</v>
      </c>
      <c r="G111" s="11" t="s">
        <v>57</v>
      </c>
      <c r="H111" s="11" t="s">
        <v>541</v>
      </c>
      <c r="I111" s="11" t="s">
        <v>66</v>
      </c>
      <c r="J111" s="11" t="s">
        <v>143</v>
      </c>
      <c r="K111" s="11" t="s">
        <v>267</v>
      </c>
    </row>
    <row r="112" spans="1:11" x14ac:dyDescent="0.45">
      <c r="A112" s="11" t="s">
        <v>542</v>
      </c>
      <c r="B112" s="11" t="s">
        <v>543</v>
      </c>
      <c r="C112" s="11">
        <v>2013</v>
      </c>
      <c r="D112" s="11">
        <v>66</v>
      </c>
      <c r="E112" s="11" t="s">
        <v>157</v>
      </c>
      <c r="F112" s="11" t="s">
        <v>274</v>
      </c>
      <c r="G112" s="11" t="s">
        <v>275</v>
      </c>
      <c r="H112" s="11" t="s">
        <v>544</v>
      </c>
      <c r="I112" s="11" t="s">
        <v>66</v>
      </c>
      <c r="J112" s="11" t="s">
        <v>143</v>
      </c>
      <c r="K112" s="11" t="s">
        <v>267</v>
      </c>
    </row>
    <row r="113" spans="1:11" x14ac:dyDescent="0.45">
      <c r="A113" s="11" t="s">
        <v>545</v>
      </c>
      <c r="B113" s="11" t="s">
        <v>546</v>
      </c>
      <c r="C113" s="11">
        <v>2007</v>
      </c>
      <c r="D113" s="11">
        <v>270</v>
      </c>
      <c r="E113" s="11" t="s">
        <v>547</v>
      </c>
      <c r="F113" s="11" t="s">
        <v>56</v>
      </c>
      <c r="G113" s="11" t="s">
        <v>57</v>
      </c>
      <c r="H113" s="11" t="s">
        <v>548</v>
      </c>
      <c r="I113" s="11" t="s">
        <v>549</v>
      </c>
      <c r="J113" s="11" t="s">
        <v>550</v>
      </c>
      <c r="K113" s="11" t="s">
        <v>551</v>
      </c>
    </row>
    <row r="114" spans="1:11" x14ac:dyDescent="0.45">
      <c r="A114" s="11" t="s">
        <v>552</v>
      </c>
      <c r="B114" s="11" t="s">
        <v>553</v>
      </c>
      <c r="C114" s="11">
        <v>2014</v>
      </c>
      <c r="D114" s="11">
        <v>100</v>
      </c>
      <c r="E114" s="11" t="s">
        <v>380</v>
      </c>
      <c r="F114" s="11" t="s">
        <v>56</v>
      </c>
      <c r="G114" s="11" t="s">
        <v>57</v>
      </c>
      <c r="H114" s="11" t="s">
        <v>554</v>
      </c>
      <c r="I114" s="11" t="s">
        <v>66</v>
      </c>
      <c r="J114" s="11" t="s">
        <v>555</v>
      </c>
      <c r="K114" s="11" t="s">
        <v>68</v>
      </c>
    </row>
    <row r="115" spans="1:11" x14ac:dyDescent="0.45">
      <c r="A115" s="11" t="s">
        <v>556</v>
      </c>
      <c r="B115" s="11" t="s">
        <v>557</v>
      </c>
      <c r="C115" s="11">
        <v>2007</v>
      </c>
      <c r="D115" s="11">
        <v>153</v>
      </c>
      <c r="E115" s="11" t="s">
        <v>558</v>
      </c>
      <c r="F115" s="11" t="s">
        <v>56</v>
      </c>
      <c r="G115" s="11" t="s">
        <v>57</v>
      </c>
      <c r="H115" s="11" t="s">
        <v>559</v>
      </c>
      <c r="I115" s="11" t="s">
        <v>115</v>
      </c>
      <c r="J115" s="11" t="s">
        <v>143</v>
      </c>
      <c r="K115" s="11" t="s">
        <v>192</v>
      </c>
    </row>
    <row r="116" spans="1:11" x14ac:dyDescent="0.45">
      <c r="A116" s="11" t="s">
        <v>560</v>
      </c>
      <c r="B116" s="11" t="s">
        <v>561</v>
      </c>
      <c r="C116" s="11">
        <v>2014</v>
      </c>
      <c r="D116" s="11">
        <v>97</v>
      </c>
      <c r="E116" s="11" t="s">
        <v>368</v>
      </c>
      <c r="F116" s="11" t="s">
        <v>56</v>
      </c>
      <c r="G116" s="11" t="s">
        <v>57</v>
      </c>
      <c r="H116" s="11" t="s">
        <v>562</v>
      </c>
      <c r="I116" s="11" t="s">
        <v>66</v>
      </c>
      <c r="J116" s="11" t="s">
        <v>143</v>
      </c>
      <c r="K116" s="11" t="s">
        <v>248</v>
      </c>
    </row>
    <row r="117" spans="1:11" x14ac:dyDescent="0.45">
      <c r="A117" s="11" t="s">
        <v>563</v>
      </c>
      <c r="B117" s="11" t="s">
        <v>564</v>
      </c>
      <c r="C117" s="11">
        <v>2005</v>
      </c>
      <c r="D117" s="11">
        <v>160</v>
      </c>
      <c r="E117" s="11" t="s">
        <v>446</v>
      </c>
      <c r="F117" s="11" t="s">
        <v>56</v>
      </c>
      <c r="G117" s="11" t="s">
        <v>57</v>
      </c>
      <c r="H117" s="11" t="s">
        <v>565</v>
      </c>
      <c r="I117" s="11" t="s">
        <v>115</v>
      </c>
      <c r="J117" s="11" t="s">
        <v>96</v>
      </c>
      <c r="K117" s="11" t="s">
        <v>243</v>
      </c>
    </row>
    <row r="118" spans="1:11" x14ac:dyDescent="0.45">
      <c r="A118" s="11" t="s">
        <v>566</v>
      </c>
      <c r="B118" s="11" t="s">
        <v>567</v>
      </c>
      <c r="C118" s="11">
        <v>2009</v>
      </c>
      <c r="D118" s="11">
        <v>93</v>
      </c>
      <c r="E118" s="11" t="s">
        <v>446</v>
      </c>
      <c r="F118" s="11" t="s">
        <v>56</v>
      </c>
      <c r="G118" s="11" t="s">
        <v>57</v>
      </c>
      <c r="H118" s="11" t="s">
        <v>568</v>
      </c>
      <c r="I118" s="11" t="s">
        <v>66</v>
      </c>
      <c r="J118" s="11" t="s">
        <v>137</v>
      </c>
      <c r="K118" s="11" t="s">
        <v>201</v>
      </c>
    </row>
    <row r="119" spans="1:11" x14ac:dyDescent="0.45">
      <c r="A119" s="11" t="s">
        <v>569</v>
      </c>
      <c r="B119" s="11" t="s">
        <v>570</v>
      </c>
      <c r="C119" s="11">
        <v>2013</v>
      </c>
      <c r="D119" s="11">
        <v>98</v>
      </c>
      <c r="E119" s="11" t="s">
        <v>446</v>
      </c>
      <c r="F119" s="11" t="s">
        <v>56</v>
      </c>
      <c r="G119" s="11" t="s">
        <v>57</v>
      </c>
      <c r="H119" s="11" t="s">
        <v>571</v>
      </c>
      <c r="I119" s="11" t="s">
        <v>66</v>
      </c>
      <c r="J119" s="11" t="s">
        <v>143</v>
      </c>
      <c r="K119" s="11" t="s">
        <v>267</v>
      </c>
    </row>
    <row r="120" spans="1:11" x14ac:dyDescent="0.45">
      <c r="A120" s="11" t="s">
        <v>572</v>
      </c>
      <c r="B120" s="11" t="s">
        <v>573</v>
      </c>
      <c r="C120" s="11">
        <v>2004</v>
      </c>
      <c r="D120" s="11">
        <v>84</v>
      </c>
      <c r="E120" s="11" t="s">
        <v>106</v>
      </c>
      <c r="F120" s="11" t="s">
        <v>56</v>
      </c>
      <c r="G120" s="11" t="s">
        <v>57</v>
      </c>
      <c r="H120" s="11" t="s">
        <v>574</v>
      </c>
      <c r="I120" s="11" t="s">
        <v>66</v>
      </c>
      <c r="J120" s="11" t="s">
        <v>143</v>
      </c>
      <c r="K120" s="11" t="s">
        <v>497</v>
      </c>
    </row>
    <row r="121" spans="1:11" x14ac:dyDescent="0.45">
      <c r="A121" s="11" t="s">
        <v>575</v>
      </c>
      <c r="B121" s="11" t="s">
        <v>576</v>
      </c>
      <c r="C121" s="11">
        <v>2015</v>
      </c>
      <c r="D121" s="11">
        <v>98</v>
      </c>
      <c r="E121" s="11" t="s">
        <v>577</v>
      </c>
      <c r="F121" s="11" t="s">
        <v>56</v>
      </c>
      <c r="G121" s="11" t="s">
        <v>57</v>
      </c>
      <c r="H121" s="11" t="s">
        <v>578</v>
      </c>
      <c r="I121" s="11" t="s">
        <v>253</v>
      </c>
      <c r="J121" s="11" t="s">
        <v>477</v>
      </c>
      <c r="K121" s="11" t="s">
        <v>233</v>
      </c>
    </row>
    <row r="122" spans="1:11" x14ac:dyDescent="0.45">
      <c r="A122" s="11" t="s">
        <v>579</v>
      </c>
      <c r="B122" s="11" t="s">
        <v>580</v>
      </c>
      <c r="C122" s="11">
        <v>2016</v>
      </c>
      <c r="D122" s="11">
        <v>130</v>
      </c>
      <c r="E122" s="11" t="s">
        <v>581</v>
      </c>
      <c r="F122" s="11" t="s">
        <v>56</v>
      </c>
      <c r="G122" s="11" t="s">
        <v>57</v>
      </c>
      <c r="H122" s="11" t="s">
        <v>582</v>
      </c>
      <c r="I122" s="11" t="s">
        <v>115</v>
      </c>
      <c r="J122" s="11" t="s">
        <v>96</v>
      </c>
      <c r="K122" s="11" t="s">
        <v>583</v>
      </c>
    </row>
    <row r="123" spans="1:11" x14ac:dyDescent="0.45">
      <c r="A123" s="11" t="s">
        <v>584</v>
      </c>
      <c r="B123" s="11" t="s">
        <v>585</v>
      </c>
      <c r="C123" s="11">
        <v>2009</v>
      </c>
      <c r="D123" s="11">
        <v>150</v>
      </c>
      <c r="E123" s="11" t="s">
        <v>251</v>
      </c>
      <c r="F123" s="11" t="s">
        <v>56</v>
      </c>
      <c r="G123" s="11" t="s">
        <v>57</v>
      </c>
      <c r="H123" s="11" t="s">
        <v>586</v>
      </c>
      <c r="I123" s="11" t="s">
        <v>115</v>
      </c>
      <c r="J123" s="11" t="s">
        <v>96</v>
      </c>
      <c r="K123" s="11" t="s">
        <v>478</v>
      </c>
    </row>
    <row r="124" spans="1:11" x14ac:dyDescent="0.45">
      <c r="A124" s="11" t="s">
        <v>587</v>
      </c>
      <c r="B124" s="11" t="s">
        <v>588</v>
      </c>
      <c r="C124" s="11">
        <v>2006</v>
      </c>
      <c r="D124" s="11">
        <v>94</v>
      </c>
      <c r="E124" s="11" t="s">
        <v>175</v>
      </c>
      <c r="F124" s="11" t="s">
        <v>56</v>
      </c>
      <c r="G124" s="11" t="s">
        <v>57</v>
      </c>
      <c r="H124" s="11" t="s">
        <v>589</v>
      </c>
      <c r="I124" s="11" t="s">
        <v>66</v>
      </c>
      <c r="J124" s="11" t="s">
        <v>143</v>
      </c>
      <c r="K124" s="11" t="s">
        <v>487</v>
      </c>
    </row>
    <row r="125" spans="1:11" x14ac:dyDescent="0.45">
      <c r="A125" s="11" t="s">
        <v>590</v>
      </c>
      <c r="B125" s="11" t="s">
        <v>591</v>
      </c>
      <c r="C125" s="11">
        <v>2012</v>
      </c>
      <c r="D125" s="11">
        <v>86</v>
      </c>
      <c r="E125" s="11" t="s">
        <v>209</v>
      </c>
      <c r="F125" s="11" t="s">
        <v>56</v>
      </c>
      <c r="G125" s="11" t="s">
        <v>57</v>
      </c>
      <c r="H125" s="11" t="s">
        <v>592</v>
      </c>
      <c r="I125" s="11" t="s">
        <v>66</v>
      </c>
      <c r="J125" s="11" t="s">
        <v>137</v>
      </c>
      <c r="K125" s="11" t="s">
        <v>138</v>
      </c>
    </row>
    <row r="126" spans="1:11" x14ac:dyDescent="0.45">
      <c r="A126" s="11" t="s">
        <v>593</v>
      </c>
      <c r="B126" s="11" t="s">
        <v>594</v>
      </c>
      <c r="C126" s="11">
        <v>2014</v>
      </c>
      <c r="D126" s="11">
        <v>106</v>
      </c>
      <c r="E126" s="11" t="s">
        <v>376</v>
      </c>
      <c r="F126" s="11" t="s">
        <v>56</v>
      </c>
      <c r="G126" s="11" t="s">
        <v>57</v>
      </c>
      <c r="H126" s="11" t="s">
        <v>595</v>
      </c>
      <c r="I126" s="11" t="s">
        <v>59</v>
      </c>
      <c r="J126" s="11" t="s">
        <v>60</v>
      </c>
      <c r="K126" s="11" t="s">
        <v>126</v>
      </c>
    </row>
    <row r="127" spans="1:11" x14ac:dyDescent="0.45">
      <c r="A127" s="11" t="s">
        <v>596</v>
      </c>
      <c r="B127" s="11" t="s">
        <v>597</v>
      </c>
      <c r="C127" s="11">
        <v>2015</v>
      </c>
      <c r="D127" s="11">
        <v>81</v>
      </c>
      <c r="E127" s="11" t="s">
        <v>598</v>
      </c>
      <c r="F127" s="11" t="s">
        <v>56</v>
      </c>
      <c r="G127" s="11" t="s">
        <v>57</v>
      </c>
      <c r="H127" s="11" t="s">
        <v>599</v>
      </c>
      <c r="I127" s="11" t="s">
        <v>66</v>
      </c>
      <c r="J127" s="11" t="s">
        <v>143</v>
      </c>
      <c r="K127" s="11" t="s">
        <v>149</v>
      </c>
    </row>
    <row r="128" spans="1:11" x14ac:dyDescent="0.45">
      <c r="A128" s="11" t="s">
        <v>600</v>
      </c>
      <c r="B128" s="11" t="s">
        <v>601</v>
      </c>
      <c r="C128" s="11">
        <v>2015</v>
      </c>
      <c r="D128" s="11">
        <v>94</v>
      </c>
      <c r="E128" s="11" t="s">
        <v>251</v>
      </c>
      <c r="F128" s="11" t="s">
        <v>56</v>
      </c>
      <c r="G128" s="11" t="s">
        <v>57</v>
      </c>
      <c r="H128" s="11" t="s">
        <v>602</v>
      </c>
      <c r="I128" s="11" t="s">
        <v>66</v>
      </c>
      <c r="J128" s="11" t="s">
        <v>143</v>
      </c>
      <c r="K128" s="11" t="s">
        <v>149</v>
      </c>
    </row>
    <row r="129" spans="1:11" x14ac:dyDescent="0.45">
      <c r="A129" s="11" t="s">
        <v>603</v>
      </c>
      <c r="B129" s="11" t="s">
        <v>604</v>
      </c>
      <c r="C129" s="11">
        <v>1998</v>
      </c>
      <c r="D129" s="11">
        <v>114</v>
      </c>
      <c r="E129" s="11" t="s">
        <v>106</v>
      </c>
      <c r="F129" s="11" t="s">
        <v>56</v>
      </c>
      <c r="G129" s="11" t="s">
        <v>57</v>
      </c>
      <c r="H129" s="11" t="s">
        <v>605</v>
      </c>
      <c r="I129" s="11" t="s">
        <v>66</v>
      </c>
      <c r="J129" s="11" t="s">
        <v>137</v>
      </c>
      <c r="K129" s="11" t="s">
        <v>606</v>
      </c>
    </row>
    <row r="130" spans="1:11" x14ac:dyDescent="0.45">
      <c r="A130" s="11" t="s">
        <v>607</v>
      </c>
      <c r="B130" s="11" t="s">
        <v>608</v>
      </c>
      <c r="C130" s="11">
        <v>2015</v>
      </c>
      <c r="D130" s="11">
        <v>105</v>
      </c>
      <c r="E130" s="11" t="s">
        <v>609</v>
      </c>
      <c r="F130" s="11" t="s">
        <v>56</v>
      </c>
      <c r="G130" s="11" t="s">
        <v>57</v>
      </c>
      <c r="H130" s="11" t="s">
        <v>610</v>
      </c>
      <c r="I130" s="11" t="s">
        <v>66</v>
      </c>
      <c r="J130" s="11" t="s">
        <v>143</v>
      </c>
      <c r="K130" s="11" t="s">
        <v>149</v>
      </c>
    </row>
    <row r="131" spans="1:11" x14ac:dyDescent="0.45">
      <c r="A131" s="11" t="s">
        <v>611</v>
      </c>
      <c r="B131" s="11" t="s">
        <v>612</v>
      </c>
      <c r="C131" s="11">
        <v>2003</v>
      </c>
      <c r="D131" s="11">
        <v>77</v>
      </c>
      <c r="E131" s="11" t="s">
        <v>113</v>
      </c>
      <c r="F131" s="11" t="s">
        <v>56</v>
      </c>
      <c r="G131" s="11" t="s">
        <v>57</v>
      </c>
      <c r="H131" s="11" t="s">
        <v>613</v>
      </c>
      <c r="I131" s="11" t="s">
        <v>66</v>
      </c>
      <c r="J131" s="11" t="s">
        <v>143</v>
      </c>
      <c r="K131" s="11" t="s">
        <v>614</v>
      </c>
    </row>
    <row r="132" spans="1:11" x14ac:dyDescent="0.45">
      <c r="A132" s="11" t="s">
        <v>615</v>
      </c>
      <c r="B132" s="11" t="s">
        <v>616</v>
      </c>
      <c r="C132" s="11">
        <v>2015</v>
      </c>
      <c r="D132" s="11">
        <v>80</v>
      </c>
      <c r="E132" s="11" t="s">
        <v>617</v>
      </c>
      <c r="F132" s="11" t="s">
        <v>56</v>
      </c>
      <c r="G132" s="11" t="s">
        <v>57</v>
      </c>
      <c r="H132" s="11" t="s">
        <v>618</v>
      </c>
      <c r="I132" s="11" t="s">
        <v>66</v>
      </c>
      <c r="J132" s="11" t="s">
        <v>143</v>
      </c>
      <c r="K132" s="11" t="s">
        <v>149</v>
      </c>
    </row>
    <row r="133" spans="1:11" x14ac:dyDescent="0.45">
      <c r="A133" s="11" t="s">
        <v>619</v>
      </c>
      <c r="B133" s="11" t="s">
        <v>620</v>
      </c>
      <c r="C133" s="11">
        <v>2012</v>
      </c>
      <c r="D133" s="11">
        <v>104</v>
      </c>
      <c r="E133" s="11" t="s">
        <v>230</v>
      </c>
      <c r="F133" s="11" t="s">
        <v>56</v>
      </c>
      <c r="G133" s="11" t="s">
        <v>57</v>
      </c>
      <c r="H133" s="11" t="s">
        <v>621</v>
      </c>
      <c r="I133" s="11" t="s">
        <v>59</v>
      </c>
      <c r="J133" s="11" t="s">
        <v>60</v>
      </c>
      <c r="K133" s="11" t="s">
        <v>622</v>
      </c>
    </row>
    <row r="134" spans="1:11" x14ac:dyDescent="0.45">
      <c r="A134" s="11" t="s">
        <v>623</v>
      </c>
      <c r="B134" s="11" t="s">
        <v>624</v>
      </c>
      <c r="C134" s="11">
        <v>1998</v>
      </c>
      <c r="D134" s="11">
        <v>118</v>
      </c>
      <c r="E134" s="11" t="s">
        <v>625</v>
      </c>
      <c r="F134" s="11" t="s">
        <v>56</v>
      </c>
      <c r="G134" s="11" t="s">
        <v>57</v>
      </c>
      <c r="H134" s="11" t="s">
        <v>626</v>
      </c>
      <c r="I134" s="11" t="s">
        <v>59</v>
      </c>
      <c r="J134" s="11" t="s">
        <v>60</v>
      </c>
      <c r="K134" s="11" t="s">
        <v>627</v>
      </c>
    </row>
    <row r="135" spans="1:11" x14ac:dyDescent="0.45">
      <c r="A135" s="11" t="s">
        <v>628</v>
      </c>
      <c r="B135" s="11" t="s">
        <v>629</v>
      </c>
      <c r="C135" s="11">
        <v>2013</v>
      </c>
      <c r="D135" s="11">
        <v>88</v>
      </c>
      <c r="E135" s="11" t="s">
        <v>446</v>
      </c>
      <c r="F135" s="11" t="s">
        <v>56</v>
      </c>
      <c r="G135" s="11" t="s">
        <v>57</v>
      </c>
      <c r="H135" s="11" t="s">
        <v>630</v>
      </c>
      <c r="I135" s="11" t="s">
        <v>66</v>
      </c>
      <c r="J135" s="11" t="s">
        <v>143</v>
      </c>
      <c r="K135" s="11" t="s">
        <v>267</v>
      </c>
    </row>
    <row r="136" spans="1:11" x14ac:dyDescent="0.45">
      <c r="A136" s="11" t="s">
        <v>631</v>
      </c>
      <c r="B136" s="11" t="s">
        <v>632</v>
      </c>
      <c r="C136" s="11">
        <v>2009</v>
      </c>
      <c r="D136" s="11">
        <v>95</v>
      </c>
      <c r="E136" s="11" t="s">
        <v>106</v>
      </c>
      <c r="F136" s="11" t="s">
        <v>56</v>
      </c>
      <c r="G136" s="11" t="s">
        <v>57</v>
      </c>
      <c r="H136" s="11" t="s">
        <v>633</v>
      </c>
      <c r="I136" s="11" t="s">
        <v>66</v>
      </c>
      <c r="J136" s="11" t="s">
        <v>143</v>
      </c>
      <c r="K136" s="11" t="s">
        <v>201</v>
      </c>
    </row>
    <row r="137" spans="1:11" x14ac:dyDescent="0.45">
      <c r="A137" s="11" t="s">
        <v>634</v>
      </c>
      <c r="B137" s="11" t="s">
        <v>635</v>
      </c>
      <c r="C137" s="11">
        <v>2013</v>
      </c>
      <c r="D137" s="11">
        <v>87</v>
      </c>
      <c r="E137" s="11" t="s">
        <v>113</v>
      </c>
      <c r="F137" s="11" t="s">
        <v>56</v>
      </c>
      <c r="G137" s="11" t="s">
        <v>57</v>
      </c>
      <c r="H137" s="11" t="s">
        <v>636</v>
      </c>
      <c r="I137" s="11" t="s">
        <v>66</v>
      </c>
      <c r="J137" s="11" t="s">
        <v>143</v>
      </c>
      <c r="K137" s="11" t="s">
        <v>267</v>
      </c>
    </row>
    <row r="138" spans="1:11" x14ac:dyDescent="0.45">
      <c r="A138" s="11" t="s">
        <v>637</v>
      </c>
      <c r="B138" s="11" t="s">
        <v>638</v>
      </c>
      <c r="C138" s="11">
        <v>2015</v>
      </c>
      <c r="D138" s="11">
        <v>90</v>
      </c>
      <c r="E138" s="11" t="s">
        <v>639</v>
      </c>
      <c r="F138" s="11" t="s">
        <v>56</v>
      </c>
      <c r="G138" s="11" t="s">
        <v>57</v>
      </c>
      <c r="H138" s="11" t="s">
        <v>640</v>
      </c>
      <c r="I138" s="11" t="s">
        <v>66</v>
      </c>
      <c r="J138" s="11" t="s">
        <v>143</v>
      </c>
      <c r="K138" s="11" t="s">
        <v>149</v>
      </c>
    </row>
    <row r="139" spans="1:11" x14ac:dyDescent="0.45">
      <c r="A139" s="11" t="s">
        <v>641</v>
      </c>
      <c r="B139" s="11" t="s">
        <v>642</v>
      </c>
      <c r="C139" s="11">
        <v>2016</v>
      </c>
      <c r="D139" s="11">
        <v>87</v>
      </c>
      <c r="E139" s="11" t="s">
        <v>643</v>
      </c>
      <c r="F139" s="11" t="s">
        <v>56</v>
      </c>
      <c r="G139" s="11" t="s">
        <v>57</v>
      </c>
      <c r="H139" s="11" t="s">
        <v>644</v>
      </c>
      <c r="I139" s="11" t="s">
        <v>66</v>
      </c>
      <c r="J139" s="11" t="s">
        <v>143</v>
      </c>
      <c r="K139" s="11" t="s">
        <v>211</v>
      </c>
    </row>
    <row r="140" spans="1:11" x14ac:dyDescent="0.45">
      <c r="A140" s="11" t="s">
        <v>645</v>
      </c>
      <c r="B140" s="11" t="s">
        <v>646</v>
      </c>
      <c r="C140" s="11">
        <v>2015</v>
      </c>
      <c r="D140" s="11">
        <v>93</v>
      </c>
      <c r="E140" s="11" t="s">
        <v>647</v>
      </c>
      <c r="F140" s="11" t="s">
        <v>56</v>
      </c>
      <c r="G140" s="11" t="s">
        <v>57</v>
      </c>
      <c r="H140" s="11" t="s">
        <v>648</v>
      </c>
      <c r="I140" s="11" t="s">
        <v>66</v>
      </c>
      <c r="J140" s="11" t="s">
        <v>143</v>
      </c>
      <c r="K140" s="11" t="s">
        <v>149</v>
      </c>
    </row>
    <row r="141" spans="1:11" x14ac:dyDescent="0.45">
      <c r="A141" s="11" t="s">
        <v>649</v>
      </c>
      <c r="B141" s="11" t="s">
        <v>650</v>
      </c>
      <c r="C141" s="11">
        <v>2006</v>
      </c>
      <c r="D141" s="11">
        <v>100</v>
      </c>
      <c r="E141" s="11" t="s">
        <v>106</v>
      </c>
      <c r="F141" s="11" t="s">
        <v>56</v>
      </c>
      <c r="G141" s="11" t="s">
        <v>57</v>
      </c>
      <c r="H141" s="11" t="s">
        <v>651</v>
      </c>
      <c r="I141" s="11" t="s">
        <v>66</v>
      </c>
      <c r="J141" s="11" t="s">
        <v>143</v>
      </c>
      <c r="K141" s="11" t="s">
        <v>487</v>
      </c>
    </row>
    <row r="142" spans="1:11" x14ac:dyDescent="0.45">
      <c r="A142" s="11" t="s">
        <v>652</v>
      </c>
      <c r="B142" s="11" t="s">
        <v>653</v>
      </c>
      <c r="C142" s="11">
        <v>2000</v>
      </c>
      <c r="D142" s="11">
        <v>167</v>
      </c>
      <c r="E142" s="11" t="s">
        <v>135</v>
      </c>
      <c r="F142" s="11" t="s">
        <v>274</v>
      </c>
      <c r="G142" s="11" t="s">
        <v>275</v>
      </c>
      <c r="H142" s="11" t="s">
        <v>654</v>
      </c>
      <c r="I142" s="11" t="s">
        <v>115</v>
      </c>
      <c r="J142" s="11" t="s">
        <v>96</v>
      </c>
      <c r="K142" s="11" t="s">
        <v>655</v>
      </c>
    </row>
    <row r="143" spans="1:11" x14ac:dyDescent="0.45">
      <c r="A143" s="11" t="s">
        <v>656</v>
      </c>
      <c r="B143" s="11" t="s">
        <v>657</v>
      </c>
      <c r="C143" s="11">
        <v>2004</v>
      </c>
      <c r="D143" s="11">
        <v>133</v>
      </c>
      <c r="E143" s="11" t="s">
        <v>658</v>
      </c>
      <c r="F143" s="11" t="s">
        <v>56</v>
      </c>
      <c r="G143" s="11" t="s">
        <v>57</v>
      </c>
      <c r="H143" s="11" t="s">
        <v>659</v>
      </c>
      <c r="I143" s="11" t="s">
        <v>549</v>
      </c>
      <c r="J143" s="11" t="s">
        <v>550</v>
      </c>
      <c r="K143" s="11" t="s">
        <v>660</v>
      </c>
    </row>
    <row r="144" spans="1:11" x14ac:dyDescent="0.45">
      <c r="A144" s="11" t="s">
        <v>661</v>
      </c>
      <c r="B144" s="11" t="s">
        <v>662</v>
      </c>
      <c r="C144" s="11">
        <v>2007</v>
      </c>
      <c r="D144" s="11">
        <v>128</v>
      </c>
      <c r="E144" s="11" t="s">
        <v>190</v>
      </c>
      <c r="F144" s="11" t="s">
        <v>56</v>
      </c>
      <c r="G144" s="11" t="s">
        <v>57</v>
      </c>
      <c r="H144" s="11" t="s">
        <v>663</v>
      </c>
      <c r="I144" s="11" t="s">
        <v>115</v>
      </c>
      <c r="J144" s="11" t="s">
        <v>96</v>
      </c>
      <c r="K144" s="11" t="s">
        <v>163</v>
      </c>
    </row>
    <row r="145" spans="1:11" x14ac:dyDescent="0.45">
      <c r="A145" s="11" t="s">
        <v>664</v>
      </c>
      <c r="B145" s="11" t="s">
        <v>665</v>
      </c>
      <c r="C145" s="11">
        <v>2006</v>
      </c>
      <c r="D145" s="11">
        <v>122</v>
      </c>
      <c r="E145" s="11" t="s">
        <v>666</v>
      </c>
      <c r="F145" s="11" t="s">
        <v>56</v>
      </c>
      <c r="G145" s="11" t="s">
        <v>57</v>
      </c>
      <c r="H145" s="11" t="s">
        <v>667</v>
      </c>
      <c r="I145" s="11" t="s">
        <v>668</v>
      </c>
      <c r="J145" s="11" t="s">
        <v>669</v>
      </c>
      <c r="K145" s="11" t="s">
        <v>670</v>
      </c>
    </row>
    <row r="146" spans="1:11" x14ac:dyDescent="0.45">
      <c r="A146" s="11" t="s">
        <v>671</v>
      </c>
      <c r="B146" s="11" t="s">
        <v>672</v>
      </c>
      <c r="C146" s="11">
        <v>2005</v>
      </c>
      <c r="D146" s="11">
        <v>90</v>
      </c>
      <c r="E146" s="11" t="s">
        <v>190</v>
      </c>
      <c r="F146" s="11" t="s">
        <v>56</v>
      </c>
      <c r="G146" s="11" t="s">
        <v>57</v>
      </c>
      <c r="H146" s="11" t="s">
        <v>673</v>
      </c>
      <c r="I146" s="11" t="s">
        <v>66</v>
      </c>
      <c r="J146" s="11" t="s">
        <v>137</v>
      </c>
      <c r="K146" s="11" t="s">
        <v>447</v>
      </c>
    </row>
    <row r="147" spans="1:11" x14ac:dyDescent="0.45">
      <c r="A147" s="11" t="s">
        <v>674</v>
      </c>
      <c r="B147" s="11" t="s">
        <v>675</v>
      </c>
      <c r="C147" s="11">
        <v>2009</v>
      </c>
      <c r="D147" s="11">
        <v>133</v>
      </c>
      <c r="E147" s="11" t="s">
        <v>251</v>
      </c>
      <c r="F147" s="11" t="s">
        <v>56</v>
      </c>
      <c r="G147" s="11" t="s">
        <v>57</v>
      </c>
      <c r="H147" s="11" t="s">
        <v>676</v>
      </c>
      <c r="I147" s="11" t="s">
        <v>115</v>
      </c>
      <c r="J147" s="11" t="s">
        <v>96</v>
      </c>
      <c r="K147" s="11" t="s">
        <v>478</v>
      </c>
    </row>
    <row r="148" spans="1:11" x14ac:dyDescent="0.45">
      <c r="A148" s="11" t="s">
        <v>677</v>
      </c>
      <c r="B148" s="11" t="s">
        <v>678</v>
      </c>
      <c r="C148" s="11">
        <v>2016</v>
      </c>
      <c r="D148" s="11">
        <v>102</v>
      </c>
      <c r="E148" s="11" t="s">
        <v>251</v>
      </c>
      <c r="F148" s="11" t="s">
        <v>56</v>
      </c>
      <c r="G148" s="11" t="s">
        <v>57</v>
      </c>
      <c r="H148" s="11" t="s">
        <v>679</v>
      </c>
      <c r="I148" s="11" t="s">
        <v>59</v>
      </c>
      <c r="J148" s="11" t="s">
        <v>60</v>
      </c>
      <c r="K148" s="11" t="s">
        <v>680</v>
      </c>
    </row>
    <row r="149" spans="1:11" x14ac:dyDescent="0.45">
      <c r="A149" s="11" t="s">
        <v>681</v>
      </c>
      <c r="B149" s="11" t="s">
        <v>682</v>
      </c>
      <c r="C149" s="11">
        <v>2006</v>
      </c>
      <c r="D149" s="11">
        <v>83</v>
      </c>
      <c r="E149" s="11" t="s">
        <v>113</v>
      </c>
      <c r="F149" s="11" t="s">
        <v>56</v>
      </c>
      <c r="G149" s="11" t="s">
        <v>57</v>
      </c>
      <c r="H149" s="11" t="s">
        <v>683</v>
      </c>
      <c r="I149" s="11" t="s">
        <v>66</v>
      </c>
      <c r="J149" s="11" t="s">
        <v>143</v>
      </c>
      <c r="K149" s="11" t="s">
        <v>487</v>
      </c>
    </row>
    <row r="150" spans="1:11" x14ac:dyDescent="0.45">
      <c r="A150" s="11" t="s">
        <v>684</v>
      </c>
      <c r="B150" s="11" t="s">
        <v>685</v>
      </c>
      <c r="C150" s="11">
        <v>2006</v>
      </c>
      <c r="D150" s="11">
        <v>145</v>
      </c>
      <c r="E150" s="11" t="s">
        <v>686</v>
      </c>
      <c r="F150" s="11" t="s">
        <v>56</v>
      </c>
      <c r="G150" s="11" t="s">
        <v>57</v>
      </c>
      <c r="H150" s="11" t="s">
        <v>437</v>
      </c>
      <c r="I150" s="11" t="s">
        <v>253</v>
      </c>
      <c r="J150" s="11" t="s">
        <v>687</v>
      </c>
      <c r="K150" s="11" t="s">
        <v>688</v>
      </c>
    </row>
    <row r="151" spans="1:11" x14ac:dyDescent="0.45">
      <c r="A151" s="11" t="s">
        <v>689</v>
      </c>
      <c r="B151" s="11" t="s">
        <v>690</v>
      </c>
      <c r="C151" s="11">
        <v>2009</v>
      </c>
      <c r="D151" s="11">
        <v>124</v>
      </c>
      <c r="E151" s="11" t="s">
        <v>508</v>
      </c>
      <c r="F151" s="11" t="s">
        <v>56</v>
      </c>
      <c r="G151" s="11" t="s">
        <v>57</v>
      </c>
      <c r="H151" s="11" t="s">
        <v>691</v>
      </c>
      <c r="I151" s="11" t="s">
        <v>668</v>
      </c>
      <c r="J151" s="11" t="s">
        <v>527</v>
      </c>
      <c r="K151" s="11" t="s">
        <v>692</v>
      </c>
    </row>
    <row r="152" spans="1:11" x14ac:dyDescent="0.45">
      <c r="A152" s="11" t="s">
        <v>693</v>
      </c>
      <c r="B152" s="11" t="s">
        <v>694</v>
      </c>
      <c r="C152" s="11">
        <v>2005</v>
      </c>
      <c r="D152" s="11">
        <v>75</v>
      </c>
      <c r="E152" s="11" t="s">
        <v>251</v>
      </c>
      <c r="F152" s="11" t="s">
        <v>56</v>
      </c>
      <c r="G152" s="11" t="s">
        <v>57</v>
      </c>
      <c r="H152" s="11" t="s">
        <v>695</v>
      </c>
      <c r="I152" s="11" t="s">
        <v>464</v>
      </c>
      <c r="J152" s="11" t="s">
        <v>143</v>
      </c>
      <c r="K152" s="11" t="s">
        <v>447</v>
      </c>
    </row>
    <row r="153" spans="1:11" x14ac:dyDescent="0.45">
      <c r="A153" s="11" t="s">
        <v>696</v>
      </c>
      <c r="B153" s="11" t="s">
        <v>697</v>
      </c>
      <c r="C153" s="11">
        <v>2015</v>
      </c>
      <c r="D153" s="11">
        <v>88</v>
      </c>
      <c r="E153" s="11" t="s">
        <v>335</v>
      </c>
      <c r="F153" s="11" t="s">
        <v>56</v>
      </c>
      <c r="G153" s="11" t="s">
        <v>57</v>
      </c>
      <c r="H153" s="11" t="s">
        <v>698</v>
      </c>
      <c r="I153" s="11" t="s">
        <v>66</v>
      </c>
      <c r="J153" s="11" t="s">
        <v>143</v>
      </c>
      <c r="K153" s="11" t="s">
        <v>149</v>
      </c>
    </row>
    <row r="154" spans="1:11" x14ac:dyDescent="0.45">
      <c r="A154" s="11" t="s">
        <v>699</v>
      </c>
      <c r="B154" s="11" t="s">
        <v>700</v>
      </c>
      <c r="C154" s="11">
        <v>2003</v>
      </c>
      <c r="D154" s="11">
        <v>96</v>
      </c>
      <c r="E154" s="11" t="s">
        <v>701</v>
      </c>
      <c r="F154" s="11" t="s">
        <v>56</v>
      </c>
      <c r="G154" s="11" t="s">
        <v>57</v>
      </c>
      <c r="H154" s="11" t="s">
        <v>702</v>
      </c>
      <c r="I154" s="11" t="s">
        <v>66</v>
      </c>
      <c r="J154" s="11" t="s">
        <v>143</v>
      </c>
      <c r="K154" s="11" t="s">
        <v>614</v>
      </c>
    </row>
    <row r="155" spans="1:11" x14ac:dyDescent="0.45">
      <c r="A155" s="11" t="s">
        <v>703</v>
      </c>
      <c r="B155" s="11" t="s">
        <v>704</v>
      </c>
      <c r="C155" s="11">
        <v>1999</v>
      </c>
      <c r="D155" s="11">
        <v>88</v>
      </c>
      <c r="E155" s="11" t="s">
        <v>113</v>
      </c>
      <c r="F155" s="11" t="s">
        <v>274</v>
      </c>
      <c r="G155" s="11" t="s">
        <v>275</v>
      </c>
      <c r="H155" s="11" t="s">
        <v>705</v>
      </c>
      <c r="I155" s="11" t="s">
        <v>66</v>
      </c>
      <c r="J155" s="11" t="s">
        <v>143</v>
      </c>
      <c r="K155" s="11" t="s">
        <v>706</v>
      </c>
    </row>
    <row r="156" spans="1:11" x14ac:dyDescent="0.45">
      <c r="A156" s="11" t="s">
        <v>707</v>
      </c>
      <c r="B156" s="11" t="s">
        <v>708</v>
      </c>
      <c r="C156" s="11">
        <v>2012</v>
      </c>
      <c r="D156" s="11">
        <v>75</v>
      </c>
      <c r="E156" s="11" t="s">
        <v>199</v>
      </c>
      <c r="F156" s="11" t="s">
        <v>56</v>
      </c>
      <c r="G156" s="11" t="s">
        <v>57</v>
      </c>
      <c r="H156" s="11" t="s">
        <v>709</v>
      </c>
      <c r="I156" s="11" t="s">
        <v>66</v>
      </c>
      <c r="J156" s="11" t="s">
        <v>143</v>
      </c>
      <c r="K156" s="11" t="s">
        <v>138</v>
      </c>
    </row>
    <row r="157" spans="1:11" x14ac:dyDescent="0.45">
      <c r="A157" s="11" t="s">
        <v>710</v>
      </c>
      <c r="B157" s="11" t="s">
        <v>711</v>
      </c>
      <c r="C157" s="11">
        <v>2013</v>
      </c>
      <c r="D157" s="11">
        <v>81</v>
      </c>
      <c r="E157" s="11" t="s">
        <v>647</v>
      </c>
      <c r="F157" s="11" t="s">
        <v>56</v>
      </c>
      <c r="G157" s="11" t="s">
        <v>57</v>
      </c>
      <c r="H157" s="11" t="s">
        <v>712</v>
      </c>
      <c r="I157" s="11" t="s">
        <v>66</v>
      </c>
      <c r="J157" s="11" t="s">
        <v>143</v>
      </c>
      <c r="K157" s="11" t="s">
        <v>267</v>
      </c>
    </row>
    <row r="158" spans="1:11" x14ac:dyDescent="0.45">
      <c r="A158" s="11" t="s">
        <v>713</v>
      </c>
      <c r="B158" s="11" t="s">
        <v>714</v>
      </c>
      <c r="C158" s="11">
        <v>2002</v>
      </c>
      <c r="D158" s="11">
        <v>103</v>
      </c>
      <c r="E158" s="11" t="s">
        <v>715</v>
      </c>
      <c r="F158" s="11" t="s">
        <v>56</v>
      </c>
      <c r="G158" s="11" t="s">
        <v>57</v>
      </c>
      <c r="H158" s="11" t="s">
        <v>716</v>
      </c>
      <c r="I158" s="11" t="s">
        <v>66</v>
      </c>
      <c r="J158" s="11" t="s">
        <v>143</v>
      </c>
      <c r="K158" s="11" t="s">
        <v>482</v>
      </c>
    </row>
    <row r="159" spans="1:11" x14ac:dyDescent="0.45">
      <c r="A159" s="11" t="s">
        <v>717</v>
      </c>
      <c r="B159" s="11" t="s">
        <v>718</v>
      </c>
      <c r="C159" s="11">
        <v>2007</v>
      </c>
      <c r="D159" s="11">
        <v>83</v>
      </c>
      <c r="E159" s="11" t="s">
        <v>209</v>
      </c>
      <c r="F159" s="11" t="s">
        <v>274</v>
      </c>
      <c r="G159" s="11" t="s">
        <v>275</v>
      </c>
      <c r="H159" s="11" t="s">
        <v>719</v>
      </c>
      <c r="I159" s="11" t="s">
        <v>66</v>
      </c>
      <c r="J159" s="11" t="s">
        <v>720</v>
      </c>
      <c r="K159" s="11" t="s">
        <v>163</v>
      </c>
    </row>
    <row r="160" spans="1:11" x14ac:dyDescent="0.45">
      <c r="A160" s="11" t="s">
        <v>721</v>
      </c>
      <c r="B160" s="11" t="s">
        <v>722</v>
      </c>
      <c r="C160" s="11">
        <v>2000</v>
      </c>
      <c r="D160" s="11">
        <v>106</v>
      </c>
      <c r="E160" s="11" t="s">
        <v>106</v>
      </c>
      <c r="F160" s="11" t="s">
        <v>56</v>
      </c>
      <c r="G160" s="11" t="s">
        <v>57</v>
      </c>
      <c r="H160" s="11" t="s">
        <v>153</v>
      </c>
      <c r="I160" s="11" t="s">
        <v>66</v>
      </c>
      <c r="J160" s="11" t="s">
        <v>137</v>
      </c>
      <c r="K160" s="11" t="s">
        <v>144</v>
      </c>
    </row>
    <row r="161" spans="1:11" x14ac:dyDescent="0.45">
      <c r="A161" s="11" t="s">
        <v>723</v>
      </c>
      <c r="B161" s="11" t="s">
        <v>724</v>
      </c>
      <c r="C161" s="11">
        <v>1990</v>
      </c>
      <c r="D161" s="11">
        <v>34</v>
      </c>
      <c r="E161" s="11" t="s">
        <v>725</v>
      </c>
      <c r="F161" s="11" t="s">
        <v>56</v>
      </c>
      <c r="G161" s="11" t="s">
        <v>57</v>
      </c>
      <c r="H161" s="11" t="s">
        <v>726</v>
      </c>
      <c r="I161" s="11" t="s">
        <v>66</v>
      </c>
      <c r="J161" s="11" t="s">
        <v>143</v>
      </c>
      <c r="K161" s="11" t="s">
        <v>727</v>
      </c>
    </row>
    <row r="162" spans="1:11" x14ac:dyDescent="0.45">
      <c r="A162" s="11" t="s">
        <v>728</v>
      </c>
      <c r="B162" s="11" t="s">
        <v>729</v>
      </c>
      <c r="C162" s="11">
        <v>2012</v>
      </c>
      <c r="D162" s="11">
        <v>95</v>
      </c>
      <c r="E162" s="11" t="s">
        <v>730</v>
      </c>
      <c r="F162" s="11" t="s">
        <v>56</v>
      </c>
      <c r="G162" s="11" t="s">
        <v>57</v>
      </c>
      <c r="H162" s="11" t="s">
        <v>731</v>
      </c>
      <c r="I162" s="11" t="s">
        <v>66</v>
      </c>
      <c r="J162" s="11" t="s">
        <v>732</v>
      </c>
      <c r="K162" s="11" t="s">
        <v>733</v>
      </c>
    </row>
    <row r="163" spans="1:11" x14ac:dyDescent="0.45">
      <c r="A163" s="11" t="s">
        <v>734</v>
      </c>
      <c r="B163" s="11" t="s">
        <v>735</v>
      </c>
      <c r="C163" s="11">
        <v>2015</v>
      </c>
      <c r="D163" s="11">
        <v>97</v>
      </c>
      <c r="E163" s="11" t="s">
        <v>736</v>
      </c>
      <c r="F163" s="11" t="s">
        <v>56</v>
      </c>
      <c r="G163" s="11" t="s">
        <v>57</v>
      </c>
      <c r="H163" s="11" t="s">
        <v>737</v>
      </c>
      <c r="I163" s="11" t="s">
        <v>66</v>
      </c>
      <c r="J163" s="11" t="s">
        <v>143</v>
      </c>
      <c r="K163" s="11" t="s">
        <v>149</v>
      </c>
    </row>
    <row r="164" spans="1:11" x14ac:dyDescent="0.45">
      <c r="A164" s="11" t="s">
        <v>738</v>
      </c>
      <c r="B164" s="11" t="s">
        <v>739</v>
      </c>
      <c r="C164" s="11">
        <v>2004</v>
      </c>
      <c r="D164" s="11">
        <v>86</v>
      </c>
      <c r="E164" s="11" t="s">
        <v>504</v>
      </c>
      <c r="F164" s="11" t="s">
        <v>56</v>
      </c>
      <c r="G164" s="11" t="s">
        <v>57</v>
      </c>
      <c r="H164" s="11" t="s">
        <v>740</v>
      </c>
      <c r="I164" s="11" t="s">
        <v>66</v>
      </c>
      <c r="J164" s="11" t="s">
        <v>143</v>
      </c>
      <c r="K164" s="11" t="s">
        <v>497</v>
      </c>
    </row>
    <row r="165" spans="1:11" x14ac:dyDescent="0.45">
      <c r="A165" s="11" t="s">
        <v>741</v>
      </c>
      <c r="B165" s="11" t="s">
        <v>742</v>
      </c>
      <c r="C165" s="11">
        <v>2006</v>
      </c>
      <c r="D165" s="11">
        <v>75</v>
      </c>
      <c r="E165" s="11" t="s">
        <v>743</v>
      </c>
      <c r="F165" s="11" t="s">
        <v>56</v>
      </c>
      <c r="G165" s="11" t="s">
        <v>57</v>
      </c>
      <c r="H165" s="11" t="s">
        <v>744</v>
      </c>
      <c r="I165" s="11" t="s">
        <v>66</v>
      </c>
      <c r="J165" s="11" t="s">
        <v>143</v>
      </c>
      <c r="K165" s="11" t="s">
        <v>487</v>
      </c>
    </row>
    <row r="166" spans="1:11" x14ac:dyDescent="0.45">
      <c r="A166" s="11" t="s">
        <v>745</v>
      </c>
      <c r="B166" s="11" t="s">
        <v>746</v>
      </c>
      <c r="C166" s="11">
        <v>2012</v>
      </c>
      <c r="D166" s="11">
        <v>101</v>
      </c>
      <c r="E166" s="11" t="s">
        <v>113</v>
      </c>
      <c r="F166" s="11" t="s">
        <v>56</v>
      </c>
      <c r="G166" s="11" t="s">
        <v>57</v>
      </c>
      <c r="H166" s="11" t="s">
        <v>747</v>
      </c>
      <c r="I166" s="11" t="s">
        <v>66</v>
      </c>
      <c r="J166" s="11" t="s">
        <v>137</v>
      </c>
      <c r="K166" s="11" t="s">
        <v>138</v>
      </c>
    </row>
    <row r="167" spans="1:11" x14ac:dyDescent="0.45">
      <c r="A167" s="11" t="s">
        <v>748</v>
      </c>
      <c r="B167" s="11" t="s">
        <v>749</v>
      </c>
      <c r="C167" s="11">
        <v>2007</v>
      </c>
      <c r="D167" s="11">
        <v>7</v>
      </c>
      <c r="E167" s="11" t="s">
        <v>750</v>
      </c>
      <c r="F167" s="11" t="s">
        <v>56</v>
      </c>
      <c r="G167" s="11" t="s">
        <v>57</v>
      </c>
      <c r="H167" s="11" t="s">
        <v>751</v>
      </c>
      <c r="I167" s="11" t="s">
        <v>66</v>
      </c>
      <c r="J167" s="11" t="s">
        <v>143</v>
      </c>
      <c r="K167" s="11" t="s">
        <v>192</v>
      </c>
    </row>
    <row r="168" spans="1:11" x14ac:dyDescent="0.45">
      <c r="A168" s="11" t="s">
        <v>752</v>
      </c>
      <c r="B168" s="11" t="s">
        <v>753</v>
      </c>
      <c r="C168" s="11">
        <v>2008</v>
      </c>
      <c r="D168" s="11">
        <v>107</v>
      </c>
      <c r="E168" s="11" t="s">
        <v>175</v>
      </c>
      <c r="F168" s="11" t="s">
        <v>56</v>
      </c>
      <c r="G168" s="11" t="s">
        <v>57</v>
      </c>
      <c r="H168" s="11" t="s">
        <v>754</v>
      </c>
      <c r="I168" s="11" t="s">
        <v>181</v>
      </c>
      <c r="J168" s="11" t="s">
        <v>527</v>
      </c>
      <c r="K168" s="11" t="s">
        <v>755</v>
      </c>
    </row>
    <row r="169" spans="1:11" x14ac:dyDescent="0.45">
      <c r="A169" s="11" t="s">
        <v>756</v>
      </c>
      <c r="B169" s="11" t="s">
        <v>757</v>
      </c>
      <c r="C169" s="11">
        <v>2002</v>
      </c>
      <c r="D169" s="11">
        <v>85</v>
      </c>
      <c r="E169" s="11" t="s">
        <v>251</v>
      </c>
      <c r="F169" s="11" t="s">
        <v>56</v>
      </c>
      <c r="G169" s="11" t="s">
        <v>57</v>
      </c>
      <c r="H169" s="11" t="s">
        <v>757</v>
      </c>
      <c r="I169" s="11" t="s">
        <v>66</v>
      </c>
      <c r="J169" s="11" t="s">
        <v>143</v>
      </c>
      <c r="K169" s="11" t="s">
        <v>482</v>
      </c>
    </row>
    <row r="170" spans="1:11" x14ac:dyDescent="0.45">
      <c r="A170" s="11" t="s">
        <v>758</v>
      </c>
      <c r="B170" s="11" t="s">
        <v>759</v>
      </c>
      <c r="C170" s="11">
        <v>2001</v>
      </c>
      <c r="D170" s="11">
        <v>103</v>
      </c>
      <c r="E170" s="11" t="s">
        <v>760</v>
      </c>
      <c r="F170" s="11" t="s">
        <v>56</v>
      </c>
      <c r="G170" s="11" t="s">
        <v>57</v>
      </c>
      <c r="H170" s="11" t="s">
        <v>761</v>
      </c>
      <c r="I170" s="11" t="s">
        <v>59</v>
      </c>
      <c r="J170" s="11" t="s">
        <v>60</v>
      </c>
      <c r="K170" s="11" t="s">
        <v>762</v>
      </c>
    </row>
    <row r="171" spans="1:11" x14ac:dyDescent="0.45">
      <c r="A171" s="11" t="s">
        <v>763</v>
      </c>
      <c r="B171" s="11" t="s">
        <v>764</v>
      </c>
      <c r="C171" s="11">
        <v>2016</v>
      </c>
      <c r="D171" s="11">
        <v>120</v>
      </c>
      <c r="E171" s="11" t="s">
        <v>765</v>
      </c>
      <c r="F171" s="11" t="s">
        <v>56</v>
      </c>
      <c r="G171" s="11" t="s">
        <v>57</v>
      </c>
      <c r="H171" s="11" t="s">
        <v>766</v>
      </c>
      <c r="I171" s="11" t="s">
        <v>108</v>
      </c>
      <c r="J171" s="11" t="s">
        <v>109</v>
      </c>
      <c r="K171" s="11" t="s">
        <v>767</v>
      </c>
    </row>
    <row r="172" spans="1:11" x14ac:dyDescent="0.45">
      <c r="A172" s="11" t="s">
        <v>768</v>
      </c>
      <c r="B172" s="11" t="s">
        <v>769</v>
      </c>
      <c r="C172" s="11">
        <v>2003</v>
      </c>
      <c r="D172" s="11">
        <v>108</v>
      </c>
      <c r="E172" s="11" t="s">
        <v>186</v>
      </c>
      <c r="F172" s="11" t="s">
        <v>56</v>
      </c>
      <c r="G172" s="11" t="s">
        <v>57</v>
      </c>
      <c r="H172" s="11" t="s">
        <v>770</v>
      </c>
      <c r="I172" s="11" t="s">
        <v>771</v>
      </c>
      <c r="J172" s="11" t="s">
        <v>772</v>
      </c>
      <c r="K172" s="11" t="s">
        <v>773</v>
      </c>
    </row>
    <row r="173" spans="1:11" x14ac:dyDescent="0.45">
      <c r="A173" s="11" t="s">
        <v>774</v>
      </c>
      <c r="B173" s="11" t="s">
        <v>775</v>
      </c>
      <c r="C173" s="11">
        <v>2013</v>
      </c>
      <c r="D173" s="11">
        <v>114</v>
      </c>
      <c r="E173" s="11" t="s">
        <v>776</v>
      </c>
      <c r="F173" s="11" t="s">
        <v>56</v>
      </c>
      <c r="G173" s="11" t="s">
        <v>57</v>
      </c>
      <c r="H173" s="11" t="s">
        <v>777</v>
      </c>
      <c r="I173" s="11" t="s">
        <v>471</v>
      </c>
      <c r="J173" s="11" t="s">
        <v>67</v>
      </c>
      <c r="K173" s="11" t="s">
        <v>103</v>
      </c>
    </row>
    <row r="174" spans="1:11" x14ac:dyDescent="0.45">
      <c r="A174" s="11" t="s">
        <v>778</v>
      </c>
      <c r="B174" s="11" t="s">
        <v>779</v>
      </c>
      <c r="C174" s="11">
        <v>2007</v>
      </c>
      <c r="D174" s="11">
        <v>90</v>
      </c>
      <c r="E174" s="11" t="s">
        <v>230</v>
      </c>
      <c r="F174" s="11" t="s">
        <v>56</v>
      </c>
      <c r="G174" s="11" t="s">
        <v>57</v>
      </c>
      <c r="H174" s="11" t="s">
        <v>780</v>
      </c>
      <c r="I174" s="11" t="s">
        <v>66</v>
      </c>
      <c r="J174" s="11" t="s">
        <v>143</v>
      </c>
      <c r="K174" s="11" t="s">
        <v>192</v>
      </c>
    </row>
    <row r="175" spans="1:11" x14ac:dyDescent="0.45">
      <c r="A175" s="11" t="s">
        <v>781</v>
      </c>
      <c r="B175" s="11" t="s">
        <v>782</v>
      </c>
      <c r="C175" s="11">
        <v>2014</v>
      </c>
      <c r="D175" s="11">
        <v>90</v>
      </c>
      <c r="E175" s="11" t="s">
        <v>157</v>
      </c>
      <c r="F175" s="11" t="s">
        <v>56</v>
      </c>
      <c r="G175" s="11" t="s">
        <v>57</v>
      </c>
      <c r="H175" s="11" t="s">
        <v>783</v>
      </c>
      <c r="I175" s="11" t="s">
        <v>66</v>
      </c>
      <c r="J175" s="11" t="s">
        <v>143</v>
      </c>
      <c r="K175" s="11" t="s">
        <v>248</v>
      </c>
    </row>
    <row r="176" spans="1:11" x14ac:dyDescent="0.45">
      <c r="A176" s="11" t="s">
        <v>784</v>
      </c>
      <c r="B176" s="11" t="s">
        <v>785</v>
      </c>
      <c r="C176" s="11">
        <v>2010</v>
      </c>
      <c r="D176" s="11">
        <v>110</v>
      </c>
      <c r="E176" s="11" t="s">
        <v>190</v>
      </c>
      <c r="F176" s="11" t="s">
        <v>56</v>
      </c>
      <c r="G176" s="11" t="s">
        <v>57</v>
      </c>
      <c r="H176" s="11" t="s">
        <v>786</v>
      </c>
      <c r="I176" s="11" t="s">
        <v>476</v>
      </c>
      <c r="J176" s="11" t="s">
        <v>477</v>
      </c>
      <c r="K176" s="11" t="s">
        <v>116</v>
      </c>
    </row>
    <row r="177" spans="1:11" x14ac:dyDescent="0.45">
      <c r="A177" s="11" t="s">
        <v>787</v>
      </c>
      <c r="B177" s="11" t="s">
        <v>788</v>
      </c>
      <c r="C177" s="11">
        <v>2016</v>
      </c>
      <c r="D177" s="11">
        <v>115</v>
      </c>
      <c r="E177" s="11" t="s">
        <v>789</v>
      </c>
      <c r="F177" s="11" t="s">
        <v>56</v>
      </c>
      <c r="G177" s="11" t="s">
        <v>57</v>
      </c>
      <c r="H177" s="11" t="s">
        <v>790</v>
      </c>
      <c r="I177" s="11" t="s">
        <v>66</v>
      </c>
      <c r="J177" s="11" t="s">
        <v>121</v>
      </c>
      <c r="K177" s="11" t="s">
        <v>791</v>
      </c>
    </row>
    <row r="178" spans="1:11" x14ac:dyDescent="0.45">
      <c r="A178" s="11" t="s">
        <v>792</v>
      </c>
      <c r="B178" s="11" t="s">
        <v>793</v>
      </c>
      <c r="C178" s="11">
        <v>2009</v>
      </c>
      <c r="D178" s="11">
        <v>89</v>
      </c>
      <c r="E178" s="11" t="s">
        <v>230</v>
      </c>
      <c r="F178" s="11" t="s">
        <v>56</v>
      </c>
      <c r="G178" s="11" t="s">
        <v>57</v>
      </c>
      <c r="H178" s="11" t="s">
        <v>794</v>
      </c>
      <c r="I178" s="11" t="s">
        <v>66</v>
      </c>
      <c r="J178" s="11" t="s">
        <v>143</v>
      </c>
      <c r="K178" s="11" t="s">
        <v>201</v>
      </c>
    </row>
    <row r="179" spans="1:11" x14ac:dyDescent="0.45">
      <c r="A179" s="11" t="s">
        <v>795</v>
      </c>
      <c r="B179" s="11" t="s">
        <v>796</v>
      </c>
      <c r="C179" s="11">
        <v>2015</v>
      </c>
      <c r="D179" s="11">
        <v>89</v>
      </c>
      <c r="E179" s="11" t="s">
        <v>647</v>
      </c>
      <c r="F179" s="11" t="s">
        <v>56</v>
      </c>
      <c r="G179" s="11" t="s">
        <v>57</v>
      </c>
      <c r="H179" s="11" t="s">
        <v>797</v>
      </c>
      <c r="I179" s="11" t="s">
        <v>66</v>
      </c>
      <c r="J179" s="11" t="s">
        <v>143</v>
      </c>
      <c r="K179" s="11" t="s">
        <v>149</v>
      </c>
    </row>
    <row r="180" spans="1:11" x14ac:dyDescent="0.45">
      <c r="A180" s="11" t="s">
        <v>798</v>
      </c>
      <c r="B180" s="11" t="s">
        <v>799</v>
      </c>
      <c r="C180" s="11">
        <v>2009</v>
      </c>
      <c r="D180" s="11">
        <v>115</v>
      </c>
      <c r="E180" s="11" t="s">
        <v>800</v>
      </c>
      <c r="F180" s="11" t="s">
        <v>56</v>
      </c>
      <c r="G180" s="11" t="s">
        <v>57</v>
      </c>
      <c r="H180" s="11" t="s">
        <v>801</v>
      </c>
      <c r="I180" s="11" t="s">
        <v>79</v>
      </c>
      <c r="J180" s="11" t="s">
        <v>80</v>
      </c>
      <c r="K180" s="11" t="s">
        <v>802</v>
      </c>
    </row>
    <row r="181" spans="1:11" x14ac:dyDescent="0.45">
      <c r="A181" s="11" t="s">
        <v>803</v>
      </c>
      <c r="B181" s="11" t="s">
        <v>804</v>
      </c>
      <c r="C181" s="11">
        <v>2014</v>
      </c>
      <c r="D181" s="11">
        <v>90</v>
      </c>
      <c r="E181" s="11" t="s">
        <v>647</v>
      </c>
      <c r="F181" s="11" t="s">
        <v>56</v>
      </c>
      <c r="G181" s="11" t="s">
        <v>57</v>
      </c>
      <c r="H181" s="11" t="s">
        <v>805</v>
      </c>
      <c r="I181" s="11" t="s">
        <v>66</v>
      </c>
      <c r="J181" s="11" t="s">
        <v>143</v>
      </c>
      <c r="K181" s="11" t="s">
        <v>248</v>
      </c>
    </row>
    <row r="182" spans="1:11" x14ac:dyDescent="0.45">
      <c r="A182" s="11" t="s">
        <v>806</v>
      </c>
      <c r="B182" s="11" t="s">
        <v>807</v>
      </c>
      <c r="C182" s="11">
        <v>2009</v>
      </c>
      <c r="D182" s="11">
        <v>88</v>
      </c>
      <c r="E182" s="11" t="s">
        <v>808</v>
      </c>
      <c r="F182" s="11" t="s">
        <v>56</v>
      </c>
      <c r="G182" s="11" t="s">
        <v>57</v>
      </c>
      <c r="H182" s="11" t="s">
        <v>809</v>
      </c>
      <c r="I182" s="11" t="s">
        <v>66</v>
      </c>
      <c r="J182" s="11" t="s">
        <v>143</v>
      </c>
      <c r="K182" s="11" t="s">
        <v>201</v>
      </c>
    </row>
    <row r="183" spans="1:11" x14ac:dyDescent="0.45">
      <c r="A183" s="11" t="s">
        <v>810</v>
      </c>
      <c r="B183" s="11" t="s">
        <v>811</v>
      </c>
      <c r="C183" s="11">
        <v>2006</v>
      </c>
      <c r="D183" s="11">
        <v>89</v>
      </c>
      <c r="E183" s="11" t="s">
        <v>199</v>
      </c>
      <c r="F183" s="11" t="s">
        <v>56</v>
      </c>
      <c r="G183" s="11" t="s">
        <v>57</v>
      </c>
      <c r="H183" s="11" t="s">
        <v>812</v>
      </c>
      <c r="I183" s="11" t="s">
        <v>66</v>
      </c>
      <c r="J183" s="11" t="s">
        <v>143</v>
      </c>
      <c r="K183" s="11" t="s">
        <v>487</v>
      </c>
    </row>
    <row r="184" spans="1:11" x14ac:dyDescent="0.45">
      <c r="A184" s="11" t="s">
        <v>813</v>
      </c>
      <c r="B184" s="11" t="s">
        <v>814</v>
      </c>
      <c r="C184" s="11">
        <v>2015</v>
      </c>
      <c r="D184" s="11">
        <v>110</v>
      </c>
      <c r="E184" s="11" t="s">
        <v>715</v>
      </c>
      <c r="F184" s="11" t="s">
        <v>56</v>
      </c>
      <c r="G184" s="11" t="s">
        <v>57</v>
      </c>
      <c r="H184" s="11" t="s">
        <v>815</v>
      </c>
      <c r="I184" s="11" t="s">
        <v>66</v>
      </c>
      <c r="J184" s="11" t="s">
        <v>143</v>
      </c>
      <c r="K184" s="11" t="s">
        <v>149</v>
      </c>
    </row>
    <row r="185" spans="1:11" x14ac:dyDescent="0.45">
      <c r="A185" s="11" t="s">
        <v>816</v>
      </c>
      <c r="B185" s="11" t="s">
        <v>817</v>
      </c>
      <c r="C185" s="11">
        <v>2008</v>
      </c>
      <c r="D185" s="11">
        <v>97</v>
      </c>
      <c r="E185" s="11" t="s">
        <v>818</v>
      </c>
      <c r="F185" s="11" t="s">
        <v>56</v>
      </c>
      <c r="G185" s="11" t="s">
        <v>57</v>
      </c>
      <c r="H185" s="11" t="s">
        <v>819</v>
      </c>
      <c r="I185" s="11" t="s">
        <v>66</v>
      </c>
      <c r="J185" s="11" t="s">
        <v>143</v>
      </c>
      <c r="K185" s="11" t="s">
        <v>154</v>
      </c>
    </row>
    <row r="186" spans="1:11" x14ac:dyDescent="0.45">
      <c r="A186" s="11" t="s">
        <v>820</v>
      </c>
      <c r="B186" s="11" t="s">
        <v>821</v>
      </c>
      <c r="C186" s="11">
        <v>2015</v>
      </c>
      <c r="D186" s="11">
        <v>159</v>
      </c>
      <c r="E186" s="11" t="s">
        <v>822</v>
      </c>
      <c r="F186" s="11" t="s">
        <v>56</v>
      </c>
      <c r="G186" s="11" t="s">
        <v>57</v>
      </c>
      <c r="H186" s="11" t="s">
        <v>823</v>
      </c>
      <c r="I186" s="11" t="s">
        <v>824</v>
      </c>
      <c r="J186" s="11" t="s">
        <v>96</v>
      </c>
      <c r="K186" s="11" t="s">
        <v>233</v>
      </c>
    </row>
    <row r="187" spans="1:11" x14ac:dyDescent="0.45">
      <c r="A187" s="11" t="s">
        <v>825</v>
      </c>
      <c r="B187" s="11" t="s">
        <v>826</v>
      </c>
      <c r="C187" s="11">
        <v>1996</v>
      </c>
      <c r="D187" s="11">
        <v>95</v>
      </c>
      <c r="E187" s="11" t="s">
        <v>251</v>
      </c>
      <c r="F187" s="11" t="s">
        <v>56</v>
      </c>
      <c r="G187" s="11" t="s">
        <v>57</v>
      </c>
      <c r="H187" s="11" t="s">
        <v>827</v>
      </c>
      <c r="I187" s="11" t="s">
        <v>828</v>
      </c>
      <c r="J187" s="11" t="s">
        <v>829</v>
      </c>
      <c r="K187" s="11" t="s">
        <v>830</v>
      </c>
    </row>
    <row r="188" spans="1:11" x14ac:dyDescent="0.45">
      <c r="A188" s="11" t="s">
        <v>831</v>
      </c>
      <c r="B188" s="11" t="s">
        <v>832</v>
      </c>
      <c r="C188" s="11">
        <v>1959</v>
      </c>
      <c r="D188" s="11">
        <v>141</v>
      </c>
      <c r="E188" s="11" t="s">
        <v>833</v>
      </c>
      <c r="F188" s="11" t="s">
        <v>56</v>
      </c>
      <c r="G188" s="11" t="s">
        <v>57</v>
      </c>
      <c r="H188" s="11" t="s">
        <v>834</v>
      </c>
      <c r="I188" s="11" t="s">
        <v>66</v>
      </c>
      <c r="J188" s="11" t="s">
        <v>143</v>
      </c>
      <c r="K188" s="11" t="s">
        <v>835</v>
      </c>
    </row>
    <row r="189" spans="1:11" x14ac:dyDescent="0.45">
      <c r="A189" s="11" t="s">
        <v>836</v>
      </c>
      <c r="B189" s="11" t="s">
        <v>837</v>
      </c>
      <c r="C189" s="11">
        <v>2014</v>
      </c>
      <c r="D189" s="11">
        <v>103</v>
      </c>
      <c r="E189" s="11" t="s">
        <v>838</v>
      </c>
      <c r="F189" s="11" t="s">
        <v>56</v>
      </c>
      <c r="G189" s="11" t="s">
        <v>57</v>
      </c>
      <c r="H189" s="11" t="s">
        <v>839</v>
      </c>
      <c r="I189" s="11" t="s">
        <v>66</v>
      </c>
      <c r="J189" s="11" t="s">
        <v>182</v>
      </c>
      <c r="K189" s="11" t="s">
        <v>122</v>
      </c>
    </row>
    <row r="190" spans="1:11" x14ac:dyDescent="0.45">
      <c r="A190" s="11" t="s">
        <v>840</v>
      </c>
      <c r="B190" s="11" t="s">
        <v>841</v>
      </c>
      <c r="C190" s="11">
        <v>1997</v>
      </c>
      <c r="D190" s="11">
        <v>111</v>
      </c>
      <c r="E190" s="11" t="s">
        <v>842</v>
      </c>
      <c r="F190" s="11" t="s">
        <v>56</v>
      </c>
      <c r="G190" s="11" t="s">
        <v>57</v>
      </c>
      <c r="H190" s="11" t="s">
        <v>843</v>
      </c>
      <c r="I190" s="11" t="s">
        <v>108</v>
      </c>
      <c r="J190" s="11" t="s">
        <v>109</v>
      </c>
      <c r="K190" s="11" t="s">
        <v>844</v>
      </c>
    </row>
    <row r="191" spans="1:11" x14ac:dyDescent="0.45">
      <c r="A191" s="11" t="s">
        <v>845</v>
      </c>
      <c r="B191" s="11" t="s">
        <v>846</v>
      </c>
      <c r="C191" s="11">
        <v>2015</v>
      </c>
      <c r="D191" s="11">
        <v>86</v>
      </c>
      <c r="E191" s="11" t="s">
        <v>847</v>
      </c>
      <c r="F191" s="11" t="s">
        <v>56</v>
      </c>
      <c r="G191" s="11" t="s">
        <v>57</v>
      </c>
      <c r="H191" s="11" t="s">
        <v>848</v>
      </c>
      <c r="I191" s="11" t="s">
        <v>66</v>
      </c>
      <c r="J191" s="11" t="s">
        <v>143</v>
      </c>
      <c r="K191" s="11" t="s">
        <v>149</v>
      </c>
    </row>
    <row r="192" spans="1:11" x14ac:dyDescent="0.45">
      <c r="A192" s="11" t="s">
        <v>849</v>
      </c>
      <c r="B192" s="11" t="s">
        <v>850</v>
      </c>
      <c r="C192" s="11">
        <v>2009</v>
      </c>
      <c r="D192" s="11">
        <v>107</v>
      </c>
      <c r="E192" s="11" t="s">
        <v>851</v>
      </c>
      <c r="F192" s="11" t="s">
        <v>56</v>
      </c>
      <c r="G192" s="11" t="s">
        <v>57</v>
      </c>
      <c r="H192" s="11" t="s">
        <v>852</v>
      </c>
      <c r="I192" s="11" t="s">
        <v>66</v>
      </c>
      <c r="J192" s="11" t="s">
        <v>143</v>
      </c>
      <c r="K192" s="11" t="s">
        <v>201</v>
      </c>
    </row>
    <row r="193" spans="1:11" x14ac:dyDescent="0.45">
      <c r="A193" s="11" t="s">
        <v>853</v>
      </c>
      <c r="B193" s="11" t="s">
        <v>854</v>
      </c>
      <c r="C193" s="11">
        <v>2010</v>
      </c>
      <c r="D193" s="11">
        <v>97</v>
      </c>
      <c r="E193" s="11" t="s">
        <v>157</v>
      </c>
      <c r="F193" s="11" t="s">
        <v>56</v>
      </c>
      <c r="G193" s="11" t="s">
        <v>57</v>
      </c>
      <c r="H193" s="11" t="s">
        <v>854</v>
      </c>
      <c r="I193" s="11" t="s">
        <v>66</v>
      </c>
      <c r="J193" s="11" t="s">
        <v>772</v>
      </c>
      <c r="K193" s="11" t="s">
        <v>855</v>
      </c>
    </row>
    <row r="194" spans="1:11" x14ac:dyDescent="0.45">
      <c r="A194" s="11" t="s">
        <v>856</v>
      </c>
      <c r="B194" s="11" t="s">
        <v>857</v>
      </c>
      <c r="C194" s="11">
        <v>1997</v>
      </c>
      <c r="D194" s="11">
        <v>101</v>
      </c>
      <c r="E194" s="11" t="s">
        <v>858</v>
      </c>
      <c r="F194" s="11" t="s">
        <v>56</v>
      </c>
      <c r="G194" s="11" t="s">
        <v>57</v>
      </c>
      <c r="H194" s="11" t="s">
        <v>859</v>
      </c>
      <c r="I194" s="11" t="s">
        <v>59</v>
      </c>
      <c r="J194" s="11" t="s">
        <v>60</v>
      </c>
      <c r="K194" s="11" t="s">
        <v>860</v>
      </c>
    </row>
    <row r="195" spans="1:11" x14ac:dyDescent="0.45">
      <c r="A195" s="11" t="s">
        <v>861</v>
      </c>
      <c r="B195" s="11" t="s">
        <v>862</v>
      </c>
      <c r="C195" s="11">
        <v>2015</v>
      </c>
      <c r="D195" s="11">
        <v>101</v>
      </c>
      <c r="E195" s="11" t="s">
        <v>863</v>
      </c>
      <c r="F195" s="11" t="s">
        <v>56</v>
      </c>
      <c r="G195" s="11" t="s">
        <v>57</v>
      </c>
      <c r="H195" s="11" t="s">
        <v>862</v>
      </c>
      <c r="I195" s="11" t="s">
        <v>59</v>
      </c>
      <c r="J195" s="11" t="s">
        <v>60</v>
      </c>
      <c r="K195" s="11" t="s">
        <v>864</v>
      </c>
    </row>
    <row r="196" spans="1:11" x14ac:dyDescent="0.45">
      <c r="A196" s="11" t="s">
        <v>865</v>
      </c>
      <c r="B196" s="11" t="s">
        <v>866</v>
      </c>
      <c r="C196" s="11">
        <v>2013</v>
      </c>
      <c r="D196" s="11">
        <v>85</v>
      </c>
      <c r="E196" s="11" t="s">
        <v>867</v>
      </c>
      <c r="F196" s="11" t="s">
        <v>56</v>
      </c>
      <c r="G196" s="11" t="s">
        <v>57</v>
      </c>
      <c r="H196" s="11" t="s">
        <v>868</v>
      </c>
      <c r="I196" s="11" t="s">
        <v>66</v>
      </c>
      <c r="J196" s="11" t="s">
        <v>869</v>
      </c>
      <c r="K196" s="11" t="s">
        <v>74</v>
      </c>
    </row>
    <row r="197" spans="1:11" x14ac:dyDescent="0.45">
      <c r="A197" s="11" t="s">
        <v>870</v>
      </c>
      <c r="B197" s="11" t="s">
        <v>871</v>
      </c>
      <c r="C197" s="11">
        <v>2003</v>
      </c>
      <c r="D197" s="11">
        <v>120</v>
      </c>
      <c r="E197" s="11" t="s">
        <v>106</v>
      </c>
      <c r="F197" s="11" t="s">
        <v>56</v>
      </c>
      <c r="G197" s="11" t="s">
        <v>57</v>
      </c>
      <c r="H197" s="11" t="s">
        <v>872</v>
      </c>
      <c r="I197" s="11" t="s">
        <v>66</v>
      </c>
      <c r="J197" s="11" t="s">
        <v>143</v>
      </c>
      <c r="K197" s="11" t="s">
        <v>614</v>
      </c>
    </row>
    <row r="198" spans="1:11" x14ac:dyDescent="0.45">
      <c r="A198" s="11" t="s">
        <v>873</v>
      </c>
      <c r="B198" s="11" t="s">
        <v>874</v>
      </c>
      <c r="C198" s="11">
        <v>2015</v>
      </c>
      <c r="D198" s="11">
        <v>80</v>
      </c>
      <c r="E198" s="11" t="s">
        <v>519</v>
      </c>
      <c r="F198" s="11" t="s">
        <v>56</v>
      </c>
      <c r="G198" s="11" t="s">
        <v>57</v>
      </c>
      <c r="H198" s="11" t="s">
        <v>875</v>
      </c>
      <c r="I198" s="11" t="s">
        <v>66</v>
      </c>
      <c r="J198" s="11" t="s">
        <v>143</v>
      </c>
      <c r="K198" s="11" t="s">
        <v>149</v>
      </c>
    </row>
    <row r="199" spans="1:11" x14ac:dyDescent="0.45">
      <c r="A199" s="11" t="s">
        <v>876</v>
      </c>
      <c r="B199" s="11" t="s">
        <v>877</v>
      </c>
      <c r="C199" s="11">
        <v>1965</v>
      </c>
      <c r="D199" s="11">
        <v>94</v>
      </c>
      <c r="E199" s="11" t="s">
        <v>106</v>
      </c>
      <c r="F199" s="11" t="s">
        <v>274</v>
      </c>
      <c r="G199" s="11" t="s">
        <v>275</v>
      </c>
      <c r="H199" s="11" t="s">
        <v>878</v>
      </c>
      <c r="I199" s="11" t="s">
        <v>66</v>
      </c>
      <c r="J199" s="11" t="s">
        <v>137</v>
      </c>
      <c r="K199" s="11" t="s">
        <v>879</v>
      </c>
    </row>
    <row r="200" spans="1:11" x14ac:dyDescent="0.45">
      <c r="A200" s="11" t="s">
        <v>880</v>
      </c>
      <c r="B200" s="11" t="s">
        <v>881</v>
      </c>
      <c r="C200" s="11">
        <v>2015</v>
      </c>
      <c r="D200" s="11">
        <v>95</v>
      </c>
      <c r="E200" s="11" t="s">
        <v>251</v>
      </c>
      <c r="F200" s="11" t="s">
        <v>56</v>
      </c>
      <c r="G200" s="11" t="s">
        <v>57</v>
      </c>
      <c r="H200" s="11" t="s">
        <v>882</v>
      </c>
      <c r="I200" s="11" t="s">
        <v>66</v>
      </c>
      <c r="J200" s="11" t="s">
        <v>143</v>
      </c>
      <c r="K200" s="11" t="s">
        <v>149</v>
      </c>
    </row>
    <row r="201" spans="1:11" x14ac:dyDescent="0.45">
      <c r="A201" s="11" t="s">
        <v>883</v>
      </c>
      <c r="B201" s="11" t="s">
        <v>884</v>
      </c>
      <c r="C201" s="11">
        <v>2015</v>
      </c>
      <c r="D201" s="11">
        <v>81</v>
      </c>
      <c r="E201" s="11" t="s">
        <v>885</v>
      </c>
      <c r="F201" s="11" t="s">
        <v>56</v>
      </c>
      <c r="G201" s="11" t="s">
        <v>57</v>
      </c>
      <c r="H201" s="11" t="s">
        <v>886</v>
      </c>
      <c r="I201" s="11" t="s">
        <v>59</v>
      </c>
      <c r="J201" s="11" t="s">
        <v>60</v>
      </c>
      <c r="K201" s="11" t="s">
        <v>864</v>
      </c>
    </row>
    <row r="202" spans="1:11" x14ac:dyDescent="0.45">
      <c r="A202" s="11" t="s">
        <v>887</v>
      </c>
      <c r="B202" s="11" t="s">
        <v>888</v>
      </c>
      <c r="C202" s="11">
        <v>2013</v>
      </c>
      <c r="D202" s="11">
        <v>115</v>
      </c>
      <c r="E202" s="11" t="s">
        <v>889</v>
      </c>
      <c r="F202" s="11" t="s">
        <v>56</v>
      </c>
      <c r="G202" s="11" t="s">
        <v>57</v>
      </c>
      <c r="H202" s="11" t="s">
        <v>890</v>
      </c>
      <c r="I202" s="11" t="s">
        <v>115</v>
      </c>
      <c r="J202" s="11" t="s">
        <v>96</v>
      </c>
      <c r="K202" s="11" t="s">
        <v>516</v>
      </c>
    </row>
    <row r="203" spans="1:11" x14ac:dyDescent="0.45">
      <c r="A203" s="11" t="s">
        <v>891</v>
      </c>
      <c r="B203" s="11" t="s">
        <v>892</v>
      </c>
      <c r="C203" s="11">
        <v>1988</v>
      </c>
      <c r="D203" s="11">
        <v>97</v>
      </c>
      <c r="E203" s="11" t="s">
        <v>893</v>
      </c>
      <c r="F203" s="11" t="s">
        <v>56</v>
      </c>
      <c r="G203" s="11" t="s">
        <v>57</v>
      </c>
      <c r="H203" s="11" t="s">
        <v>894</v>
      </c>
      <c r="I203" s="11" t="s">
        <v>66</v>
      </c>
      <c r="J203" s="11" t="s">
        <v>477</v>
      </c>
      <c r="K203" s="11" t="s">
        <v>895</v>
      </c>
    </row>
    <row r="204" spans="1:11" x14ac:dyDescent="0.45">
      <c r="A204" s="11" t="s">
        <v>896</v>
      </c>
      <c r="B204" s="11" t="s">
        <v>897</v>
      </c>
      <c r="C204" s="11">
        <v>2016</v>
      </c>
      <c r="D204" s="11">
        <v>90</v>
      </c>
      <c r="E204" s="11" t="s">
        <v>129</v>
      </c>
      <c r="F204" s="11" t="s">
        <v>56</v>
      </c>
      <c r="G204" s="11" t="s">
        <v>57</v>
      </c>
      <c r="H204" s="11" t="s">
        <v>898</v>
      </c>
      <c r="I204" s="11" t="s">
        <v>66</v>
      </c>
      <c r="J204" s="11" t="s">
        <v>143</v>
      </c>
      <c r="K204" s="11" t="s">
        <v>211</v>
      </c>
    </row>
    <row r="205" spans="1:11" x14ac:dyDescent="0.45">
      <c r="A205" s="11" t="s">
        <v>899</v>
      </c>
      <c r="B205" s="11" t="s">
        <v>900</v>
      </c>
      <c r="C205" s="11">
        <v>2015</v>
      </c>
      <c r="D205" s="11">
        <v>98</v>
      </c>
      <c r="E205" s="11" t="s">
        <v>113</v>
      </c>
      <c r="F205" s="11" t="s">
        <v>56</v>
      </c>
      <c r="G205" s="11" t="s">
        <v>57</v>
      </c>
      <c r="H205" s="11" t="s">
        <v>901</v>
      </c>
      <c r="I205" s="11" t="s">
        <v>66</v>
      </c>
      <c r="J205" s="11" t="s">
        <v>143</v>
      </c>
      <c r="K205" s="11" t="s">
        <v>149</v>
      </c>
    </row>
    <row r="206" spans="1:11" x14ac:dyDescent="0.45">
      <c r="A206" s="11" t="s">
        <v>902</v>
      </c>
      <c r="B206" s="11" t="s">
        <v>903</v>
      </c>
      <c r="C206" s="11">
        <v>2010</v>
      </c>
      <c r="D206" s="11">
        <v>90</v>
      </c>
      <c r="E206" s="11" t="s">
        <v>904</v>
      </c>
      <c r="F206" s="11" t="s">
        <v>56</v>
      </c>
      <c r="G206" s="11" t="s">
        <v>57</v>
      </c>
      <c r="H206" s="11" t="s">
        <v>905</v>
      </c>
      <c r="I206" s="11" t="s">
        <v>66</v>
      </c>
      <c r="J206" s="11" t="s">
        <v>96</v>
      </c>
      <c r="K206" s="11" t="s">
        <v>116</v>
      </c>
    </row>
    <row r="207" spans="1:11" x14ac:dyDescent="0.45">
      <c r="A207" s="11" t="s">
        <v>906</v>
      </c>
      <c r="B207" s="11" t="s">
        <v>907</v>
      </c>
      <c r="C207" s="11">
        <v>2015</v>
      </c>
      <c r="D207" s="11">
        <v>100</v>
      </c>
      <c r="E207" s="11" t="s">
        <v>157</v>
      </c>
      <c r="F207" s="11" t="s">
        <v>56</v>
      </c>
      <c r="G207" s="11" t="s">
        <v>57</v>
      </c>
      <c r="H207" s="11" t="s">
        <v>908</v>
      </c>
      <c r="I207" s="11" t="s">
        <v>66</v>
      </c>
      <c r="J207" s="11" t="s">
        <v>143</v>
      </c>
      <c r="K207" s="11" t="s">
        <v>149</v>
      </c>
    </row>
    <row r="208" spans="1:11" x14ac:dyDescent="0.45">
      <c r="A208" s="11" t="s">
        <v>909</v>
      </c>
      <c r="B208" s="11" t="s">
        <v>907</v>
      </c>
      <c r="C208" s="11">
        <v>2007</v>
      </c>
      <c r="D208" s="11">
        <v>102</v>
      </c>
      <c r="E208" s="11" t="s">
        <v>743</v>
      </c>
      <c r="F208" s="11" t="s">
        <v>56</v>
      </c>
      <c r="G208" s="11" t="s">
        <v>57</v>
      </c>
      <c r="H208" s="11" t="s">
        <v>910</v>
      </c>
      <c r="I208" s="11" t="s">
        <v>66</v>
      </c>
      <c r="J208" s="11" t="s">
        <v>143</v>
      </c>
      <c r="K208" s="11" t="s">
        <v>192</v>
      </c>
    </row>
    <row r="209" spans="1:11" x14ac:dyDescent="0.45">
      <c r="A209" s="11" t="s">
        <v>911</v>
      </c>
      <c r="B209" s="11" t="s">
        <v>912</v>
      </c>
      <c r="C209" s="11">
        <v>2013</v>
      </c>
      <c r="D209" s="11">
        <v>96</v>
      </c>
      <c r="E209" s="11" t="s">
        <v>113</v>
      </c>
      <c r="F209" s="11" t="s">
        <v>56</v>
      </c>
      <c r="G209" s="11" t="s">
        <v>57</v>
      </c>
      <c r="H209" s="11" t="s">
        <v>913</v>
      </c>
      <c r="I209" s="11" t="s">
        <v>66</v>
      </c>
      <c r="J209" s="11" t="s">
        <v>143</v>
      </c>
      <c r="K209" s="11" t="s">
        <v>267</v>
      </c>
    </row>
    <row r="210" spans="1:11" x14ac:dyDescent="0.45">
      <c r="A210" s="11" t="s">
        <v>914</v>
      </c>
      <c r="B210" s="11" t="s">
        <v>915</v>
      </c>
      <c r="C210" s="11">
        <v>2012</v>
      </c>
      <c r="D210" s="11">
        <v>82</v>
      </c>
      <c r="E210" s="11" t="s">
        <v>643</v>
      </c>
      <c r="F210" s="11" t="s">
        <v>56</v>
      </c>
      <c r="G210" s="11" t="s">
        <v>57</v>
      </c>
      <c r="H210" s="11" t="s">
        <v>916</v>
      </c>
      <c r="I210" s="11" t="s">
        <v>66</v>
      </c>
      <c r="J210" s="11" t="s">
        <v>143</v>
      </c>
      <c r="K210" s="11" t="s">
        <v>138</v>
      </c>
    </row>
    <row r="211" spans="1:11" x14ac:dyDescent="0.45">
      <c r="A211" s="11" t="s">
        <v>917</v>
      </c>
      <c r="B211" s="11" t="s">
        <v>918</v>
      </c>
      <c r="C211" s="11">
        <v>2004</v>
      </c>
      <c r="D211" s="11">
        <v>59</v>
      </c>
      <c r="E211" s="11" t="s">
        <v>157</v>
      </c>
      <c r="F211" s="11" t="s">
        <v>56</v>
      </c>
      <c r="G211" s="11" t="s">
        <v>57</v>
      </c>
      <c r="H211" s="11" t="s">
        <v>919</v>
      </c>
      <c r="I211" s="11" t="s">
        <v>59</v>
      </c>
      <c r="J211" s="11" t="s">
        <v>60</v>
      </c>
      <c r="K211" s="11" t="s">
        <v>920</v>
      </c>
    </row>
    <row r="212" spans="1:11" x14ac:dyDescent="0.45">
      <c r="A212" s="11" t="s">
        <v>921</v>
      </c>
      <c r="B212" s="11" t="s">
        <v>922</v>
      </c>
      <c r="C212" s="11">
        <v>1998</v>
      </c>
      <c r="D212" s="11">
        <v>134</v>
      </c>
      <c r="E212" s="11" t="s">
        <v>251</v>
      </c>
      <c r="F212" s="11" t="s">
        <v>56</v>
      </c>
      <c r="G212" s="11" t="s">
        <v>57</v>
      </c>
      <c r="H212" s="11" t="s">
        <v>923</v>
      </c>
      <c r="I212" s="11" t="s">
        <v>66</v>
      </c>
      <c r="J212" s="11" t="s">
        <v>143</v>
      </c>
      <c r="K212" s="11" t="s">
        <v>606</v>
      </c>
    </row>
    <row r="213" spans="1:11" x14ac:dyDescent="0.45">
      <c r="A213" s="11" t="s">
        <v>924</v>
      </c>
      <c r="B213" s="11" t="s">
        <v>925</v>
      </c>
      <c r="C213" s="11">
        <v>2013</v>
      </c>
      <c r="D213" s="11">
        <v>90</v>
      </c>
      <c r="E213" s="11" t="s">
        <v>230</v>
      </c>
      <c r="F213" s="11" t="s">
        <v>56</v>
      </c>
      <c r="G213" s="11" t="s">
        <v>57</v>
      </c>
      <c r="H213" s="11" t="s">
        <v>926</v>
      </c>
      <c r="I213" s="11" t="s">
        <v>66</v>
      </c>
      <c r="J213" s="11" t="s">
        <v>143</v>
      </c>
      <c r="K213" s="11" t="s">
        <v>267</v>
      </c>
    </row>
    <row r="214" spans="1:11" x14ac:dyDescent="0.45">
      <c r="A214" s="11" t="s">
        <v>927</v>
      </c>
      <c r="B214" s="11" t="s">
        <v>928</v>
      </c>
      <c r="C214" s="11">
        <v>2007</v>
      </c>
      <c r="D214" s="11">
        <v>102</v>
      </c>
      <c r="E214" s="11" t="s">
        <v>157</v>
      </c>
      <c r="F214" s="11" t="s">
        <v>56</v>
      </c>
      <c r="G214" s="11" t="s">
        <v>57</v>
      </c>
      <c r="H214" s="11" t="s">
        <v>928</v>
      </c>
      <c r="I214" s="11" t="s">
        <v>66</v>
      </c>
      <c r="J214" s="11" t="s">
        <v>143</v>
      </c>
      <c r="K214" s="11" t="s">
        <v>192</v>
      </c>
    </row>
    <row r="215" spans="1:11" x14ac:dyDescent="0.45">
      <c r="A215" s="11" t="s">
        <v>929</v>
      </c>
      <c r="B215" s="11" t="s">
        <v>930</v>
      </c>
      <c r="C215" s="11">
        <v>2004</v>
      </c>
      <c r="D215" s="11">
        <v>192</v>
      </c>
      <c r="E215" s="11" t="s">
        <v>84</v>
      </c>
      <c r="F215" s="11" t="s">
        <v>56</v>
      </c>
      <c r="G215" s="11" t="s">
        <v>57</v>
      </c>
      <c r="H215" s="11" t="s">
        <v>931</v>
      </c>
      <c r="I215" s="11" t="s">
        <v>115</v>
      </c>
      <c r="J215" s="11" t="s">
        <v>96</v>
      </c>
      <c r="K215" s="11" t="s">
        <v>932</v>
      </c>
    </row>
    <row r="216" spans="1:11" x14ac:dyDescent="0.45">
      <c r="A216" s="11" t="s">
        <v>933</v>
      </c>
      <c r="B216" s="11" t="s">
        <v>934</v>
      </c>
      <c r="C216" s="11">
        <v>2016</v>
      </c>
      <c r="D216" s="11">
        <v>92</v>
      </c>
      <c r="E216" s="11" t="s">
        <v>209</v>
      </c>
      <c r="F216" s="11" t="s">
        <v>56</v>
      </c>
      <c r="G216" s="11" t="s">
        <v>57</v>
      </c>
      <c r="H216" s="11" t="s">
        <v>934</v>
      </c>
      <c r="I216" s="11" t="s">
        <v>66</v>
      </c>
      <c r="J216" s="11" t="s">
        <v>143</v>
      </c>
      <c r="K216" s="11" t="s">
        <v>211</v>
      </c>
    </row>
    <row r="217" spans="1:11" x14ac:dyDescent="0.45">
      <c r="A217" s="11" t="s">
        <v>935</v>
      </c>
      <c r="B217" s="11" t="s">
        <v>936</v>
      </c>
      <c r="C217" s="11">
        <v>1997</v>
      </c>
      <c r="D217" s="11">
        <v>101</v>
      </c>
      <c r="E217" s="11" t="s">
        <v>135</v>
      </c>
      <c r="F217" s="11" t="s">
        <v>56</v>
      </c>
      <c r="G217" s="11" t="s">
        <v>57</v>
      </c>
      <c r="H217" s="11" t="s">
        <v>937</v>
      </c>
      <c r="I217" s="11" t="s">
        <v>59</v>
      </c>
      <c r="J217" s="11" t="s">
        <v>60</v>
      </c>
      <c r="K217" s="11" t="s">
        <v>860</v>
      </c>
    </row>
    <row r="218" spans="1:11" x14ac:dyDescent="0.45">
      <c r="A218" s="11" t="s">
        <v>938</v>
      </c>
      <c r="B218" s="11" t="s">
        <v>939</v>
      </c>
      <c r="C218" s="11">
        <v>2016</v>
      </c>
      <c r="D218" s="11">
        <v>97</v>
      </c>
      <c r="E218" s="11" t="s">
        <v>940</v>
      </c>
      <c r="F218" s="11" t="s">
        <v>56</v>
      </c>
      <c r="G218" s="11" t="s">
        <v>57</v>
      </c>
      <c r="H218" s="11" t="s">
        <v>941</v>
      </c>
      <c r="I218" s="11" t="s">
        <v>66</v>
      </c>
      <c r="J218" s="11" t="s">
        <v>143</v>
      </c>
      <c r="K218" s="11" t="s">
        <v>211</v>
      </c>
    </row>
    <row r="219" spans="1:11" x14ac:dyDescent="0.45">
      <c r="A219" s="11" t="s">
        <v>942</v>
      </c>
      <c r="B219" s="11" t="s">
        <v>943</v>
      </c>
      <c r="C219" s="11">
        <v>2015</v>
      </c>
      <c r="D219" s="11">
        <v>97</v>
      </c>
      <c r="E219" s="11" t="s">
        <v>209</v>
      </c>
      <c r="F219" s="11" t="s">
        <v>56</v>
      </c>
      <c r="G219" s="11" t="s">
        <v>57</v>
      </c>
      <c r="H219" s="11" t="s">
        <v>944</v>
      </c>
      <c r="I219" s="11" t="s">
        <v>66</v>
      </c>
      <c r="J219" s="11" t="s">
        <v>143</v>
      </c>
      <c r="K219" s="11" t="s">
        <v>149</v>
      </c>
    </row>
    <row r="220" spans="1:11" x14ac:dyDescent="0.45">
      <c r="A220" s="11" t="s">
        <v>945</v>
      </c>
      <c r="B220" s="11" t="s">
        <v>621</v>
      </c>
      <c r="C220" s="11">
        <v>2008</v>
      </c>
      <c r="D220" s="11">
        <v>106</v>
      </c>
      <c r="E220" s="11" t="s">
        <v>230</v>
      </c>
      <c r="F220" s="11" t="s">
        <v>56</v>
      </c>
      <c r="G220" s="11" t="s">
        <v>57</v>
      </c>
      <c r="H220" s="11" t="s">
        <v>621</v>
      </c>
      <c r="I220" s="11" t="s">
        <v>59</v>
      </c>
      <c r="J220" s="11" t="s">
        <v>60</v>
      </c>
      <c r="K220" s="11" t="s">
        <v>61</v>
      </c>
    </row>
    <row r="221" spans="1:11" x14ac:dyDescent="0.45">
      <c r="A221" s="11" t="s">
        <v>946</v>
      </c>
      <c r="B221" s="11" t="s">
        <v>947</v>
      </c>
      <c r="C221" s="11">
        <v>1952</v>
      </c>
      <c r="D221" s="11">
        <v>87</v>
      </c>
      <c r="E221" s="11" t="s">
        <v>948</v>
      </c>
      <c r="F221" s="11" t="s">
        <v>274</v>
      </c>
      <c r="G221" s="11" t="s">
        <v>275</v>
      </c>
      <c r="H221" s="11" t="s">
        <v>949</v>
      </c>
      <c r="I221" s="11" t="s">
        <v>66</v>
      </c>
      <c r="J221" s="11" t="s">
        <v>143</v>
      </c>
      <c r="K221" s="11" t="s">
        <v>950</v>
      </c>
    </row>
    <row r="222" spans="1:11" x14ac:dyDescent="0.45">
      <c r="A222" s="11" t="s">
        <v>951</v>
      </c>
      <c r="B222" s="11" t="s">
        <v>952</v>
      </c>
      <c r="C222" s="11">
        <v>1995</v>
      </c>
      <c r="D222" s="11">
        <v>91</v>
      </c>
      <c r="E222" s="11" t="s">
        <v>106</v>
      </c>
      <c r="F222" s="11" t="s">
        <v>56</v>
      </c>
      <c r="G222" s="11" t="s">
        <v>57</v>
      </c>
      <c r="H222" s="11" t="s">
        <v>953</v>
      </c>
      <c r="I222" s="11" t="s">
        <v>66</v>
      </c>
      <c r="J222" s="11" t="s">
        <v>143</v>
      </c>
      <c r="K222" s="11" t="s">
        <v>510</v>
      </c>
    </row>
    <row r="223" spans="1:11" x14ac:dyDescent="0.45">
      <c r="A223" s="11" t="s">
        <v>954</v>
      </c>
      <c r="B223" s="11" t="s">
        <v>955</v>
      </c>
      <c r="C223" s="11">
        <v>2004</v>
      </c>
      <c r="D223" s="11">
        <v>90</v>
      </c>
      <c r="E223" s="11" t="s">
        <v>147</v>
      </c>
      <c r="F223" s="11" t="s">
        <v>274</v>
      </c>
      <c r="G223" s="11" t="s">
        <v>275</v>
      </c>
      <c r="H223" s="11" t="s">
        <v>956</v>
      </c>
      <c r="I223" s="11" t="s">
        <v>66</v>
      </c>
      <c r="J223" s="11" t="s">
        <v>137</v>
      </c>
      <c r="K223" s="11" t="s">
        <v>497</v>
      </c>
    </row>
    <row r="224" spans="1:11" x14ac:dyDescent="0.45">
      <c r="A224" s="11" t="s">
        <v>957</v>
      </c>
      <c r="B224" s="11" t="s">
        <v>958</v>
      </c>
      <c r="C224" s="11">
        <v>2015</v>
      </c>
      <c r="D224" s="11">
        <v>93</v>
      </c>
      <c r="E224" s="11" t="s">
        <v>190</v>
      </c>
      <c r="F224" s="11" t="s">
        <v>56</v>
      </c>
      <c r="G224" s="11" t="s">
        <v>57</v>
      </c>
      <c r="H224" s="11" t="s">
        <v>959</v>
      </c>
      <c r="I224" s="11" t="s">
        <v>66</v>
      </c>
      <c r="J224" s="11" t="s">
        <v>143</v>
      </c>
      <c r="K224" s="11" t="s">
        <v>149</v>
      </c>
    </row>
    <row r="225" spans="1:11" x14ac:dyDescent="0.45">
      <c r="A225" s="11" t="s">
        <v>960</v>
      </c>
      <c r="B225" s="11" t="s">
        <v>961</v>
      </c>
      <c r="C225" s="11">
        <v>2014</v>
      </c>
      <c r="D225" s="11">
        <v>97</v>
      </c>
      <c r="E225" s="11" t="s">
        <v>113</v>
      </c>
      <c r="F225" s="11" t="s">
        <v>56</v>
      </c>
      <c r="G225" s="11" t="s">
        <v>57</v>
      </c>
      <c r="H225" s="11" t="s">
        <v>962</v>
      </c>
      <c r="I225" s="11" t="s">
        <v>66</v>
      </c>
      <c r="J225" s="11" t="s">
        <v>143</v>
      </c>
      <c r="K225" s="11" t="s">
        <v>248</v>
      </c>
    </row>
    <row r="226" spans="1:11" x14ac:dyDescent="0.45">
      <c r="A226" s="11" t="s">
        <v>963</v>
      </c>
      <c r="B226" s="11" t="s">
        <v>964</v>
      </c>
      <c r="C226" s="11">
        <v>2015</v>
      </c>
      <c r="D226" s="11">
        <v>97</v>
      </c>
      <c r="E226" s="11" t="s">
        <v>100</v>
      </c>
      <c r="F226" s="11" t="s">
        <v>56</v>
      </c>
      <c r="G226" s="11" t="s">
        <v>57</v>
      </c>
      <c r="H226" s="11" t="s">
        <v>965</v>
      </c>
      <c r="I226" s="11" t="s">
        <v>66</v>
      </c>
      <c r="J226" s="11" t="s">
        <v>143</v>
      </c>
      <c r="K226" s="11" t="s">
        <v>149</v>
      </c>
    </row>
    <row r="227" spans="1:11" x14ac:dyDescent="0.45">
      <c r="A227" s="11" t="s">
        <v>966</v>
      </c>
      <c r="B227" s="11" t="s">
        <v>967</v>
      </c>
      <c r="C227" s="11">
        <v>2009</v>
      </c>
      <c r="D227" s="11">
        <v>99</v>
      </c>
      <c r="E227" s="11" t="s">
        <v>251</v>
      </c>
      <c r="F227" s="11" t="s">
        <v>56</v>
      </c>
      <c r="G227" s="11" t="s">
        <v>57</v>
      </c>
      <c r="H227" s="11" t="s">
        <v>968</v>
      </c>
      <c r="I227" s="11" t="s">
        <v>181</v>
      </c>
      <c r="J227" s="11" t="s">
        <v>527</v>
      </c>
      <c r="K227" s="11" t="s">
        <v>692</v>
      </c>
    </row>
    <row r="228" spans="1:11" x14ac:dyDescent="0.45">
      <c r="A228" s="11" t="s">
        <v>969</v>
      </c>
      <c r="B228" s="11" t="s">
        <v>970</v>
      </c>
      <c r="C228" s="11">
        <v>2004</v>
      </c>
      <c r="D228" s="11">
        <v>100</v>
      </c>
      <c r="E228" s="11" t="s">
        <v>64</v>
      </c>
      <c r="F228" s="11" t="s">
        <v>56</v>
      </c>
      <c r="G228" s="11" t="s">
        <v>57</v>
      </c>
      <c r="H228" s="11" t="s">
        <v>971</v>
      </c>
      <c r="I228" s="11" t="s">
        <v>66</v>
      </c>
      <c r="J228" s="11" t="s">
        <v>143</v>
      </c>
      <c r="K228" s="11" t="s">
        <v>497</v>
      </c>
    </row>
    <row r="229" spans="1:11" x14ac:dyDescent="0.45">
      <c r="A229" s="11" t="s">
        <v>972</v>
      </c>
      <c r="B229" s="11" t="s">
        <v>973</v>
      </c>
      <c r="C229" s="11">
        <v>2001</v>
      </c>
      <c r="D229" s="11">
        <v>92</v>
      </c>
      <c r="E229" s="11" t="s">
        <v>71</v>
      </c>
      <c r="F229" s="11" t="s">
        <v>56</v>
      </c>
      <c r="G229" s="11" t="s">
        <v>57</v>
      </c>
      <c r="H229" s="11" t="s">
        <v>974</v>
      </c>
      <c r="I229" s="11" t="s">
        <v>66</v>
      </c>
      <c r="J229" s="11" t="s">
        <v>143</v>
      </c>
      <c r="K229" s="11" t="s">
        <v>975</v>
      </c>
    </row>
    <row r="230" spans="1:11" x14ac:dyDescent="0.45">
      <c r="A230" s="11" t="s">
        <v>976</v>
      </c>
      <c r="B230" s="11" t="s">
        <v>977</v>
      </c>
      <c r="C230" s="11">
        <v>2004</v>
      </c>
      <c r="D230" s="11">
        <v>113</v>
      </c>
      <c r="E230" s="11" t="s">
        <v>558</v>
      </c>
      <c r="F230" s="11" t="s">
        <v>56</v>
      </c>
      <c r="G230" s="11" t="s">
        <v>57</v>
      </c>
      <c r="H230" s="11" t="s">
        <v>978</v>
      </c>
      <c r="I230" s="11" t="s">
        <v>66</v>
      </c>
      <c r="J230" s="11" t="s">
        <v>143</v>
      </c>
      <c r="K230" s="11" t="s">
        <v>497</v>
      </c>
    </row>
    <row r="231" spans="1:11" x14ac:dyDescent="0.45">
      <c r="A231" s="11" t="s">
        <v>979</v>
      </c>
      <c r="B231" s="11" t="s">
        <v>977</v>
      </c>
      <c r="C231" s="11">
        <v>2001</v>
      </c>
      <c r="D231" s="11">
        <v>111</v>
      </c>
      <c r="E231" s="11" t="s">
        <v>558</v>
      </c>
      <c r="F231" s="11" t="s">
        <v>56</v>
      </c>
      <c r="G231" s="11" t="s">
        <v>57</v>
      </c>
      <c r="H231" s="11" t="s">
        <v>978</v>
      </c>
      <c r="I231" s="11" t="s">
        <v>66</v>
      </c>
      <c r="J231" s="11" t="s">
        <v>143</v>
      </c>
      <c r="K231" s="11" t="s">
        <v>975</v>
      </c>
    </row>
    <row r="232" spans="1:11" x14ac:dyDescent="0.45">
      <c r="A232" s="11" t="s">
        <v>980</v>
      </c>
      <c r="B232" s="11" t="s">
        <v>981</v>
      </c>
      <c r="C232" s="11">
        <v>2000</v>
      </c>
      <c r="D232" s="11">
        <v>78</v>
      </c>
      <c r="E232" s="11" t="s">
        <v>982</v>
      </c>
      <c r="F232" s="11" t="s">
        <v>56</v>
      </c>
      <c r="G232" s="11" t="s">
        <v>57</v>
      </c>
      <c r="H232" s="11" t="s">
        <v>983</v>
      </c>
      <c r="I232" s="11" t="s">
        <v>66</v>
      </c>
      <c r="J232" s="11" t="s">
        <v>527</v>
      </c>
      <c r="K232" s="11" t="s">
        <v>984</v>
      </c>
    </row>
    <row r="233" spans="1:11" x14ac:dyDescent="0.45">
      <c r="A233" s="11" t="s">
        <v>985</v>
      </c>
      <c r="B233" s="11" t="s">
        <v>986</v>
      </c>
      <c r="C233" s="11">
        <v>2009</v>
      </c>
      <c r="D233" s="11">
        <v>80</v>
      </c>
      <c r="E233" s="11" t="s">
        <v>987</v>
      </c>
      <c r="F233" s="11" t="s">
        <v>56</v>
      </c>
      <c r="G233" s="11" t="s">
        <v>57</v>
      </c>
      <c r="H233" s="11" t="s">
        <v>988</v>
      </c>
      <c r="I233" s="11" t="s">
        <v>66</v>
      </c>
      <c r="J233" s="11" t="s">
        <v>60</v>
      </c>
      <c r="K233" s="11" t="s">
        <v>433</v>
      </c>
    </row>
    <row r="234" spans="1:11" x14ac:dyDescent="0.45">
      <c r="A234" s="11" t="s">
        <v>989</v>
      </c>
      <c r="B234" s="11" t="s">
        <v>990</v>
      </c>
      <c r="C234" s="11">
        <v>2010</v>
      </c>
      <c r="D234" s="11">
        <v>85</v>
      </c>
      <c r="E234" s="11" t="s">
        <v>863</v>
      </c>
      <c r="F234" s="11" t="s">
        <v>56</v>
      </c>
      <c r="G234" s="11" t="s">
        <v>57</v>
      </c>
      <c r="H234" s="11" t="s">
        <v>991</v>
      </c>
      <c r="I234" s="11" t="s">
        <v>79</v>
      </c>
      <c r="J234" s="11" t="s">
        <v>80</v>
      </c>
      <c r="K234" s="11" t="s">
        <v>992</v>
      </c>
    </row>
    <row r="235" spans="1:11" x14ac:dyDescent="0.45">
      <c r="A235" s="11" t="s">
        <v>993</v>
      </c>
      <c r="B235" s="11" t="s">
        <v>994</v>
      </c>
      <c r="C235" s="11">
        <v>1978</v>
      </c>
      <c r="D235" s="11">
        <v>118</v>
      </c>
      <c r="E235" s="11" t="s">
        <v>995</v>
      </c>
      <c r="F235" s="11" t="s">
        <v>56</v>
      </c>
      <c r="G235" s="11" t="s">
        <v>57</v>
      </c>
      <c r="H235" s="11" t="s">
        <v>996</v>
      </c>
      <c r="I235" s="11" t="s">
        <v>66</v>
      </c>
      <c r="J235" s="11" t="s">
        <v>143</v>
      </c>
      <c r="K235" s="11" t="s">
        <v>997</v>
      </c>
    </row>
    <row r="236" spans="1:11" x14ac:dyDescent="0.45">
      <c r="A236" s="11" t="s">
        <v>998</v>
      </c>
      <c r="B236" s="11" t="s">
        <v>999</v>
      </c>
      <c r="C236" s="11">
        <v>2003</v>
      </c>
      <c r="D236" s="11">
        <v>72</v>
      </c>
      <c r="E236" s="11" t="s">
        <v>1000</v>
      </c>
      <c r="F236" s="11" t="s">
        <v>56</v>
      </c>
      <c r="G236" s="11" t="s">
        <v>57</v>
      </c>
      <c r="H236" s="11" t="s">
        <v>1001</v>
      </c>
      <c r="I236" s="11" t="s">
        <v>66</v>
      </c>
      <c r="J236" s="11" t="s">
        <v>143</v>
      </c>
      <c r="K236" s="11" t="s">
        <v>614</v>
      </c>
    </row>
    <row r="237" spans="1:11" x14ac:dyDescent="0.45">
      <c r="A237" s="11" t="s">
        <v>1002</v>
      </c>
      <c r="B237" s="11" t="s">
        <v>1003</v>
      </c>
      <c r="C237" s="11">
        <v>2005</v>
      </c>
      <c r="D237" s="11">
        <v>68</v>
      </c>
      <c r="E237" s="11" t="s">
        <v>1004</v>
      </c>
      <c r="F237" s="11" t="s">
        <v>56</v>
      </c>
      <c r="G237" s="11" t="s">
        <v>57</v>
      </c>
      <c r="H237" s="11" t="s">
        <v>1005</v>
      </c>
      <c r="I237" s="11" t="s">
        <v>66</v>
      </c>
      <c r="J237" s="11" t="s">
        <v>143</v>
      </c>
      <c r="K237" s="11" t="s">
        <v>447</v>
      </c>
    </row>
    <row r="238" spans="1:11" x14ac:dyDescent="0.45">
      <c r="A238" s="11" t="s">
        <v>1006</v>
      </c>
      <c r="B238" s="11" t="s">
        <v>1007</v>
      </c>
      <c r="C238" s="11">
        <v>2002</v>
      </c>
      <c r="D238" s="11">
        <v>88</v>
      </c>
      <c r="E238" s="11" t="s">
        <v>1008</v>
      </c>
      <c r="F238" s="11" t="s">
        <v>56</v>
      </c>
      <c r="G238" s="11" t="s">
        <v>57</v>
      </c>
      <c r="H238" s="11" t="s">
        <v>1001</v>
      </c>
      <c r="I238" s="11" t="s">
        <v>66</v>
      </c>
      <c r="J238" s="11" t="s">
        <v>143</v>
      </c>
      <c r="K238" s="11" t="s">
        <v>482</v>
      </c>
    </row>
    <row r="239" spans="1:11" x14ac:dyDescent="0.45">
      <c r="A239" s="11" t="s">
        <v>1009</v>
      </c>
      <c r="B239" s="11" t="s">
        <v>1010</v>
      </c>
      <c r="C239" s="11">
        <v>2012</v>
      </c>
      <c r="D239" s="11">
        <v>83</v>
      </c>
      <c r="E239" s="11" t="s">
        <v>863</v>
      </c>
      <c r="F239" s="11" t="s">
        <v>56</v>
      </c>
      <c r="G239" s="11" t="s">
        <v>57</v>
      </c>
      <c r="H239" s="11" t="s">
        <v>1011</v>
      </c>
      <c r="I239" s="11" t="s">
        <v>66</v>
      </c>
      <c r="J239" s="11" t="s">
        <v>1012</v>
      </c>
      <c r="K239" s="11" t="s">
        <v>1013</v>
      </c>
    </row>
    <row r="240" spans="1:11" x14ac:dyDescent="0.45">
      <c r="A240" s="11" t="s">
        <v>1014</v>
      </c>
      <c r="B240" s="11" t="s">
        <v>1015</v>
      </c>
      <c r="C240" s="11">
        <v>2007</v>
      </c>
      <c r="D240" s="11">
        <v>85</v>
      </c>
      <c r="E240" s="11" t="s">
        <v>1016</v>
      </c>
      <c r="F240" s="11" t="s">
        <v>56</v>
      </c>
      <c r="G240" s="11" t="s">
        <v>57</v>
      </c>
      <c r="H240" s="11" t="s">
        <v>1017</v>
      </c>
      <c r="I240" s="11" t="s">
        <v>66</v>
      </c>
      <c r="J240" s="11" t="s">
        <v>143</v>
      </c>
      <c r="K240" s="11" t="s">
        <v>192</v>
      </c>
    </row>
    <row r="241" spans="1:11" x14ac:dyDescent="0.45">
      <c r="A241" s="11" t="s">
        <v>1018</v>
      </c>
      <c r="B241" s="11" t="s">
        <v>1019</v>
      </c>
      <c r="C241" s="11">
        <v>1968</v>
      </c>
      <c r="D241" s="11">
        <v>161</v>
      </c>
      <c r="E241" s="11" t="s">
        <v>1020</v>
      </c>
      <c r="F241" s="11" t="s">
        <v>56</v>
      </c>
      <c r="G241" s="11" t="s">
        <v>57</v>
      </c>
      <c r="H241" s="11" t="s">
        <v>1021</v>
      </c>
      <c r="I241" s="11" t="s">
        <v>66</v>
      </c>
      <c r="J241" s="11" t="s">
        <v>137</v>
      </c>
      <c r="K241" s="11" t="s">
        <v>1022</v>
      </c>
    </row>
    <row r="242" spans="1:11" x14ac:dyDescent="0.45">
      <c r="A242" s="11" t="s">
        <v>1023</v>
      </c>
      <c r="B242" s="11" t="s">
        <v>1024</v>
      </c>
      <c r="C242" s="11">
        <v>1999</v>
      </c>
      <c r="D242" s="11">
        <v>112</v>
      </c>
      <c r="E242" s="11" t="s">
        <v>1025</v>
      </c>
      <c r="F242" s="11" t="s">
        <v>56</v>
      </c>
      <c r="G242" s="11" t="s">
        <v>57</v>
      </c>
      <c r="H242" s="11" t="s">
        <v>1026</v>
      </c>
      <c r="I242" s="11" t="s">
        <v>66</v>
      </c>
      <c r="J242" s="11" t="s">
        <v>60</v>
      </c>
      <c r="K242" s="11" t="s">
        <v>1027</v>
      </c>
    </row>
    <row r="243" spans="1:11" x14ac:dyDescent="0.45">
      <c r="A243" s="11" t="s">
        <v>1028</v>
      </c>
      <c r="B243" s="11" t="s">
        <v>1029</v>
      </c>
      <c r="C243" s="11">
        <v>1999</v>
      </c>
      <c r="D243" s="11">
        <v>77</v>
      </c>
      <c r="E243" s="11" t="s">
        <v>1030</v>
      </c>
      <c r="F243" s="11" t="s">
        <v>56</v>
      </c>
      <c r="G243" s="11" t="s">
        <v>57</v>
      </c>
      <c r="H243" s="11" t="s">
        <v>1031</v>
      </c>
      <c r="I243" s="11" t="s">
        <v>66</v>
      </c>
      <c r="J243" s="11" t="s">
        <v>143</v>
      </c>
      <c r="K243" s="11" t="s">
        <v>706</v>
      </c>
    </row>
    <row r="244" spans="1:11" x14ac:dyDescent="0.45">
      <c r="A244" s="11" t="s">
        <v>1032</v>
      </c>
      <c r="B244" s="11" t="s">
        <v>1033</v>
      </c>
      <c r="C244" s="11">
        <v>1936</v>
      </c>
      <c r="D244" s="11">
        <v>87</v>
      </c>
      <c r="E244" s="11" t="s">
        <v>1034</v>
      </c>
      <c r="F244" s="11" t="s">
        <v>274</v>
      </c>
      <c r="G244" s="11" t="s">
        <v>275</v>
      </c>
      <c r="H244" s="11" t="s">
        <v>1035</v>
      </c>
      <c r="I244" s="11" t="s">
        <v>66</v>
      </c>
      <c r="J244" s="11" t="s">
        <v>143</v>
      </c>
      <c r="K244" s="11" t="s">
        <v>1036</v>
      </c>
    </row>
    <row r="245" spans="1:11" x14ac:dyDescent="0.45">
      <c r="A245" s="11" t="s">
        <v>1037</v>
      </c>
      <c r="B245" s="11" t="s">
        <v>1038</v>
      </c>
      <c r="C245" s="11">
        <v>2014</v>
      </c>
      <c r="D245" s="11">
        <v>93</v>
      </c>
      <c r="E245" s="11" t="s">
        <v>157</v>
      </c>
      <c r="F245" s="11" t="s">
        <v>56</v>
      </c>
      <c r="G245" s="11" t="s">
        <v>57</v>
      </c>
      <c r="H245" s="11" t="s">
        <v>1039</v>
      </c>
      <c r="I245" s="11" t="s">
        <v>66</v>
      </c>
      <c r="J245" s="11" t="s">
        <v>1040</v>
      </c>
      <c r="K245" s="11" t="s">
        <v>1041</v>
      </c>
    </row>
    <row r="246" spans="1:11" x14ac:dyDescent="0.45">
      <c r="A246" s="11" t="s">
        <v>1042</v>
      </c>
      <c r="B246" s="11" t="s">
        <v>1043</v>
      </c>
      <c r="C246" s="11">
        <v>2014</v>
      </c>
      <c r="D246" s="11">
        <v>52</v>
      </c>
      <c r="E246" s="11" t="s">
        <v>157</v>
      </c>
      <c r="F246" s="11" t="s">
        <v>56</v>
      </c>
      <c r="G246" s="11" t="s">
        <v>57</v>
      </c>
      <c r="H246" s="11" t="s">
        <v>1044</v>
      </c>
      <c r="I246" s="11" t="s">
        <v>66</v>
      </c>
      <c r="J246" s="11" t="s">
        <v>143</v>
      </c>
      <c r="K246" s="11" t="s">
        <v>248</v>
      </c>
    </row>
    <row r="247" spans="1:11" x14ac:dyDescent="0.45">
      <c r="A247" s="11" t="s">
        <v>1045</v>
      </c>
      <c r="B247" s="11" t="s">
        <v>1046</v>
      </c>
      <c r="C247" s="11">
        <v>2005</v>
      </c>
      <c r="D247" s="11">
        <v>76</v>
      </c>
      <c r="E247" s="11" t="s">
        <v>1047</v>
      </c>
      <c r="F247" s="11" t="s">
        <v>56</v>
      </c>
      <c r="G247" s="11" t="s">
        <v>57</v>
      </c>
      <c r="H247" s="11" t="s">
        <v>1048</v>
      </c>
      <c r="I247" s="11" t="s">
        <v>66</v>
      </c>
      <c r="J247" s="11" t="s">
        <v>137</v>
      </c>
      <c r="K247" s="11" t="s">
        <v>447</v>
      </c>
    </row>
    <row r="248" spans="1:11" x14ac:dyDescent="0.45">
      <c r="A248" s="11" t="s">
        <v>1049</v>
      </c>
      <c r="B248" s="11" t="s">
        <v>1050</v>
      </c>
      <c r="C248" s="11">
        <v>2002</v>
      </c>
      <c r="D248" s="11">
        <v>72</v>
      </c>
      <c r="E248" s="11" t="s">
        <v>64</v>
      </c>
      <c r="F248" s="11" t="s">
        <v>56</v>
      </c>
      <c r="G248" s="11" t="s">
        <v>57</v>
      </c>
      <c r="H248" s="11" t="s">
        <v>1051</v>
      </c>
      <c r="I248" s="11" t="s">
        <v>66</v>
      </c>
      <c r="J248" s="11" t="s">
        <v>143</v>
      </c>
      <c r="K248" s="11" t="s">
        <v>482</v>
      </c>
    </row>
    <row r="249" spans="1:11" x14ac:dyDescent="0.45">
      <c r="A249" s="11" t="s">
        <v>1052</v>
      </c>
      <c r="B249" s="11" t="s">
        <v>1053</v>
      </c>
      <c r="C249" s="11">
        <v>2000</v>
      </c>
      <c r="D249" s="11">
        <v>85</v>
      </c>
      <c r="E249" s="11" t="s">
        <v>1054</v>
      </c>
      <c r="F249" s="11" t="s">
        <v>56</v>
      </c>
      <c r="G249" s="11" t="s">
        <v>57</v>
      </c>
      <c r="H249" s="11" t="s">
        <v>1055</v>
      </c>
      <c r="I249" s="11" t="s">
        <v>66</v>
      </c>
      <c r="J249" s="11" t="s">
        <v>137</v>
      </c>
      <c r="K249" s="11" t="s">
        <v>144</v>
      </c>
    </row>
    <row r="250" spans="1:11" x14ac:dyDescent="0.45">
      <c r="A250" s="11" t="s">
        <v>1056</v>
      </c>
      <c r="B250" s="11" t="s">
        <v>1057</v>
      </c>
      <c r="C250" s="11">
        <v>2009</v>
      </c>
      <c r="D250" s="11">
        <v>99</v>
      </c>
      <c r="E250" s="11" t="s">
        <v>1058</v>
      </c>
      <c r="F250" s="11" t="s">
        <v>56</v>
      </c>
      <c r="G250" s="11" t="s">
        <v>57</v>
      </c>
      <c r="H250" s="11" t="s">
        <v>1059</v>
      </c>
      <c r="I250" s="11" t="s">
        <v>66</v>
      </c>
      <c r="J250" s="11" t="s">
        <v>143</v>
      </c>
      <c r="K250" s="11" t="s">
        <v>201</v>
      </c>
    </row>
    <row r="251" spans="1:11" x14ac:dyDescent="0.45">
      <c r="A251" s="11" t="s">
        <v>1060</v>
      </c>
      <c r="B251" s="11" t="s">
        <v>1061</v>
      </c>
      <c r="C251" s="11">
        <v>2005</v>
      </c>
      <c r="D251" s="11">
        <v>98</v>
      </c>
      <c r="E251" s="11" t="s">
        <v>1062</v>
      </c>
      <c r="F251" s="11" t="s">
        <v>56</v>
      </c>
      <c r="G251" s="11" t="s">
        <v>57</v>
      </c>
      <c r="H251" s="11" t="s">
        <v>1063</v>
      </c>
      <c r="I251" s="11" t="s">
        <v>66</v>
      </c>
      <c r="J251" s="11" t="s">
        <v>143</v>
      </c>
      <c r="K251" s="11" t="s">
        <v>447</v>
      </c>
    </row>
    <row r="252" spans="1:11" x14ac:dyDescent="0.45">
      <c r="A252" s="11" t="s">
        <v>1064</v>
      </c>
      <c r="B252" s="11" t="s">
        <v>1065</v>
      </c>
      <c r="C252" s="11">
        <v>2006</v>
      </c>
      <c r="D252" s="11">
        <v>77</v>
      </c>
      <c r="E252" s="11" t="s">
        <v>71</v>
      </c>
      <c r="F252" s="11" t="s">
        <v>56</v>
      </c>
      <c r="G252" s="11" t="s">
        <v>57</v>
      </c>
      <c r="H252" s="11" t="s">
        <v>1066</v>
      </c>
      <c r="I252" s="11" t="s">
        <v>66</v>
      </c>
      <c r="J252" s="11" t="s">
        <v>143</v>
      </c>
      <c r="K252" s="11" t="s">
        <v>487</v>
      </c>
    </row>
    <row r="253" spans="1:11" x14ac:dyDescent="0.45">
      <c r="A253" s="11" t="s">
        <v>1067</v>
      </c>
      <c r="B253" s="11" t="s">
        <v>1068</v>
      </c>
      <c r="C253" s="11">
        <v>2006</v>
      </c>
      <c r="D253" s="11">
        <v>78</v>
      </c>
      <c r="E253" s="11" t="s">
        <v>863</v>
      </c>
      <c r="F253" s="11" t="s">
        <v>56</v>
      </c>
      <c r="G253" s="11" t="s">
        <v>57</v>
      </c>
      <c r="H253" s="11" t="s">
        <v>1069</v>
      </c>
      <c r="I253" s="11" t="s">
        <v>66</v>
      </c>
      <c r="J253" s="11" t="s">
        <v>143</v>
      </c>
      <c r="K253" s="11" t="s">
        <v>487</v>
      </c>
    </row>
    <row r="254" spans="1:11" x14ac:dyDescent="0.45">
      <c r="A254" s="11" t="s">
        <v>1070</v>
      </c>
      <c r="B254" s="11" t="s">
        <v>1071</v>
      </c>
      <c r="C254" s="11">
        <v>1998</v>
      </c>
      <c r="D254" s="11">
        <v>83</v>
      </c>
      <c r="E254" s="11" t="s">
        <v>1072</v>
      </c>
      <c r="F254" s="11" t="s">
        <v>56</v>
      </c>
      <c r="G254" s="11" t="s">
        <v>57</v>
      </c>
      <c r="H254" s="11" t="s">
        <v>983</v>
      </c>
      <c r="I254" s="11" t="s">
        <v>66</v>
      </c>
      <c r="J254" s="11" t="s">
        <v>143</v>
      </c>
      <c r="K254" s="11" t="s">
        <v>606</v>
      </c>
    </row>
    <row r="255" spans="1:11" x14ac:dyDescent="0.45">
      <c r="A255" s="11" t="s">
        <v>1073</v>
      </c>
      <c r="B255" s="11" t="s">
        <v>1074</v>
      </c>
      <c r="C255" s="11">
        <v>2001</v>
      </c>
      <c r="D255" s="11">
        <v>82</v>
      </c>
      <c r="E255" s="11" t="s">
        <v>1075</v>
      </c>
      <c r="F255" s="11" t="s">
        <v>56</v>
      </c>
      <c r="G255" s="11" t="s">
        <v>57</v>
      </c>
      <c r="H255" s="11" t="s">
        <v>1076</v>
      </c>
      <c r="I255" s="11" t="s">
        <v>66</v>
      </c>
      <c r="J255" s="11" t="s">
        <v>143</v>
      </c>
      <c r="K255" s="11" t="s">
        <v>975</v>
      </c>
    </row>
    <row r="256" spans="1:11" x14ac:dyDescent="0.45">
      <c r="A256" s="11" t="s">
        <v>1077</v>
      </c>
      <c r="B256" s="11" t="s">
        <v>1078</v>
      </c>
      <c r="C256" s="11">
        <v>1998</v>
      </c>
      <c r="D256" s="11">
        <v>88</v>
      </c>
      <c r="E256" s="11" t="s">
        <v>1079</v>
      </c>
      <c r="F256" s="11" t="s">
        <v>56</v>
      </c>
      <c r="G256" s="11" t="s">
        <v>57</v>
      </c>
      <c r="H256" s="11" t="s">
        <v>1080</v>
      </c>
      <c r="I256" s="11" t="s">
        <v>66</v>
      </c>
      <c r="J256" s="11" t="s">
        <v>143</v>
      </c>
      <c r="K256" s="11" t="s">
        <v>606</v>
      </c>
    </row>
    <row r="257" spans="1:11" x14ac:dyDescent="0.45">
      <c r="A257" s="11" t="s">
        <v>1081</v>
      </c>
      <c r="B257" s="11" t="s">
        <v>1082</v>
      </c>
      <c r="C257" s="11">
        <v>1998</v>
      </c>
      <c r="D257" s="11">
        <v>86</v>
      </c>
      <c r="E257" s="11" t="s">
        <v>1083</v>
      </c>
      <c r="F257" s="11" t="s">
        <v>56</v>
      </c>
      <c r="G257" s="11" t="s">
        <v>57</v>
      </c>
      <c r="H257" s="11" t="s">
        <v>1084</v>
      </c>
      <c r="I257" s="11" t="s">
        <v>66</v>
      </c>
      <c r="J257" s="11" t="s">
        <v>143</v>
      </c>
      <c r="K257" s="11" t="s">
        <v>606</v>
      </c>
    </row>
    <row r="258" spans="1:11" x14ac:dyDescent="0.45">
      <c r="A258" s="11" t="s">
        <v>1085</v>
      </c>
      <c r="B258" s="11" t="s">
        <v>1086</v>
      </c>
      <c r="C258" s="11">
        <v>2008</v>
      </c>
      <c r="D258" s="11">
        <v>93</v>
      </c>
      <c r="E258" s="11" t="s">
        <v>1087</v>
      </c>
      <c r="F258" s="11" t="s">
        <v>56</v>
      </c>
      <c r="G258" s="11" t="s">
        <v>57</v>
      </c>
      <c r="H258" s="11" t="s">
        <v>1088</v>
      </c>
      <c r="I258" s="11" t="s">
        <v>66</v>
      </c>
      <c r="J258" s="11" t="s">
        <v>143</v>
      </c>
      <c r="K258" s="11" t="s">
        <v>154</v>
      </c>
    </row>
    <row r="259" spans="1:11" x14ac:dyDescent="0.45">
      <c r="A259" s="11" t="s">
        <v>1089</v>
      </c>
      <c r="B259" s="11" t="s">
        <v>1090</v>
      </c>
      <c r="C259" s="11">
        <v>2001</v>
      </c>
      <c r="D259" s="11">
        <v>82</v>
      </c>
      <c r="E259" s="11" t="s">
        <v>1091</v>
      </c>
      <c r="F259" s="11" t="s">
        <v>56</v>
      </c>
      <c r="G259" s="11" t="s">
        <v>57</v>
      </c>
      <c r="H259" s="11" t="s">
        <v>1092</v>
      </c>
      <c r="I259" s="11" t="s">
        <v>66</v>
      </c>
      <c r="J259" s="11" t="s">
        <v>143</v>
      </c>
      <c r="K259" s="11" t="s">
        <v>975</v>
      </c>
    </row>
    <row r="260" spans="1:11" x14ac:dyDescent="0.45">
      <c r="A260" s="11" t="s">
        <v>1093</v>
      </c>
      <c r="B260" s="11" t="s">
        <v>1094</v>
      </c>
      <c r="C260" s="11">
        <v>2000</v>
      </c>
      <c r="D260" s="11">
        <v>93</v>
      </c>
      <c r="E260" s="11" t="s">
        <v>1095</v>
      </c>
      <c r="F260" s="11" t="s">
        <v>56</v>
      </c>
      <c r="G260" s="11" t="s">
        <v>57</v>
      </c>
      <c r="H260" s="11" t="s">
        <v>1096</v>
      </c>
      <c r="I260" s="11" t="s">
        <v>108</v>
      </c>
      <c r="J260" s="11" t="s">
        <v>109</v>
      </c>
      <c r="K260" s="11" t="s">
        <v>1097</v>
      </c>
    </row>
    <row r="261" spans="1:11" x14ac:dyDescent="0.45">
      <c r="A261" s="11" t="s">
        <v>1098</v>
      </c>
      <c r="B261" s="11" t="s">
        <v>1099</v>
      </c>
      <c r="C261" s="11">
        <v>2005</v>
      </c>
      <c r="D261" s="11">
        <v>85</v>
      </c>
      <c r="E261" s="11" t="s">
        <v>1075</v>
      </c>
      <c r="F261" s="11" t="s">
        <v>56</v>
      </c>
      <c r="G261" s="11" t="s">
        <v>57</v>
      </c>
      <c r="H261" s="11" t="s">
        <v>1100</v>
      </c>
      <c r="I261" s="11" t="s">
        <v>66</v>
      </c>
      <c r="J261" s="11" t="s">
        <v>137</v>
      </c>
      <c r="K261" s="11" t="s">
        <v>447</v>
      </c>
    </row>
    <row r="262" spans="1:11" x14ac:dyDescent="0.45">
      <c r="A262" s="11" t="s">
        <v>1101</v>
      </c>
      <c r="B262" s="11" t="s">
        <v>1102</v>
      </c>
      <c r="C262" s="11">
        <v>2000</v>
      </c>
      <c r="D262" s="11">
        <v>78</v>
      </c>
      <c r="E262" s="11" t="s">
        <v>71</v>
      </c>
      <c r="F262" s="11" t="s">
        <v>56</v>
      </c>
      <c r="G262" s="11" t="s">
        <v>57</v>
      </c>
      <c r="H262" s="11" t="s">
        <v>1103</v>
      </c>
      <c r="I262" s="11" t="s">
        <v>66</v>
      </c>
      <c r="J262" s="11" t="s">
        <v>143</v>
      </c>
      <c r="K262" s="11" t="s">
        <v>144</v>
      </c>
    </row>
    <row r="263" spans="1:11" x14ac:dyDescent="0.45">
      <c r="A263" s="11" t="s">
        <v>1104</v>
      </c>
      <c r="B263" s="11" t="s">
        <v>1102</v>
      </c>
      <c r="C263" s="11">
        <v>2005</v>
      </c>
      <c r="D263" s="11">
        <v>81</v>
      </c>
      <c r="E263" s="11" t="s">
        <v>1105</v>
      </c>
      <c r="F263" s="11" t="s">
        <v>56</v>
      </c>
      <c r="G263" s="11" t="s">
        <v>57</v>
      </c>
      <c r="H263" s="11" t="s">
        <v>1106</v>
      </c>
      <c r="I263" s="11" t="s">
        <v>66</v>
      </c>
      <c r="J263" s="11" t="s">
        <v>143</v>
      </c>
      <c r="K263" s="11" t="s">
        <v>447</v>
      </c>
    </row>
    <row r="264" spans="1:11" x14ac:dyDescent="0.45">
      <c r="A264" s="11" t="s">
        <v>1107</v>
      </c>
      <c r="B264" s="11" t="s">
        <v>1102</v>
      </c>
      <c r="C264" s="11">
        <v>1997</v>
      </c>
      <c r="D264" s="11">
        <v>75</v>
      </c>
      <c r="E264" s="11" t="s">
        <v>1108</v>
      </c>
      <c r="F264" s="11" t="s">
        <v>56</v>
      </c>
      <c r="G264" s="11" t="s">
        <v>57</v>
      </c>
      <c r="H264" s="11" t="s">
        <v>1109</v>
      </c>
      <c r="I264" s="11" t="s">
        <v>66</v>
      </c>
      <c r="J264" s="11" t="s">
        <v>143</v>
      </c>
      <c r="K264" s="11" t="s">
        <v>365</v>
      </c>
    </row>
    <row r="265" spans="1:11" x14ac:dyDescent="0.45">
      <c r="A265" s="11" t="s">
        <v>1110</v>
      </c>
      <c r="B265" s="11" t="s">
        <v>1111</v>
      </c>
      <c r="C265" s="11">
        <v>2005</v>
      </c>
      <c r="D265" s="11">
        <v>80</v>
      </c>
      <c r="E265" s="11" t="s">
        <v>157</v>
      </c>
      <c r="F265" s="11" t="s">
        <v>56</v>
      </c>
      <c r="G265" s="11" t="s">
        <v>57</v>
      </c>
      <c r="H265" s="11" t="s">
        <v>1112</v>
      </c>
      <c r="I265" s="11" t="s">
        <v>59</v>
      </c>
      <c r="J265" s="11" t="s">
        <v>60</v>
      </c>
      <c r="K265" s="11" t="s">
        <v>167</v>
      </c>
    </row>
    <row r="266" spans="1:11" x14ac:dyDescent="0.45">
      <c r="A266" s="11" t="s">
        <v>1113</v>
      </c>
      <c r="B266" s="11" t="s">
        <v>1114</v>
      </c>
      <c r="C266" s="11">
        <v>1999</v>
      </c>
      <c r="D266" s="11">
        <v>74</v>
      </c>
      <c r="E266" s="11" t="s">
        <v>1115</v>
      </c>
      <c r="F266" s="11" t="s">
        <v>56</v>
      </c>
      <c r="G266" s="11" t="s">
        <v>57</v>
      </c>
      <c r="H266" s="11" t="s">
        <v>1116</v>
      </c>
      <c r="I266" s="11" t="s">
        <v>66</v>
      </c>
      <c r="J266" s="11" t="s">
        <v>143</v>
      </c>
      <c r="K266" s="11" t="s">
        <v>706</v>
      </c>
    </row>
    <row r="267" spans="1:11" x14ac:dyDescent="0.45">
      <c r="A267" s="11" t="s">
        <v>1117</v>
      </c>
      <c r="B267" s="11" t="s">
        <v>1118</v>
      </c>
      <c r="C267" s="11">
        <v>1999</v>
      </c>
      <c r="D267" s="11">
        <v>73</v>
      </c>
      <c r="E267" s="11" t="s">
        <v>1119</v>
      </c>
      <c r="F267" s="11" t="s">
        <v>56</v>
      </c>
      <c r="G267" s="11" t="s">
        <v>57</v>
      </c>
      <c r="H267" s="11" t="s">
        <v>780</v>
      </c>
      <c r="I267" s="11" t="s">
        <v>66</v>
      </c>
      <c r="J267" s="11" t="s">
        <v>143</v>
      </c>
      <c r="K267" s="11" t="s">
        <v>706</v>
      </c>
    </row>
    <row r="268" spans="1:11" x14ac:dyDescent="0.45">
      <c r="A268" s="11" t="s">
        <v>1120</v>
      </c>
      <c r="B268" s="11" t="s">
        <v>1121</v>
      </c>
      <c r="C268" s="11">
        <v>1971</v>
      </c>
      <c r="D268" s="11">
        <v>98</v>
      </c>
      <c r="E268" s="11" t="s">
        <v>1122</v>
      </c>
      <c r="F268" s="11" t="s">
        <v>56</v>
      </c>
      <c r="G268" s="11" t="s">
        <v>57</v>
      </c>
      <c r="H268" s="11" t="s">
        <v>1123</v>
      </c>
      <c r="I268" s="11" t="s">
        <v>66</v>
      </c>
      <c r="J268" s="11" t="s">
        <v>143</v>
      </c>
      <c r="K268" s="11" t="s">
        <v>1124</v>
      </c>
    </row>
    <row r="269" spans="1:11" x14ac:dyDescent="0.45">
      <c r="A269" s="11" t="s">
        <v>1125</v>
      </c>
      <c r="B269" s="11" t="s">
        <v>1114</v>
      </c>
      <c r="C269" s="11">
        <v>1940</v>
      </c>
      <c r="D269" s="11">
        <v>120</v>
      </c>
      <c r="E269" s="11" t="s">
        <v>1115</v>
      </c>
      <c r="F269" s="11" t="s">
        <v>56</v>
      </c>
      <c r="G269" s="11" t="s">
        <v>57</v>
      </c>
      <c r="H269" s="11" t="s">
        <v>1126</v>
      </c>
      <c r="I269" s="11" t="s">
        <v>66</v>
      </c>
      <c r="J269" s="11" t="s">
        <v>143</v>
      </c>
      <c r="K269" s="11" t="s">
        <v>1127</v>
      </c>
    </row>
    <row r="270" spans="1:11" x14ac:dyDescent="0.45">
      <c r="A270" s="11" t="s">
        <v>1128</v>
      </c>
      <c r="B270" s="11" t="s">
        <v>1129</v>
      </c>
      <c r="C270" s="11">
        <v>1995</v>
      </c>
      <c r="D270" s="11">
        <v>84</v>
      </c>
      <c r="E270" s="11" t="s">
        <v>1130</v>
      </c>
      <c r="F270" s="11" t="s">
        <v>56</v>
      </c>
      <c r="G270" s="11" t="s">
        <v>57</v>
      </c>
      <c r="H270" s="11" t="s">
        <v>1131</v>
      </c>
      <c r="I270" s="11" t="s">
        <v>66</v>
      </c>
      <c r="J270" s="11" t="s">
        <v>143</v>
      </c>
      <c r="K270" s="11" t="s">
        <v>510</v>
      </c>
    </row>
    <row r="271" spans="1:11" x14ac:dyDescent="0.45">
      <c r="A271" s="11" t="s">
        <v>1132</v>
      </c>
      <c r="B271" s="11" t="s">
        <v>1133</v>
      </c>
      <c r="C271" s="11">
        <v>2012</v>
      </c>
      <c r="D271" s="11">
        <v>88</v>
      </c>
      <c r="E271" s="11" t="s">
        <v>1134</v>
      </c>
      <c r="F271" s="11" t="s">
        <v>56</v>
      </c>
      <c r="G271" s="11" t="s">
        <v>57</v>
      </c>
      <c r="H271" s="11" t="s">
        <v>1135</v>
      </c>
      <c r="I271" s="11" t="s">
        <v>66</v>
      </c>
      <c r="J271" s="11" t="s">
        <v>143</v>
      </c>
      <c r="K271" s="11" t="s">
        <v>138</v>
      </c>
    </row>
    <row r="272" spans="1:11" x14ac:dyDescent="0.45">
      <c r="A272" s="11" t="s">
        <v>1136</v>
      </c>
      <c r="B272" s="11" t="s">
        <v>1137</v>
      </c>
      <c r="C272" s="11">
        <v>2008</v>
      </c>
      <c r="D272" s="11">
        <v>85</v>
      </c>
      <c r="E272" s="11" t="s">
        <v>863</v>
      </c>
      <c r="F272" s="11" t="s">
        <v>56</v>
      </c>
      <c r="G272" s="11" t="s">
        <v>57</v>
      </c>
      <c r="H272" s="11" t="s">
        <v>1138</v>
      </c>
      <c r="I272" s="11" t="s">
        <v>66</v>
      </c>
      <c r="J272" s="11" t="s">
        <v>143</v>
      </c>
      <c r="K272" s="11" t="s">
        <v>154</v>
      </c>
    </row>
    <row r="273" spans="1:11" x14ac:dyDescent="0.45">
      <c r="A273" s="11" t="s">
        <v>1139</v>
      </c>
      <c r="B273" s="11" t="s">
        <v>1137</v>
      </c>
      <c r="C273" s="11">
        <v>2002</v>
      </c>
      <c r="D273" s="11">
        <v>82</v>
      </c>
      <c r="E273" s="11" t="s">
        <v>1072</v>
      </c>
      <c r="F273" s="11" t="s">
        <v>56</v>
      </c>
      <c r="G273" s="11" t="s">
        <v>57</v>
      </c>
      <c r="H273" s="11" t="s">
        <v>1140</v>
      </c>
      <c r="I273" s="11" t="s">
        <v>66</v>
      </c>
      <c r="J273" s="11" t="s">
        <v>143</v>
      </c>
      <c r="K273" s="11" t="s">
        <v>482</v>
      </c>
    </row>
    <row r="274" spans="1:11" x14ac:dyDescent="0.45">
      <c r="A274" s="11" t="s">
        <v>1141</v>
      </c>
      <c r="B274" s="11" t="s">
        <v>1142</v>
      </c>
      <c r="C274" s="11">
        <v>2011</v>
      </c>
      <c r="D274" s="11">
        <v>63</v>
      </c>
      <c r="E274" s="11" t="s">
        <v>1143</v>
      </c>
      <c r="F274" s="11" t="s">
        <v>56</v>
      </c>
      <c r="G274" s="11" t="s">
        <v>57</v>
      </c>
      <c r="H274" s="11" t="s">
        <v>1144</v>
      </c>
      <c r="I274" s="11" t="s">
        <v>66</v>
      </c>
      <c r="J274" s="11" t="s">
        <v>143</v>
      </c>
      <c r="K274" s="11" t="s">
        <v>288</v>
      </c>
    </row>
    <row r="275" spans="1:11" x14ac:dyDescent="0.45">
      <c r="A275" s="11" t="s">
        <v>1145</v>
      </c>
      <c r="B275" s="11" t="s">
        <v>1146</v>
      </c>
      <c r="C275" s="11">
        <v>2008</v>
      </c>
      <c r="D275" s="11">
        <v>81</v>
      </c>
      <c r="E275" s="11" t="s">
        <v>1105</v>
      </c>
      <c r="F275" s="11" t="s">
        <v>56</v>
      </c>
      <c r="G275" s="11" t="s">
        <v>57</v>
      </c>
      <c r="H275" s="11" t="s">
        <v>1147</v>
      </c>
      <c r="I275" s="11" t="s">
        <v>66</v>
      </c>
      <c r="J275" s="11" t="s">
        <v>143</v>
      </c>
      <c r="K275" s="11" t="s">
        <v>154</v>
      </c>
    </row>
    <row r="276" spans="1:11" x14ac:dyDescent="0.45">
      <c r="A276" s="11" t="s">
        <v>1148</v>
      </c>
      <c r="B276" s="11" t="s">
        <v>1149</v>
      </c>
      <c r="C276" s="11">
        <v>2009</v>
      </c>
      <c r="D276" s="11">
        <v>93</v>
      </c>
      <c r="E276" s="11" t="s">
        <v>504</v>
      </c>
      <c r="F276" s="11" t="s">
        <v>56</v>
      </c>
      <c r="G276" s="11" t="s">
        <v>57</v>
      </c>
      <c r="H276" s="11" t="s">
        <v>1150</v>
      </c>
      <c r="I276" s="11" t="s">
        <v>66</v>
      </c>
      <c r="J276" s="11" t="s">
        <v>143</v>
      </c>
      <c r="K276" s="11" t="s">
        <v>201</v>
      </c>
    </row>
    <row r="277" spans="1:11" x14ac:dyDescent="0.45">
      <c r="A277" s="11" t="s">
        <v>1151</v>
      </c>
      <c r="B277" s="11" t="s">
        <v>1152</v>
      </c>
      <c r="C277" s="11">
        <v>2008</v>
      </c>
      <c r="D277" s="11">
        <v>93</v>
      </c>
      <c r="E277" s="11" t="s">
        <v>71</v>
      </c>
      <c r="F277" s="11" t="s">
        <v>56</v>
      </c>
      <c r="G277" s="11" t="s">
        <v>57</v>
      </c>
      <c r="H277" s="11" t="s">
        <v>1153</v>
      </c>
      <c r="I277" s="11" t="s">
        <v>66</v>
      </c>
      <c r="J277" s="11" t="s">
        <v>137</v>
      </c>
      <c r="K277" s="11" t="s">
        <v>154</v>
      </c>
    </row>
    <row r="278" spans="1:11" x14ac:dyDescent="0.45">
      <c r="A278" s="11" t="s">
        <v>1154</v>
      </c>
      <c r="B278" s="11" t="s">
        <v>1155</v>
      </c>
      <c r="C278" s="11">
        <v>1993</v>
      </c>
      <c r="D278" s="11">
        <v>80</v>
      </c>
      <c r="E278" s="11" t="s">
        <v>1156</v>
      </c>
      <c r="F278" s="11" t="s">
        <v>56</v>
      </c>
      <c r="G278" s="11" t="s">
        <v>57</v>
      </c>
      <c r="H278" s="11" t="s">
        <v>1157</v>
      </c>
      <c r="I278" s="11" t="s">
        <v>66</v>
      </c>
      <c r="J278" s="11" t="s">
        <v>137</v>
      </c>
      <c r="K278" s="11" t="s">
        <v>1158</v>
      </c>
    </row>
    <row r="279" spans="1:11" x14ac:dyDescent="0.45">
      <c r="A279" s="11" t="s">
        <v>1159</v>
      </c>
      <c r="B279" s="11" t="s">
        <v>1160</v>
      </c>
      <c r="C279" s="11">
        <v>1962</v>
      </c>
      <c r="D279" s="11">
        <v>178</v>
      </c>
      <c r="E279" s="11" t="s">
        <v>789</v>
      </c>
      <c r="F279" s="11" t="s">
        <v>274</v>
      </c>
      <c r="G279" s="11" t="s">
        <v>275</v>
      </c>
      <c r="H279" s="11" t="s">
        <v>1161</v>
      </c>
      <c r="I279" s="11" t="s">
        <v>66</v>
      </c>
      <c r="J279" s="11" t="s">
        <v>143</v>
      </c>
      <c r="K279" s="11" t="s">
        <v>1162</v>
      </c>
    </row>
    <row r="280" spans="1:11" x14ac:dyDescent="0.45">
      <c r="A280" s="11" t="s">
        <v>1163</v>
      </c>
      <c r="B280" s="11" t="s">
        <v>1164</v>
      </c>
      <c r="C280" s="11">
        <v>1979</v>
      </c>
      <c r="D280" s="11">
        <v>118</v>
      </c>
      <c r="E280" s="11" t="s">
        <v>1165</v>
      </c>
      <c r="F280" s="11" t="s">
        <v>56</v>
      </c>
      <c r="G280" s="11" t="s">
        <v>57</v>
      </c>
      <c r="H280" s="11" t="s">
        <v>1166</v>
      </c>
      <c r="I280" s="11" t="s">
        <v>66</v>
      </c>
      <c r="J280" s="11" t="s">
        <v>143</v>
      </c>
      <c r="K280" s="11" t="s">
        <v>1167</v>
      </c>
    </row>
    <row r="281" spans="1:11" x14ac:dyDescent="0.45">
      <c r="A281" s="11" t="s">
        <v>1168</v>
      </c>
      <c r="B281" s="11" t="s">
        <v>1169</v>
      </c>
      <c r="C281" s="11">
        <v>2015</v>
      </c>
      <c r="D281" s="11">
        <v>88</v>
      </c>
      <c r="E281" s="11" t="s">
        <v>863</v>
      </c>
      <c r="F281" s="11" t="s">
        <v>56</v>
      </c>
      <c r="G281" s="11" t="s">
        <v>57</v>
      </c>
      <c r="H281" s="11" t="s">
        <v>1170</v>
      </c>
      <c r="I281" s="11" t="s">
        <v>66</v>
      </c>
      <c r="J281" s="11" t="s">
        <v>143</v>
      </c>
      <c r="K281" s="11" t="s">
        <v>149</v>
      </c>
    </row>
    <row r="282" spans="1:11" x14ac:dyDescent="0.45">
      <c r="A282" s="11" t="s">
        <v>1171</v>
      </c>
      <c r="B282" s="11" t="s">
        <v>1172</v>
      </c>
      <c r="C282" s="11">
        <v>2010</v>
      </c>
      <c r="D282" s="11">
        <v>103</v>
      </c>
      <c r="E282" s="11" t="s">
        <v>55</v>
      </c>
      <c r="F282" s="11" t="s">
        <v>56</v>
      </c>
      <c r="G282" s="11" t="s">
        <v>57</v>
      </c>
      <c r="H282" s="11" t="s">
        <v>1173</v>
      </c>
      <c r="I282" s="11" t="s">
        <v>66</v>
      </c>
      <c r="J282" s="11" t="s">
        <v>143</v>
      </c>
      <c r="K282" s="11" t="s">
        <v>159</v>
      </c>
    </row>
    <row r="283" spans="1:11" x14ac:dyDescent="0.45">
      <c r="A283" s="11" t="s">
        <v>1174</v>
      </c>
      <c r="B283" s="11" t="s">
        <v>1175</v>
      </c>
      <c r="C283" s="11">
        <v>1996</v>
      </c>
      <c r="D283" s="11">
        <v>91</v>
      </c>
      <c r="E283" s="11" t="s">
        <v>1176</v>
      </c>
      <c r="F283" s="11" t="s">
        <v>56</v>
      </c>
      <c r="G283" s="11" t="s">
        <v>57</v>
      </c>
      <c r="H283" s="11" t="s">
        <v>1177</v>
      </c>
      <c r="I283" s="11" t="s">
        <v>66</v>
      </c>
      <c r="J283" s="11" t="s">
        <v>143</v>
      </c>
      <c r="K283" s="11" t="s">
        <v>1178</v>
      </c>
    </row>
    <row r="284" spans="1:11" x14ac:dyDescent="0.45">
      <c r="A284" s="11" t="s">
        <v>1179</v>
      </c>
      <c r="B284" s="11" t="s">
        <v>1180</v>
      </c>
      <c r="C284" s="11">
        <v>2002</v>
      </c>
      <c r="D284" s="11">
        <v>83</v>
      </c>
      <c r="E284" s="11" t="s">
        <v>1181</v>
      </c>
      <c r="F284" s="11" t="s">
        <v>56</v>
      </c>
      <c r="G284" s="11" t="s">
        <v>57</v>
      </c>
      <c r="H284" s="11" t="s">
        <v>1182</v>
      </c>
      <c r="I284" s="11" t="s">
        <v>66</v>
      </c>
      <c r="J284" s="11" t="s">
        <v>143</v>
      </c>
      <c r="K284" s="11" t="s">
        <v>482</v>
      </c>
    </row>
    <row r="285" spans="1:11" x14ac:dyDescent="0.45">
      <c r="A285" s="11" t="s">
        <v>1183</v>
      </c>
      <c r="B285" s="11" t="s">
        <v>1184</v>
      </c>
      <c r="C285" s="11">
        <v>1979</v>
      </c>
      <c r="D285" s="11">
        <v>95</v>
      </c>
      <c r="E285" s="11" t="s">
        <v>1185</v>
      </c>
      <c r="F285" s="11" t="s">
        <v>56</v>
      </c>
      <c r="G285" s="11" t="s">
        <v>57</v>
      </c>
      <c r="H285" s="11" t="s">
        <v>1186</v>
      </c>
      <c r="I285" s="11" t="s">
        <v>66</v>
      </c>
      <c r="J285" s="11" t="s">
        <v>137</v>
      </c>
      <c r="K285" s="11" t="s">
        <v>1167</v>
      </c>
    </row>
    <row r="286" spans="1:11" x14ac:dyDescent="0.45">
      <c r="A286" s="11" t="s">
        <v>1187</v>
      </c>
      <c r="B286" s="11" t="s">
        <v>1188</v>
      </c>
      <c r="C286" s="11">
        <v>1971</v>
      </c>
      <c r="D286" s="11">
        <v>89</v>
      </c>
      <c r="E286" s="11" t="s">
        <v>1189</v>
      </c>
      <c r="F286" s="11" t="s">
        <v>56</v>
      </c>
      <c r="G286" s="11" t="s">
        <v>57</v>
      </c>
      <c r="H286" s="11" t="s">
        <v>1190</v>
      </c>
      <c r="I286" s="11" t="s">
        <v>66</v>
      </c>
      <c r="J286" s="11" t="s">
        <v>143</v>
      </c>
      <c r="K286" s="11" t="s">
        <v>1124</v>
      </c>
    </row>
    <row r="287" spans="1:11" x14ac:dyDescent="0.45">
      <c r="A287" s="11" t="s">
        <v>1191</v>
      </c>
      <c r="B287" s="11" t="s">
        <v>1192</v>
      </c>
      <c r="C287" s="11">
        <v>1993</v>
      </c>
      <c r="D287" s="11">
        <v>92</v>
      </c>
      <c r="E287" s="11" t="s">
        <v>1193</v>
      </c>
      <c r="F287" s="11" t="s">
        <v>56</v>
      </c>
      <c r="G287" s="11" t="s">
        <v>57</v>
      </c>
      <c r="H287" s="11" t="s">
        <v>1194</v>
      </c>
      <c r="I287" s="11" t="s">
        <v>66</v>
      </c>
      <c r="J287" s="11" t="s">
        <v>143</v>
      </c>
      <c r="K287" s="11" t="s">
        <v>1158</v>
      </c>
    </row>
    <row r="288" spans="1:11" x14ac:dyDescent="0.45">
      <c r="A288" s="11" t="s">
        <v>1195</v>
      </c>
      <c r="B288" s="11" t="s">
        <v>1196</v>
      </c>
      <c r="C288" s="11">
        <v>2008</v>
      </c>
      <c r="D288" s="11">
        <v>101</v>
      </c>
      <c r="E288" s="11" t="s">
        <v>504</v>
      </c>
      <c r="F288" s="11" t="s">
        <v>56</v>
      </c>
      <c r="G288" s="11" t="s">
        <v>57</v>
      </c>
      <c r="H288" s="11" t="s">
        <v>1197</v>
      </c>
      <c r="I288" s="11" t="s">
        <v>66</v>
      </c>
      <c r="J288" s="11" t="s">
        <v>143</v>
      </c>
      <c r="K288" s="11" t="s">
        <v>154</v>
      </c>
    </row>
    <row r="289" spans="1:11" x14ac:dyDescent="0.45">
      <c r="A289" s="11" t="s">
        <v>1198</v>
      </c>
      <c r="B289" s="11" t="s">
        <v>1199</v>
      </c>
      <c r="C289" s="11">
        <v>1971</v>
      </c>
      <c r="D289" s="11">
        <v>181</v>
      </c>
      <c r="E289" s="11" t="s">
        <v>1200</v>
      </c>
      <c r="F289" s="11" t="s">
        <v>56</v>
      </c>
      <c r="G289" s="11" t="s">
        <v>57</v>
      </c>
      <c r="H289" s="11" t="s">
        <v>1201</v>
      </c>
      <c r="I289" s="11" t="s">
        <v>66</v>
      </c>
      <c r="J289" s="11" t="s">
        <v>143</v>
      </c>
      <c r="K289" s="11" t="s">
        <v>1124</v>
      </c>
    </row>
    <row r="290" spans="1:11" x14ac:dyDescent="0.45">
      <c r="A290" s="11" t="s">
        <v>1202</v>
      </c>
      <c r="B290" s="11" t="s">
        <v>1203</v>
      </c>
      <c r="C290" s="11">
        <v>2005</v>
      </c>
      <c r="D290" s="11">
        <v>101</v>
      </c>
      <c r="E290" s="11" t="s">
        <v>1204</v>
      </c>
      <c r="F290" s="11" t="s">
        <v>56</v>
      </c>
      <c r="G290" s="11" t="s">
        <v>57</v>
      </c>
      <c r="H290" s="11" t="s">
        <v>1205</v>
      </c>
      <c r="I290" s="11" t="s">
        <v>66</v>
      </c>
      <c r="J290" s="11" t="s">
        <v>143</v>
      </c>
      <c r="K290" s="11" t="s">
        <v>447</v>
      </c>
    </row>
    <row r="291" spans="1:11" x14ac:dyDescent="0.45">
      <c r="A291" s="11" t="s">
        <v>1206</v>
      </c>
      <c r="B291" s="11" t="s">
        <v>1207</v>
      </c>
      <c r="C291" s="11">
        <v>2009</v>
      </c>
      <c r="D291" s="11">
        <v>102</v>
      </c>
      <c r="E291" s="11" t="s">
        <v>1208</v>
      </c>
      <c r="F291" s="11" t="s">
        <v>56</v>
      </c>
      <c r="G291" s="11" t="s">
        <v>57</v>
      </c>
      <c r="H291" s="11" t="s">
        <v>1209</v>
      </c>
      <c r="I291" s="11" t="s">
        <v>66</v>
      </c>
      <c r="J291" s="11" t="s">
        <v>143</v>
      </c>
      <c r="K291" s="11" t="s">
        <v>201</v>
      </c>
    </row>
    <row r="292" spans="1:11" x14ac:dyDescent="0.45">
      <c r="A292" s="11" t="s">
        <v>1210</v>
      </c>
      <c r="B292" s="11" t="s">
        <v>1211</v>
      </c>
      <c r="C292" s="11">
        <v>1974</v>
      </c>
      <c r="D292" s="11">
        <v>86</v>
      </c>
      <c r="E292" s="11" t="s">
        <v>1212</v>
      </c>
      <c r="F292" s="11" t="s">
        <v>56</v>
      </c>
      <c r="G292" s="11" t="s">
        <v>57</v>
      </c>
      <c r="H292" s="11" t="s">
        <v>1213</v>
      </c>
      <c r="I292" s="11" t="s">
        <v>66</v>
      </c>
      <c r="J292" s="11" t="s">
        <v>143</v>
      </c>
      <c r="K292" s="11" t="s">
        <v>1214</v>
      </c>
    </row>
    <row r="293" spans="1:11" x14ac:dyDescent="0.45">
      <c r="A293" s="11" t="s">
        <v>1215</v>
      </c>
      <c r="B293" s="11" t="s">
        <v>1216</v>
      </c>
      <c r="C293" s="11">
        <v>1999</v>
      </c>
      <c r="D293" s="11">
        <v>87</v>
      </c>
      <c r="E293" s="11" t="s">
        <v>1217</v>
      </c>
      <c r="F293" s="11" t="s">
        <v>56</v>
      </c>
      <c r="G293" s="11" t="s">
        <v>57</v>
      </c>
      <c r="H293" s="11" t="s">
        <v>1218</v>
      </c>
      <c r="I293" s="11" t="s">
        <v>66</v>
      </c>
      <c r="J293" s="11" t="s">
        <v>143</v>
      </c>
      <c r="K293" s="11" t="s">
        <v>706</v>
      </c>
    </row>
    <row r="294" spans="1:11" x14ac:dyDescent="0.45">
      <c r="A294" s="11" t="s">
        <v>1219</v>
      </c>
      <c r="B294" s="11" t="s">
        <v>1220</v>
      </c>
      <c r="C294" s="11">
        <v>2000</v>
      </c>
      <c r="D294" s="11">
        <v>77</v>
      </c>
      <c r="E294" s="11" t="s">
        <v>1221</v>
      </c>
      <c r="F294" s="11" t="s">
        <v>56</v>
      </c>
      <c r="G294" s="11" t="s">
        <v>57</v>
      </c>
      <c r="H294" s="11" t="s">
        <v>1005</v>
      </c>
      <c r="I294" s="11" t="s">
        <v>66</v>
      </c>
      <c r="J294" s="11" t="s">
        <v>143</v>
      </c>
      <c r="K294" s="11" t="s">
        <v>144</v>
      </c>
    </row>
    <row r="295" spans="1:11" x14ac:dyDescent="0.45">
      <c r="A295" s="11" t="s">
        <v>1222</v>
      </c>
      <c r="B295" s="11" t="s">
        <v>1223</v>
      </c>
      <c r="C295" s="11">
        <v>1970</v>
      </c>
      <c r="D295" s="11">
        <v>134</v>
      </c>
      <c r="E295" s="11" t="s">
        <v>789</v>
      </c>
      <c r="F295" s="11" t="s">
        <v>56</v>
      </c>
      <c r="G295" s="11" t="s">
        <v>57</v>
      </c>
      <c r="H295" s="11" t="s">
        <v>1224</v>
      </c>
      <c r="I295" s="11" t="s">
        <v>66</v>
      </c>
      <c r="J295" s="11" t="s">
        <v>477</v>
      </c>
      <c r="K295" s="11" t="s">
        <v>1225</v>
      </c>
    </row>
    <row r="296" spans="1:11" x14ac:dyDescent="0.45">
      <c r="A296" s="11" t="s">
        <v>1226</v>
      </c>
      <c r="B296" s="11" t="s">
        <v>1227</v>
      </c>
      <c r="C296" s="11">
        <v>1994</v>
      </c>
      <c r="D296" s="11">
        <v>73</v>
      </c>
      <c r="E296" s="11" t="s">
        <v>1228</v>
      </c>
      <c r="F296" s="11" t="s">
        <v>56</v>
      </c>
      <c r="G296" s="11" t="s">
        <v>57</v>
      </c>
      <c r="H296" s="11" t="s">
        <v>1229</v>
      </c>
      <c r="I296" s="11" t="s">
        <v>66</v>
      </c>
      <c r="J296" s="11" t="s">
        <v>143</v>
      </c>
      <c r="K296" s="11" t="s">
        <v>1230</v>
      </c>
    </row>
    <row r="297" spans="1:11" x14ac:dyDescent="0.45">
      <c r="A297" s="11" t="s">
        <v>1231</v>
      </c>
      <c r="B297" s="11" t="s">
        <v>1232</v>
      </c>
      <c r="C297" s="11">
        <v>2011</v>
      </c>
      <c r="D297" s="11">
        <v>87</v>
      </c>
      <c r="E297" s="11" t="s">
        <v>1233</v>
      </c>
      <c r="F297" s="11" t="s">
        <v>56</v>
      </c>
      <c r="G297" s="11" t="s">
        <v>57</v>
      </c>
      <c r="H297" s="11" t="s">
        <v>1234</v>
      </c>
      <c r="I297" s="11" t="s">
        <v>66</v>
      </c>
      <c r="J297" s="11" t="s">
        <v>143</v>
      </c>
      <c r="K297" s="11" t="s">
        <v>288</v>
      </c>
    </row>
    <row r="298" spans="1:11" x14ac:dyDescent="0.45">
      <c r="A298" s="11" t="s">
        <v>1235</v>
      </c>
      <c r="B298" s="11" t="s">
        <v>1236</v>
      </c>
      <c r="C298" s="11">
        <v>2000</v>
      </c>
      <c r="D298" s="11">
        <v>100</v>
      </c>
      <c r="E298" s="11" t="s">
        <v>1237</v>
      </c>
      <c r="F298" s="11" t="s">
        <v>56</v>
      </c>
      <c r="G298" s="11" t="s">
        <v>57</v>
      </c>
      <c r="H298" s="11" t="s">
        <v>1238</v>
      </c>
      <c r="I298" s="11" t="s">
        <v>66</v>
      </c>
      <c r="J298" s="11" t="s">
        <v>143</v>
      </c>
      <c r="K298" s="11" t="s">
        <v>144</v>
      </c>
    </row>
    <row r="299" spans="1:11" x14ac:dyDescent="0.45">
      <c r="A299" s="11" t="s">
        <v>1239</v>
      </c>
      <c r="B299" s="11" t="s">
        <v>1240</v>
      </c>
      <c r="C299" s="11">
        <v>2013</v>
      </c>
      <c r="D299" s="11">
        <v>104</v>
      </c>
      <c r="E299" s="11" t="s">
        <v>71</v>
      </c>
      <c r="F299" s="11" t="s">
        <v>56</v>
      </c>
      <c r="G299" s="11" t="s">
        <v>57</v>
      </c>
      <c r="H299" s="11" t="s">
        <v>974</v>
      </c>
      <c r="I299" s="11" t="s">
        <v>66</v>
      </c>
      <c r="J299" s="11" t="s">
        <v>143</v>
      </c>
      <c r="K299" s="11" t="s">
        <v>267</v>
      </c>
    </row>
    <row r="300" spans="1:11" x14ac:dyDescent="0.45">
      <c r="A300" s="11" t="s">
        <v>1241</v>
      </c>
      <c r="B300" s="11" t="s">
        <v>1242</v>
      </c>
      <c r="C300" s="11">
        <v>1996</v>
      </c>
      <c r="D300" s="11">
        <v>90</v>
      </c>
      <c r="E300" s="11" t="s">
        <v>1134</v>
      </c>
      <c r="F300" s="11" t="s">
        <v>56</v>
      </c>
      <c r="G300" s="11" t="s">
        <v>57</v>
      </c>
      <c r="H300" s="11" t="s">
        <v>298</v>
      </c>
      <c r="I300" s="11" t="s">
        <v>476</v>
      </c>
      <c r="J300" s="11" t="s">
        <v>137</v>
      </c>
      <c r="K300" s="11" t="s">
        <v>1178</v>
      </c>
    </row>
    <row r="301" spans="1:11" x14ac:dyDescent="0.45">
      <c r="A301" s="11" t="s">
        <v>1243</v>
      </c>
      <c r="B301" s="11" t="s">
        <v>1244</v>
      </c>
      <c r="C301" s="11">
        <v>1992</v>
      </c>
      <c r="D301" s="11">
        <v>89</v>
      </c>
      <c r="E301" s="11" t="s">
        <v>1245</v>
      </c>
      <c r="F301" s="11" t="s">
        <v>56</v>
      </c>
      <c r="G301" s="11" t="s">
        <v>57</v>
      </c>
      <c r="H301" s="11" t="s">
        <v>1246</v>
      </c>
      <c r="I301" s="11" t="s">
        <v>66</v>
      </c>
      <c r="J301" s="11" t="s">
        <v>143</v>
      </c>
      <c r="K301" s="11" t="s">
        <v>1247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8AFB65-CCC2-4298-A267-C12C3D81AA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Tema1-2</vt:lpstr>
      <vt:lpstr>Tema2</vt:lpstr>
      <vt:lpstr>Tema3</vt:lpstr>
      <vt:lpstr>Tema4</vt:lpstr>
      <vt:lpstr>Familia</vt:lpstr>
      <vt:lpstr>Hijos</vt:lpstr>
      <vt:lpstr>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Pico Paredes</dc:creator>
  <cp:lastModifiedBy>Viviana Pico Paredes</cp:lastModifiedBy>
  <dcterms:created xsi:type="dcterms:W3CDTF">2024-03-15T15:42:50Z</dcterms:created>
  <dcterms:modified xsi:type="dcterms:W3CDTF">2024-03-17T19:06:18Z</dcterms:modified>
</cp:coreProperties>
</file>