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&amp;Lily\Documents\HydroEco\"/>
    </mc:Choice>
  </mc:AlternateContent>
  <bookViews>
    <workbookView xWindow="0" yWindow="0" windowWidth="20490" windowHeight="6930"/>
  </bookViews>
  <sheets>
    <sheet name="Plot_waterdata_soiltype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J11" i="1"/>
  <c r="I11" i="1"/>
  <c r="H11" i="1"/>
  <c r="G11" i="1"/>
  <c r="F11" i="1"/>
  <c r="L10" i="1"/>
  <c r="K10" i="1"/>
  <c r="K11" i="1" s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<sst xmlns="http://schemas.openxmlformats.org/spreadsheetml/2006/main" count="53" uniqueCount="21">
  <si>
    <t>Well#</t>
  </si>
  <si>
    <t>cum depth (cm)</t>
  </si>
  <si>
    <t>z (m)</t>
  </si>
  <si>
    <t>St (color)</t>
  </si>
  <si>
    <t>Pb (mg/kg) 220.353</t>
  </si>
  <si>
    <t>Cu (mg/kg) 324.752</t>
  </si>
  <si>
    <t>Fe (mg/kg) 234.349</t>
  </si>
  <si>
    <t xml:space="preserve">Zn 213.857 (mg/kg) </t>
  </si>
  <si>
    <t>K (mg/kg) 766.490</t>
  </si>
  <si>
    <t>Mg (mg/kg) 285.213</t>
  </si>
  <si>
    <t>P (mg/kg) 214.914</t>
  </si>
  <si>
    <t>Black CL</t>
  </si>
  <si>
    <t>Brown CL</t>
  </si>
  <si>
    <t>Brown Sandy CL</t>
  </si>
  <si>
    <t>Sandy Lean CL</t>
  </si>
  <si>
    <t>Gray CH</t>
  </si>
  <si>
    <t>Gray CL</t>
  </si>
  <si>
    <t>Orange SP</t>
  </si>
  <si>
    <t>Black ML</t>
  </si>
  <si>
    <t>Tan CL</t>
  </si>
  <si>
    <t>Brown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</si>
</sst>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2" fillId="2" borderId="1" xfId="0" applyFont="1" applyFill="1" applyBorder="1"/>
    <xf numFmtId="0" fontId="0" fillId="0" borderId="0" xfId="0" applyFont="1" applyAlignment="1"/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1" fontId="1" fillId="2" borderId="6" xfId="0" applyNumberFormat="1" applyFont="1" applyFill="1" applyBorder="1" applyAlignment="1">
      <alignment horizontal="right"/>
    </xf>
    <xf numFmtId="11" fontId="1" fillId="2" borderId="5" xfId="0" applyNumberFormat="1" applyFont="1" applyFill="1" applyBorder="1" applyAlignment="1">
      <alignment horizontal="right"/>
    </xf>
    <xf numFmtId="0" fontId="0" fillId="2" borderId="7" xfId="0" applyFont="1" applyFill="1" applyBorder="1" applyAlignment="1"/>
    <xf numFmtId="0" fontId="0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right"/>
    </xf>
    <xf numFmtId="1" fontId="1" fillId="2" borderId="10" xfId="0" applyNumberFormat="1" applyFont="1" applyFill="1" applyBorder="1" applyAlignment="1">
      <alignment horizontal="right"/>
    </xf>
    <xf numFmtId="11" fontId="1" fillId="2" borderId="9" xfId="0" applyNumberFormat="1" applyFont="1" applyFill="1" applyBorder="1" applyAlignment="1">
      <alignment horizontal="right"/>
    </xf>
    <xf numFmtId="0" fontId="0" fillId="2" borderId="9" xfId="0" applyFont="1" applyFill="1" applyBorder="1" applyAlignment="1"/>
    <xf numFmtId="0" fontId="2" fillId="2" borderId="0" xfId="0" applyFont="1" applyFill="1"/>
    <xf numFmtId="0" fontId="1" fillId="2" borderId="11" xfId="0" applyFont="1" applyFill="1" applyBorder="1"/>
    <xf numFmtId="0" fontId="1" fillId="2" borderId="11" xfId="0" applyFont="1" applyFill="1" applyBorder="1" applyAlignment="1">
      <alignment horizontal="right"/>
    </xf>
    <xf numFmtId="1" fontId="1" fillId="2" borderId="12" xfId="0" applyNumberFormat="1" applyFont="1" applyFill="1" applyBorder="1" applyAlignment="1">
      <alignment horizontal="right"/>
    </xf>
    <xf numFmtId="0" fontId="0" fillId="2" borderId="13" xfId="0" applyFont="1" applyFill="1" applyBorder="1" applyAlignment="1"/>
    <xf numFmtId="164" fontId="1" fillId="2" borderId="5" xfId="0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/>
    </xf>
    <xf numFmtId="0" fontId="2" fillId="2" borderId="8" xfId="0" applyFont="1" applyFill="1" applyBorder="1"/>
    <xf numFmtId="164" fontId="1" fillId="2" borderId="9" xfId="0" applyNumberFormat="1" applyFont="1" applyFill="1" applyBorder="1" applyAlignment="1">
      <alignment horizontal="right"/>
    </xf>
    <xf numFmtId="0" fontId="0" fillId="2" borderId="0" xfId="0" applyFont="1" applyFill="1" applyBorder="1"/>
    <xf numFmtId="164" fontId="1" fillId="2" borderId="11" xfId="0" applyNumberFormat="1" applyFont="1" applyFill="1" applyBorder="1" applyAlignment="1">
      <alignment horizontal="right"/>
    </xf>
    <xf numFmtId="1" fontId="1" fillId="2" borderId="9" xfId="0" applyNumberFormat="1" applyFont="1" applyFill="1" applyBorder="1" applyAlignment="1">
      <alignment horizontal="right"/>
    </xf>
    <xf numFmtId="0" fontId="1" fillId="2" borderId="13" xfId="0" applyFont="1" applyFill="1" applyBorder="1"/>
    <xf numFmtId="0" fontId="1" fillId="2" borderId="13" xfId="0" applyFont="1" applyFill="1" applyBorder="1" applyAlignment="1">
      <alignment horizontal="right"/>
    </xf>
    <xf numFmtId="1" fontId="1" fillId="2" borderId="14" xfId="0" applyNumberFormat="1" applyFont="1" applyFill="1" applyBorder="1" applyAlignment="1">
      <alignment horizontal="right"/>
    </xf>
    <xf numFmtId="0" fontId="3" fillId="0" borderId="0" xfId="0" applyFont="1"/>
    <xf numFmtId="0" fontId="1" fillId="2" borderId="0" xfId="0" applyFont="1" applyFill="1"/>
    <xf numFmtId="1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for%20Cluster%20Analysis_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LW5"/>
      <sheetName val="WLW2"/>
      <sheetName val="WLW3"/>
      <sheetName val="WLW4"/>
      <sheetName val="Data for Vivien"/>
      <sheetName val="Averages"/>
      <sheetName val="Pb"/>
      <sheetName val="Cu"/>
      <sheetName val="Fe"/>
      <sheetName val="Zn"/>
      <sheetName val="Ca"/>
      <sheetName val="K"/>
      <sheetName val="Mg"/>
      <sheetName val="P"/>
      <sheetName val="Na"/>
    </sheetNames>
    <sheetDataSet>
      <sheetData sheetId="4"/>
      <sheetData sheetId="5"/>
      <sheetData sheetId="6">
        <row r="13">
          <cell r="G13">
            <v>24.158451867407798</v>
          </cell>
        </row>
        <row r="14">
          <cell r="G14">
            <v>17.237157392426138</v>
          </cell>
        </row>
        <row r="15">
          <cell r="G15">
            <v>6.3070240861973392</v>
          </cell>
        </row>
        <row r="16">
          <cell r="G16">
            <v>4.7793999004740417</v>
          </cell>
        </row>
        <row r="17">
          <cell r="G17">
            <v>3.2273314385658072</v>
          </cell>
        </row>
        <row r="18">
          <cell r="G18">
            <v>2.7264210696359181</v>
          </cell>
        </row>
        <row r="19">
          <cell r="G19">
            <v>3.5729975287451037</v>
          </cell>
        </row>
        <row r="20">
          <cell r="G20">
            <v>7.9114589222315512</v>
          </cell>
        </row>
        <row r="21">
          <cell r="G21">
            <v>6.4913517076125826</v>
          </cell>
        </row>
        <row r="22">
          <cell r="G22">
            <v>5.9835612859259415</v>
          </cell>
        </row>
        <row r="23">
          <cell r="G23">
            <v>4.1866849307929632</v>
          </cell>
        </row>
        <row r="24">
          <cell r="G24">
            <v>25.262547287387548</v>
          </cell>
        </row>
        <row r="25">
          <cell r="G25">
            <v>12.67909641171666</v>
          </cell>
        </row>
        <row r="26">
          <cell r="G26">
            <v>7.0205488423038158</v>
          </cell>
        </row>
        <row r="27">
          <cell r="G27">
            <v>7.3157335905787324</v>
          </cell>
        </row>
        <row r="28">
          <cell r="G28">
            <v>7.3547373008748149</v>
          </cell>
        </row>
        <row r="29">
          <cell r="G29">
            <v>6.7823228790877863</v>
          </cell>
        </row>
        <row r="30">
          <cell r="G30">
            <v>11.566890268434971</v>
          </cell>
        </row>
        <row r="31">
          <cell r="G31">
            <v>7.9781733399847052</v>
          </cell>
        </row>
        <row r="32">
          <cell r="G32">
            <v>6.7808485741998137</v>
          </cell>
        </row>
        <row r="33">
          <cell r="G33">
            <v>46.847983293577173</v>
          </cell>
        </row>
        <row r="34">
          <cell r="G34">
            <v>12.708218903729829</v>
          </cell>
        </row>
        <row r="35">
          <cell r="G35">
            <v>12.073472801630395</v>
          </cell>
        </row>
        <row r="36">
          <cell r="G36">
            <v>5.4561794292290262</v>
          </cell>
        </row>
        <row r="37">
          <cell r="G37">
            <v>6.4413550372550912</v>
          </cell>
        </row>
        <row r="38">
          <cell r="G38">
            <v>13.331785238247447</v>
          </cell>
        </row>
        <row r="39">
          <cell r="G39">
            <v>8.9056735963835223</v>
          </cell>
        </row>
        <row r="40">
          <cell r="G40">
            <v>4.7864803765319044</v>
          </cell>
        </row>
        <row r="41">
          <cell r="G41">
            <v>4.0142323580844339</v>
          </cell>
        </row>
        <row r="42">
          <cell r="G42">
            <v>40.255570698013329</v>
          </cell>
        </row>
        <row r="43">
          <cell r="G43">
            <v>28.349760072642638</v>
          </cell>
        </row>
        <row r="44">
          <cell r="G44">
            <v>8.7804498580448875</v>
          </cell>
        </row>
        <row r="45">
          <cell r="G45">
            <v>6.4219783246691069</v>
          </cell>
        </row>
        <row r="46">
          <cell r="G46">
            <v>5.573521836441083</v>
          </cell>
        </row>
        <row r="47">
          <cell r="G47">
            <v>18.562580982007553</v>
          </cell>
        </row>
        <row r="48">
          <cell r="G48">
            <v>11.818877347070337</v>
          </cell>
        </row>
        <row r="49">
          <cell r="G49">
            <v>7.8983421907061562</v>
          </cell>
        </row>
        <row r="50">
          <cell r="G50">
            <v>6.4823002171825976</v>
          </cell>
        </row>
        <row r="51">
          <cell r="G51">
            <v>6.8864583567792419</v>
          </cell>
        </row>
        <row r="52">
          <cell r="G52">
            <v>7.6717571490619303</v>
          </cell>
        </row>
        <row r="53">
          <cell r="G53">
            <v>12.922120242656987</v>
          </cell>
        </row>
      </sheetData>
      <sheetData sheetId="7">
        <row r="13">
          <cell r="G13">
            <v>12.556922423507345</v>
          </cell>
        </row>
        <row r="14">
          <cell r="G14">
            <v>15.441103621218364</v>
          </cell>
        </row>
        <row r="15">
          <cell r="G15">
            <v>16.770290918648492</v>
          </cell>
        </row>
        <row r="16">
          <cell r="G16">
            <v>13.18514106895026</v>
          </cell>
        </row>
        <row r="17">
          <cell r="G17">
            <v>4.6864708520033895</v>
          </cell>
        </row>
        <row r="18">
          <cell r="G18">
            <v>4.5004105375216836</v>
          </cell>
        </row>
        <row r="19">
          <cell r="G19">
            <v>7.4410460321349223</v>
          </cell>
        </row>
        <row r="20">
          <cell r="G20">
            <v>22.004453183316251</v>
          </cell>
        </row>
        <row r="21">
          <cell r="G21">
            <v>14.806038154377973</v>
          </cell>
        </row>
        <row r="22">
          <cell r="G22">
            <v>12.43933705315407</v>
          </cell>
        </row>
        <row r="23">
          <cell r="G23">
            <v>8.8444605995918675</v>
          </cell>
        </row>
        <row r="24">
          <cell r="G24">
            <v>18.205069537199662</v>
          </cell>
        </row>
        <row r="25">
          <cell r="G25">
            <v>13.760821530432425</v>
          </cell>
        </row>
        <row r="26">
          <cell r="G26">
            <v>12.02765791409524</v>
          </cell>
        </row>
        <row r="27">
          <cell r="G27">
            <v>12.935314916355228</v>
          </cell>
        </row>
        <row r="28">
          <cell r="G28">
            <v>15.384857683022229</v>
          </cell>
        </row>
        <row r="29">
          <cell r="G29">
            <v>14.534569954735412</v>
          </cell>
        </row>
        <row r="30">
          <cell r="G30">
            <v>19.311168771176774</v>
          </cell>
        </row>
        <row r="31">
          <cell r="G31">
            <v>19.512051867980045</v>
          </cell>
        </row>
        <row r="32">
          <cell r="G32">
            <v>15.367615275164878</v>
          </cell>
        </row>
        <row r="33">
          <cell r="G33">
            <v>23.89228578444186</v>
          </cell>
        </row>
        <row r="34">
          <cell r="G34">
            <v>13.115254730098467</v>
          </cell>
        </row>
        <row r="35">
          <cell r="G35">
            <v>14.808003106917393</v>
          </cell>
        </row>
        <row r="36">
          <cell r="G36">
            <v>7.3510787521927172</v>
          </cell>
        </row>
        <row r="37">
          <cell r="G37">
            <v>8.943083481881418</v>
          </cell>
        </row>
        <row r="38">
          <cell r="G38">
            <v>47.181590482289849</v>
          </cell>
        </row>
        <row r="39">
          <cell r="G39">
            <v>19.590429700246688</v>
          </cell>
        </row>
        <row r="40">
          <cell r="G40">
            <v>12.63207524537626</v>
          </cell>
        </row>
        <row r="41">
          <cell r="G41">
            <v>9.3213017664374966</v>
          </cell>
        </row>
        <row r="42">
          <cell r="G42">
            <v>22.939222691684879</v>
          </cell>
        </row>
        <row r="43">
          <cell r="G43">
            <v>14.790126194373048</v>
          </cell>
        </row>
        <row r="44">
          <cell r="G44">
            <v>11.805053628375934</v>
          </cell>
        </row>
        <row r="45">
          <cell r="G45">
            <v>11.077336847110132</v>
          </cell>
        </row>
        <row r="46">
          <cell r="G46">
            <v>7.5016937692594858</v>
          </cell>
        </row>
        <row r="47">
          <cell r="G47">
            <v>23.920775666987009</v>
          </cell>
        </row>
        <row r="48">
          <cell r="G48">
            <v>21.502410263967441</v>
          </cell>
        </row>
        <row r="49">
          <cell r="G49">
            <v>12.092832926188784</v>
          </cell>
        </row>
        <row r="50">
          <cell r="G50">
            <v>13.370349615442157</v>
          </cell>
        </row>
        <row r="51">
          <cell r="G51">
            <v>13.774010356816341</v>
          </cell>
        </row>
        <row r="52">
          <cell r="G52">
            <v>20.161132642144985</v>
          </cell>
        </row>
        <row r="53">
          <cell r="G53">
            <v>13.957372205276165</v>
          </cell>
        </row>
      </sheetData>
      <sheetData sheetId="8">
        <row r="13">
          <cell r="G13">
            <v>2323.8847403468235</v>
          </cell>
        </row>
        <row r="14">
          <cell r="G14">
            <v>4320.4974601951644</v>
          </cell>
        </row>
        <row r="15">
          <cell r="G15">
            <v>2461.3896286025861</v>
          </cell>
        </row>
        <row r="16">
          <cell r="G16">
            <v>1697.6324959911021</v>
          </cell>
        </row>
        <row r="17">
          <cell r="G17">
            <v>4682.0237943758366</v>
          </cell>
        </row>
        <row r="18">
          <cell r="G18">
            <v>5780.1497138233826</v>
          </cell>
        </row>
        <row r="19">
          <cell r="G19">
            <v>4563.8749607868886</v>
          </cell>
        </row>
        <row r="20">
          <cell r="G20">
            <v>3235.0305452436442</v>
          </cell>
        </row>
        <row r="21">
          <cell r="G21">
            <v>4594.0592128923954</v>
          </cell>
        </row>
        <row r="22">
          <cell r="G22">
            <v>5997.895717059394</v>
          </cell>
        </row>
        <row r="23">
          <cell r="G23">
            <v>5585.0371187874271</v>
          </cell>
        </row>
        <row r="24">
          <cell r="G24">
            <v>3701.1777195013156</v>
          </cell>
        </row>
        <row r="25">
          <cell r="G25">
            <v>2825.8297052109401</v>
          </cell>
        </row>
        <row r="26">
          <cell r="G26">
            <v>2105.1862771682918</v>
          </cell>
        </row>
        <row r="27">
          <cell r="G27">
            <v>2987.6095900820778</v>
          </cell>
        </row>
        <row r="28">
          <cell r="G28">
            <v>3354.5749163251567</v>
          </cell>
        </row>
        <row r="29">
          <cell r="G29">
            <v>2368.278895490469</v>
          </cell>
        </row>
        <row r="30">
          <cell r="G30">
            <v>2066.6386361895202</v>
          </cell>
        </row>
        <row r="31">
          <cell r="G31">
            <v>2061.555926204398</v>
          </cell>
        </row>
        <row r="32">
          <cell r="G32">
            <v>2483.5658983930284</v>
          </cell>
        </row>
        <row r="33">
          <cell r="G33">
            <v>4067.0787951256611</v>
          </cell>
        </row>
        <row r="34">
          <cell r="G34">
            <v>3163.2125023717631</v>
          </cell>
        </row>
        <row r="35">
          <cell r="G35">
            <v>3304.0244093733463</v>
          </cell>
        </row>
        <row r="36">
          <cell r="G36">
            <v>4240.0878528311259</v>
          </cell>
        </row>
        <row r="37">
          <cell r="G37">
            <v>8894.0671496014311</v>
          </cell>
        </row>
        <row r="38">
          <cell r="G38">
            <v>4937.6898947769223</v>
          </cell>
        </row>
        <row r="39">
          <cell r="G39">
            <v>6549.3882428784436</v>
          </cell>
        </row>
        <row r="40">
          <cell r="G40">
            <v>4320.4834194686482</v>
          </cell>
        </row>
        <row r="41">
          <cell r="G41">
            <v>3941.6081289851709</v>
          </cell>
        </row>
        <row r="42">
          <cell r="G42">
            <v>3420.6905562243746</v>
          </cell>
        </row>
        <row r="43">
          <cell r="G43">
            <v>2762.3045587932697</v>
          </cell>
        </row>
        <row r="44">
          <cell r="G44">
            <v>2042.2247423011268</v>
          </cell>
        </row>
        <row r="45">
          <cell r="G45">
            <v>2056.0349063661952</v>
          </cell>
        </row>
        <row r="46">
          <cell r="G46">
            <v>2446.9840696706387</v>
          </cell>
        </row>
        <row r="47">
          <cell r="G47">
            <v>3339.5417905333143</v>
          </cell>
        </row>
        <row r="48">
          <cell r="G48">
            <v>2464.8399525551054</v>
          </cell>
        </row>
        <row r="49">
          <cell r="G49">
            <v>5164.9425928205537</v>
          </cell>
        </row>
        <row r="50">
          <cell r="G50">
            <v>3383.9010571899039</v>
          </cell>
        </row>
        <row r="51">
          <cell r="G51">
            <v>1913.6064036896448</v>
          </cell>
        </row>
        <row r="52">
          <cell r="G52">
            <v>2185.8713329321658</v>
          </cell>
        </row>
        <row r="53">
          <cell r="G53">
            <v>2430.6016289019526</v>
          </cell>
        </row>
      </sheetData>
      <sheetData sheetId="9">
        <row r="13">
          <cell r="G13">
            <v>78.259993232138243</v>
          </cell>
        </row>
        <row r="14">
          <cell r="G14">
            <v>66.20167836524729</v>
          </cell>
        </row>
        <row r="15">
          <cell r="G15">
            <v>32.706017201741751</v>
          </cell>
        </row>
        <row r="16">
          <cell r="G16">
            <v>23.19980374022245</v>
          </cell>
        </row>
        <row r="17">
          <cell r="G17">
            <v>27.664315999799648</v>
          </cell>
        </row>
        <row r="18">
          <cell r="G18">
            <v>29.676858931985855</v>
          </cell>
        </row>
        <row r="19">
          <cell r="G19">
            <v>34.81478696444443</v>
          </cell>
        </row>
        <row r="20">
          <cell r="G20">
            <v>33.134385766975662</v>
          </cell>
        </row>
        <row r="21">
          <cell r="G21">
            <v>35.817975896751754</v>
          </cell>
        </row>
        <row r="22">
          <cell r="G22">
            <v>29.766228887480494</v>
          </cell>
        </row>
        <row r="23">
          <cell r="G23">
            <v>22.012102162937651</v>
          </cell>
        </row>
        <row r="24">
          <cell r="G24">
            <v>55.053034763783572</v>
          </cell>
        </row>
        <row r="25">
          <cell r="G25">
            <v>33.164933963807911</v>
          </cell>
        </row>
        <row r="26">
          <cell r="G26">
            <v>21.252327845437964</v>
          </cell>
        </row>
        <row r="27">
          <cell r="G27">
            <v>26.222185588690664</v>
          </cell>
        </row>
        <row r="28">
          <cell r="G28">
            <v>30.115760506560676</v>
          </cell>
        </row>
        <row r="29">
          <cell r="G29">
            <v>35.612369528533719</v>
          </cell>
        </row>
        <row r="30">
          <cell r="G30">
            <v>37.610547932187472</v>
          </cell>
        </row>
        <row r="31">
          <cell r="G31">
            <v>33.739214435028693</v>
          </cell>
        </row>
        <row r="32">
          <cell r="G32">
            <v>60.90552599871225</v>
          </cell>
        </row>
        <row r="33">
          <cell r="G33">
            <v>141.48756521163943</v>
          </cell>
        </row>
        <row r="34">
          <cell r="G34">
            <v>40.769835175081937</v>
          </cell>
        </row>
        <row r="35">
          <cell r="G35">
            <v>36.908812973041641</v>
          </cell>
        </row>
        <row r="36">
          <cell r="G36">
            <v>35.304157827048357</v>
          </cell>
        </row>
        <row r="37">
          <cell r="G37">
            <v>35.462326899637453</v>
          </cell>
        </row>
        <row r="38">
          <cell r="G38">
            <v>54.110701006055677</v>
          </cell>
        </row>
        <row r="39">
          <cell r="G39">
            <v>53.559056628955005</v>
          </cell>
        </row>
        <row r="40">
          <cell r="G40">
            <v>33.124453024873091</v>
          </cell>
        </row>
        <row r="41">
          <cell r="G41">
            <v>26.819284222541935</v>
          </cell>
        </row>
        <row r="42">
          <cell r="G42">
            <v>99.201388019548517</v>
          </cell>
        </row>
        <row r="43">
          <cell r="G43">
            <v>38.863864098942194</v>
          </cell>
        </row>
        <row r="44">
          <cell r="G44">
            <v>36.041121172379164</v>
          </cell>
        </row>
        <row r="45">
          <cell r="G45">
            <v>14.501583967851985</v>
          </cell>
        </row>
        <row r="46">
          <cell r="G46">
            <v>14.875150060602541</v>
          </cell>
        </row>
        <row r="47">
          <cell r="G47">
            <v>35.790315642369272</v>
          </cell>
        </row>
        <row r="48">
          <cell r="G48">
            <v>21.815882409525365</v>
          </cell>
        </row>
        <row r="49">
          <cell r="G49">
            <v>35.250500981371246</v>
          </cell>
        </row>
        <row r="50">
          <cell r="G50">
            <v>31.01735193333878</v>
          </cell>
        </row>
        <row r="51">
          <cell r="G51">
            <v>27.553567077732545</v>
          </cell>
        </row>
        <row r="52">
          <cell r="G52">
            <v>31.086984178291598</v>
          </cell>
        </row>
        <row r="53">
          <cell r="G53">
            <v>24.67114862063093</v>
          </cell>
        </row>
      </sheetData>
      <sheetData sheetId="10"/>
      <sheetData sheetId="11">
        <row r="13">
          <cell r="G13">
            <v>240.20565967634732</v>
          </cell>
        </row>
        <row r="14">
          <cell r="G14">
            <v>195.50166254017208</v>
          </cell>
        </row>
        <row r="15">
          <cell r="G15">
            <v>144.46891446221528</v>
          </cell>
        </row>
        <row r="16">
          <cell r="G16">
            <v>136.6185243498235</v>
          </cell>
        </row>
        <row r="17">
          <cell r="G17">
            <v>119.8558811060141</v>
          </cell>
        </row>
        <row r="18">
          <cell r="G18">
            <v>116.20686075432573</v>
          </cell>
        </row>
        <row r="19">
          <cell r="G19">
            <v>276.03535166650772</v>
          </cell>
        </row>
        <row r="20">
          <cell r="G20">
            <v>244.91986436165752</v>
          </cell>
        </row>
        <row r="21">
          <cell r="G21">
            <v>290.06258126118962</v>
          </cell>
        </row>
        <row r="22">
          <cell r="G22">
            <v>510.33835501780936</v>
          </cell>
        </row>
        <row r="23">
          <cell r="G23">
            <v>443.29068464650709</v>
          </cell>
        </row>
        <row r="24">
          <cell r="G24">
            <v>169.21836823773452</v>
          </cell>
        </row>
        <row r="25">
          <cell r="G25">
            <v>431.2993912368641</v>
          </cell>
        </row>
        <row r="26">
          <cell r="G26">
            <v>125.7964556623124</v>
          </cell>
        </row>
        <row r="27">
          <cell r="G27">
            <v>174.94660962248446</v>
          </cell>
        </row>
        <row r="28">
          <cell r="G28">
            <v>206.64976967326905</v>
          </cell>
        </row>
        <row r="29">
          <cell r="G29">
            <v>638.5096669399926</v>
          </cell>
        </row>
        <row r="30">
          <cell r="G30">
            <v>179.23497612167071</v>
          </cell>
        </row>
        <row r="31">
          <cell r="G31">
            <v>206.25917951195567</v>
          </cell>
        </row>
        <row r="32">
          <cell r="G32">
            <v>253.95686177573933</v>
          </cell>
        </row>
        <row r="33">
          <cell r="G33">
            <v>188.7341613432877</v>
          </cell>
        </row>
        <row r="34">
          <cell r="G34">
            <v>94.74353398116196</v>
          </cell>
        </row>
        <row r="35">
          <cell r="G35">
            <v>150.42253206466199</v>
          </cell>
        </row>
        <row r="36">
          <cell r="G36">
            <v>171.98103424355162</v>
          </cell>
        </row>
        <row r="37">
          <cell r="G37">
            <v>415.40730618792156</v>
          </cell>
        </row>
        <row r="38">
          <cell r="G38">
            <v>393.50642991309905</v>
          </cell>
        </row>
        <row r="39">
          <cell r="G39">
            <v>797.04758500766843</v>
          </cell>
        </row>
        <row r="40">
          <cell r="G40">
            <v>525.77186174415317</v>
          </cell>
        </row>
        <row r="41">
          <cell r="G41">
            <v>537.17662433963005</v>
          </cell>
        </row>
        <row r="42">
          <cell r="G42">
            <v>264.1020460184028</v>
          </cell>
        </row>
        <row r="43">
          <cell r="G43">
            <v>103.46708873923905</v>
          </cell>
        </row>
        <row r="44">
          <cell r="G44">
            <v>96.767563051676319</v>
          </cell>
        </row>
        <row r="45">
          <cell r="G45">
            <v>107.4496998622696</v>
          </cell>
        </row>
        <row r="46">
          <cell r="G46">
            <v>131.55137562098025</v>
          </cell>
        </row>
        <row r="47">
          <cell r="G47">
            <v>136.84333936332007</v>
          </cell>
        </row>
        <row r="48">
          <cell r="G48">
            <v>121.69389596069863</v>
          </cell>
        </row>
        <row r="49">
          <cell r="G49">
            <v>368.65937207018453</v>
          </cell>
        </row>
        <row r="50">
          <cell r="G50">
            <v>266.19762660954234</v>
          </cell>
        </row>
        <row r="51">
          <cell r="G51">
            <v>180.99711716039701</v>
          </cell>
        </row>
        <row r="52">
          <cell r="G52">
            <v>172.68258203314687</v>
          </cell>
        </row>
        <row r="53">
          <cell r="G53">
            <v>164.67648616413399</v>
          </cell>
        </row>
      </sheetData>
      <sheetData sheetId="12">
        <row r="13">
          <cell r="G13">
            <v>1000.6503791609609</v>
          </cell>
        </row>
        <row r="14">
          <cell r="G14">
            <v>1205.2925962960514</v>
          </cell>
        </row>
        <row r="15">
          <cell r="G15">
            <v>1017.3798128506689</v>
          </cell>
        </row>
        <row r="16">
          <cell r="G16">
            <v>763.46375738870142</v>
          </cell>
        </row>
        <row r="17">
          <cell r="G17">
            <v>890.73405686383012</v>
          </cell>
        </row>
        <row r="18">
          <cell r="G18">
            <v>1041.3054074202014</v>
          </cell>
        </row>
        <row r="19">
          <cell r="G19">
            <v>1578.7284113744302</v>
          </cell>
        </row>
        <row r="20">
          <cell r="G20">
            <v>1425.1313130011627</v>
          </cell>
        </row>
        <row r="21">
          <cell r="G21">
            <v>2570.6537523686711</v>
          </cell>
        </row>
        <row r="23">
          <cell r="G23">
            <v>4010.3230767475152</v>
          </cell>
        </row>
        <row r="24">
          <cell r="G24">
            <v>680.66320529539587</v>
          </cell>
        </row>
        <row r="25">
          <cell r="G25">
            <v>1073.2088016291557</v>
          </cell>
        </row>
        <row r="26">
          <cell r="G26">
            <v>869.64862810616773</v>
          </cell>
        </row>
        <row r="27">
          <cell r="G27">
            <v>1250.8032525198428</v>
          </cell>
        </row>
        <row r="28">
          <cell r="G28">
            <v>1391.3760421452012</v>
          </cell>
        </row>
        <row r="29">
          <cell r="G29">
            <v>1074.9026509895489</v>
          </cell>
        </row>
        <row r="30">
          <cell r="G30">
            <v>1327.2618621606723</v>
          </cell>
        </row>
        <row r="31">
          <cell r="G31">
            <v>1733.4432512887538</v>
          </cell>
        </row>
        <row r="32">
          <cell r="G32">
            <v>2226.5696270066715</v>
          </cell>
        </row>
        <row r="33">
          <cell r="G33">
            <v>899.36956861094143</v>
          </cell>
        </row>
        <row r="34">
          <cell r="G34">
            <v>867.18414122223794</v>
          </cell>
        </row>
        <row r="35">
          <cell r="G35">
            <v>1184.1246199185359</v>
          </cell>
        </row>
        <row r="36">
          <cell r="G36">
            <v>1287.9164635598763</v>
          </cell>
        </row>
        <row r="37">
          <cell r="G37">
            <v>2082.854245618425</v>
          </cell>
        </row>
        <row r="38">
          <cell r="G38">
            <v>1937.5293362934308</v>
          </cell>
        </row>
        <row r="39">
          <cell r="G39">
            <v>2082.2699727117451</v>
          </cell>
        </row>
        <row r="40">
          <cell r="G40">
            <v>3811.7668258404542</v>
          </cell>
        </row>
        <row r="41">
          <cell r="G41">
            <v>4362.6748061772159</v>
          </cell>
        </row>
        <row r="42">
          <cell r="G42">
            <v>870.40495395724508</v>
          </cell>
        </row>
        <row r="43">
          <cell r="G43">
            <v>673.12822422335591</v>
          </cell>
        </row>
        <row r="44">
          <cell r="G44">
            <v>696.38914213524629</v>
          </cell>
        </row>
        <row r="45">
          <cell r="G45">
            <v>802.93990775313932</v>
          </cell>
        </row>
        <row r="46">
          <cell r="G46">
            <v>869.10791464562601</v>
          </cell>
        </row>
        <row r="47">
          <cell r="G47">
            <v>907.4785164047986</v>
          </cell>
        </row>
        <row r="48">
          <cell r="G48">
            <v>846.56360500624328</v>
          </cell>
        </row>
        <row r="49">
          <cell r="G49">
            <v>5053.9610183846517</v>
          </cell>
        </row>
        <row r="50">
          <cell r="G50">
            <v>2460.6400455294061</v>
          </cell>
        </row>
        <row r="51">
          <cell r="G51">
            <v>1390.1096078337946</v>
          </cell>
        </row>
        <row r="52">
          <cell r="G52">
            <v>796.94813304433205</v>
          </cell>
        </row>
        <row r="53">
          <cell r="G53">
            <v>1205.1463565317067</v>
          </cell>
        </row>
      </sheetData>
      <sheetData sheetId="13">
        <row r="13">
          <cell r="G13">
            <v>238.38555114677328</v>
          </cell>
        </row>
        <row r="14">
          <cell r="G14">
            <v>244.86995014091781</v>
          </cell>
        </row>
        <row r="15">
          <cell r="G15">
            <v>144.68093206898175</v>
          </cell>
        </row>
        <row r="16">
          <cell r="G16">
            <v>173.2595507746112</v>
          </cell>
        </row>
        <row r="17">
          <cell r="G17">
            <v>145.14736600021828</v>
          </cell>
        </row>
        <row r="18">
          <cell r="G18">
            <v>80.96305489276709</v>
          </cell>
        </row>
        <row r="19">
          <cell r="G19">
            <v>140.35835587586425</v>
          </cell>
        </row>
        <row r="20">
          <cell r="G20">
            <v>208.1831375120085</v>
          </cell>
        </row>
        <row r="21">
          <cell r="G21">
            <v>207.02641703261747</v>
          </cell>
        </row>
        <row r="22">
          <cell r="G22">
            <v>256.45099326523592</v>
          </cell>
        </row>
        <row r="23">
          <cell r="G23">
            <v>218.71939842895245</v>
          </cell>
        </row>
        <row r="24">
          <cell r="G24">
            <v>306.60645677594238</v>
          </cell>
        </row>
        <row r="25">
          <cell r="G25">
            <v>172.46745739359847</v>
          </cell>
        </row>
        <row r="26">
          <cell r="G26">
            <v>135.11942087194512</v>
          </cell>
        </row>
        <row r="27">
          <cell r="G27">
            <v>151.12151430016741</v>
          </cell>
        </row>
        <row r="28">
          <cell r="G28">
            <v>203.08067141066789</v>
          </cell>
        </row>
        <row r="29">
          <cell r="G29">
            <v>154.08236525318813</v>
          </cell>
        </row>
        <row r="30">
          <cell r="G30">
            <v>156.124948146956</v>
          </cell>
        </row>
        <row r="31">
          <cell r="G31">
            <v>152.74509629319829</v>
          </cell>
        </row>
        <row r="32">
          <cell r="G32">
            <v>191.70690197349626</v>
          </cell>
        </row>
        <row r="33">
          <cell r="G33">
            <v>324.5509041883426</v>
          </cell>
        </row>
        <row r="34">
          <cell r="G34">
            <v>198.0934709885434</v>
          </cell>
        </row>
        <row r="35">
          <cell r="G35">
            <v>202.22802406245603</v>
          </cell>
        </row>
        <row r="36">
          <cell r="G36">
            <v>193.23318742332441</v>
          </cell>
        </row>
        <row r="37">
          <cell r="G37">
            <v>132.05343867411781</v>
          </cell>
        </row>
        <row r="38">
          <cell r="G38">
            <v>246.74323753324595</v>
          </cell>
        </row>
        <row r="39">
          <cell r="G39">
            <v>259.83286443303427</v>
          </cell>
        </row>
        <row r="40">
          <cell r="G40">
            <v>215.24987254945319</v>
          </cell>
        </row>
        <row r="41">
          <cell r="G41">
            <v>249.8653511183864</v>
          </cell>
        </row>
        <row r="42">
          <cell r="G42">
            <v>454.53817615361692</v>
          </cell>
        </row>
        <row r="43">
          <cell r="G43">
            <v>203.4342973709231</v>
          </cell>
        </row>
        <row r="44">
          <cell r="G44">
            <v>146.68193142933163</v>
          </cell>
        </row>
        <row r="45">
          <cell r="G45">
            <v>127.50731462191867</v>
          </cell>
        </row>
        <row r="46">
          <cell r="G46">
            <v>94.657832804376724</v>
          </cell>
        </row>
        <row r="47">
          <cell r="G47">
            <v>181.13756763884356</v>
          </cell>
        </row>
        <row r="48">
          <cell r="G48">
            <v>126.32696156426034</v>
          </cell>
        </row>
        <row r="49">
          <cell r="G49">
            <v>209.98163782734804</v>
          </cell>
        </row>
        <row r="50">
          <cell r="G50">
            <v>193.66335501860175</v>
          </cell>
        </row>
        <row r="51">
          <cell r="G51">
            <v>169.92016553540253</v>
          </cell>
        </row>
        <row r="52">
          <cell r="G52">
            <v>178.18370521067322</v>
          </cell>
        </row>
        <row r="53">
          <cell r="G53">
            <v>158.66855750839287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8"/>
  <sheetViews>
    <sheetView tabSelected="1" zoomScale="70" zoomScaleNormal="70" workbookViewId="0">
      <pane ySplit="1" topLeftCell="A2" activePane="bottomLeft" state="frozen"/>
      <selection activeCell="D148" sqref="D148"/>
      <selection pane="bottomLeft" activeCell="E17" sqref="E17"/>
    </sheetView>
  </sheetViews>
  <sheetFormatPr defaultColWidth="13.5" defaultRowHeight="15" customHeight="1" x14ac:dyDescent="0.25"/>
  <cols>
    <col min="1" max="1" width="5.625" style="8" customWidth="1"/>
    <col min="2" max="2" width="13.875" style="8" customWidth="1"/>
    <col min="3" max="3" width="8.75" style="8" customWidth="1"/>
    <col min="4" max="4" width="8.5" style="39" customWidth="1"/>
    <col min="5" max="5" width="15" style="8" customWidth="1"/>
    <col min="6" max="7" width="17.25" style="8" customWidth="1"/>
    <col min="8" max="8" width="16.75" style="8" customWidth="1"/>
    <col min="9" max="10" width="15.5" style="8" customWidth="1"/>
    <col min="11" max="11" width="17.625" style="8" customWidth="1"/>
    <col min="12" max="12" width="16.25" style="8" customWidth="1"/>
    <col min="13" max="25" width="10.5" style="8" customWidth="1"/>
    <col min="26" max="16384" width="13.5" style="8"/>
  </cols>
  <sheetData>
    <row r="1" spans="1:25" ht="17.2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s="8" customFormat="1" ht="15.75" customHeight="1" thickTop="1" x14ac:dyDescent="0.25">
      <c r="A2" s="9">
        <v>2</v>
      </c>
      <c r="B2" s="10">
        <v>0</v>
      </c>
      <c r="C2" s="9">
        <v>184.70699999999999</v>
      </c>
      <c r="D2" s="11">
        <v>1</v>
      </c>
      <c r="E2" s="12" t="s">
        <v>11</v>
      </c>
      <c r="F2" s="13">
        <f>[1]Pb!G13</f>
        <v>24.158451867407798</v>
      </c>
      <c r="G2" s="13">
        <f>[1]Cu!G13</f>
        <v>12.556922423507345</v>
      </c>
      <c r="H2" s="13">
        <f>[1]Fe!G13</f>
        <v>2323.8847403468235</v>
      </c>
      <c r="I2" s="13">
        <f>[1]Zn!G13</f>
        <v>78.259993232138243</v>
      </c>
      <c r="J2" s="13">
        <f>[1]K!G13</f>
        <v>240.20565967634732</v>
      </c>
      <c r="K2" s="13">
        <f>[1]Mg!G13</f>
        <v>1000.6503791609609</v>
      </c>
      <c r="L2" s="13">
        <f>[1]P!G13</f>
        <v>238.38555114677328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s="8" customFormat="1" ht="15.75" customHeight="1" x14ac:dyDescent="0.25">
      <c r="A3" s="15">
        <v>2</v>
      </c>
      <c r="B3" s="16">
        <v>15</v>
      </c>
      <c r="C3" s="15">
        <v>184.607</v>
      </c>
      <c r="D3" s="17">
        <v>1</v>
      </c>
      <c r="E3" s="18" t="s">
        <v>11</v>
      </c>
      <c r="F3" s="19">
        <f>[1]Pb!G14</f>
        <v>17.237157392426138</v>
      </c>
      <c r="G3" s="19">
        <f>[1]Cu!G14</f>
        <v>15.441103621218364</v>
      </c>
      <c r="H3" s="19">
        <f>[1]Fe!G14</f>
        <v>4320.4974601951644</v>
      </c>
      <c r="I3" s="19">
        <f>[1]Zn!G14</f>
        <v>66.20167836524729</v>
      </c>
      <c r="J3" s="19">
        <f>[1]K!G14</f>
        <v>195.50166254017208</v>
      </c>
      <c r="K3" s="19">
        <f>[1]Mg!G14</f>
        <v>1205.2925962960514</v>
      </c>
      <c r="L3" s="19">
        <f>[1]P!G14</f>
        <v>244.86995014091781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s="8" customFormat="1" ht="15.75" customHeight="1" x14ac:dyDescent="0.25">
      <c r="A4" s="15">
        <v>2</v>
      </c>
      <c r="B4" s="16">
        <v>40</v>
      </c>
      <c r="C4" s="15">
        <v>184.40699999999998</v>
      </c>
      <c r="D4" s="17">
        <v>1</v>
      </c>
      <c r="E4" s="18" t="s">
        <v>11</v>
      </c>
      <c r="F4" s="19">
        <f>[1]Pb!G15</f>
        <v>6.3070240861973392</v>
      </c>
      <c r="G4" s="19">
        <f>[1]Cu!G15</f>
        <v>16.770290918648492</v>
      </c>
      <c r="H4" s="19">
        <f>[1]Fe!G15</f>
        <v>2461.3896286025861</v>
      </c>
      <c r="I4" s="19">
        <f>[1]Zn!G15</f>
        <v>32.706017201741751</v>
      </c>
      <c r="J4" s="19">
        <f>[1]K!G15</f>
        <v>144.46891446221528</v>
      </c>
      <c r="K4" s="19">
        <f>[1]Mg!G15</f>
        <v>1017.3798128506689</v>
      </c>
      <c r="L4" s="19">
        <f>[1]P!G15</f>
        <v>144.68093206898175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s="8" customFormat="1" ht="15.75" customHeight="1" x14ac:dyDescent="0.25">
      <c r="A5" s="15">
        <v>2</v>
      </c>
      <c r="B5" s="16">
        <v>50</v>
      </c>
      <c r="C5" s="15">
        <v>184.30699999999999</v>
      </c>
      <c r="D5" s="17">
        <v>2</v>
      </c>
      <c r="E5" s="18" t="s">
        <v>12</v>
      </c>
      <c r="F5" s="19">
        <f>[1]Pb!G16</f>
        <v>4.7793999004740417</v>
      </c>
      <c r="G5" s="19">
        <f>[1]Cu!G16</f>
        <v>13.18514106895026</v>
      </c>
      <c r="H5" s="19">
        <f>[1]Fe!G16</f>
        <v>1697.6324959911021</v>
      </c>
      <c r="I5" s="19">
        <f>[1]Zn!G16</f>
        <v>23.19980374022245</v>
      </c>
      <c r="J5" s="19">
        <f>[1]K!G16</f>
        <v>136.6185243498235</v>
      </c>
      <c r="K5" s="19">
        <f>[1]Mg!G16</f>
        <v>763.46375738870142</v>
      </c>
      <c r="L5" s="19">
        <f>[1]P!G16</f>
        <v>173.2595507746112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s="8" customFormat="1" ht="15.75" customHeight="1" x14ac:dyDescent="0.25">
      <c r="A6" s="15">
        <v>2</v>
      </c>
      <c r="B6" s="16">
        <v>60</v>
      </c>
      <c r="C6" s="15">
        <v>184.20699999999999</v>
      </c>
      <c r="D6" s="17">
        <v>2</v>
      </c>
      <c r="E6" s="18" t="s">
        <v>12</v>
      </c>
      <c r="F6" s="19">
        <f>[1]Pb!G17</f>
        <v>3.2273314385658072</v>
      </c>
      <c r="G6" s="19">
        <f>[1]Cu!G17</f>
        <v>4.6864708520033895</v>
      </c>
      <c r="H6" s="19">
        <f>[1]Fe!G17</f>
        <v>4682.0237943758366</v>
      </c>
      <c r="I6" s="19">
        <f>[1]Zn!G17</f>
        <v>27.664315999799648</v>
      </c>
      <c r="J6" s="19">
        <f>[1]K!G17</f>
        <v>119.8558811060141</v>
      </c>
      <c r="K6" s="19">
        <f>[1]Mg!G17</f>
        <v>890.73405686383012</v>
      </c>
      <c r="L6" s="19">
        <f>[1]P!G17</f>
        <v>145.14736600021828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s="8" customFormat="1" ht="15.75" customHeight="1" x14ac:dyDescent="0.25">
      <c r="A7" s="15">
        <v>2</v>
      </c>
      <c r="B7" s="16">
        <v>70</v>
      </c>
      <c r="C7" s="15">
        <v>184.107</v>
      </c>
      <c r="D7" s="17">
        <v>2</v>
      </c>
      <c r="E7" s="18" t="s">
        <v>12</v>
      </c>
      <c r="F7" s="19">
        <f>[1]Pb!G18</f>
        <v>2.7264210696359181</v>
      </c>
      <c r="G7" s="19">
        <f>[1]Cu!G18</f>
        <v>4.5004105375216836</v>
      </c>
      <c r="H7" s="19">
        <f>[1]Fe!G18</f>
        <v>5780.1497138233826</v>
      </c>
      <c r="I7" s="19">
        <f>[1]Zn!G18</f>
        <v>29.676858931985855</v>
      </c>
      <c r="J7" s="19">
        <f>[1]K!G18</f>
        <v>116.20686075432573</v>
      </c>
      <c r="K7" s="19">
        <f>[1]Mg!G18</f>
        <v>1041.3054074202014</v>
      </c>
      <c r="L7" s="19">
        <f>[1]P!G18</f>
        <v>80.96305489276709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s="8" customFormat="1" ht="15.75" customHeight="1" x14ac:dyDescent="0.25">
      <c r="A8" s="15">
        <v>2</v>
      </c>
      <c r="B8" s="16">
        <v>80</v>
      </c>
      <c r="C8" s="15">
        <v>184.00699999999998</v>
      </c>
      <c r="D8" s="17">
        <v>2</v>
      </c>
      <c r="E8" s="18" t="s">
        <v>12</v>
      </c>
      <c r="F8" s="19">
        <f>[1]Pb!G19</f>
        <v>3.5729975287451037</v>
      </c>
      <c r="G8" s="19">
        <f>[1]Cu!G19</f>
        <v>7.4410460321349223</v>
      </c>
      <c r="H8" s="19">
        <f>[1]Fe!G19</f>
        <v>4563.8749607868886</v>
      </c>
      <c r="I8" s="19">
        <f>[1]Zn!G19</f>
        <v>34.81478696444443</v>
      </c>
      <c r="J8" s="19">
        <f>[1]K!G19</f>
        <v>276.03535166650772</v>
      </c>
      <c r="K8" s="19">
        <f>[1]Mg!G19</f>
        <v>1578.7284113744302</v>
      </c>
      <c r="L8" s="19">
        <f>[1]P!G19</f>
        <v>140.35835587586425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8" customFormat="1" ht="15.75" customHeight="1" x14ac:dyDescent="0.25">
      <c r="A9" s="15">
        <v>2</v>
      </c>
      <c r="B9" s="16">
        <v>90</v>
      </c>
      <c r="C9" s="15">
        <v>183.90699999999998</v>
      </c>
      <c r="D9" s="17">
        <v>2</v>
      </c>
      <c r="E9" s="18" t="s">
        <v>12</v>
      </c>
      <c r="F9" s="19">
        <f>[1]Pb!G20</f>
        <v>7.9114589222315512</v>
      </c>
      <c r="G9" s="19">
        <f>[1]Cu!G20</f>
        <v>22.004453183316251</v>
      </c>
      <c r="H9" s="19">
        <f>[1]Fe!G20</f>
        <v>3235.0305452436442</v>
      </c>
      <c r="I9" s="19">
        <f>[1]Zn!G20</f>
        <v>33.134385766975662</v>
      </c>
      <c r="J9" s="19">
        <f>[1]K!G20</f>
        <v>244.91986436165752</v>
      </c>
      <c r="K9" s="19">
        <f>[1]Mg!G20</f>
        <v>1425.1313130011627</v>
      </c>
      <c r="L9" s="19">
        <f>[1]P!G20</f>
        <v>208.1831375120085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s="8" customFormat="1" ht="15.75" customHeight="1" x14ac:dyDescent="0.25">
      <c r="A10" s="15">
        <v>2</v>
      </c>
      <c r="B10" s="16">
        <v>100</v>
      </c>
      <c r="C10" s="15">
        <v>183.80699999999999</v>
      </c>
      <c r="D10" s="17">
        <v>4</v>
      </c>
      <c r="E10" s="18" t="s">
        <v>13</v>
      </c>
      <c r="F10" s="19">
        <f>[1]Pb!G21</f>
        <v>6.4913517076125826</v>
      </c>
      <c r="G10" s="19">
        <f>[1]Cu!G21</f>
        <v>14.806038154377973</v>
      </c>
      <c r="H10" s="19">
        <f>[1]Fe!G21</f>
        <v>4594.0592128923954</v>
      </c>
      <c r="I10" s="19">
        <f>[1]Zn!G21</f>
        <v>35.817975896751754</v>
      </c>
      <c r="J10" s="19">
        <f>[1]K!G21</f>
        <v>290.06258126118962</v>
      </c>
      <c r="K10" s="19">
        <f>[1]Mg!G21</f>
        <v>2570.6537523686711</v>
      </c>
      <c r="L10" s="19">
        <f>[1]P!G21</f>
        <v>207.02641703261747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s="8" customFormat="1" ht="15.75" customHeight="1" x14ac:dyDescent="0.25">
      <c r="A11" s="15">
        <v>2</v>
      </c>
      <c r="B11" s="16">
        <v>110</v>
      </c>
      <c r="C11" s="15">
        <v>183.70699999999999</v>
      </c>
      <c r="D11" s="17">
        <v>4</v>
      </c>
      <c r="E11" s="18" t="s">
        <v>13</v>
      </c>
      <c r="F11" s="19">
        <f>[1]Pb!G22</f>
        <v>5.9835612859259415</v>
      </c>
      <c r="G11" s="19">
        <f>[1]Cu!G22</f>
        <v>12.43933705315407</v>
      </c>
      <c r="H11" s="19">
        <f>[1]Fe!G22</f>
        <v>5997.895717059394</v>
      </c>
      <c r="I11" s="19">
        <f>[1]Zn!G22</f>
        <v>29.766228887480494</v>
      </c>
      <c r="J11" s="19">
        <f>[1]K!G22</f>
        <v>510.33835501780936</v>
      </c>
      <c r="K11" s="19">
        <f>AVERAGE(K10,K12)</f>
        <v>3290.4884145580932</v>
      </c>
      <c r="L11" s="19">
        <f>[1]P!G22</f>
        <v>256.45099326523592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s="8" customFormat="1" ht="15.75" customHeight="1" thickBot="1" x14ac:dyDescent="0.3">
      <c r="A12" s="21">
        <v>2</v>
      </c>
      <c r="B12" s="22">
        <v>120</v>
      </c>
      <c r="C12" s="21">
        <v>183.607</v>
      </c>
      <c r="D12" s="23">
        <v>5</v>
      </c>
      <c r="E12" s="22" t="s">
        <v>14</v>
      </c>
      <c r="F12" s="24">
        <f>[1]Pb!G23</f>
        <v>4.1866849307929632</v>
      </c>
      <c r="G12" s="24">
        <f>[1]Cu!G23</f>
        <v>8.8444605995918675</v>
      </c>
      <c r="H12" s="24">
        <f>[1]Fe!G23</f>
        <v>5585.0371187874271</v>
      </c>
      <c r="I12" s="24">
        <f>[1]Zn!G23</f>
        <v>22.012102162937651</v>
      </c>
      <c r="J12" s="24">
        <f>[1]K!G23</f>
        <v>443.29068464650709</v>
      </c>
      <c r="K12" s="24">
        <f>[1]Mg!G23</f>
        <v>4010.3230767475152</v>
      </c>
      <c r="L12" s="24">
        <f>[1]P!G23</f>
        <v>218.71939842895245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s="8" customFormat="1" ht="15.75" customHeight="1" thickTop="1" x14ac:dyDescent="0.25">
      <c r="A13" s="9">
        <v>3</v>
      </c>
      <c r="B13" s="25">
        <v>14.21052632</v>
      </c>
      <c r="C13" s="9">
        <v>184.67000000000002</v>
      </c>
      <c r="D13" s="26">
        <v>1</v>
      </c>
      <c r="E13" s="10" t="s">
        <v>11</v>
      </c>
      <c r="F13" s="13">
        <f>[1]Pb!G24</f>
        <v>25.262547287387548</v>
      </c>
      <c r="G13" s="13">
        <f>[1]Cu!G24</f>
        <v>18.205069537199662</v>
      </c>
      <c r="H13" s="13">
        <f>[1]Fe!G24</f>
        <v>3701.1777195013156</v>
      </c>
      <c r="I13" s="13">
        <f>[1]Zn!G24</f>
        <v>55.053034763783572</v>
      </c>
      <c r="J13" s="13">
        <f>[1]K!G24</f>
        <v>169.21836823773452</v>
      </c>
      <c r="K13" s="13">
        <f>[1]Mg!G24</f>
        <v>680.66320529539587</v>
      </c>
      <c r="L13" s="13">
        <f>[1]P!G24</f>
        <v>306.60645677594238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s="8" customFormat="1" ht="15.75" customHeight="1" x14ac:dyDescent="0.25">
      <c r="A14" s="15">
        <v>3</v>
      </c>
      <c r="B14" s="28">
        <v>30</v>
      </c>
      <c r="C14" s="15">
        <v>184.57</v>
      </c>
      <c r="D14" s="17">
        <v>1</v>
      </c>
      <c r="E14" s="16" t="s">
        <v>11</v>
      </c>
      <c r="F14" s="19">
        <f>[1]Pb!G25</f>
        <v>12.67909641171666</v>
      </c>
      <c r="G14" s="19">
        <f>[1]Cu!G25</f>
        <v>13.760821530432425</v>
      </c>
      <c r="H14" s="19">
        <f>[1]Fe!G25</f>
        <v>2825.8297052109401</v>
      </c>
      <c r="I14" s="19">
        <f>[1]Zn!G25</f>
        <v>33.164933963807911</v>
      </c>
      <c r="J14" s="19">
        <f>[1]K!G25</f>
        <v>431.2993912368641</v>
      </c>
      <c r="K14" s="19">
        <f>[1]Mg!G25</f>
        <v>1073.2088016291557</v>
      </c>
      <c r="L14" s="19">
        <f>[1]P!G25</f>
        <v>172.46745739359847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s="8" customFormat="1" ht="15.75" customHeight="1" x14ac:dyDescent="0.25">
      <c r="A15" s="15">
        <v>3</v>
      </c>
      <c r="B15" s="28">
        <v>45</v>
      </c>
      <c r="C15" s="15">
        <v>184.37</v>
      </c>
      <c r="D15" s="17">
        <v>3</v>
      </c>
      <c r="E15" s="16" t="s">
        <v>15</v>
      </c>
      <c r="F15" s="19">
        <f>[1]Pb!G26</f>
        <v>7.0205488423038158</v>
      </c>
      <c r="G15" s="19">
        <f>[1]Cu!G26</f>
        <v>12.02765791409524</v>
      </c>
      <c r="H15" s="19">
        <f>[1]Fe!G26</f>
        <v>2105.1862771682918</v>
      </c>
      <c r="I15" s="19">
        <f>[1]Zn!G26</f>
        <v>21.252327845437964</v>
      </c>
      <c r="J15" s="19">
        <f>[1]K!G26</f>
        <v>125.7964556623124</v>
      </c>
      <c r="K15" s="19">
        <f>[1]Mg!G26</f>
        <v>869.64862810616773</v>
      </c>
      <c r="L15" s="19">
        <f>[1]P!G26</f>
        <v>135.11942087194512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s="8" customFormat="1" ht="15.75" customHeight="1" x14ac:dyDescent="0.25">
      <c r="A16" s="15">
        <v>3</v>
      </c>
      <c r="B16" s="28">
        <v>60</v>
      </c>
      <c r="C16" s="15">
        <v>184.27</v>
      </c>
      <c r="D16" s="17">
        <v>10</v>
      </c>
      <c r="E16" s="16" t="s">
        <v>16</v>
      </c>
      <c r="F16" s="19">
        <f>[1]Pb!G27</f>
        <v>7.3157335905787324</v>
      </c>
      <c r="G16" s="19">
        <f>[1]Cu!G27</f>
        <v>12.935314916355228</v>
      </c>
      <c r="H16" s="19">
        <f>[1]Fe!G27</f>
        <v>2987.6095900820778</v>
      </c>
      <c r="I16" s="19">
        <f>[1]Zn!G27</f>
        <v>26.222185588690664</v>
      </c>
      <c r="J16" s="19">
        <f>[1]K!G27</f>
        <v>174.94660962248446</v>
      </c>
      <c r="K16" s="19">
        <f>[1]Mg!G27</f>
        <v>1250.8032525198428</v>
      </c>
      <c r="L16" s="19">
        <f>[1]P!G27</f>
        <v>151.12151430016741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s="8" customFormat="1" ht="15.75" customHeight="1" x14ac:dyDescent="0.25">
      <c r="A17" s="15">
        <v>3</v>
      </c>
      <c r="B17" s="28">
        <v>75</v>
      </c>
      <c r="C17" s="15">
        <v>184.07</v>
      </c>
      <c r="D17" s="17">
        <v>10</v>
      </c>
      <c r="E17" s="16" t="s">
        <v>16</v>
      </c>
      <c r="F17" s="19">
        <f>[1]Pb!G28</f>
        <v>7.3547373008748149</v>
      </c>
      <c r="G17" s="19">
        <f>[1]Cu!G28</f>
        <v>15.384857683022229</v>
      </c>
      <c r="H17" s="19">
        <f>[1]Fe!G28</f>
        <v>3354.5749163251567</v>
      </c>
      <c r="I17" s="19">
        <f>[1]Zn!G28</f>
        <v>30.115760506560676</v>
      </c>
      <c r="J17" s="19">
        <f>[1]K!G28</f>
        <v>206.64976967326905</v>
      </c>
      <c r="K17" s="19">
        <f>[1]Mg!G28</f>
        <v>1391.3760421452012</v>
      </c>
      <c r="L17" s="19">
        <f>[1]P!G28</f>
        <v>203.08067141066789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s="8" customFormat="1" ht="15.75" customHeight="1" x14ac:dyDescent="0.25">
      <c r="A18" s="15">
        <v>3</v>
      </c>
      <c r="B18" s="28">
        <v>90</v>
      </c>
      <c r="C18" s="15">
        <v>183.97</v>
      </c>
      <c r="D18" s="17">
        <v>10</v>
      </c>
      <c r="E18" s="16" t="s">
        <v>16</v>
      </c>
      <c r="F18" s="19">
        <f>[1]Pb!G29</f>
        <v>6.7823228790877863</v>
      </c>
      <c r="G18" s="19">
        <f>[1]Cu!G29</f>
        <v>14.534569954735412</v>
      </c>
      <c r="H18" s="19">
        <f>[1]Fe!G29</f>
        <v>2368.278895490469</v>
      </c>
      <c r="I18" s="19">
        <f>[1]Zn!G29</f>
        <v>35.612369528533719</v>
      </c>
      <c r="J18" s="19">
        <f>[1]K!G29</f>
        <v>638.5096669399926</v>
      </c>
      <c r="K18" s="19">
        <f>[1]Mg!G29</f>
        <v>1074.9026509895489</v>
      </c>
      <c r="L18" s="19">
        <f>[1]P!G29</f>
        <v>154.08236525318813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s="8" customFormat="1" ht="15.75" customHeight="1" x14ac:dyDescent="0.25">
      <c r="A19" s="15">
        <v>3</v>
      </c>
      <c r="B19" s="28">
        <v>100</v>
      </c>
      <c r="C19" s="15">
        <v>183.87</v>
      </c>
      <c r="D19" s="17">
        <v>10</v>
      </c>
      <c r="E19" s="16" t="s">
        <v>16</v>
      </c>
      <c r="F19" s="19">
        <f>[1]Pb!G30</f>
        <v>11.566890268434971</v>
      </c>
      <c r="G19" s="19">
        <f>[1]Cu!G30</f>
        <v>19.311168771176774</v>
      </c>
      <c r="H19" s="19">
        <f>[1]Fe!G30</f>
        <v>2066.6386361895202</v>
      </c>
      <c r="I19" s="19">
        <f>[1]Zn!G30</f>
        <v>37.610547932187472</v>
      </c>
      <c r="J19" s="19">
        <f>[1]K!G30</f>
        <v>179.23497612167071</v>
      </c>
      <c r="K19" s="19">
        <f>[1]Mg!G30</f>
        <v>1327.2618621606723</v>
      </c>
      <c r="L19" s="19">
        <f>[1]P!G30</f>
        <v>156.124948146956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s="8" customFormat="1" ht="15.75" customHeight="1" x14ac:dyDescent="0.25">
      <c r="A20" s="15">
        <v>3</v>
      </c>
      <c r="B20" s="28">
        <v>110</v>
      </c>
      <c r="C20" s="15">
        <v>183.77</v>
      </c>
      <c r="D20" s="17">
        <v>10</v>
      </c>
      <c r="E20" s="16" t="s">
        <v>16</v>
      </c>
      <c r="F20" s="19">
        <f>[1]Pb!G31</f>
        <v>7.9781733399847052</v>
      </c>
      <c r="G20" s="19">
        <f>[1]Cu!G31</f>
        <v>19.512051867980045</v>
      </c>
      <c r="H20" s="19">
        <f>[1]Fe!G31</f>
        <v>2061.555926204398</v>
      </c>
      <c r="I20" s="19">
        <f>[1]Zn!G31</f>
        <v>33.739214435028693</v>
      </c>
      <c r="J20" s="19">
        <f>[1]K!G31</f>
        <v>206.25917951195567</v>
      </c>
      <c r="K20" s="19">
        <f>[1]Mg!G31</f>
        <v>1733.4432512887538</v>
      </c>
      <c r="L20" s="19">
        <f>[1]P!G31</f>
        <v>152.74509629319829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s="8" customFormat="1" ht="15.75" customHeight="1" thickBot="1" x14ac:dyDescent="0.3">
      <c r="A21" s="21">
        <v>3</v>
      </c>
      <c r="B21" s="30">
        <v>120</v>
      </c>
      <c r="C21" s="21">
        <v>183.67000000000002</v>
      </c>
      <c r="D21" s="31">
        <v>13</v>
      </c>
      <c r="E21" s="22" t="s">
        <v>17</v>
      </c>
      <c r="F21" s="24">
        <f>[1]Pb!G32</f>
        <v>6.7808485741998137</v>
      </c>
      <c r="G21" s="24">
        <f>[1]Cu!G32</f>
        <v>15.367615275164878</v>
      </c>
      <c r="H21" s="24">
        <f>[1]Fe!G32</f>
        <v>2483.5658983930284</v>
      </c>
      <c r="I21" s="24">
        <f>[1]Zn!G32</f>
        <v>60.90552599871225</v>
      </c>
      <c r="J21" s="24">
        <f>[1]K!G32</f>
        <v>253.95686177573933</v>
      </c>
      <c r="K21" s="24">
        <f>[1]Mg!G32</f>
        <v>2226.5696270066715</v>
      </c>
      <c r="L21" s="24">
        <f>[1]P!G32</f>
        <v>191.70690197349626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s="8" customFormat="1" ht="15.75" customHeight="1" thickTop="1" x14ac:dyDescent="0.25">
      <c r="A22" s="9">
        <v>4</v>
      </c>
      <c r="B22" s="10">
        <v>14.21052632</v>
      </c>
      <c r="C22" s="9">
        <v>184.55100000000002</v>
      </c>
      <c r="D22" s="11">
        <v>7</v>
      </c>
      <c r="E22" s="10" t="s">
        <v>18</v>
      </c>
      <c r="F22" s="13">
        <f>[1]Pb!G33</f>
        <v>46.847983293577173</v>
      </c>
      <c r="G22" s="13">
        <f>[1]Cu!G33</f>
        <v>23.89228578444186</v>
      </c>
      <c r="H22" s="13">
        <f>[1]Fe!G33</f>
        <v>4067.0787951256611</v>
      </c>
      <c r="I22" s="13">
        <f>[1]Zn!G33</f>
        <v>141.48756521163943</v>
      </c>
      <c r="J22" s="13">
        <f>[1]K!G33</f>
        <v>188.7341613432877</v>
      </c>
      <c r="K22" s="13">
        <f>[1]Mg!G33</f>
        <v>899.36956861094143</v>
      </c>
      <c r="L22" s="13">
        <f>[1]P!G33</f>
        <v>324.5509041883426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 s="8" customFormat="1" ht="15.75" customHeight="1" x14ac:dyDescent="0.25">
      <c r="A23" s="15">
        <v>4</v>
      </c>
      <c r="B23" s="16">
        <v>30</v>
      </c>
      <c r="C23" s="15">
        <v>184.45099999999999</v>
      </c>
      <c r="D23" s="17">
        <v>7</v>
      </c>
      <c r="E23" s="16" t="s">
        <v>18</v>
      </c>
      <c r="F23" s="19">
        <f>[1]Pb!G34</f>
        <v>12.708218903729829</v>
      </c>
      <c r="G23" s="19">
        <f>[1]Cu!G34</f>
        <v>13.115254730098467</v>
      </c>
      <c r="H23" s="19">
        <f>[1]Fe!G34</f>
        <v>3163.2125023717631</v>
      </c>
      <c r="I23" s="19">
        <f>[1]Zn!G34</f>
        <v>40.769835175081937</v>
      </c>
      <c r="J23" s="19">
        <f>[1]K!G34</f>
        <v>94.74353398116196</v>
      </c>
      <c r="K23" s="19">
        <f>[1]Mg!G34</f>
        <v>867.18414122223794</v>
      </c>
      <c r="L23" s="19">
        <f>[1]P!G34</f>
        <v>198.0934709885434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s="8" customFormat="1" ht="15.75" customHeight="1" x14ac:dyDescent="0.25">
      <c r="A24" s="15">
        <v>4</v>
      </c>
      <c r="B24" s="16">
        <v>41.25</v>
      </c>
      <c r="C24" s="15">
        <v>184.251</v>
      </c>
      <c r="D24" s="17">
        <v>7</v>
      </c>
      <c r="E24" s="16" t="s">
        <v>18</v>
      </c>
      <c r="F24" s="19">
        <f>[1]Pb!G35</f>
        <v>12.073472801630395</v>
      </c>
      <c r="G24" s="19">
        <f>[1]Cu!G35</f>
        <v>14.808003106917393</v>
      </c>
      <c r="H24" s="19">
        <f>[1]Fe!G35</f>
        <v>3304.0244093733463</v>
      </c>
      <c r="I24" s="19">
        <f>[1]Zn!G35</f>
        <v>36.908812973041641</v>
      </c>
      <c r="J24" s="19">
        <f>[1]K!G35</f>
        <v>150.42253206466199</v>
      </c>
      <c r="K24" s="19">
        <f>[1]Mg!G35</f>
        <v>1184.1246199185359</v>
      </c>
      <c r="L24" s="19">
        <f>[1]P!G35</f>
        <v>202.22802406245603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s="8" customFormat="1" ht="15.75" customHeight="1" x14ac:dyDescent="0.25">
      <c r="A25" s="15">
        <v>4</v>
      </c>
      <c r="B25" s="16">
        <v>60</v>
      </c>
      <c r="C25" s="15">
        <v>184.15100000000001</v>
      </c>
      <c r="D25" s="17">
        <v>8</v>
      </c>
      <c r="E25" s="16" t="s">
        <v>19</v>
      </c>
      <c r="F25" s="19">
        <f>[1]Pb!G36</f>
        <v>5.4561794292290262</v>
      </c>
      <c r="G25" s="19">
        <f>[1]Cu!G36</f>
        <v>7.3510787521927172</v>
      </c>
      <c r="H25" s="19">
        <f>[1]Fe!G36</f>
        <v>4240.0878528311259</v>
      </c>
      <c r="I25" s="19">
        <f>[1]Zn!G36</f>
        <v>35.304157827048357</v>
      </c>
      <c r="J25" s="19">
        <f>[1]K!G36</f>
        <v>171.98103424355162</v>
      </c>
      <c r="K25" s="19">
        <f>[1]Mg!G36</f>
        <v>1287.9164635598763</v>
      </c>
      <c r="L25" s="19">
        <f>[1]P!G36</f>
        <v>193.23318742332441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s="8" customFormat="1" ht="15.75" customHeight="1" x14ac:dyDescent="0.25">
      <c r="A26" s="15">
        <v>4</v>
      </c>
      <c r="B26" s="16">
        <v>75.714285709999999</v>
      </c>
      <c r="C26" s="15">
        <v>183.95099999999999</v>
      </c>
      <c r="D26" s="17">
        <v>9</v>
      </c>
      <c r="E26" s="16" t="s">
        <v>20</v>
      </c>
      <c r="F26" s="19">
        <f>[1]Pb!G37</f>
        <v>6.4413550372550912</v>
      </c>
      <c r="G26" s="19">
        <f>[1]Cu!G37</f>
        <v>8.943083481881418</v>
      </c>
      <c r="H26" s="19">
        <f>[1]Fe!G37</f>
        <v>8894.0671496014311</v>
      </c>
      <c r="I26" s="19">
        <f>[1]Zn!G37</f>
        <v>35.462326899637453</v>
      </c>
      <c r="J26" s="19">
        <f>[1]K!G37</f>
        <v>415.40730618792156</v>
      </c>
      <c r="K26" s="19">
        <f>[1]Mg!G37</f>
        <v>2082.854245618425</v>
      </c>
      <c r="L26" s="19">
        <f>[1]P!G37</f>
        <v>132.05343867411781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s="8" customFormat="1" ht="15.75" customHeight="1" x14ac:dyDescent="0.25">
      <c r="A27" s="15">
        <v>4</v>
      </c>
      <c r="B27" s="16">
        <v>90</v>
      </c>
      <c r="C27" s="15">
        <v>183.851</v>
      </c>
      <c r="D27" s="17">
        <v>9</v>
      </c>
      <c r="E27" s="16" t="s">
        <v>20</v>
      </c>
      <c r="F27" s="19">
        <f>[1]Pb!G38</f>
        <v>13.331785238247447</v>
      </c>
      <c r="G27" s="19">
        <f>[1]Cu!G38</f>
        <v>47.181590482289849</v>
      </c>
      <c r="H27" s="19">
        <f>[1]Fe!G38</f>
        <v>4937.6898947769223</v>
      </c>
      <c r="I27" s="19">
        <f>[1]Zn!G38</f>
        <v>54.110701006055677</v>
      </c>
      <c r="J27" s="19">
        <f>[1]K!G38</f>
        <v>393.50642991309905</v>
      </c>
      <c r="K27" s="19">
        <f>[1]Mg!G38</f>
        <v>1937.5293362934308</v>
      </c>
      <c r="L27" s="19">
        <f>[1]P!G38</f>
        <v>246.74323753324595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s="8" customFormat="1" ht="15.75" customHeight="1" x14ac:dyDescent="0.25">
      <c r="A28" s="15">
        <v>4</v>
      </c>
      <c r="B28" s="16">
        <v>100</v>
      </c>
      <c r="C28" s="15">
        <v>183.751</v>
      </c>
      <c r="D28" s="17">
        <v>9</v>
      </c>
      <c r="E28" s="16" t="s">
        <v>20</v>
      </c>
      <c r="F28" s="19">
        <f>[1]Pb!G39</f>
        <v>8.9056735963835223</v>
      </c>
      <c r="G28" s="19">
        <f>[1]Cu!G39</f>
        <v>19.590429700246688</v>
      </c>
      <c r="H28" s="19">
        <f>[1]Fe!G39</f>
        <v>6549.3882428784436</v>
      </c>
      <c r="I28" s="19">
        <f>[1]Zn!G39</f>
        <v>53.559056628955005</v>
      </c>
      <c r="J28" s="19">
        <f>[1]K!G39</f>
        <v>797.04758500766843</v>
      </c>
      <c r="K28" s="19">
        <f>[1]Mg!G39</f>
        <v>2082.2699727117451</v>
      </c>
      <c r="L28" s="19">
        <f>[1]P!G39</f>
        <v>259.83286443303427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s="8" customFormat="1" ht="15.75" customHeight="1" x14ac:dyDescent="0.25">
      <c r="A29" s="15">
        <v>4</v>
      </c>
      <c r="B29" s="16">
        <v>110</v>
      </c>
      <c r="C29" s="15">
        <v>183.65100000000001</v>
      </c>
      <c r="D29" s="17">
        <v>9</v>
      </c>
      <c r="E29" s="16" t="s">
        <v>20</v>
      </c>
      <c r="F29" s="19">
        <f>[1]Pb!G40</f>
        <v>4.7864803765319044</v>
      </c>
      <c r="G29" s="19">
        <f>[1]Cu!G40</f>
        <v>12.63207524537626</v>
      </c>
      <c r="H29" s="19">
        <f>[1]Fe!G40</f>
        <v>4320.4834194686482</v>
      </c>
      <c r="I29" s="19">
        <f>[1]Zn!G40</f>
        <v>33.124453024873091</v>
      </c>
      <c r="J29" s="19">
        <f>[1]K!G40</f>
        <v>525.77186174415317</v>
      </c>
      <c r="K29" s="19">
        <f>[1]Mg!G40</f>
        <v>3811.7668258404542</v>
      </c>
      <c r="L29" s="19">
        <f>[1]P!G40</f>
        <v>215.24987254945319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s="8" customFormat="1" ht="15.75" customHeight="1" thickBot="1" x14ac:dyDescent="0.3">
      <c r="A30" s="21">
        <v>4</v>
      </c>
      <c r="B30" s="22">
        <v>120</v>
      </c>
      <c r="C30" s="21">
        <v>183.55100000000002</v>
      </c>
      <c r="D30" s="23">
        <v>9</v>
      </c>
      <c r="E30" s="22" t="s">
        <v>20</v>
      </c>
      <c r="F30" s="24">
        <f>[1]Pb!G41</f>
        <v>4.0142323580844339</v>
      </c>
      <c r="G30" s="24">
        <f>[1]Cu!G41</f>
        <v>9.3213017664374966</v>
      </c>
      <c r="H30" s="24">
        <f>[1]Fe!G41</f>
        <v>3941.6081289851709</v>
      </c>
      <c r="I30" s="24">
        <f>[1]Zn!G41</f>
        <v>26.819284222541935</v>
      </c>
      <c r="J30" s="24">
        <f>[1]K!G41</f>
        <v>537.17662433963005</v>
      </c>
      <c r="K30" s="24">
        <f>[1]Mg!G41</f>
        <v>4362.6748061772159</v>
      </c>
      <c r="L30" s="24">
        <f>[1]P!G41</f>
        <v>249.8653511183864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s="8" customFormat="1" ht="15.75" customHeight="1" thickTop="1" x14ac:dyDescent="0.25">
      <c r="A31" s="9">
        <v>5</v>
      </c>
      <c r="B31" s="10">
        <v>5</v>
      </c>
      <c r="C31" s="9">
        <v>184.702</v>
      </c>
      <c r="D31" s="26">
        <v>1</v>
      </c>
      <c r="E31" s="10" t="s">
        <v>11</v>
      </c>
      <c r="F31" s="13">
        <f>[1]Pb!G42</f>
        <v>40.255570698013329</v>
      </c>
      <c r="G31" s="13">
        <f>[1]Cu!G42</f>
        <v>22.939222691684879</v>
      </c>
      <c r="H31" s="13">
        <f>[1]Fe!G42</f>
        <v>3420.6905562243746</v>
      </c>
      <c r="I31" s="13">
        <f>[1]Zn!G42</f>
        <v>99.201388019548517</v>
      </c>
      <c r="J31" s="13">
        <f>[1]K!G42</f>
        <v>264.1020460184028</v>
      </c>
      <c r="K31" s="13">
        <f>[1]Mg!G42</f>
        <v>870.40495395724508</v>
      </c>
      <c r="L31" s="13">
        <f>[1]P!G42</f>
        <v>454.53817615361692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s="8" customFormat="1" ht="15.75" customHeight="1" x14ac:dyDescent="0.25">
      <c r="A32" s="15">
        <v>5</v>
      </c>
      <c r="B32" s="16">
        <v>17.5</v>
      </c>
      <c r="C32" s="15">
        <v>184.602</v>
      </c>
      <c r="D32" s="17">
        <v>1</v>
      </c>
      <c r="E32" s="16" t="s">
        <v>11</v>
      </c>
      <c r="F32" s="19">
        <f>[1]Pb!G43</f>
        <v>28.349760072642638</v>
      </c>
      <c r="G32" s="19">
        <f>[1]Cu!G43</f>
        <v>14.790126194373048</v>
      </c>
      <c r="H32" s="19">
        <f>[1]Fe!G43</f>
        <v>2762.3045587932697</v>
      </c>
      <c r="I32" s="19">
        <f>[1]Zn!G43</f>
        <v>38.863864098942194</v>
      </c>
      <c r="J32" s="19">
        <f>[1]K!G43</f>
        <v>103.46708873923905</v>
      </c>
      <c r="K32" s="19">
        <f>[1]Mg!G43</f>
        <v>673.12822422335591</v>
      </c>
      <c r="L32" s="19">
        <f>[1]P!G43</f>
        <v>203.4342973709231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s="8" customFormat="1" ht="15.75" customHeight="1" x14ac:dyDescent="0.25">
      <c r="A33" s="15">
        <v>5</v>
      </c>
      <c r="B33" s="16">
        <v>30</v>
      </c>
      <c r="C33" s="15">
        <v>184.50199999999998</v>
      </c>
      <c r="D33" s="17">
        <v>1</v>
      </c>
      <c r="E33" s="16" t="s">
        <v>11</v>
      </c>
      <c r="F33" s="19">
        <f>[1]Pb!G44</f>
        <v>8.7804498580448875</v>
      </c>
      <c r="G33" s="19">
        <f>[1]Cu!G44</f>
        <v>11.805053628375934</v>
      </c>
      <c r="H33" s="19">
        <f>[1]Fe!G44</f>
        <v>2042.2247423011268</v>
      </c>
      <c r="I33" s="19">
        <f>[1]Zn!G44</f>
        <v>36.041121172379164</v>
      </c>
      <c r="J33" s="19">
        <f>[1]K!G44</f>
        <v>96.767563051676319</v>
      </c>
      <c r="K33" s="19">
        <f>[1]Mg!G44</f>
        <v>696.38914213524629</v>
      </c>
      <c r="L33" s="19">
        <f>[1]P!G44</f>
        <v>146.68193142933163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s="8" customFormat="1" ht="15.75" customHeight="1" x14ac:dyDescent="0.25">
      <c r="A34" s="15">
        <v>5</v>
      </c>
      <c r="B34" s="16">
        <v>36.92307692</v>
      </c>
      <c r="C34" s="15">
        <v>184.40199999999999</v>
      </c>
      <c r="D34" s="17">
        <v>2</v>
      </c>
      <c r="E34" s="16" t="s">
        <v>12</v>
      </c>
      <c r="F34" s="19">
        <f>[1]Pb!G45</f>
        <v>6.4219783246691069</v>
      </c>
      <c r="G34" s="19">
        <f>[1]Cu!G45</f>
        <v>11.077336847110132</v>
      </c>
      <c r="H34" s="19">
        <f>[1]Fe!G45</f>
        <v>2056.0349063661952</v>
      </c>
      <c r="I34" s="19">
        <f>[1]Zn!G45</f>
        <v>14.501583967851985</v>
      </c>
      <c r="J34" s="19">
        <f>[1]K!G45</f>
        <v>107.4496998622696</v>
      </c>
      <c r="K34" s="19">
        <f>[1]Mg!G45</f>
        <v>802.93990775313932</v>
      </c>
      <c r="L34" s="19">
        <f>[1]P!G45</f>
        <v>127.50731462191867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s="8" customFormat="1" ht="15.75" customHeight="1" x14ac:dyDescent="0.25">
      <c r="A35" s="15">
        <v>5</v>
      </c>
      <c r="B35" s="16">
        <v>48.46153846</v>
      </c>
      <c r="C35" s="15">
        <v>184.30199999999999</v>
      </c>
      <c r="D35" s="17">
        <v>10</v>
      </c>
      <c r="E35" s="16" t="s">
        <v>16</v>
      </c>
      <c r="F35" s="19">
        <f>[1]Pb!G46</f>
        <v>5.573521836441083</v>
      </c>
      <c r="G35" s="19">
        <f>[1]Cu!G46</f>
        <v>7.5016937692594858</v>
      </c>
      <c r="H35" s="19">
        <f>[1]Fe!G46</f>
        <v>2446.9840696706387</v>
      </c>
      <c r="I35" s="19">
        <f>[1]Zn!G46</f>
        <v>14.875150060602541</v>
      </c>
      <c r="J35" s="19">
        <f>[1]K!G46</f>
        <v>131.55137562098025</v>
      </c>
      <c r="K35" s="19">
        <f>[1]Mg!G46</f>
        <v>869.10791464562601</v>
      </c>
      <c r="L35" s="19">
        <f>[1]P!G46</f>
        <v>94.657832804376724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s="8" customFormat="1" ht="15.75" customHeight="1" x14ac:dyDescent="0.25">
      <c r="A36" s="15">
        <v>5</v>
      </c>
      <c r="B36" s="16">
        <v>60</v>
      </c>
      <c r="C36" s="15">
        <v>184.202</v>
      </c>
      <c r="D36" s="17">
        <v>10</v>
      </c>
      <c r="E36" s="16" t="s">
        <v>16</v>
      </c>
      <c r="F36" s="19">
        <f>[1]Pb!G47</f>
        <v>18.562580982007553</v>
      </c>
      <c r="G36" s="19">
        <f>[1]Cu!G47</f>
        <v>23.920775666987009</v>
      </c>
      <c r="H36" s="19">
        <f>[1]Fe!G47</f>
        <v>3339.5417905333143</v>
      </c>
      <c r="I36" s="19">
        <f>[1]Zn!G47</f>
        <v>35.790315642369272</v>
      </c>
      <c r="J36" s="19">
        <f>[1]K!G47</f>
        <v>136.84333936332007</v>
      </c>
      <c r="K36" s="19">
        <f>[1]Mg!G47</f>
        <v>907.4785164047986</v>
      </c>
      <c r="L36" s="19">
        <f>[1]P!G47</f>
        <v>181.13756763884356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s="8" customFormat="1" ht="15.75" customHeight="1" x14ac:dyDescent="0.25">
      <c r="A37" s="15">
        <v>5</v>
      </c>
      <c r="B37" s="16">
        <v>66</v>
      </c>
      <c r="C37" s="15">
        <v>184.102</v>
      </c>
      <c r="D37" s="17">
        <v>3</v>
      </c>
      <c r="E37" s="16" t="s">
        <v>15</v>
      </c>
      <c r="F37" s="19">
        <f>[1]Pb!G48</f>
        <v>11.818877347070337</v>
      </c>
      <c r="G37" s="19">
        <f>[1]Cu!G48</f>
        <v>21.502410263967441</v>
      </c>
      <c r="H37" s="19">
        <f>[1]Fe!G48</f>
        <v>2464.8399525551054</v>
      </c>
      <c r="I37" s="19">
        <f>[1]Zn!G48</f>
        <v>21.815882409525365</v>
      </c>
      <c r="J37" s="19">
        <f>[1]K!G48</f>
        <v>121.69389596069863</v>
      </c>
      <c r="K37" s="19">
        <f>[1]Mg!G48</f>
        <v>846.56360500624328</v>
      </c>
      <c r="L37" s="19">
        <f>[1]P!G48</f>
        <v>126.32696156426034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s="8" customFormat="1" ht="15.75" customHeight="1" x14ac:dyDescent="0.25">
      <c r="A38" s="15">
        <v>5</v>
      </c>
      <c r="B38" s="16">
        <v>78</v>
      </c>
      <c r="C38" s="15">
        <v>184.00199999999998</v>
      </c>
      <c r="D38" s="17">
        <v>3</v>
      </c>
      <c r="E38" s="16" t="s">
        <v>15</v>
      </c>
      <c r="F38" s="19">
        <f>[1]Pb!G49</f>
        <v>7.8983421907061562</v>
      </c>
      <c r="G38" s="19">
        <f>[1]Cu!G49</f>
        <v>12.092832926188784</v>
      </c>
      <c r="H38" s="19">
        <f>[1]Fe!G49</f>
        <v>5164.9425928205537</v>
      </c>
      <c r="I38" s="19">
        <f>[1]Zn!G49</f>
        <v>35.250500981371246</v>
      </c>
      <c r="J38" s="19">
        <f>[1]K!G49</f>
        <v>368.65937207018453</v>
      </c>
      <c r="K38" s="19">
        <f>[1]Mg!G49</f>
        <v>5053.9610183846517</v>
      </c>
      <c r="L38" s="19">
        <f>[1]P!G49</f>
        <v>209.98163782734804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s="8" customFormat="1" ht="15.75" customHeight="1" x14ac:dyDescent="0.25">
      <c r="A39" s="15">
        <v>5</v>
      </c>
      <c r="B39" s="16">
        <v>90</v>
      </c>
      <c r="C39" s="15">
        <v>183.90199999999999</v>
      </c>
      <c r="D39" s="17">
        <v>7</v>
      </c>
      <c r="E39" s="16" t="s">
        <v>18</v>
      </c>
      <c r="F39" s="19">
        <f>[1]Pb!G50</f>
        <v>6.4823002171825976</v>
      </c>
      <c r="G39" s="19">
        <f>[1]Cu!G50</f>
        <v>13.370349615442157</v>
      </c>
      <c r="H39" s="19">
        <f>[1]Fe!G50</f>
        <v>3383.9010571899039</v>
      </c>
      <c r="I39" s="19">
        <f>[1]Zn!G50</f>
        <v>31.01735193333878</v>
      </c>
      <c r="J39" s="19">
        <f>[1]K!G50</f>
        <v>266.19762660954234</v>
      </c>
      <c r="K39" s="19">
        <f>[1]Mg!G50</f>
        <v>2460.6400455294061</v>
      </c>
      <c r="L39" s="19">
        <f>[1]P!G50</f>
        <v>193.66335501860175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s="8" customFormat="1" ht="15.75" customHeight="1" x14ac:dyDescent="0.25">
      <c r="A40" s="15">
        <v>5</v>
      </c>
      <c r="B40" s="16">
        <v>98.571428569999995</v>
      </c>
      <c r="C40" s="15">
        <v>183.80199999999999</v>
      </c>
      <c r="D40" s="17">
        <v>7</v>
      </c>
      <c r="E40" s="16" t="s">
        <v>18</v>
      </c>
      <c r="F40" s="19">
        <f>[1]Pb!G51</f>
        <v>6.8864583567792419</v>
      </c>
      <c r="G40" s="19">
        <f>[1]Cu!G51</f>
        <v>13.774010356816341</v>
      </c>
      <c r="H40" s="19">
        <f>[1]Fe!G51</f>
        <v>1913.6064036896448</v>
      </c>
      <c r="I40" s="19">
        <f>[1]Zn!G51</f>
        <v>27.553567077732545</v>
      </c>
      <c r="J40" s="19">
        <f>[1]K!G51</f>
        <v>180.99711716039701</v>
      </c>
      <c r="K40" s="19">
        <f>[1]Mg!G51</f>
        <v>1390.1096078337946</v>
      </c>
      <c r="L40" s="19">
        <f>[1]P!G51</f>
        <v>169.92016553540253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s="8" customFormat="1" ht="15.75" customHeight="1" x14ac:dyDescent="0.25">
      <c r="A41" s="15">
        <v>5</v>
      </c>
      <c r="B41" s="16">
        <v>109.2857143</v>
      </c>
      <c r="C41" s="15">
        <v>183.702</v>
      </c>
      <c r="D41" s="17">
        <v>7</v>
      </c>
      <c r="E41" s="16" t="s">
        <v>18</v>
      </c>
      <c r="F41" s="19">
        <f>[1]Pb!G52</f>
        <v>7.6717571490619303</v>
      </c>
      <c r="G41" s="19">
        <f>[1]Cu!G52</f>
        <v>20.161132642144985</v>
      </c>
      <c r="H41" s="19">
        <f>[1]Fe!G52</f>
        <v>2185.8713329321658</v>
      </c>
      <c r="I41" s="19">
        <f>[1]Zn!G52</f>
        <v>31.086984178291598</v>
      </c>
      <c r="J41" s="19">
        <f>[1]K!G52</f>
        <v>172.68258203314687</v>
      </c>
      <c r="K41" s="19">
        <f>[1]Mg!G52</f>
        <v>796.94813304433205</v>
      </c>
      <c r="L41" s="19">
        <f>[1]P!G52</f>
        <v>178.18370521067322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s="8" customFormat="1" ht="15.75" customHeight="1" thickBot="1" x14ac:dyDescent="0.3">
      <c r="A42" s="32">
        <v>5</v>
      </c>
      <c r="B42" s="33">
        <v>120</v>
      </c>
      <c r="C42" s="32">
        <v>183.602</v>
      </c>
      <c r="D42" s="34">
        <v>7</v>
      </c>
      <c r="E42" s="33" t="s">
        <v>18</v>
      </c>
      <c r="F42" s="24">
        <f>[1]Pb!G53</f>
        <v>12.922120242656987</v>
      </c>
      <c r="G42" s="24">
        <f>[1]Cu!G53</f>
        <v>13.957372205276165</v>
      </c>
      <c r="H42" s="24">
        <f>[1]Fe!G53</f>
        <v>2430.6016289019526</v>
      </c>
      <c r="I42" s="24">
        <f>[1]Zn!G53</f>
        <v>24.67114862063093</v>
      </c>
      <c r="J42" s="24">
        <f>[1]K!G53</f>
        <v>164.67648616413399</v>
      </c>
      <c r="K42" s="24">
        <f>[1]Mg!G53</f>
        <v>1205.1463565317067</v>
      </c>
      <c r="L42" s="24">
        <f>[1]P!G53</f>
        <v>158.66855750839287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s="8" customFormat="1" ht="15.75" customHeight="1" thickTop="1" x14ac:dyDescent="0.25">
      <c r="A43" s="35"/>
      <c r="B43" s="36"/>
      <c r="C43" s="35"/>
      <c r="D43" s="37"/>
      <c r="E43" s="38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s="8" customFormat="1" ht="15.75" customHeight="1" x14ac:dyDescent="0.25">
      <c r="A44" s="35"/>
      <c r="B44" s="35"/>
      <c r="C44" s="35"/>
      <c r="D44" s="37"/>
      <c r="E44" s="38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s="8" customFormat="1" ht="15.75" customHeight="1" x14ac:dyDescent="0.25">
      <c r="A45" s="35"/>
      <c r="B45" s="35"/>
      <c r="C45" s="35"/>
      <c r="D45" s="37"/>
      <c r="E45" s="38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s="8" customFormat="1" ht="15.75" customHeight="1" x14ac:dyDescent="0.25">
      <c r="A46" s="35"/>
      <c r="B46" s="35"/>
      <c r="C46" s="35"/>
      <c r="D46" s="37"/>
      <c r="E46" s="38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s="8" customFormat="1" ht="15.75" customHeight="1" x14ac:dyDescent="0.25">
      <c r="A47" s="35"/>
      <c r="B47" s="35"/>
      <c r="C47" s="35"/>
      <c r="D47" s="37"/>
      <c r="E47" s="38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s="8" customFormat="1" ht="15.75" customHeight="1" x14ac:dyDescent="0.25">
      <c r="A48" s="35"/>
      <c r="B48" s="35"/>
      <c r="C48" s="35"/>
      <c r="D48" s="37"/>
      <c r="E48" s="38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s="8" customFormat="1" ht="15.75" customHeight="1" x14ac:dyDescent="0.25">
      <c r="A49" s="35"/>
      <c r="B49" s="35"/>
      <c r="C49" s="35"/>
      <c r="D49" s="37"/>
      <c r="E49" s="38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s="8" customFormat="1" ht="15.75" customHeight="1" x14ac:dyDescent="0.25">
      <c r="A50" s="35"/>
      <c r="B50" s="35"/>
      <c r="C50" s="35"/>
      <c r="D50" s="37"/>
      <c r="E50" s="38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s="8" customFormat="1" ht="15.75" customHeight="1" x14ac:dyDescent="0.25">
      <c r="A51" s="35"/>
      <c r="B51" s="35"/>
      <c r="C51" s="35"/>
      <c r="D51" s="37"/>
      <c r="E51" s="38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s="8" customFormat="1" ht="15.75" customHeight="1" x14ac:dyDescent="0.25">
      <c r="A52" s="35"/>
      <c r="B52" s="35"/>
      <c r="C52" s="35"/>
      <c r="D52" s="37"/>
      <c r="E52" s="38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s="8" customFormat="1" ht="15.75" customHeight="1" x14ac:dyDescent="0.25">
      <c r="A53" s="35"/>
      <c r="B53" s="35"/>
      <c r="C53" s="35"/>
      <c r="D53" s="37"/>
      <c r="E53" s="38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s="8" customFormat="1" ht="15.75" customHeight="1" x14ac:dyDescent="0.25">
      <c r="A54" s="35"/>
      <c r="B54" s="35"/>
      <c r="C54" s="35"/>
      <c r="D54" s="37"/>
      <c r="E54" s="38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s="8" customFormat="1" ht="15.75" customHeight="1" x14ac:dyDescent="0.25">
      <c r="A55" s="35"/>
      <c r="B55" s="35"/>
      <c r="C55" s="35"/>
      <c r="D55" s="37"/>
      <c r="E55" s="38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s="8" customFormat="1" ht="15.75" customHeight="1" x14ac:dyDescent="0.25">
      <c r="A56" s="35"/>
      <c r="B56" s="35"/>
      <c r="C56" s="35"/>
      <c r="D56" s="37"/>
      <c r="E56" s="38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s="8" customFormat="1" ht="15.75" customHeight="1" x14ac:dyDescent="0.25">
      <c r="A57" s="35"/>
      <c r="B57" s="35"/>
      <c r="C57" s="35"/>
      <c r="D57" s="37"/>
      <c r="E57" s="38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s="8" customFormat="1" ht="15.75" customHeight="1" x14ac:dyDescent="0.25">
      <c r="A58" s="35"/>
      <c r="B58" s="35"/>
      <c r="C58" s="35"/>
      <c r="D58" s="37"/>
      <c r="E58" s="38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s="8" customFormat="1" ht="15.75" customHeight="1" x14ac:dyDescent="0.25">
      <c r="A59" s="35"/>
      <c r="B59" s="35"/>
      <c r="C59" s="35"/>
      <c r="D59" s="37"/>
      <c r="E59" s="38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s="8" customFormat="1" ht="15.75" customHeight="1" x14ac:dyDescent="0.25">
      <c r="A60" s="35"/>
      <c r="B60" s="35"/>
      <c r="C60" s="35"/>
      <c r="D60" s="37"/>
      <c r="E60" s="38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s="8" customFormat="1" ht="15.75" customHeight="1" x14ac:dyDescent="0.25">
      <c r="A61" s="35"/>
      <c r="B61" s="35"/>
      <c r="C61" s="35"/>
      <c r="D61" s="37"/>
      <c r="E61" s="38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s="8" customFormat="1" ht="15.75" customHeight="1" x14ac:dyDescent="0.25">
      <c r="A62" s="35"/>
      <c r="B62" s="35"/>
      <c r="C62" s="35"/>
      <c r="D62" s="37"/>
      <c r="E62" s="38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s="8" customFormat="1" ht="15.75" customHeight="1" x14ac:dyDescent="0.25">
      <c r="A63" s="35"/>
      <c r="B63" s="35"/>
      <c r="C63" s="35"/>
      <c r="D63" s="37"/>
      <c r="E63" s="38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s="8" customFormat="1" ht="15.75" customHeight="1" x14ac:dyDescent="0.25">
      <c r="A64" s="35"/>
      <c r="B64" s="35"/>
      <c r="C64" s="35"/>
      <c r="D64" s="37"/>
      <c r="E64" s="38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s="8" customFormat="1" ht="15.75" customHeight="1" x14ac:dyDescent="0.25">
      <c r="A65" s="35"/>
      <c r="B65" s="35"/>
      <c r="C65" s="35"/>
      <c r="D65" s="37"/>
      <c r="E65" s="38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s="8" customFormat="1" ht="15.75" customHeight="1" x14ac:dyDescent="0.25">
      <c r="A66" s="35"/>
      <c r="B66" s="35"/>
      <c r="C66" s="35"/>
      <c r="D66" s="37"/>
      <c r="E66" s="38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s="8" customFormat="1" ht="15.75" customHeight="1" x14ac:dyDescent="0.25">
      <c r="A67" s="35"/>
      <c r="B67" s="35"/>
      <c r="C67" s="35"/>
      <c r="D67" s="37"/>
      <c r="E67" s="38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s="8" customFormat="1" ht="15.75" customHeight="1" x14ac:dyDescent="0.25">
      <c r="A68" s="35"/>
      <c r="B68" s="35"/>
      <c r="C68" s="35"/>
      <c r="D68" s="37"/>
      <c r="E68" s="38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s="8" customFormat="1" ht="15.75" customHeight="1" x14ac:dyDescent="0.25">
      <c r="A69" s="35"/>
      <c r="B69" s="35"/>
      <c r="C69" s="35"/>
      <c r="D69" s="37"/>
      <c r="E69" s="38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s="8" customFormat="1" ht="15.75" customHeight="1" x14ac:dyDescent="0.25">
      <c r="A70" s="35"/>
      <c r="B70" s="35"/>
      <c r="C70" s="35"/>
      <c r="D70" s="37"/>
      <c r="E70" s="38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s="8" customFormat="1" ht="15.75" customHeight="1" x14ac:dyDescent="0.25">
      <c r="A71" s="35"/>
      <c r="B71" s="35"/>
      <c r="C71" s="35"/>
      <c r="D71" s="37"/>
      <c r="E71" s="38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s="8" customFormat="1" ht="15.75" customHeight="1" x14ac:dyDescent="0.25">
      <c r="A72" s="35"/>
      <c r="B72" s="35"/>
      <c r="C72" s="35"/>
      <c r="D72" s="37"/>
      <c r="E72" s="38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s="8" customFormat="1" ht="15.75" customHeight="1" x14ac:dyDescent="0.25">
      <c r="A73" s="35"/>
      <c r="B73" s="35"/>
      <c r="C73" s="35"/>
      <c r="D73" s="37"/>
      <c r="E73" s="38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s="8" customFormat="1" ht="15.75" customHeight="1" x14ac:dyDescent="0.25">
      <c r="A74" s="35"/>
      <c r="B74" s="35"/>
      <c r="C74" s="35"/>
      <c r="D74" s="37"/>
      <c r="E74" s="38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s="8" customFormat="1" ht="15.75" customHeight="1" x14ac:dyDescent="0.25">
      <c r="A75" s="35"/>
      <c r="B75" s="35"/>
      <c r="C75" s="35"/>
      <c r="D75" s="37"/>
      <c r="E75" s="38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s="8" customFormat="1" ht="15.75" customHeight="1" x14ac:dyDescent="0.25">
      <c r="A76" s="35"/>
      <c r="B76" s="35"/>
      <c r="C76" s="35"/>
      <c r="D76" s="37"/>
      <c r="E76" s="38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s="8" customFormat="1" ht="15.75" customHeight="1" x14ac:dyDescent="0.25">
      <c r="A77" s="35"/>
      <c r="B77" s="35"/>
      <c r="C77" s="35"/>
      <c r="D77" s="37"/>
      <c r="E77" s="38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s="8" customFormat="1" ht="15.75" customHeight="1" x14ac:dyDescent="0.25">
      <c r="A78" s="35"/>
      <c r="B78" s="35"/>
      <c r="C78" s="35"/>
      <c r="D78" s="37"/>
      <c r="E78" s="38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s="8" customFormat="1" ht="15.75" customHeight="1" x14ac:dyDescent="0.25">
      <c r="A79" s="35"/>
      <c r="B79" s="35"/>
      <c r="C79" s="35"/>
      <c r="D79" s="37"/>
      <c r="E79" s="38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s="8" customFormat="1" ht="15.75" customHeight="1" x14ac:dyDescent="0.25">
      <c r="A80" s="35"/>
      <c r="B80" s="35"/>
      <c r="C80" s="35"/>
      <c r="D80" s="37"/>
      <c r="E80" s="38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s="8" customFormat="1" ht="15.75" customHeight="1" x14ac:dyDescent="0.25">
      <c r="A81" s="35"/>
      <c r="B81" s="35"/>
      <c r="C81" s="35"/>
      <c r="D81" s="37"/>
      <c r="E81" s="38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s="8" customFormat="1" ht="15.75" customHeight="1" x14ac:dyDescent="0.25">
      <c r="A82" s="35"/>
      <c r="B82" s="35"/>
      <c r="C82" s="35"/>
      <c r="D82" s="37"/>
      <c r="E82" s="38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s="8" customFormat="1" ht="15.75" customHeight="1" x14ac:dyDescent="0.25">
      <c r="A83" s="35"/>
      <c r="B83" s="35"/>
      <c r="C83" s="35"/>
      <c r="D83" s="37"/>
      <c r="E83" s="38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s="8" customFormat="1" ht="15.75" customHeight="1" x14ac:dyDescent="0.25">
      <c r="A84" s="35"/>
      <c r="B84" s="35"/>
      <c r="C84" s="35"/>
      <c r="D84" s="37"/>
      <c r="E84" s="38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s="8" customFormat="1" ht="15.75" customHeight="1" x14ac:dyDescent="0.25">
      <c r="A85" s="35"/>
      <c r="B85" s="35"/>
      <c r="C85" s="35"/>
      <c r="D85" s="37"/>
      <c r="E85" s="38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s="8" customFormat="1" ht="15.75" customHeight="1" x14ac:dyDescent="0.25">
      <c r="A86" s="35"/>
      <c r="B86" s="35"/>
      <c r="C86" s="35"/>
      <c r="D86" s="37"/>
      <c r="E86" s="38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s="8" customFormat="1" ht="15.75" customHeight="1" x14ac:dyDescent="0.25">
      <c r="A87" s="35"/>
      <c r="B87" s="35"/>
      <c r="C87" s="35"/>
      <c r="D87" s="37"/>
      <c r="E87" s="38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s="8" customFormat="1" ht="15.75" customHeight="1" x14ac:dyDescent="0.25">
      <c r="A88" s="35"/>
      <c r="B88" s="35"/>
      <c r="C88" s="35"/>
      <c r="D88" s="37"/>
      <c r="E88" s="38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s="8" customFormat="1" ht="15.75" customHeight="1" x14ac:dyDescent="0.25">
      <c r="A89" s="35"/>
      <c r="B89" s="35"/>
      <c r="C89" s="35"/>
      <c r="D89" s="37"/>
      <c r="E89" s="38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s="8" customFormat="1" ht="15.75" customHeight="1" x14ac:dyDescent="0.25">
      <c r="A90" s="35"/>
      <c r="B90" s="35"/>
      <c r="C90" s="35"/>
      <c r="D90" s="37"/>
      <c r="E90" s="38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s="8" customFormat="1" ht="15.75" customHeight="1" x14ac:dyDescent="0.25">
      <c r="A91" s="35"/>
      <c r="B91" s="35"/>
      <c r="C91" s="35"/>
      <c r="D91" s="37"/>
      <c r="E91" s="38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s="8" customFormat="1" ht="15.75" customHeight="1" x14ac:dyDescent="0.25">
      <c r="A92" s="35"/>
      <c r="B92" s="35"/>
      <c r="C92" s="35"/>
      <c r="D92" s="37"/>
      <c r="E92" s="38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s="8" customFormat="1" ht="15.75" customHeight="1" x14ac:dyDescent="0.25">
      <c r="A93" s="35"/>
      <c r="B93" s="35"/>
      <c r="C93" s="35"/>
      <c r="D93" s="37"/>
      <c r="E93" s="38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s="8" customFormat="1" ht="15.75" customHeight="1" x14ac:dyDescent="0.25">
      <c r="A94" s="35"/>
      <c r="B94" s="35"/>
      <c r="C94" s="35"/>
      <c r="D94" s="37"/>
      <c r="E94" s="38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s="8" customFormat="1" ht="15.75" customHeight="1" x14ac:dyDescent="0.25">
      <c r="A95" s="35"/>
      <c r="B95" s="35"/>
      <c r="C95" s="35"/>
      <c r="D95" s="37"/>
      <c r="E95" s="38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s="8" customFormat="1" ht="15.75" customHeight="1" x14ac:dyDescent="0.25">
      <c r="A96" s="35"/>
      <c r="B96" s="35"/>
      <c r="C96" s="35"/>
      <c r="D96" s="37"/>
      <c r="E96" s="38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s="8" customFormat="1" ht="15.75" customHeight="1" x14ac:dyDescent="0.25">
      <c r="A97" s="35"/>
      <c r="B97" s="35"/>
      <c r="C97" s="35"/>
      <c r="D97" s="37"/>
      <c r="E97" s="38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s="8" customFormat="1" ht="15.75" customHeight="1" x14ac:dyDescent="0.25">
      <c r="A98" s="35"/>
      <c r="B98" s="35"/>
      <c r="C98" s="35"/>
      <c r="D98" s="37"/>
      <c r="E98" s="38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s="8" customFormat="1" ht="15.75" customHeight="1" x14ac:dyDescent="0.25">
      <c r="A99" s="35"/>
      <c r="B99" s="35"/>
      <c r="C99" s="35"/>
      <c r="D99" s="37"/>
      <c r="E99" s="38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s="8" customFormat="1" ht="15.75" customHeight="1" x14ac:dyDescent="0.25">
      <c r="A100" s="35"/>
      <c r="B100" s="35"/>
      <c r="C100" s="35"/>
      <c r="D100" s="37"/>
      <c r="E100" s="38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s="8" customFormat="1" ht="15.75" customHeight="1" x14ac:dyDescent="0.25">
      <c r="A101" s="35"/>
      <c r="B101" s="35"/>
      <c r="C101" s="35"/>
      <c r="D101" s="37"/>
      <c r="E101" s="38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s="8" customFormat="1" ht="15.75" customHeight="1" x14ac:dyDescent="0.25">
      <c r="A102" s="35"/>
      <c r="B102" s="35"/>
      <c r="C102" s="35"/>
      <c r="D102" s="37"/>
      <c r="E102" s="38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s="8" customFormat="1" ht="15.75" customHeight="1" x14ac:dyDescent="0.25">
      <c r="A103" s="35"/>
      <c r="B103" s="35"/>
      <c r="C103" s="35"/>
      <c r="D103" s="37"/>
      <c r="E103" s="38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s="8" customFormat="1" ht="15.75" customHeight="1" x14ac:dyDescent="0.25">
      <c r="A104" s="35"/>
      <c r="B104" s="35"/>
      <c r="C104" s="35"/>
      <c r="D104" s="37"/>
      <c r="E104" s="38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s="8" customFormat="1" ht="15.75" customHeight="1" x14ac:dyDescent="0.25">
      <c r="A105" s="35"/>
      <c r="B105" s="35"/>
      <c r="C105" s="35"/>
      <c r="D105" s="37"/>
      <c r="E105" s="38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s="8" customFormat="1" ht="15.75" customHeight="1" x14ac:dyDescent="0.25">
      <c r="A106" s="35"/>
      <c r="B106" s="35"/>
      <c r="C106" s="35"/>
      <c r="D106" s="37"/>
      <c r="E106" s="38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s="8" customFormat="1" ht="15.75" customHeight="1" x14ac:dyDescent="0.25">
      <c r="A107" s="35"/>
      <c r="B107" s="35"/>
      <c r="C107" s="35"/>
      <c r="D107" s="37"/>
      <c r="E107" s="38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s="8" customFormat="1" ht="15.75" customHeight="1" x14ac:dyDescent="0.25">
      <c r="A108" s="35"/>
      <c r="B108" s="35"/>
      <c r="C108" s="35"/>
      <c r="D108" s="37"/>
      <c r="E108" s="38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s="8" customFormat="1" ht="15.75" customHeight="1" x14ac:dyDescent="0.25">
      <c r="A109" s="35"/>
      <c r="B109" s="35"/>
      <c r="C109" s="35"/>
      <c r="D109" s="37"/>
      <c r="E109" s="38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s="8" customFormat="1" ht="15.75" customHeight="1" x14ac:dyDescent="0.25">
      <c r="A110" s="35"/>
      <c r="B110" s="35"/>
      <c r="C110" s="35"/>
      <c r="D110" s="37"/>
      <c r="E110" s="38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s="8" customFormat="1" ht="15.75" customHeight="1" x14ac:dyDescent="0.25">
      <c r="A111" s="35"/>
      <c r="B111" s="35"/>
      <c r="C111" s="35"/>
      <c r="D111" s="37"/>
      <c r="E111" s="38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s="8" customFormat="1" ht="15.75" customHeight="1" x14ac:dyDescent="0.25">
      <c r="A112" s="35"/>
      <c r="B112" s="35"/>
      <c r="C112" s="35"/>
      <c r="D112" s="37"/>
      <c r="E112" s="38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s="8" customFormat="1" ht="15.75" customHeight="1" x14ac:dyDescent="0.25">
      <c r="A113" s="35"/>
      <c r="B113" s="35"/>
      <c r="C113" s="35"/>
      <c r="D113" s="37"/>
      <c r="E113" s="38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s="8" customFormat="1" ht="15.75" customHeight="1" x14ac:dyDescent="0.25">
      <c r="A114" s="35"/>
      <c r="B114" s="35"/>
      <c r="C114" s="35"/>
      <c r="D114" s="37"/>
      <c r="E114" s="38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s="8" customFormat="1" ht="15.75" customHeight="1" x14ac:dyDescent="0.25">
      <c r="A115" s="35"/>
      <c r="B115" s="35"/>
      <c r="C115" s="35"/>
      <c r="D115" s="37"/>
      <c r="E115" s="38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s="8" customFormat="1" ht="15.75" customHeight="1" x14ac:dyDescent="0.25">
      <c r="A116" s="35"/>
      <c r="B116" s="35"/>
      <c r="C116" s="35"/>
      <c r="D116" s="37"/>
      <c r="E116" s="38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s="8" customFormat="1" ht="15.75" customHeight="1" x14ac:dyDescent="0.25">
      <c r="A117" s="35"/>
      <c r="B117" s="35"/>
      <c r="C117" s="35"/>
      <c r="D117" s="37"/>
      <c r="E117" s="38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s="8" customFormat="1" ht="15.75" customHeight="1" x14ac:dyDescent="0.25">
      <c r="A118" s="35"/>
      <c r="B118" s="35"/>
      <c r="C118" s="35"/>
      <c r="D118" s="37"/>
      <c r="E118" s="38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s="8" customFormat="1" ht="15.75" customHeight="1" x14ac:dyDescent="0.25">
      <c r="A119" s="35"/>
      <c r="B119" s="35"/>
      <c r="C119" s="35"/>
      <c r="D119" s="37"/>
      <c r="E119" s="38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s="8" customFormat="1" ht="15.75" customHeight="1" x14ac:dyDescent="0.25">
      <c r="A120" s="35"/>
      <c r="B120" s="35"/>
      <c r="C120" s="35"/>
      <c r="D120" s="37"/>
      <c r="E120" s="38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s="8" customFormat="1" ht="15.75" customHeight="1" x14ac:dyDescent="0.25">
      <c r="A121" s="35"/>
      <c r="B121" s="35"/>
      <c r="C121" s="35"/>
      <c r="D121" s="37"/>
      <c r="E121" s="38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s="8" customFormat="1" ht="15.75" customHeight="1" x14ac:dyDescent="0.25">
      <c r="A122" s="35"/>
      <c r="B122" s="35"/>
      <c r="C122" s="35"/>
      <c r="D122" s="37"/>
      <c r="E122" s="38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s="8" customFormat="1" ht="15.75" customHeight="1" x14ac:dyDescent="0.25">
      <c r="A123" s="35"/>
      <c r="B123" s="35"/>
      <c r="C123" s="35"/>
      <c r="D123" s="37"/>
      <c r="E123" s="38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s="8" customFormat="1" ht="15.75" customHeight="1" x14ac:dyDescent="0.25">
      <c r="A124" s="35"/>
      <c r="B124" s="35"/>
      <c r="C124" s="35"/>
      <c r="D124" s="37"/>
      <c r="E124" s="38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s="8" customFormat="1" ht="15.75" customHeight="1" x14ac:dyDescent="0.25">
      <c r="A125" s="35"/>
      <c r="B125" s="35"/>
      <c r="C125" s="35"/>
      <c r="D125" s="37"/>
      <c r="E125" s="38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s="8" customFormat="1" ht="15.75" customHeight="1" x14ac:dyDescent="0.25">
      <c r="A126" s="35"/>
      <c r="B126" s="35"/>
      <c r="C126" s="35"/>
      <c r="D126" s="37"/>
      <c r="E126" s="38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s="8" customFormat="1" ht="15.75" customHeight="1" x14ac:dyDescent="0.25">
      <c r="A127" s="35"/>
      <c r="B127" s="35"/>
      <c r="C127" s="35"/>
      <c r="D127" s="37"/>
      <c r="E127" s="38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s="8" customFormat="1" ht="15.75" customHeight="1" x14ac:dyDescent="0.25">
      <c r="A128" s="35"/>
      <c r="B128" s="35"/>
      <c r="C128" s="35"/>
      <c r="D128" s="37"/>
      <c r="E128" s="38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s="8" customFormat="1" ht="15.75" customHeight="1" x14ac:dyDescent="0.25">
      <c r="A129" s="35"/>
      <c r="B129" s="35"/>
      <c r="C129" s="35"/>
      <c r="D129" s="37"/>
      <c r="E129" s="38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s="8" customFormat="1" ht="15.75" customHeight="1" x14ac:dyDescent="0.25">
      <c r="A130" s="35"/>
      <c r="B130" s="35"/>
      <c r="C130" s="35"/>
      <c r="D130" s="37"/>
      <c r="E130" s="38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s="8" customFormat="1" ht="15.75" customHeight="1" x14ac:dyDescent="0.25">
      <c r="A131" s="35"/>
      <c r="B131" s="35"/>
      <c r="C131" s="35"/>
      <c r="D131" s="37"/>
      <c r="E131" s="38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s="8" customFormat="1" ht="15.75" customHeight="1" x14ac:dyDescent="0.25">
      <c r="A132" s="35"/>
      <c r="B132" s="35"/>
      <c r="C132" s="35"/>
      <c r="D132" s="37"/>
      <c r="E132" s="38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s="8" customFormat="1" ht="15.75" customHeight="1" x14ac:dyDescent="0.25">
      <c r="A133" s="35"/>
      <c r="B133" s="35"/>
      <c r="C133" s="35"/>
      <c r="D133" s="37"/>
      <c r="E133" s="38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s="8" customFormat="1" ht="15.75" customHeight="1" x14ac:dyDescent="0.25">
      <c r="A134" s="35"/>
      <c r="B134" s="35"/>
      <c r="C134" s="35"/>
      <c r="D134" s="37"/>
      <c r="E134" s="38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s="8" customFormat="1" ht="15.75" customHeight="1" x14ac:dyDescent="0.25">
      <c r="A135" s="35"/>
      <c r="B135" s="35"/>
      <c r="C135" s="35"/>
      <c r="D135" s="37"/>
      <c r="E135" s="38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s="8" customFormat="1" ht="15.75" customHeight="1" x14ac:dyDescent="0.25">
      <c r="A136" s="35"/>
      <c r="B136" s="35"/>
      <c r="C136" s="35"/>
      <c r="D136" s="37"/>
      <c r="E136" s="38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s="8" customFormat="1" ht="15.75" customHeight="1" x14ac:dyDescent="0.25">
      <c r="A137" s="35"/>
      <c r="B137" s="35"/>
      <c r="C137" s="35"/>
      <c r="D137" s="37"/>
      <c r="E137" s="38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s="8" customFormat="1" ht="15.75" customHeight="1" x14ac:dyDescent="0.25">
      <c r="A138" s="35"/>
      <c r="B138" s="35"/>
      <c r="C138" s="35"/>
      <c r="D138" s="37"/>
      <c r="E138" s="38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s="8" customFormat="1" ht="15.75" customHeight="1" x14ac:dyDescent="0.25">
      <c r="A139" s="35"/>
      <c r="B139" s="35"/>
      <c r="C139" s="35"/>
      <c r="D139" s="37"/>
      <c r="E139" s="38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s="8" customFormat="1" ht="15.75" customHeight="1" x14ac:dyDescent="0.25">
      <c r="A140" s="35"/>
      <c r="B140" s="35"/>
      <c r="C140" s="35"/>
      <c r="D140" s="37"/>
      <c r="E140" s="38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s="8" customFormat="1" ht="15.75" customHeight="1" x14ac:dyDescent="0.25">
      <c r="A141" s="35"/>
      <c r="B141" s="35"/>
      <c r="C141" s="35"/>
      <c r="D141" s="37"/>
      <c r="E141" s="38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s="8" customFormat="1" ht="15.75" customHeight="1" x14ac:dyDescent="0.25">
      <c r="A142" s="35"/>
      <c r="B142" s="35"/>
      <c r="C142" s="35"/>
      <c r="D142" s="37"/>
      <c r="E142" s="38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s="8" customFormat="1" ht="15.75" customHeight="1" x14ac:dyDescent="0.25">
      <c r="A143" s="35"/>
      <c r="B143" s="35"/>
      <c r="C143" s="35"/>
      <c r="D143" s="37"/>
      <c r="E143" s="38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s="8" customFormat="1" ht="15.75" customHeight="1" x14ac:dyDescent="0.25">
      <c r="A144" s="35"/>
      <c r="B144" s="35"/>
      <c r="C144" s="35"/>
      <c r="D144" s="37"/>
      <c r="E144" s="38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s="8" customFormat="1" ht="15.75" customHeight="1" x14ac:dyDescent="0.25">
      <c r="A145" s="35"/>
      <c r="B145" s="35"/>
      <c r="C145" s="35"/>
      <c r="D145" s="37"/>
      <c r="E145" s="38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s="8" customFormat="1" ht="15.75" customHeight="1" x14ac:dyDescent="0.25">
      <c r="A146" s="35"/>
      <c r="B146" s="35"/>
      <c r="C146" s="35"/>
      <c r="D146" s="37"/>
      <c r="E146" s="38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s="8" customFormat="1" ht="15.75" customHeight="1" x14ac:dyDescent="0.25">
      <c r="A147" s="35"/>
      <c r="B147" s="35"/>
      <c r="C147" s="35"/>
      <c r="D147" s="37"/>
      <c r="E147" s="38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s="8" customFormat="1" ht="15.75" customHeight="1" x14ac:dyDescent="0.25">
      <c r="A148" s="35"/>
      <c r="B148" s="35"/>
      <c r="C148" s="35"/>
      <c r="D148" s="37"/>
      <c r="E148" s="38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s="8" customFormat="1" ht="15.75" customHeight="1" x14ac:dyDescent="0.25">
      <c r="A149" s="35"/>
      <c r="B149" s="35"/>
      <c r="C149" s="35"/>
      <c r="D149" s="37"/>
      <c r="E149" s="38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s="8" customFormat="1" ht="15.75" customHeight="1" x14ac:dyDescent="0.25">
      <c r="A150" s="35"/>
      <c r="B150" s="35"/>
      <c r="C150" s="35"/>
      <c r="D150" s="37"/>
      <c r="E150" s="38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s="8" customFormat="1" ht="15.75" customHeight="1" x14ac:dyDescent="0.25">
      <c r="A151" s="35"/>
      <c r="B151" s="35"/>
      <c r="C151" s="35"/>
      <c r="D151" s="37"/>
      <c r="E151" s="38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s="8" customFormat="1" ht="15.75" customHeight="1" x14ac:dyDescent="0.25">
      <c r="A152" s="35"/>
      <c r="B152" s="35"/>
      <c r="C152" s="35"/>
      <c r="D152" s="37"/>
      <c r="E152" s="38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s="8" customFormat="1" ht="15.75" customHeight="1" x14ac:dyDescent="0.25">
      <c r="A153" s="35"/>
      <c r="B153" s="35"/>
      <c r="C153" s="35"/>
      <c r="D153" s="37"/>
      <c r="E153" s="38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s="8" customFormat="1" ht="15.75" customHeight="1" x14ac:dyDescent="0.25">
      <c r="A154" s="35"/>
      <c r="B154" s="35"/>
      <c r="C154" s="35"/>
      <c r="D154" s="37"/>
      <c r="E154" s="38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s="8" customFormat="1" ht="15.75" customHeight="1" x14ac:dyDescent="0.25">
      <c r="A155" s="35"/>
      <c r="B155" s="35"/>
      <c r="C155" s="35"/>
      <c r="D155" s="37"/>
      <c r="E155" s="38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s="8" customFormat="1" ht="15.75" customHeight="1" x14ac:dyDescent="0.25">
      <c r="A156" s="35"/>
      <c r="B156" s="35"/>
      <c r="C156" s="35"/>
      <c r="D156" s="37"/>
      <c r="E156" s="38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s="8" customFormat="1" ht="15.75" customHeight="1" x14ac:dyDescent="0.25">
      <c r="A157" s="35"/>
      <c r="B157" s="35"/>
      <c r="C157" s="35"/>
      <c r="D157" s="37"/>
      <c r="E157" s="38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s="8" customFormat="1" ht="15.75" customHeight="1" x14ac:dyDescent="0.25">
      <c r="A158" s="35"/>
      <c r="B158" s="35"/>
      <c r="C158" s="35"/>
      <c r="D158" s="37"/>
      <c r="E158" s="38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s="8" customFormat="1" ht="15.75" customHeight="1" x14ac:dyDescent="0.25">
      <c r="A159" s="35"/>
      <c r="B159" s="35"/>
      <c r="C159" s="35"/>
      <c r="D159" s="37"/>
      <c r="E159" s="38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s="8" customFormat="1" ht="15.75" customHeight="1" x14ac:dyDescent="0.25">
      <c r="A160" s="35"/>
      <c r="B160" s="35"/>
      <c r="C160" s="35"/>
      <c r="D160" s="37"/>
      <c r="E160" s="38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s="8" customFormat="1" ht="15.75" customHeight="1" x14ac:dyDescent="0.25">
      <c r="A161" s="35"/>
      <c r="B161" s="35"/>
      <c r="C161" s="35"/>
      <c r="D161" s="37"/>
      <c r="E161" s="38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s="8" customFormat="1" ht="15.75" customHeight="1" x14ac:dyDescent="0.25">
      <c r="A162" s="35"/>
      <c r="B162" s="35"/>
      <c r="C162" s="35"/>
      <c r="D162" s="37"/>
      <c r="E162" s="38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s="8" customFormat="1" ht="15.75" customHeight="1" x14ac:dyDescent="0.25">
      <c r="A163" s="35"/>
      <c r="B163" s="35"/>
      <c r="C163" s="35"/>
      <c r="D163" s="37"/>
      <c r="E163" s="38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s="8" customFormat="1" ht="15.75" customHeight="1" x14ac:dyDescent="0.25">
      <c r="A164" s="35"/>
      <c r="B164" s="35"/>
      <c r="C164" s="35"/>
      <c r="D164" s="37"/>
      <c r="E164" s="38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s="8" customFormat="1" ht="15.75" customHeight="1" x14ac:dyDescent="0.25">
      <c r="A165" s="35"/>
      <c r="B165" s="35"/>
      <c r="C165" s="35"/>
      <c r="D165" s="37"/>
      <c r="E165" s="38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s="8" customFormat="1" ht="15.75" customHeight="1" x14ac:dyDescent="0.25">
      <c r="A166" s="35"/>
      <c r="B166" s="35"/>
      <c r="C166" s="35"/>
      <c r="D166" s="37"/>
      <c r="E166" s="38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s="8" customFormat="1" ht="15.75" customHeight="1" x14ac:dyDescent="0.25">
      <c r="A167" s="35"/>
      <c r="B167" s="35"/>
      <c r="C167" s="35"/>
      <c r="D167" s="37"/>
      <c r="E167" s="38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s="8" customFormat="1" ht="15.75" customHeight="1" x14ac:dyDescent="0.25">
      <c r="A168" s="35"/>
      <c r="B168" s="35"/>
      <c r="C168" s="35"/>
      <c r="D168" s="37"/>
      <c r="E168" s="38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s="8" customFormat="1" ht="15.75" customHeight="1" x14ac:dyDescent="0.25">
      <c r="A169" s="35"/>
      <c r="B169" s="35"/>
      <c r="C169" s="35"/>
      <c r="D169" s="37"/>
      <c r="E169" s="38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s="8" customFormat="1" ht="15.75" customHeight="1" x14ac:dyDescent="0.25">
      <c r="A170" s="35"/>
      <c r="B170" s="35"/>
      <c r="C170" s="35"/>
      <c r="D170" s="37"/>
      <c r="E170" s="38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s="8" customFormat="1" ht="15.75" customHeight="1" x14ac:dyDescent="0.25">
      <c r="A171" s="35"/>
      <c r="B171" s="35"/>
      <c r="C171" s="35"/>
      <c r="D171" s="37"/>
      <c r="E171" s="38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s="8" customFormat="1" ht="15.75" customHeight="1" x14ac:dyDescent="0.25">
      <c r="A172" s="35"/>
      <c r="B172" s="35"/>
      <c r="C172" s="35"/>
      <c r="D172" s="37"/>
      <c r="E172" s="38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s="8" customFormat="1" ht="15.75" customHeight="1" x14ac:dyDescent="0.25">
      <c r="A173" s="35"/>
      <c r="B173" s="35"/>
      <c r="C173" s="35"/>
      <c r="D173" s="37"/>
      <c r="E173" s="38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s="8" customFormat="1" ht="15.75" customHeight="1" x14ac:dyDescent="0.25">
      <c r="A174" s="35"/>
      <c r="B174" s="35"/>
      <c r="C174" s="35"/>
      <c r="D174" s="37"/>
      <c r="E174" s="38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s="8" customFormat="1" ht="15.75" customHeight="1" x14ac:dyDescent="0.25">
      <c r="A175" s="35"/>
      <c r="B175" s="35"/>
      <c r="C175" s="35"/>
      <c r="D175" s="37"/>
      <c r="E175" s="38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s="8" customFormat="1" ht="15.75" customHeight="1" x14ac:dyDescent="0.25">
      <c r="A176" s="35"/>
      <c r="B176" s="35"/>
      <c r="C176" s="35"/>
      <c r="D176" s="37"/>
      <c r="E176" s="38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s="8" customFormat="1" ht="15.75" customHeight="1" x14ac:dyDescent="0.25">
      <c r="A177" s="35"/>
      <c r="B177" s="35"/>
      <c r="C177" s="35"/>
      <c r="D177" s="37"/>
      <c r="E177" s="38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s="8" customFormat="1" ht="15.75" customHeight="1" x14ac:dyDescent="0.25">
      <c r="A178" s="35"/>
      <c r="B178" s="35"/>
      <c r="C178" s="35"/>
      <c r="D178" s="37"/>
      <c r="E178" s="38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s="8" customFormat="1" ht="15.75" customHeight="1" x14ac:dyDescent="0.25">
      <c r="A179" s="35"/>
      <c r="B179" s="35"/>
      <c r="C179" s="35"/>
      <c r="D179" s="37"/>
      <c r="E179" s="38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s="8" customFormat="1" ht="15.75" customHeight="1" x14ac:dyDescent="0.25">
      <c r="A180" s="35"/>
      <c r="B180" s="35"/>
      <c r="C180" s="35"/>
      <c r="D180" s="37"/>
      <c r="E180" s="38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s="8" customFormat="1" ht="15.75" customHeight="1" x14ac:dyDescent="0.25">
      <c r="A181" s="35"/>
      <c r="B181" s="35"/>
      <c r="C181" s="35"/>
      <c r="D181" s="37"/>
      <c r="E181" s="38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s="8" customFormat="1" ht="15.75" customHeight="1" x14ac:dyDescent="0.25">
      <c r="A182" s="35"/>
      <c r="B182" s="35"/>
      <c r="C182" s="35"/>
      <c r="D182" s="37"/>
      <c r="E182" s="38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s="8" customFormat="1" ht="15.75" customHeight="1" x14ac:dyDescent="0.25">
      <c r="A183" s="35"/>
      <c r="B183" s="35"/>
      <c r="C183" s="35"/>
      <c r="D183" s="37"/>
      <c r="E183" s="38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s="8" customFormat="1" ht="15.75" customHeight="1" x14ac:dyDescent="0.25">
      <c r="A184" s="35"/>
      <c r="B184" s="35"/>
      <c r="C184" s="35"/>
      <c r="D184" s="37"/>
      <c r="E184" s="38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s="8" customFormat="1" ht="15.75" customHeight="1" x14ac:dyDescent="0.25">
      <c r="A185" s="35"/>
      <c r="B185" s="35"/>
      <c r="C185" s="35"/>
      <c r="D185" s="37"/>
      <c r="E185" s="38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s="8" customFormat="1" ht="15.75" customHeight="1" x14ac:dyDescent="0.25">
      <c r="A186" s="35"/>
      <c r="B186" s="35"/>
      <c r="C186" s="35"/>
      <c r="D186" s="37"/>
      <c r="E186" s="38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s="8" customFormat="1" ht="15.75" customHeight="1" x14ac:dyDescent="0.25">
      <c r="A187" s="35"/>
      <c r="B187" s="35"/>
      <c r="C187" s="35"/>
      <c r="D187" s="37"/>
      <c r="E187" s="38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s="8" customFormat="1" ht="15.75" customHeight="1" x14ac:dyDescent="0.25">
      <c r="A188" s="35"/>
      <c r="B188" s="35"/>
      <c r="C188" s="35"/>
      <c r="D188" s="37"/>
      <c r="E188" s="38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s="8" customFormat="1" ht="15.75" customHeight="1" x14ac:dyDescent="0.25">
      <c r="A189" s="35"/>
      <c r="B189" s="35"/>
      <c r="C189" s="35"/>
      <c r="D189" s="37"/>
      <c r="E189" s="38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s="8" customFormat="1" ht="15.75" customHeight="1" x14ac:dyDescent="0.25">
      <c r="A190" s="35"/>
      <c r="B190" s="35"/>
      <c r="C190" s="35"/>
      <c r="D190" s="37"/>
      <c r="E190" s="38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s="8" customFormat="1" ht="15.75" customHeight="1" x14ac:dyDescent="0.25">
      <c r="A191" s="35"/>
      <c r="B191" s="35"/>
      <c r="C191" s="35"/>
      <c r="D191" s="37"/>
      <c r="E191" s="38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s="8" customFormat="1" ht="15.75" customHeight="1" x14ac:dyDescent="0.25">
      <c r="A192" s="35"/>
      <c r="B192" s="35"/>
      <c r="C192" s="35"/>
      <c r="D192" s="37"/>
      <c r="E192" s="38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s="8" customFormat="1" ht="15.75" customHeight="1" x14ac:dyDescent="0.25">
      <c r="A193" s="35"/>
      <c r="B193" s="35"/>
      <c r="C193" s="35"/>
      <c r="D193" s="37"/>
      <c r="E193" s="38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s="8" customFormat="1" ht="15.75" customHeight="1" x14ac:dyDescent="0.25">
      <c r="A194" s="35"/>
      <c r="B194" s="35"/>
      <c r="C194" s="35"/>
      <c r="D194" s="37"/>
      <c r="E194" s="38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s="8" customFormat="1" ht="15.75" customHeight="1" x14ac:dyDescent="0.25">
      <c r="A195" s="35"/>
      <c r="B195" s="35"/>
      <c r="C195" s="35"/>
      <c r="D195" s="37"/>
      <c r="E195" s="38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s="8" customFormat="1" ht="15.75" customHeight="1" x14ac:dyDescent="0.25">
      <c r="A196" s="35"/>
      <c r="B196" s="35"/>
      <c r="C196" s="35"/>
      <c r="D196" s="37"/>
      <c r="E196" s="38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s="8" customFormat="1" ht="15.75" customHeight="1" x14ac:dyDescent="0.25">
      <c r="A197" s="35"/>
      <c r="B197" s="35"/>
      <c r="C197" s="35"/>
      <c r="D197" s="37"/>
      <c r="E197" s="38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s="8" customFormat="1" ht="15.75" customHeight="1" x14ac:dyDescent="0.25">
      <c r="A198" s="35"/>
      <c r="B198" s="35"/>
      <c r="C198" s="35"/>
      <c r="D198" s="37"/>
      <c r="E198" s="38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s="8" customFormat="1" ht="15.75" customHeight="1" x14ac:dyDescent="0.25">
      <c r="A199" s="35"/>
      <c r="B199" s="35"/>
      <c r="C199" s="35"/>
      <c r="D199" s="37"/>
      <c r="E199" s="38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s="8" customFormat="1" ht="15.75" customHeight="1" x14ac:dyDescent="0.25">
      <c r="A200" s="35"/>
      <c r="B200" s="35"/>
      <c r="C200" s="35"/>
      <c r="D200" s="37"/>
      <c r="E200" s="38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s="8" customFormat="1" ht="15.75" customHeight="1" x14ac:dyDescent="0.25">
      <c r="A201" s="35"/>
      <c r="B201" s="35"/>
      <c r="C201" s="35"/>
      <c r="D201" s="37"/>
      <c r="E201" s="38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s="8" customFormat="1" ht="15.75" customHeight="1" x14ac:dyDescent="0.25">
      <c r="A202" s="35"/>
      <c r="B202" s="35"/>
      <c r="C202" s="35"/>
      <c r="D202" s="37"/>
      <c r="E202" s="38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s="8" customFormat="1" ht="15.75" customHeight="1" x14ac:dyDescent="0.25">
      <c r="A203" s="35"/>
      <c r="B203" s="35"/>
      <c r="C203" s="35"/>
      <c r="D203" s="37"/>
      <c r="E203" s="38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s="8" customFormat="1" ht="15.75" customHeight="1" x14ac:dyDescent="0.25">
      <c r="A204" s="35"/>
      <c r="B204" s="35"/>
      <c r="C204" s="35"/>
      <c r="D204" s="37"/>
      <c r="E204" s="38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s="8" customFormat="1" ht="15.75" customHeight="1" x14ac:dyDescent="0.25">
      <c r="A205" s="35"/>
      <c r="B205" s="35"/>
      <c r="C205" s="35"/>
      <c r="D205" s="37"/>
      <c r="E205" s="38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s="8" customFormat="1" ht="15.75" customHeight="1" x14ac:dyDescent="0.25">
      <c r="A206" s="35"/>
      <c r="B206" s="35"/>
      <c r="C206" s="35"/>
      <c r="D206" s="37"/>
      <c r="E206" s="38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s="8" customFormat="1" ht="15.75" customHeight="1" x14ac:dyDescent="0.25">
      <c r="A207" s="35"/>
      <c r="B207" s="35"/>
      <c r="C207" s="35"/>
      <c r="D207" s="37"/>
      <c r="E207" s="38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s="8" customFormat="1" ht="15.75" customHeight="1" x14ac:dyDescent="0.25">
      <c r="A208" s="35"/>
      <c r="B208" s="35"/>
      <c r="C208" s="35"/>
      <c r="D208" s="37"/>
      <c r="E208" s="38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s="8" customFormat="1" ht="15.75" customHeight="1" x14ac:dyDescent="0.25">
      <c r="A209" s="35"/>
      <c r="B209" s="35"/>
      <c r="C209" s="35"/>
      <c r="D209" s="37"/>
      <c r="E209" s="38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s="8" customFormat="1" ht="15.75" customHeight="1" x14ac:dyDescent="0.25">
      <c r="A210" s="35"/>
      <c r="B210" s="35"/>
      <c r="C210" s="35"/>
      <c r="D210" s="37"/>
      <c r="E210" s="38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s="8" customFormat="1" ht="15.75" customHeight="1" x14ac:dyDescent="0.25">
      <c r="A211" s="35"/>
      <c r="B211" s="35"/>
      <c r="C211" s="35"/>
      <c r="D211" s="37"/>
      <c r="E211" s="38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s="8" customFormat="1" ht="15.75" customHeight="1" x14ac:dyDescent="0.25">
      <c r="A212" s="35"/>
      <c r="B212" s="35"/>
      <c r="C212" s="35"/>
      <c r="D212" s="37"/>
      <c r="E212" s="38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s="8" customFormat="1" ht="15.75" customHeight="1" x14ac:dyDescent="0.25">
      <c r="A213" s="35"/>
      <c r="B213" s="35"/>
      <c r="C213" s="35"/>
      <c r="D213" s="37"/>
      <c r="E213" s="38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s="8" customFormat="1" ht="15.75" customHeight="1" x14ac:dyDescent="0.25">
      <c r="A214" s="35"/>
      <c r="B214" s="35"/>
      <c r="C214" s="35"/>
      <c r="D214" s="37"/>
      <c r="E214" s="38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s="8" customFormat="1" ht="15.75" customHeight="1" x14ac:dyDescent="0.25">
      <c r="A215" s="35"/>
      <c r="B215" s="35"/>
      <c r="C215" s="35"/>
      <c r="D215" s="37"/>
      <c r="E215" s="38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s="8" customFormat="1" ht="15.75" customHeight="1" x14ac:dyDescent="0.25">
      <c r="A216" s="35"/>
      <c r="B216" s="35"/>
      <c r="C216" s="35"/>
      <c r="D216" s="37"/>
      <c r="E216" s="38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s="8" customFormat="1" ht="15.75" customHeight="1" x14ac:dyDescent="0.25">
      <c r="A217" s="35"/>
      <c r="B217" s="35"/>
      <c r="C217" s="35"/>
      <c r="D217" s="37"/>
      <c r="E217" s="38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s="8" customFormat="1" ht="15.75" customHeight="1" x14ac:dyDescent="0.25">
      <c r="A218" s="35"/>
      <c r="B218" s="35"/>
      <c r="C218" s="35"/>
      <c r="D218" s="37"/>
      <c r="E218" s="38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s="8" customFormat="1" ht="15.75" customHeight="1" x14ac:dyDescent="0.25">
      <c r="A219" s="35"/>
      <c r="B219" s="35"/>
      <c r="C219" s="35"/>
      <c r="D219" s="37"/>
      <c r="E219" s="38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s="8" customFormat="1" ht="15.75" customHeight="1" x14ac:dyDescent="0.25">
      <c r="A220" s="35"/>
      <c r="B220" s="35"/>
      <c r="C220" s="35"/>
      <c r="D220" s="37"/>
      <c r="E220" s="38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s="8" customFormat="1" ht="15.75" customHeight="1" x14ac:dyDescent="0.25">
      <c r="A221" s="35"/>
      <c r="B221" s="35"/>
      <c r="C221" s="35"/>
      <c r="D221" s="37"/>
      <c r="E221" s="38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s="8" customFormat="1" ht="15.75" customHeight="1" x14ac:dyDescent="0.25">
      <c r="A222" s="35"/>
      <c r="B222" s="35"/>
      <c r="C222" s="35"/>
      <c r="D222" s="37"/>
      <c r="E222" s="38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s="8" customFormat="1" ht="15.75" customHeight="1" x14ac:dyDescent="0.25">
      <c r="A223" s="35"/>
      <c r="B223" s="35"/>
      <c r="C223" s="35"/>
      <c r="D223" s="37"/>
      <c r="E223" s="38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s="8" customFormat="1" ht="15.75" customHeight="1" x14ac:dyDescent="0.25">
      <c r="A224" s="35"/>
      <c r="B224" s="35"/>
      <c r="C224" s="35"/>
      <c r="D224" s="37"/>
      <c r="E224" s="38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s="8" customFormat="1" ht="15.75" customHeight="1" x14ac:dyDescent="0.25">
      <c r="A225" s="35"/>
      <c r="B225" s="35"/>
      <c r="C225" s="35"/>
      <c r="D225" s="37"/>
      <c r="E225" s="38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s="8" customFormat="1" ht="15.75" customHeight="1" x14ac:dyDescent="0.25">
      <c r="A226" s="35"/>
      <c r="B226" s="35"/>
      <c r="C226" s="35"/>
      <c r="D226" s="37"/>
      <c r="E226" s="38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s="8" customFormat="1" ht="15.75" customHeight="1" x14ac:dyDescent="0.25">
      <c r="A227" s="35"/>
      <c r="B227" s="35"/>
      <c r="C227" s="35"/>
      <c r="D227" s="37"/>
      <c r="E227" s="38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s="8" customFormat="1" ht="15.75" customHeight="1" x14ac:dyDescent="0.25">
      <c r="A228" s="35"/>
      <c r="B228" s="35"/>
      <c r="C228" s="35"/>
      <c r="D228" s="37"/>
      <c r="E228" s="38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s="8" customFormat="1" ht="15.75" customHeight="1" x14ac:dyDescent="0.25">
      <c r="A229" s="35"/>
      <c r="B229" s="35"/>
      <c r="C229" s="35"/>
      <c r="D229" s="37"/>
      <c r="E229" s="38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s="8" customFormat="1" ht="15.75" customHeight="1" x14ac:dyDescent="0.25">
      <c r="A230" s="35"/>
      <c r="B230" s="35"/>
      <c r="C230" s="35"/>
      <c r="D230" s="37"/>
      <c r="E230" s="38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s="8" customFormat="1" ht="15.75" customHeight="1" x14ac:dyDescent="0.25">
      <c r="A231" s="35"/>
      <c r="B231" s="35"/>
      <c r="C231" s="35"/>
      <c r="D231" s="37"/>
      <c r="E231" s="38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s="8" customFormat="1" ht="15.75" customHeight="1" x14ac:dyDescent="0.25">
      <c r="A232" s="35"/>
      <c r="B232" s="35"/>
      <c r="C232" s="35"/>
      <c r="D232" s="37"/>
      <c r="E232" s="38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s="8" customFormat="1" ht="15.75" customHeight="1" x14ac:dyDescent="0.25">
      <c r="A233" s="35"/>
      <c r="B233" s="35"/>
      <c r="C233" s="35"/>
      <c r="D233" s="37"/>
      <c r="E233" s="38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s="8" customFormat="1" ht="15.75" customHeight="1" x14ac:dyDescent="0.25">
      <c r="A234" s="35"/>
      <c r="B234" s="35"/>
      <c r="C234" s="35"/>
      <c r="D234" s="37"/>
      <c r="E234" s="38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s="8" customFormat="1" ht="15.75" customHeight="1" x14ac:dyDescent="0.25">
      <c r="A235" s="35"/>
      <c r="B235" s="35"/>
      <c r="C235" s="35"/>
      <c r="D235" s="37"/>
      <c r="E235" s="38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s="8" customFormat="1" ht="15.75" customHeight="1" x14ac:dyDescent="0.25">
      <c r="A236" s="35"/>
      <c r="B236" s="35"/>
      <c r="C236" s="35"/>
      <c r="D236" s="37"/>
      <c r="E236" s="38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s="8" customFormat="1" ht="15.75" customHeight="1" x14ac:dyDescent="0.25">
      <c r="A237" s="35"/>
      <c r="B237" s="35"/>
      <c r="C237" s="35"/>
      <c r="D237" s="37"/>
      <c r="E237" s="38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s="8" customFormat="1" ht="15.75" customHeight="1" x14ac:dyDescent="0.25">
      <c r="A238" s="35"/>
      <c r="B238" s="35"/>
      <c r="C238" s="35"/>
      <c r="D238" s="37"/>
      <c r="E238" s="38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s="8" customFormat="1" ht="15.75" customHeight="1" x14ac:dyDescent="0.25">
      <c r="A239" s="35"/>
      <c r="B239" s="35"/>
      <c r="C239" s="35"/>
      <c r="D239" s="37"/>
      <c r="E239" s="38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s="8" customFormat="1" ht="15.75" customHeight="1" x14ac:dyDescent="0.25">
      <c r="A240" s="35"/>
      <c r="B240" s="35"/>
      <c r="C240" s="35"/>
      <c r="D240" s="37"/>
      <c r="E240" s="38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s="8" customFormat="1" ht="15.75" customHeight="1" x14ac:dyDescent="0.25">
      <c r="A241" s="35"/>
      <c r="B241" s="35"/>
      <c r="C241" s="35"/>
      <c r="D241" s="37"/>
      <c r="E241" s="38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s="8" customFormat="1" ht="15.75" customHeight="1" x14ac:dyDescent="0.25">
      <c r="A242" s="35"/>
      <c r="B242" s="35"/>
      <c r="C242" s="35"/>
      <c r="D242" s="37"/>
      <c r="E242" s="38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s="8" customFormat="1" ht="15.75" customHeight="1" x14ac:dyDescent="0.25">
      <c r="A243" s="35"/>
      <c r="B243" s="35"/>
      <c r="C243" s="35"/>
      <c r="D243" s="37"/>
      <c r="E243" s="38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s="8" customFormat="1" ht="15.75" customHeight="1" x14ac:dyDescent="0.25">
      <c r="A244" s="35"/>
      <c r="B244" s="35"/>
      <c r="C244" s="35"/>
      <c r="D244" s="37"/>
      <c r="E244" s="38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s="8" customFormat="1" ht="15.75" customHeight="1" x14ac:dyDescent="0.25">
      <c r="A245" s="35"/>
      <c r="B245" s="35"/>
      <c r="C245" s="35"/>
      <c r="D245" s="37"/>
      <c r="E245" s="38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s="8" customFormat="1" ht="15.75" customHeight="1" x14ac:dyDescent="0.25">
      <c r="A246" s="35"/>
      <c r="B246" s="35"/>
      <c r="C246" s="35"/>
      <c r="D246" s="37"/>
      <c r="E246" s="38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s="8" customFormat="1" ht="15.75" customHeight="1" x14ac:dyDescent="0.25">
      <c r="A247" s="35"/>
      <c r="B247" s="35"/>
      <c r="C247" s="35"/>
      <c r="D247" s="37"/>
      <c r="E247" s="38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s="8" customFormat="1" ht="15.75" customHeight="1" x14ac:dyDescent="0.25">
      <c r="A248" s="35"/>
      <c r="B248" s="35"/>
      <c r="C248" s="35"/>
      <c r="D248" s="37"/>
      <c r="E248" s="38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s="8" customFormat="1" ht="15.75" customHeight="1" x14ac:dyDescent="0.25">
      <c r="A249" s="35"/>
      <c r="B249" s="35"/>
      <c r="C249" s="35"/>
      <c r="D249" s="37"/>
      <c r="E249" s="38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s="8" customFormat="1" ht="15.75" customHeight="1" x14ac:dyDescent="0.25">
      <c r="A250" s="35"/>
      <c r="B250" s="35"/>
      <c r="C250" s="35"/>
      <c r="D250" s="37"/>
      <c r="E250" s="38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s="8" customFormat="1" ht="15.75" customHeight="1" x14ac:dyDescent="0.25">
      <c r="A251" s="35"/>
      <c r="B251" s="35"/>
      <c r="C251" s="35"/>
      <c r="D251" s="37"/>
      <c r="E251" s="38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s="8" customFormat="1" ht="15.75" customHeight="1" x14ac:dyDescent="0.25">
      <c r="A252" s="35"/>
      <c r="B252" s="35"/>
      <c r="C252" s="35"/>
      <c r="D252" s="37"/>
      <c r="E252" s="38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s="8" customFormat="1" ht="15.75" customHeight="1" x14ac:dyDescent="0.25">
      <c r="A253" s="35"/>
      <c r="B253" s="35"/>
      <c r="C253" s="35"/>
      <c r="D253" s="37"/>
      <c r="E253" s="38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s="8" customFormat="1" ht="15.75" customHeight="1" x14ac:dyDescent="0.25">
      <c r="A254" s="35"/>
      <c r="B254" s="35"/>
      <c r="C254" s="35"/>
      <c r="D254" s="37"/>
      <c r="E254" s="38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s="8" customFormat="1" ht="15.75" customHeight="1" x14ac:dyDescent="0.25">
      <c r="A255" s="35"/>
      <c r="B255" s="35"/>
      <c r="C255" s="35"/>
      <c r="D255" s="37"/>
      <c r="E255" s="38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s="8" customFormat="1" ht="15.75" customHeight="1" x14ac:dyDescent="0.25">
      <c r="A256" s="35"/>
      <c r="B256" s="35"/>
      <c r="C256" s="35"/>
      <c r="D256" s="37"/>
      <c r="E256" s="38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s="8" customFormat="1" ht="15.75" customHeight="1" x14ac:dyDescent="0.25">
      <c r="A257" s="35"/>
      <c r="B257" s="35"/>
      <c r="C257" s="35"/>
      <c r="D257" s="37"/>
      <c r="E257" s="38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s="8" customFormat="1" ht="15.75" customHeight="1" x14ac:dyDescent="0.25">
      <c r="A258" s="35"/>
      <c r="B258" s="35"/>
      <c r="C258" s="35"/>
      <c r="D258" s="37"/>
      <c r="E258" s="38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s="8" customFormat="1" ht="15.75" customHeight="1" x14ac:dyDescent="0.25">
      <c r="A259" s="35"/>
      <c r="B259" s="35"/>
      <c r="C259" s="35"/>
      <c r="D259" s="37"/>
      <c r="E259" s="38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s="8" customFormat="1" ht="15.75" customHeight="1" x14ac:dyDescent="0.25">
      <c r="A260" s="35"/>
      <c r="B260" s="35"/>
      <c r="C260" s="35"/>
      <c r="D260" s="37"/>
      <c r="E260" s="38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s="8" customFormat="1" ht="15.75" customHeight="1" x14ac:dyDescent="0.25">
      <c r="A261" s="35"/>
      <c r="B261" s="35"/>
      <c r="C261" s="35"/>
      <c r="D261" s="37"/>
      <c r="E261" s="38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s="8" customFormat="1" ht="15.75" customHeight="1" x14ac:dyDescent="0.25">
      <c r="A262" s="35"/>
      <c r="B262" s="35"/>
      <c r="C262" s="35"/>
      <c r="D262" s="37"/>
      <c r="E262" s="38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s="8" customFormat="1" ht="15.75" customHeight="1" x14ac:dyDescent="0.25">
      <c r="A263" s="35"/>
      <c r="B263" s="35"/>
      <c r="C263" s="35"/>
      <c r="D263" s="37"/>
      <c r="E263" s="38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s="8" customFormat="1" ht="15.75" customHeight="1" x14ac:dyDescent="0.25">
      <c r="A264" s="35"/>
      <c r="B264" s="35"/>
      <c r="C264" s="35"/>
      <c r="D264" s="37"/>
      <c r="E264" s="38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s="8" customFormat="1" ht="15.75" customHeight="1" x14ac:dyDescent="0.25">
      <c r="A265" s="35"/>
      <c r="B265" s="35"/>
      <c r="C265" s="35"/>
      <c r="D265" s="37"/>
      <c r="E265" s="38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s="8" customFormat="1" ht="15.75" customHeight="1" x14ac:dyDescent="0.25">
      <c r="A266" s="35"/>
      <c r="B266" s="35"/>
      <c r="C266" s="35"/>
      <c r="D266" s="37"/>
      <c r="E266" s="38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s="8" customFormat="1" ht="15.75" customHeight="1" x14ac:dyDescent="0.25">
      <c r="A267" s="35"/>
      <c r="B267" s="35"/>
      <c r="C267" s="35"/>
      <c r="D267" s="37"/>
      <c r="E267" s="38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s="8" customFormat="1" ht="15.75" customHeight="1" x14ac:dyDescent="0.25">
      <c r="A268" s="35"/>
      <c r="B268" s="35"/>
      <c r="C268" s="35"/>
      <c r="D268" s="37"/>
      <c r="E268" s="38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s="8" customFormat="1" ht="15.75" customHeight="1" x14ac:dyDescent="0.25">
      <c r="A269" s="35"/>
      <c r="B269" s="35"/>
      <c r="C269" s="35"/>
      <c r="D269" s="37"/>
      <c r="E269" s="38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s="8" customFormat="1" ht="15.75" customHeight="1" x14ac:dyDescent="0.25">
      <c r="A270" s="35"/>
      <c r="B270" s="35"/>
      <c r="C270" s="35"/>
      <c r="D270" s="37"/>
      <c r="E270" s="38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s="8" customFormat="1" ht="15.75" customHeight="1" x14ac:dyDescent="0.25">
      <c r="A271" s="35"/>
      <c r="B271" s="35"/>
      <c r="C271" s="35"/>
      <c r="D271" s="37"/>
      <c r="E271" s="38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s="8" customFormat="1" ht="15.75" customHeight="1" x14ac:dyDescent="0.25">
      <c r="A272" s="35"/>
      <c r="B272" s="35"/>
      <c r="C272" s="35"/>
      <c r="D272" s="37"/>
      <c r="E272" s="38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s="8" customFormat="1" ht="15.75" customHeight="1" x14ac:dyDescent="0.25">
      <c r="A273" s="35"/>
      <c r="B273" s="35"/>
      <c r="C273" s="35"/>
      <c r="D273" s="37"/>
      <c r="E273" s="38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s="8" customFormat="1" ht="15.75" customHeight="1" x14ac:dyDescent="0.25">
      <c r="A274" s="35"/>
      <c r="B274" s="35"/>
      <c r="C274" s="35"/>
      <c r="D274" s="37"/>
      <c r="E274" s="38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s="8" customFormat="1" ht="15.75" customHeight="1" x14ac:dyDescent="0.25">
      <c r="A275" s="35"/>
      <c r="B275" s="35"/>
      <c r="C275" s="35"/>
      <c r="D275" s="37"/>
      <c r="E275" s="38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s="8" customFormat="1" ht="15.75" customHeight="1" x14ac:dyDescent="0.25">
      <c r="A276" s="35"/>
      <c r="B276" s="35"/>
      <c r="C276" s="35"/>
      <c r="D276" s="37"/>
      <c r="E276" s="38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s="8" customFormat="1" ht="15.75" customHeight="1" x14ac:dyDescent="0.25">
      <c r="A277" s="35"/>
      <c r="B277" s="35"/>
      <c r="C277" s="35"/>
      <c r="D277" s="37"/>
      <c r="E277" s="38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s="8" customFormat="1" ht="15.75" customHeight="1" x14ac:dyDescent="0.25">
      <c r="A278" s="35"/>
      <c r="B278" s="35"/>
      <c r="C278" s="35"/>
      <c r="D278" s="37"/>
      <c r="E278" s="38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s="8" customFormat="1" ht="15.75" customHeight="1" x14ac:dyDescent="0.25">
      <c r="A279" s="35"/>
      <c r="B279" s="35"/>
      <c r="C279" s="35"/>
      <c r="D279" s="37"/>
      <c r="E279" s="38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s="8" customFormat="1" ht="15.75" customHeight="1" x14ac:dyDescent="0.25">
      <c r="A280" s="35"/>
      <c r="B280" s="35"/>
      <c r="C280" s="35"/>
      <c r="D280" s="37"/>
      <c r="E280" s="38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s="8" customFormat="1" ht="15.75" customHeight="1" x14ac:dyDescent="0.25">
      <c r="A281" s="35"/>
      <c r="B281" s="35"/>
      <c r="C281" s="35"/>
      <c r="D281" s="37"/>
      <c r="E281" s="38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s="8" customFormat="1" ht="15.75" customHeight="1" x14ac:dyDescent="0.25">
      <c r="A282" s="35"/>
      <c r="B282" s="35"/>
      <c r="C282" s="35"/>
      <c r="D282" s="37"/>
      <c r="E282" s="38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s="8" customFormat="1" ht="15.75" customHeight="1" x14ac:dyDescent="0.25">
      <c r="A283" s="35"/>
      <c r="B283" s="35"/>
      <c r="C283" s="35"/>
      <c r="D283" s="37"/>
      <c r="E283" s="38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s="8" customFormat="1" ht="15.75" customHeight="1" x14ac:dyDescent="0.25">
      <c r="A284" s="35"/>
      <c r="B284" s="35"/>
      <c r="C284" s="35"/>
      <c r="D284" s="37"/>
      <c r="E284" s="38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s="8" customFormat="1" ht="15.75" customHeight="1" x14ac:dyDescent="0.25">
      <c r="A285" s="35"/>
      <c r="B285" s="35"/>
      <c r="C285" s="35"/>
      <c r="D285" s="37"/>
      <c r="E285" s="38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s="8" customFormat="1" ht="15.75" customHeight="1" x14ac:dyDescent="0.25">
      <c r="A286" s="35"/>
      <c r="B286" s="35"/>
      <c r="C286" s="35"/>
      <c r="D286" s="37"/>
      <c r="E286" s="38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s="8" customFormat="1" ht="15.75" customHeight="1" x14ac:dyDescent="0.25">
      <c r="A287" s="35"/>
      <c r="B287" s="35"/>
      <c r="C287" s="35"/>
      <c r="D287" s="37"/>
      <c r="E287" s="38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s="8" customFormat="1" ht="15.75" customHeight="1" x14ac:dyDescent="0.25">
      <c r="A288" s="35"/>
      <c r="B288" s="35"/>
      <c r="C288" s="35"/>
      <c r="D288" s="37"/>
      <c r="E288" s="38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s="8" customFormat="1" ht="15.75" customHeight="1" x14ac:dyDescent="0.25">
      <c r="A289" s="35"/>
      <c r="B289" s="35"/>
      <c r="C289" s="35"/>
      <c r="D289" s="37"/>
      <c r="E289" s="38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s="8" customFormat="1" ht="15.75" customHeight="1" x14ac:dyDescent="0.25">
      <c r="A290" s="35"/>
      <c r="B290" s="35"/>
      <c r="C290" s="35"/>
      <c r="D290" s="37"/>
      <c r="E290" s="38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s="8" customFormat="1" ht="15.75" customHeight="1" x14ac:dyDescent="0.25">
      <c r="A291" s="35"/>
      <c r="B291" s="35"/>
      <c r="C291" s="35"/>
      <c r="D291" s="37"/>
      <c r="E291" s="38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s="8" customFormat="1" ht="15.75" customHeight="1" x14ac:dyDescent="0.25">
      <c r="A292" s="35"/>
      <c r="B292" s="35"/>
      <c r="C292" s="35"/>
      <c r="D292" s="37"/>
      <c r="E292" s="38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s="8" customFormat="1" ht="15.75" customHeight="1" x14ac:dyDescent="0.25">
      <c r="A293" s="35"/>
      <c r="B293" s="35"/>
      <c r="C293" s="35"/>
      <c r="D293" s="37"/>
      <c r="E293" s="38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s="8" customFormat="1" ht="15.75" customHeight="1" x14ac:dyDescent="0.25">
      <c r="A294" s="35"/>
      <c r="B294" s="35"/>
      <c r="C294" s="35"/>
      <c r="D294" s="37"/>
      <c r="E294" s="38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s="8" customFormat="1" ht="15.75" customHeight="1" x14ac:dyDescent="0.25">
      <c r="A295" s="35"/>
      <c r="B295" s="35"/>
      <c r="C295" s="35"/>
      <c r="D295" s="37"/>
      <c r="E295" s="38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s="8" customFormat="1" ht="15.75" customHeight="1" x14ac:dyDescent="0.25">
      <c r="A296" s="35"/>
      <c r="B296" s="35"/>
      <c r="C296" s="35"/>
      <c r="D296" s="37"/>
      <c r="E296" s="38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s="8" customFormat="1" ht="15.75" customHeight="1" x14ac:dyDescent="0.25">
      <c r="A297" s="35"/>
      <c r="B297" s="35"/>
      <c r="C297" s="35"/>
      <c r="D297" s="37"/>
      <c r="E297" s="38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s="8" customFormat="1" ht="15.75" customHeight="1" x14ac:dyDescent="0.25">
      <c r="A298" s="35"/>
      <c r="B298" s="35"/>
      <c r="C298" s="35"/>
      <c r="D298" s="37"/>
      <c r="E298" s="38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s="8" customFormat="1" ht="15.75" customHeight="1" x14ac:dyDescent="0.25">
      <c r="A299" s="35"/>
      <c r="B299" s="35"/>
      <c r="C299" s="35"/>
      <c r="D299" s="37"/>
      <c r="E299" s="38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s="8" customFormat="1" ht="15.75" customHeight="1" x14ac:dyDescent="0.25">
      <c r="A300" s="35"/>
      <c r="B300" s="35"/>
      <c r="C300" s="35"/>
      <c r="D300" s="37"/>
      <c r="E300" s="38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s="8" customFormat="1" ht="15.75" customHeight="1" x14ac:dyDescent="0.25">
      <c r="A301" s="35"/>
      <c r="B301" s="35"/>
      <c r="C301" s="35"/>
      <c r="D301" s="37"/>
      <c r="E301" s="38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s="8" customFormat="1" ht="15.75" customHeight="1" x14ac:dyDescent="0.25">
      <c r="A302" s="35"/>
      <c r="B302" s="35"/>
      <c r="C302" s="35"/>
      <c r="D302" s="37"/>
      <c r="E302" s="38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s="8" customFormat="1" ht="15.75" customHeight="1" x14ac:dyDescent="0.25">
      <c r="A303" s="35"/>
      <c r="B303" s="35"/>
      <c r="C303" s="35"/>
      <c r="D303" s="37"/>
      <c r="E303" s="38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s="8" customFormat="1" ht="15.75" customHeight="1" x14ac:dyDescent="0.25">
      <c r="A304" s="35"/>
      <c r="B304" s="35"/>
      <c r="C304" s="35"/>
      <c r="D304" s="37"/>
      <c r="E304" s="38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s="8" customFormat="1" ht="15.75" customHeight="1" x14ac:dyDescent="0.25">
      <c r="A305" s="35"/>
      <c r="B305" s="35"/>
      <c r="C305" s="35"/>
      <c r="D305" s="37"/>
      <c r="E305" s="38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s="8" customFormat="1" ht="15.75" customHeight="1" x14ac:dyDescent="0.25">
      <c r="A306" s="35"/>
      <c r="B306" s="35"/>
      <c r="C306" s="35"/>
      <c r="D306" s="37"/>
      <c r="E306" s="38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s="8" customFormat="1" ht="15.75" customHeight="1" x14ac:dyDescent="0.25">
      <c r="A307" s="35"/>
      <c r="B307" s="35"/>
      <c r="C307" s="35"/>
      <c r="D307" s="37"/>
      <c r="E307" s="38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s="8" customFormat="1" ht="15.75" customHeight="1" x14ac:dyDescent="0.25">
      <c r="A308" s="35"/>
      <c r="B308" s="35"/>
      <c r="C308" s="35"/>
      <c r="D308" s="37"/>
      <c r="E308" s="38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s="8" customFormat="1" ht="15.75" customHeight="1" x14ac:dyDescent="0.25">
      <c r="A309" s="35"/>
      <c r="B309" s="35"/>
      <c r="C309" s="35"/>
      <c r="D309" s="37"/>
      <c r="E309" s="38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s="8" customFormat="1" ht="15.75" customHeight="1" x14ac:dyDescent="0.25">
      <c r="A310" s="35"/>
      <c r="B310" s="35"/>
      <c r="C310" s="35"/>
      <c r="D310" s="37"/>
      <c r="E310" s="38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s="8" customFormat="1" ht="15.75" customHeight="1" x14ac:dyDescent="0.25">
      <c r="A311" s="35"/>
      <c r="B311" s="35"/>
      <c r="C311" s="35"/>
      <c r="D311" s="37"/>
      <c r="E311" s="38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s="8" customFormat="1" ht="15.75" customHeight="1" x14ac:dyDescent="0.25">
      <c r="A312" s="35"/>
      <c r="B312" s="35"/>
      <c r="C312" s="35"/>
      <c r="D312" s="37"/>
      <c r="E312" s="38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s="8" customFormat="1" ht="15.75" customHeight="1" x14ac:dyDescent="0.25">
      <c r="A313" s="35"/>
      <c r="B313" s="35"/>
      <c r="C313" s="35"/>
      <c r="D313" s="37"/>
      <c r="E313" s="38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s="8" customFormat="1" ht="15.75" customHeight="1" x14ac:dyDescent="0.25">
      <c r="A314" s="35"/>
      <c r="B314" s="35"/>
      <c r="C314" s="35"/>
      <c r="D314" s="37"/>
      <c r="E314" s="38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s="8" customFormat="1" ht="15.75" customHeight="1" x14ac:dyDescent="0.25">
      <c r="A315" s="35"/>
      <c r="B315" s="35"/>
      <c r="C315" s="35"/>
      <c r="D315" s="37"/>
      <c r="E315" s="38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s="8" customFormat="1" ht="15.75" customHeight="1" x14ac:dyDescent="0.25">
      <c r="A316" s="35"/>
      <c r="B316" s="35"/>
      <c r="C316" s="35"/>
      <c r="D316" s="37"/>
      <c r="E316" s="38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s="8" customFormat="1" ht="15.75" customHeight="1" x14ac:dyDescent="0.25">
      <c r="A317" s="35"/>
      <c r="B317" s="35"/>
      <c r="C317" s="35"/>
      <c r="D317" s="37"/>
      <c r="E317" s="38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s="8" customFormat="1" ht="15.75" customHeight="1" x14ac:dyDescent="0.25">
      <c r="A318" s="35"/>
      <c r="B318" s="35"/>
      <c r="C318" s="35"/>
      <c r="D318" s="37"/>
      <c r="E318" s="38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s="8" customFormat="1" ht="15.75" customHeight="1" x14ac:dyDescent="0.25">
      <c r="A319" s="35"/>
      <c r="B319" s="35"/>
      <c r="C319" s="35"/>
      <c r="D319" s="37"/>
      <c r="E319" s="38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s="8" customFormat="1" ht="15.75" customHeight="1" x14ac:dyDescent="0.25">
      <c r="A320" s="35"/>
      <c r="B320" s="35"/>
      <c r="C320" s="35"/>
      <c r="D320" s="37"/>
      <c r="E320" s="38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s="8" customFormat="1" ht="15.75" customHeight="1" x14ac:dyDescent="0.25">
      <c r="A321" s="35"/>
      <c r="B321" s="35"/>
      <c r="C321" s="35"/>
      <c r="D321" s="37"/>
      <c r="E321" s="38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s="8" customFormat="1" ht="15.75" customHeight="1" x14ac:dyDescent="0.25">
      <c r="A322" s="35"/>
      <c r="B322" s="35"/>
      <c r="C322" s="35"/>
      <c r="D322" s="37"/>
      <c r="E322" s="38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s="8" customFormat="1" ht="15.75" customHeight="1" x14ac:dyDescent="0.25">
      <c r="A323" s="35"/>
      <c r="B323" s="35"/>
      <c r="C323" s="35"/>
      <c r="D323" s="37"/>
      <c r="E323" s="38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s="8" customFormat="1" ht="15.75" customHeight="1" x14ac:dyDescent="0.25">
      <c r="A324" s="35"/>
      <c r="B324" s="35"/>
      <c r="C324" s="35"/>
      <c r="D324" s="37"/>
      <c r="E324" s="38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s="8" customFormat="1" ht="15.75" customHeight="1" x14ac:dyDescent="0.25">
      <c r="A325" s="35"/>
      <c r="B325" s="35"/>
      <c r="C325" s="35"/>
      <c r="D325" s="37"/>
      <c r="E325" s="38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s="8" customFormat="1" ht="15.75" customHeight="1" x14ac:dyDescent="0.25">
      <c r="A326" s="35"/>
      <c r="B326" s="35"/>
      <c r="C326" s="35"/>
      <c r="D326" s="37"/>
      <c r="E326" s="38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s="8" customFormat="1" ht="15.75" customHeight="1" x14ac:dyDescent="0.25">
      <c r="A327" s="35"/>
      <c r="B327" s="35"/>
      <c r="C327" s="35"/>
      <c r="D327" s="37"/>
      <c r="E327" s="38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s="8" customFormat="1" ht="15.75" customHeight="1" x14ac:dyDescent="0.25">
      <c r="A328" s="35"/>
      <c r="B328" s="35"/>
      <c r="C328" s="35"/>
      <c r="D328" s="37"/>
      <c r="E328" s="38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s="8" customFormat="1" ht="15.75" customHeight="1" x14ac:dyDescent="0.25">
      <c r="A329" s="35"/>
      <c r="B329" s="35"/>
      <c r="C329" s="35"/>
      <c r="D329" s="37"/>
      <c r="E329" s="38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s="8" customFormat="1" ht="15.75" customHeight="1" x14ac:dyDescent="0.25">
      <c r="A330" s="35"/>
      <c r="B330" s="35"/>
      <c r="C330" s="35"/>
      <c r="D330" s="37"/>
      <c r="E330" s="38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s="8" customFormat="1" ht="15.75" customHeight="1" x14ac:dyDescent="0.25">
      <c r="A331" s="35"/>
      <c r="B331" s="35"/>
      <c r="C331" s="35"/>
      <c r="D331" s="37"/>
      <c r="E331" s="38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s="8" customFormat="1" ht="15.75" customHeight="1" x14ac:dyDescent="0.25">
      <c r="A332" s="35"/>
      <c r="B332" s="35"/>
      <c r="C332" s="35"/>
      <c r="D332" s="37"/>
      <c r="E332" s="38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s="8" customFormat="1" ht="15.75" customHeight="1" x14ac:dyDescent="0.25">
      <c r="A333" s="35"/>
      <c r="B333" s="35"/>
      <c r="C333" s="35"/>
      <c r="D333" s="37"/>
      <c r="E333" s="38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s="8" customFormat="1" ht="15.75" customHeight="1" x14ac:dyDescent="0.25">
      <c r="A334" s="35"/>
      <c r="B334" s="35"/>
      <c r="C334" s="35"/>
      <c r="D334" s="37"/>
      <c r="E334" s="38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s="8" customFormat="1" ht="15.75" customHeight="1" x14ac:dyDescent="0.25">
      <c r="A335" s="35"/>
      <c r="B335" s="35"/>
      <c r="C335" s="35"/>
      <c r="D335" s="37"/>
      <c r="E335" s="38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s="8" customFormat="1" ht="15.75" customHeight="1" x14ac:dyDescent="0.25">
      <c r="A336" s="35"/>
      <c r="B336" s="35"/>
      <c r="C336" s="35"/>
      <c r="D336" s="37"/>
      <c r="E336" s="38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s="8" customFormat="1" ht="15.75" customHeight="1" x14ac:dyDescent="0.25">
      <c r="A337" s="35"/>
      <c r="B337" s="35"/>
      <c r="C337" s="35"/>
      <c r="D337" s="37"/>
      <c r="E337" s="38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s="8" customFormat="1" ht="15.75" customHeight="1" x14ac:dyDescent="0.25">
      <c r="A338" s="35"/>
      <c r="B338" s="35"/>
      <c r="C338" s="35"/>
      <c r="D338" s="37"/>
      <c r="E338" s="38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s="8" customFormat="1" ht="15.75" customHeight="1" x14ac:dyDescent="0.25">
      <c r="A339" s="35"/>
      <c r="B339" s="35"/>
      <c r="C339" s="35"/>
      <c r="D339" s="37"/>
      <c r="E339" s="38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s="8" customFormat="1" ht="15.75" customHeight="1" x14ac:dyDescent="0.25">
      <c r="A340" s="35"/>
      <c r="B340" s="35"/>
      <c r="C340" s="35"/>
      <c r="D340" s="37"/>
      <c r="E340" s="38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s="8" customFormat="1" ht="15.75" customHeight="1" x14ac:dyDescent="0.25">
      <c r="A341" s="35"/>
      <c r="B341" s="35"/>
      <c r="C341" s="35"/>
      <c r="D341" s="37"/>
      <c r="E341" s="38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s="8" customFormat="1" ht="15.75" customHeight="1" x14ac:dyDescent="0.25">
      <c r="A342" s="35"/>
      <c r="B342" s="35"/>
      <c r="C342" s="35"/>
      <c r="D342" s="37"/>
      <c r="E342" s="38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s="8" customFormat="1" ht="15.75" customHeight="1" x14ac:dyDescent="0.25">
      <c r="A343" s="35"/>
      <c r="B343" s="35"/>
      <c r="C343" s="35"/>
      <c r="D343" s="37"/>
      <c r="E343" s="38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s="8" customFormat="1" ht="15.75" customHeight="1" x14ac:dyDescent="0.25">
      <c r="A344" s="35"/>
      <c r="B344" s="35"/>
      <c r="C344" s="35"/>
      <c r="D344" s="37"/>
      <c r="E344" s="38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s="8" customFormat="1" ht="15.75" customHeight="1" x14ac:dyDescent="0.25">
      <c r="A345" s="35"/>
      <c r="B345" s="35"/>
      <c r="C345" s="35"/>
      <c r="D345" s="37"/>
      <c r="E345" s="38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s="8" customFormat="1" ht="15.75" customHeight="1" x14ac:dyDescent="0.25">
      <c r="A346" s="35"/>
      <c r="B346" s="35"/>
      <c r="C346" s="35"/>
      <c r="D346" s="37"/>
      <c r="E346" s="38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s="8" customFormat="1" ht="15.75" customHeight="1" x14ac:dyDescent="0.25">
      <c r="A347" s="35"/>
      <c r="B347" s="35"/>
      <c r="C347" s="35"/>
      <c r="D347" s="37"/>
      <c r="E347" s="38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s="8" customFormat="1" ht="15.75" customHeight="1" x14ac:dyDescent="0.25">
      <c r="A348" s="35"/>
      <c r="B348" s="35"/>
      <c r="C348" s="35"/>
      <c r="D348" s="37"/>
      <c r="E348" s="38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s="8" customFormat="1" ht="15.75" customHeight="1" x14ac:dyDescent="0.25">
      <c r="A349" s="35"/>
      <c r="B349" s="35"/>
      <c r="C349" s="35"/>
      <c r="D349" s="37"/>
      <c r="E349" s="38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s="8" customFormat="1" ht="15.75" customHeight="1" x14ac:dyDescent="0.25">
      <c r="A350" s="35"/>
      <c r="B350" s="35"/>
      <c r="C350" s="35"/>
      <c r="D350" s="37"/>
      <c r="E350" s="38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s="8" customFormat="1" ht="15.75" customHeight="1" x14ac:dyDescent="0.25">
      <c r="A351" s="35"/>
      <c r="B351" s="35"/>
      <c r="C351" s="35"/>
      <c r="D351" s="37"/>
      <c r="E351" s="38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s="8" customFormat="1" ht="15.75" customHeight="1" x14ac:dyDescent="0.25">
      <c r="A352" s="35"/>
      <c r="B352" s="35"/>
      <c r="C352" s="35"/>
      <c r="D352" s="37"/>
      <c r="E352" s="38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s="8" customFormat="1" ht="15.75" customHeight="1" x14ac:dyDescent="0.25">
      <c r="A353" s="35"/>
      <c r="B353" s="35"/>
      <c r="C353" s="35"/>
      <c r="D353" s="37"/>
      <c r="E353" s="38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s="8" customFormat="1" ht="15.75" customHeight="1" x14ac:dyDescent="0.25">
      <c r="A354" s="35"/>
      <c r="B354" s="35"/>
      <c r="C354" s="35"/>
      <c r="D354" s="37"/>
      <c r="E354" s="38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s="8" customFormat="1" ht="15.75" customHeight="1" x14ac:dyDescent="0.25">
      <c r="A355" s="35"/>
      <c r="B355" s="35"/>
      <c r="C355" s="35"/>
      <c r="D355" s="37"/>
      <c r="E355" s="38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s="8" customFormat="1" ht="15.75" customHeight="1" x14ac:dyDescent="0.25">
      <c r="A356" s="35"/>
      <c r="B356" s="35"/>
      <c r="C356" s="35"/>
      <c r="D356" s="37"/>
      <c r="E356" s="38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s="8" customFormat="1" ht="15.75" customHeight="1" x14ac:dyDescent="0.25">
      <c r="A357" s="35"/>
      <c r="B357" s="35"/>
      <c r="C357" s="35"/>
      <c r="D357" s="37"/>
      <c r="E357" s="38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s="8" customFormat="1" ht="15.75" customHeight="1" x14ac:dyDescent="0.25">
      <c r="A358" s="35"/>
      <c r="B358" s="35"/>
      <c r="C358" s="35"/>
      <c r="D358" s="37"/>
      <c r="E358" s="38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s="8" customFormat="1" ht="15.75" customHeight="1" x14ac:dyDescent="0.25">
      <c r="A359" s="35"/>
      <c r="B359" s="35"/>
      <c r="C359" s="35"/>
      <c r="D359" s="37"/>
      <c r="E359" s="38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s="8" customFormat="1" ht="15.75" customHeight="1" x14ac:dyDescent="0.25">
      <c r="A360" s="35"/>
      <c r="B360" s="35"/>
      <c r="C360" s="35"/>
      <c r="D360" s="37"/>
      <c r="E360" s="38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s="8" customFormat="1" ht="15.75" customHeight="1" x14ac:dyDescent="0.25">
      <c r="A361" s="35"/>
      <c r="B361" s="35"/>
      <c r="C361" s="35"/>
      <c r="D361" s="37"/>
      <c r="E361" s="38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s="8" customFormat="1" ht="15.75" customHeight="1" x14ac:dyDescent="0.25">
      <c r="A362" s="35"/>
      <c r="B362" s="35"/>
      <c r="C362" s="35"/>
      <c r="D362" s="37"/>
      <c r="E362" s="38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s="8" customFormat="1" ht="15.75" customHeight="1" x14ac:dyDescent="0.25">
      <c r="A363" s="35"/>
      <c r="B363" s="35"/>
      <c r="C363" s="35"/>
      <c r="D363" s="37"/>
      <c r="E363" s="38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s="8" customFormat="1" ht="15.75" customHeight="1" x14ac:dyDescent="0.25">
      <c r="A364" s="35"/>
      <c r="B364" s="35"/>
      <c r="C364" s="35"/>
      <c r="D364" s="37"/>
      <c r="E364" s="38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s="8" customFormat="1" ht="15.75" customHeight="1" x14ac:dyDescent="0.25">
      <c r="A365" s="35"/>
      <c r="B365" s="35"/>
      <c r="C365" s="35"/>
      <c r="D365" s="37"/>
      <c r="E365" s="38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s="8" customFormat="1" ht="15.75" customHeight="1" x14ac:dyDescent="0.25">
      <c r="A366" s="35"/>
      <c r="B366" s="35"/>
      <c r="C366" s="35"/>
      <c r="D366" s="37"/>
      <c r="E366" s="38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s="8" customFormat="1" ht="15.75" customHeight="1" x14ac:dyDescent="0.25">
      <c r="A367" s="35"/>
      <c r="B367" s="35"/>
      <c r="C367" s="35"/>
      <c r="D367" s="37"/>
      <c r="E367" s="38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s="8" customFormat="1" ht="15.75" customHeight="1" x14ac:dyDescent="0.25">
      <c r="A368" s="35"/>
      <c r="B368" s="35"/>
      <c r="C368" s="35"/>
      <c r="D368" s="37"/>
      <c r="E368" s="38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s="8" customFormat="1" ht="15.75" customHeight="1" x14ac:dyDescent="0.25">
      <c r="A369" s="35"/>
      <c r="B369" s="35"/>
      <c r="C369" s="35"/>
      <c r="D369" s="37"/>
      <c r="E369" s="38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s="8" customFormat="1" ht="15.75" customHeight="1" x14ac:dyDescent="0.25">
      <c r="A370" s="35"/>
      <c r="B370" s="35"/>
      <c r="C370" s="35"/>
      <c r="D370" s="37"/>
      <c r="E370" s="38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s="8" customFormat="1" ht="15.75" customHeight="1" x14ac:dyDescent="0.25">
      <c r="A371" s="35"/>
      <c r="B371" s="35"/>
      <c r="C371" s="35"/>
      <c r="D371" s="37"/>
      <c r="E371" s="38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s="8" customFormat="1" ht="15.75" customHeight="1" x14ac:dyDescent="0.25">
      <c r="A372" s="35"/>
      <c r="B372" s="35"/>
      <c r="C372" s="35"/>
      <c r="D372" s="37"/>
      <c r="E372" s="38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s="8" customFormat="1" ht="15.75" customHeight="1" x14ac:dyDescent="0.25">
      <c r="A373" s="35"/>
      <c r="B373" s="35"/>
      <c r="C373" s="35"/>
      <c r="D373" s="37"/>
      <c r="E373" s="38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s="8" customFormat="1" ht="15.75" customHeight="1" x14ac:dyDescent="0.25">
      <c r="A374" s="35"/>
      <c r="B374" s="35"/>
      <c r="C374" s="35"/>
      <c r="D374" s="37"/>
      <c r="E374" s="38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s="8" customFormat="1" ht="15.75" customHeight="1" x14ac:dyDescent="0.25">
      <c r="A375" s="35"/>
      <c r="B375" s="35"/>
      <c r="C375" s="35"/>
      <c r="D375" s="37"/>
      <c r="E375" s="38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s="8" customFormat="1" ht="15.75" customHeight="1" x14ac:dyDescent="0.25">
      <c r="A376" s="35"/>
      <c r="B376" s="35"/>
      <c r="C376" s="35"/>
      <c r="D376" s="37"/>
      <c r="E376" s="38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s="8" customFormat="1" ht="15.75" customHeight="1" x14ac:dyDescent="0.25">
      <c r="A377" s="35"/>
      <c r="B377" s="35"/>
      <c r="C377" s="35"/>
      <c r="D377" s="37"/>
      <c r="E377" s="38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s="8" customFormat="1" ht="15.75" customHeight="1" x14ac:dyDescent="0.25">
      <c r="A378" s="35"/>
      <c r="B378" s="35"/>
      <c r="C378" s="35"/>
      <c r="D378" s="37"/>
      <c r="E378" s="38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s="8" customFormat="1" ht="15.75" customHeight="1" x14ac:dyDescent="0.25">
      <c r="A379" s="35"/>
      <c r="B379" s="35"/>
      <c r="C379" s="35"/>
      <c r="D379" s="37"/>
      <c r="E379" s="38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s="8" customFormat="1" ht="15.75" customHeight="1" x14ac:dyDescent="0.25">
      <c r="A380" s="35"/>
      <c r="B380" s="35"/>
      <c r="C380" s="35"/>
      <c r="D380" s="37"/>
      <c r="E380" s="38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s="8" customFormat="1" ht="15.75" customHeight="1" x14ac:dyDescent="0.25">
      <c r="A381" s="35"/>
      <c r="B381" s="35"/>
      <c r="C381" s="35"/>
      <c r="D381" s="37"/>
      <c r="E381" s="38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s="8" customFormat="1" ht="15.75" customHeight="1" x14ac:dyDescent="0.25">
      <c r="A382" s="35"/>
      <c r="B382" s="35"/>
      <c r="C382" s="35"/>
      <c r="D382" s="37"/>
      <c r="E382" s="38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s="8" customFormat="1" ht="15.75" customHeight="1" x14ac:dyDescent="0.25">
      <c r="A383" s="35"/>
      <c r="B383" s="35"/>
      <c r="C383" s="35"/>
      <c r="D383" s="37"/>
      <c r="E383" s="38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s="8" customFormat="1" ht="15.75" customHeight="1" x14ac:dyDescent="0.25">
      <c r="A384" s="35"/>
      <c r="B384" s="35"/>
      <c r="C384" s="35"/>
      <c r="D384" s="37"/>
      <c r="E384" s="38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s="8" customFormat="1" ht="15.75" customHeight="1" x14ac:dyDescent="0.25">
      <c r="A385" s="35"/>
      <c r="B385" s="35"/>
      <c r="C385" s="35"/>
      <c r="D385" s="37"/>
      <c r="E385" s="38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s="8" customFormat="1" ht="15.75" customHeight="1" x14ac:dyDescent="0.25">
      <c r="A386" s="35"/>
      <c r="B386" s="35"/>
      <c r="C386" s="35"/>
      <c r="D386" s="37"/>
      <c r="E386" s="38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s="8" customFormat="1" ht="15.75" customHeight="1" x14ac:dyDescent="0.25">
      <c r="A387" s="35"/>
      <c r="B387" s="35"/>
      <c r="C387" s="35"/>
      <c r="D387" s="37"/>
      <c r="E387" s="38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s="8" customFormat="1" ht="15.75" customHeight="1" x14ac:dyDescent="0.25">
      <c r="A388" s="35"/>
      <c r="B388" s="35"/>
      <c r="C388" s="35"/>
      <c r="D388" s="37"/>
      <c r="E388" s="38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s="8" customFormat="1" ht="15.75" customHeight="1" x14ac:dyDescent="0.25">
      <c r="A389" s="35"/>
      <c r="B389" s="35"/>
      <c r="C389" s="35"/>
      <c r="D389" s="37"/>
      <c r="E389" s="38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s="8" customFormat="1" ht="15.75" customHeight="1" x14ac:dyDescent="0.25">
      <c r="A390" s="35"/>
      <c r="B390" s="35"/>
      <c r="C390" s="35"/>
      <c r="D390" s="37"/>
      <c r="E390" s="38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s="8" customFormat="1" ht="15.75" customHeight="1" x14ac:dyDescent="0.25">
      <c r="A391" s="35"/>
      <c r="B391" s="35"/>
      <c r="C391" s="35"/>
      <c r="D391" s="37"/>
      <c r="E391" s="38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s="8" customFormat="1" ht="15.75" customHeight="1" x14ac:dyDescent="0.25">
      <c r="A392" s="35"/>
      <c r="B392" s="35"/>
      <c r="C392" s="35"/>
      <c r="D392" s="37"/>
      <c r="E392" s="38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s="8" customFormat="1" ht="15.75" customHeight="1" x14ac:dyDescent="0.25">
      <c r="A393" s="35"/>
      <c r="B393" s="35"/>
      <c r="C393" s="35"/>
      <c r="D393" s="37"/>
      <c r="E393" s="38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s="8" customFormat="1" ht="15.75" customHeight="1" x14ac:dyDescent="0.25">
      <c r="A394" s="35"/>
      <c r="B394" s="35"/>
      <c r="C394" s="35"/>
      <c r="D394" s="37"/>
      <c r="E394" s="38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s="8" customFormat="1" ht="15.75" customHeight="1" x14ac:dyDescent="0.25">
      <c r="A395" s="35"/>
      <c r="B395" s="35"/>
      <c r="C395" s="35"/>
      <c r="D395" s="37"/>
      <c r="E395" s="38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s="8" customFormat="1" ht="15.75" customHeight="1" x14ac:dyDescent="0.25">
      <c r="A396" s="35"/>
      <c r="B396" s="35"/>
      <c r="C396" s="35"/>
      <c r="D396" s="37"/>
      <c r="E396" s="38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s="8" customFormat="1" ht="15.75" customHeight="1" x14ac:dyDescent="0.25">
      <c r="A397" s="35"/>
      <c r="B397" s="35"/>
      <c r="C397" s="35"/>
      <c r="D397" s="37"/>
      <c r="E397" s="38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s="8" customFormat="1" ht="15.75" customHeight="1" x14ac:dyDescent="0.25">
      <c r="A398" s="35"/>
      <c r="B398" s="35"/>
      <c r="C398" s="35"/>
      <c r="D398" s="37"/>
      <c r="E398" s="38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s="8" customFormat="1" ht="15.75" customHeight="1" x14ac:dyDescent="0.25">
      <c r="A399" s="35"/>
      <c r="B399" s="35"/>
      <c r="C399" s="35"/>
      <c r="D399" s="37"/>
      <c r="E399" s="38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s="8" customFormat="1" ht="15.75" customHeight="1" x14ac:dyDescent="0.25">
      <c r="A400" s="35"/>
      <c r="B400" s="35"/>
      <c r="C400" s="35"/>
      <c r="D400" s="37"/>
      <c r="E400" s="38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s="8" customFormat="1" ht="15.75" customHeight="1" x14ac:dyDescent="0.25">
      <c r="A401" s="35"/>
      <c r="B401" s="35"/>
      <c r="C401" s="35"/>
      <c r="D401" s="37"/>
      <c r="E401" s="38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s="8" customFormat="1" ht="15.75" customHeight="1" x14ac:dyDescent="0.25">
      <c r="A402" s="35"/>
      <c r="B402" s="35"/>
      <c r="C402" s="35"/>
      <c r="D402" s="37"/>
      <c r="E402" s="38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s="8" customFormat="1" ht="15.75" customHeight="1" x14ac:dyDescent="0.25">
      <c r="A403" s="35"/>
      <c r="B403" s="35"/>
      <c r="C403" s="35"/>
      <c r="D403" s="37"/>
      <c r="E403" s="38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s="8" customFormat="1" ht="15.75" customHeight="1" x14ac:dyDescent="0.25">
      <c r="A404" s="35"/>
      <c r="B404" s="35"/>
      <c r="C404" s="35"/>
      <c r="D404" s="37"/>
      <c r="E404" s="38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s="8" customFormat="1" ht="15.75" customHeight="1" x14ac:dyDescent="0.25">
      <c r="A405" s="35"/>
      <c r="B405" s="35"/>
      <c r="C405" s="35"/>
      <c r="D405" s="37"/>
      <c r="E405" s="38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s="8" customFormat="1" ht="15.75" customHeight="1" x14ac:dyDescent="0.25">
      <c r="A406" s="35"/>
      <c r="B406" s="35"/>
      <c r="C406" s="35"/>
      <c r="D406" s="37"/>
      <c r="E406" s="38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s="8" customFormat="1" ht="15.75" customHeight="1" x14ac:dyDescent="0.25">
      <c r="A407" s="35"/>
      <c r="B407" s="35"/>
      <c r="C407" s="35"/>
      <c r="D407" s="37"/>
      <c r="E407" s="38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s="8" customFormat="1" ht="15.75" customHeight="1" x14ac:dyDescent="0.25">
      <c r="A408" s="35"/>
      <c r="B408" s="35"/>
      <c r="C408" s="35"/>
      <c r="D408" s="37"/>
      <c r="E408" s="38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s="8" customFormat="1" ht="15.75" customHeight="1" x14ac:dyDescent="0.25">
      <c r="A409" s="35"/>
      <c r="B409" s="35"/>
      <c r="C409" s="35"/>
      <c r="D409" s="37"/>
      <c r="E409" s="38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s="8" customFormat="1" ht="15.75" customHeight="1" x14ac:dyDescent="0.25">
      <c r="A410" s="35"/>
      <c r="B410" s="35"/>
      <c r="C410" s="35"/>
      <c r="D410" s="37"/>
      <c r="E410" s="38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s="8" customFormat="1" ht="15.75" customHeight="1" x14ac:dyDescent="0.25">
      <c r="A411" s="35"/>
      <c r="B411" s="35"/>
      <c r="C411" s="35"/>
      <c r="D411" s="37"/>
      <c r="E411" s="38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s="8" customFormat="1" ht="15.75" customHeight="1" x14ac:dyDescent="0.25">
      <c r="A412" s="35"/>
      <c r="B412" s="35"/>
      <c r="C412" s="35"/>
      <c r="D412" s="37"/>
      <c r="E412" s="38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s="8" customFormat="1" ht="15.75" customHeight="1" x14ac:dyDescent="0.25">
      <c r="A413" s="35"/>
      <c r="B413" s="35"/>
      <c r="C413" s="35"/>
      <c r="D413" s="37"/>
      <c r="E413" s="38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s="8" customFormat="1" ht="15.75" customHeight="1" x14ac:dyDescent="0.25">
      <c r="A414" s="35"/>
      <c r="B414" s="35"/>
      <c r="C414" s="35"/>
      <c r="D414" s="37"/>
      <c r="E414" s="38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s="8" customFormat="1" ht="15.75" customHeight="1" x14ac:dyDescent="0.25">
      <c r="A415" s="35"/>
      <c r="B415" s="35"/>
      <c r="C415" s="35"/>
      <c r="D415" s="37"/>
      <c r="E415" s="38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s="8" customFormat="1" ht="15.75" customHeight="1" x14ac:dyDescent="0.25">
      <c r="A416" s="35"/>
      <c r="B416" s="35"/>
      <c r="C416" s="35"/>
      <c r="D416" s="37"/>
      <c r="E416" s="38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s="8" customFormat="1" ht="15.75" customHeight="1" x14ac:dyDescent="0.25">
      <c r="A417" s="35"/>
      <c r="B417" s="35"/>
      <c r="C417" s="35"/>
      <c r="D417" s="37"/>
      <c r="E417" s="38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s="8" customFormat="1" ht="15.75" customHeight="1" x14ac:dyDescent="0.25">
      <c r="A418" s="35"/>
      <c r="B418" s="35"/>
      <c r="C418" s="35"/>
      <c r="D418" s="37"/>
      <c r="E418" s="38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s="8" customFormat="1" ht="15.75" customHeight="1" x14ac:dyDescent="0.25">
      <c r="A419" s="35"/>
      <c r="B419" s="35"/>
      <c r="C419" s="35"/>
      <c r="D419" s="37"/>
      <c r="E419" s="38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s="8" customFormat="1" ht="15.75" customHeight="1" x14ac:dyDescent="0.25">
      <c r="A420" s="35"/>
      <c r="B420" s="35"/>
      <c r="C420" s="35"/>
      <c r="D420" s="37"/>
      <c r="E420" s="38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s="8" customFormat="1" ht="15.75" customHeight="1" x14ac:dyDescent="0.25">
      <c r="A421" s="35"/>
      <c r="B421" s="35"/>
      <c r="C421" s="35"/>
      <c r="D421" s="37"/>
      <c r="E421" s="38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s="8" customFormat="1" ht="15.75" customHeight="1" x14ac:dyDescent="0.25">
      <c r="A422" s="35"/>
      <c r="B422" s="35"/>
      <c r="C422" s="35"/>
      <c r="D422" s="37"/>
      <c r="E422" s="38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s="8" customFormat="1" ht="15.75" customHeight="1" x14ac:dyDescent="0.25">
      <c r="A423" s="35"/>
      <c r="B423" s="35"/>
      <c r="C423" s="35"/>
      <c r="D423" s="37"/>
      <c r="E423" s="38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s="8" customFormat="1" ht="15.75" customHeight="1" x14ac:dyDescent="0.25">
      <c r="A424" s="35"/>
      <c r="B424" s="35"/>
      <c r="C424" s="35"/>
      <c r="D424" s="37"/>
      <c r="E424" s="38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s="8" customFormat="1" ht="15.75" customHeight="1" x14ac:dyDescent="0.25">
      <c r="A425" s="35"/>
      <c r="B425" s="35"/>
      <c r="C425" s="35"/>
      <c r="D425" s="37"/>
      <c r="E425" s="38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s="8" customFormat="1" ht="15.75" customHeight="1" x14ac:dyDescent="0.25">
      <c r="A426" s="35"/>
      <c r="B426" s="35"/>
      <c r="C426" s="35"/>
      <c r="D426" s="37"/>
      <c r="E426" s="38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s="8" customFormat="1" ht="15.75" customHeight="1" x14ac:dyDescent="0.25">
      <c r="A427" s="35"/>
      <c r="B427" s="35"/>
      <c r="C427" s="35"/>
      <c r="D427" s="37"/>
      <c r="E427" s="38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s="8" customFormat="1" ht="15.75" customHeight="1" x14ac:dyDescent="0.25">
      <c r="A428" s="35"/>
      <c r="B428" s="35"/>
      <c r="C428" s="35"/>
      <c r="D428" s="37"/>
      <c r="E428" s="38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s="8" customFormat="1" ht="15.75" customHeight="1" x14ac:dyDescent="0.25">
      <c r="A429" s="35"/>
      <c r="B429" s="35"/>
      <c r="C429" s="35"/>
      <c r="D429" s="37"/>
      <c r="E429" s="38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s="8" customFormat="1" ht="15.75" customHeight="1" x14ac:dyDescent="0.25">
      <c r="A430" s="35"/>
      <c r="B430" s="35"/>
      <c r="C430" s="35"/>
      <c r="D430" s="37"/>
      <c r="E430" s="38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s="8" customFormat="1" ht="15.75" customHeight="1" x14ac:dyDescent="0.25">
      <c r="A431" s="35"/>
      <c r="B431" s="35"/>
      <c r="C431" s="35"/>
      <c r="D431" s="37"/>
      <c r="E431" s="38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s="8" customFormat="1" ht="15.75" customHeight="1" x14ac:dyDescent="0.25">
      <c r="A432" s="35"/>
      <c r="B432" s="35"/>
      <c r="C432" s="35"/>
      <c r="D432" s="37"/>
      <c r="E432" s="38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s="8" customFormat="1" ht="15.75" customHeight="1" x14ac:dyDescent="0.25">
      <c r="A433" s="35"/>
      <c r="B433" s="35"/>
      <c r="C433" s="35"/>
      <c r="D433" s="37"/>
      <c r="E433" s="38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s="8" customFormat="1" ht="15.75" customHeight="1" x14ac:dyDescent="0.25">
      <c r="A434" s="35"/>
      <c r="B434" s="35"/>
      <c r="C434" s="35"/>
      <c r="D434" s="37"/>
      <c r="E434" s="38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s="8" customFormat="1" ht="15.75" customHeight="1" x14ac:dyDescent="0.25">
      <c r="A435" s="35"/>
      <c r="B435" s="35"/>
      <c r="C435" s="35"/>
      <c r="D435" s="37"/>
      <c r="E435" s="38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s="8" customFormat="1" ht="15.75" customHeight="1" x14ac:dyDescent="0.25">
      <c r="A436" s="35"/>
      <c r="B436" s="35"/>
      <c r="C436" s="35"/>
      <c r="D436" s="37"/>
      <c r="E436" s="38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s="8" customFormat="1" ht="15.75" customHeight="1" x14ac:dyDescent="0.25">
      <c r="A437" s="35"/>
      <c r="B437" s="35"/>
      <c r="C437" s="35"/>
      <c r="D437" s="37"/>
      <c r="E437" s="38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s="8" customFormat="1" ht="15.75" customHeight="1" x14ac:dyDescent="0.25">
      <c r="A438" s="35"/>
      <c r="B438" s="35"/>
      <c r="C438" s="35"/>
      <c r="D438" s="37"/>
      <c r="E438" s="38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s="8" customFormat="1" ht="15.75" customHeight="1" x14ac:dyDescent="0.25">
      <c r="A439" s="35"/>
      <c r="B439" s="35"/>
      <c r="C439" s="35"/>
      <c r="D439" s="37"/>
      <c r="E439" s="38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s="8" customFormat="1" ht="15.75" customHeight="1" x14ac:dyDescent="0.25">
      <c r="A440" s="35"/>
      <c r="B440" s="35"/>
      <c r="C440" s="35"/>
      <c r="D440" s="37"/>
      <c r="E440" s="38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s="8" customFormat="1" ht="15.75" customHeight="1" x14ac:dyDescent="0.25">
      <c r="A441" s="35"/>
      <c r="B441" s="35"/>
      <c r="C441" s="35"/>
      <c r="D441" s="37"/>
      <c r="E441" s="38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s="8" customFormat="1" ht="15.75" customHeight="1" x14ac:dyDescent="0.25">
      <c r="A442" s="35"/>
      <c r="B442" s="35"/>
      <c r="C442" s="35"/>
      <c r="D442" s="37"/>
      <c r="E442" s="38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s="8" customFormat="1" ht="15.75" customHeight="1" x14ac:dyDescent="0.25">
      <c r="A443" s="35"/>
      <c r="B443" s="35"/>
      <c r="C443" s="35"/>
      <c r="D443" s="37"/>
      <c r="E443" s="38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s="8" customFormat="1" ht="15.75" customHeight="1" x14ac:dyDescent="0.25">
      <c r="A444" s="35"/>
      <c r="B444" s="35"/>
      <c r="C444" s="35"/>
      <c r="D444" s="37"/>
      <c r="E444" s="38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s="8" customFormat="1" ht="15.75" customHeight="1" x14ac:dyDescent="0.25">
      <c r="A445" s="35"/>
      <c r="B445" s="35"/>
      <c r="C445" s="35"/>
      <c r="D445" s="37"/>
      <c r="E445" s="38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s="8" customFormat="1" ht="15.75" customHeight="1" x14ac:dyDescent="0.25">
      <c r="A446" s="35"/>
      <c r="B446" s="35"/>
      <c r="C446" s="35"/>
      <c r="D446" s="37"/>
      <c r="E446" s="38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s="8" customFormat="1" ht="15.75" customHeight="1" x14ac:dyDescent="0.25">
      <c r="A447" s="35"/>
      <c r="B447" s="35"/>
      <c r="C447" s="35"/>
      <c r="D447" s="37"/>
      <c r="E447" s="38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s="8" customFormat="1" ht="15.75" customHeight="1" x14ac:dyDescent="0.25">
      <c r="A448" s="35"/>
      <c r="B448" s="35"/>
      <c r="C448" s="35"/>
      <c r="D448" s="37"/>
      <c r="E448" s="38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s="8" customFormat="1" ht="15.75" customHeight="1" x14ac:dyDescent="0.25">
      <c r="A449" s="35"/>
      <c r="B449" s="35"/>
      <c r="C449" s="35"/>
      <c r="D449" s="37"/>
      <c r="E449" s="38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s="8" customFormat="1" ht="15.75" customHeight="1" x14ac:dyDescent="0.25">
      <c r="A450" s="35"/>
      <c r="B450" s="35"/>
      <c r="C450" s="35"/>
      <c r="D450" s="37"/>
      <c r="E450" s="38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s="8" customFormat="1" ht="15.75" customHeight="1" x14ac:dyDescent="0.25">
      <c r="A451" s="35"/>
      <c r="B451" s="35"/>
      <c r="C451" s="35"/>
      <c r="D451" s="37"/>
      <c r="E451" s="38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s="8" customFormat="1" ht="15.75" customHeight="1" x14ac:dyDescent="0.25">
      <c r="A452" s="35"/>
      <c r="B452" s="35"/>
      <c r="C452" s="35"/>
      <c r="D452" s="37"/>
      <c r="E452" s="38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s="8" customFormat="1" ht="15.75" customHeight="1" x14ac:dyDescent="0.25">
      <c r="A453" s="35"/>
      <c r="B453" s="35"/>
      <c r="C453" s="35"/>
      <c r="D453" s="37"/>
      <c r="E453" s="38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s="8" customFormat="1" ht="15.75" customHeight="1" x14ac:dyDescent="0.25">
      <c r="A454" s="35"/>
      <c r="B454" s="35"/>
      <c r="C454" s="35"/>
      <c r="D454" s="37"/>
      <c r="E454" s="38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s="8" customFormat="1" ht="15.75" customHeight="1" x14ac:dyDescent="0.25">
      <c r="A455" s="35"/>
      <c r="B455" s="35"/>
      <c r="C455" s="35"/>
      <c r="D455" s="37"/>
      <c r="E455" s="38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s="8" customFormat="1" ht="15.75" customHeight="1" x14ac:dyDescent="0.25">
      <c r="A456" s="35"/>
      <c r="B456" s="35"/>
      <c r="C456" s="35"/>
      <c r="D456" s="37"/>
      <c r="E456" s="38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s="8" customFormat="1" ht="15.75" customHeight="1" x14ac:dyDescent="0.25">
      <c r="A457" s="35"/>
      <c r="B457" s="35"/>
      <c r="C457" s="35"/>
      <c r="D457" s="37"/>
      <c r="E457" s="38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s="8" customFormat="1" ht="15.75" customHeight="1" x14ac:dyDescent="0.25">
      <c r="A458" s="35"/>
      <c r="B458" s="35"/>
      <c r="C458" s="35"/>
      <c r="D458" s="37"/>
      <c r="E458" s="38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s="8" customFormat="1" ht="15.75" customHeight="1" x14ac:dyDescent="0.25">
      <c r="A459" s="35"/>
      <c r="B459" s="35"/>
      <c r="C459" s="35"/>
      <c r="D459" s="37"/>
      <c r="E459" s="38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s="8" customFormat="1" ht="15.75" customHeight="1" x14ac:dyDescent="0.25">
      <c r="A460" s="35"/>
      <c r="B460" s="35"/>
      <c r="C460" s="35"/>
      <c r="D460" s="37"/>
      <c r="E460" s="38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s="8" customFormat="1" ht="15.75" customHeight="1" x14ac:dyDescent="0.25">
      <c r="A461" s="35"/>
      <c r="B461" s="35"/>
      <c r="C461" s="35"/>
      <c r="D461" s="37"/>
      <c r="E461" s="38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s="8" customFormat="1" ht="15.75" customHeight="1" x14ac:dyDescent="0.25">
      <c r="A462" s="35"/>
      <c r="B462" s="35"/>
      <c r="C462" s="35"/>
      <c r="D462" s="37"/>
      <c r="E462" s="38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s="8" customFormat="1" ht="15.75" customHeight="1" x14ac:dyDescent="0.25">
      <c r="A463" s="35"/>
      <c r="B463" s="35"/>
      <c r="C463" s="35"/>
      <c r="D463" s="37"/>
      <c r="E463" s="38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s="8" customFormat="1" ht="15.75" customHeight="1" x14ac:dyDescent="0.25">
      <c r="A464" s="35"/>
      <c r="B464" s="35"/>
      <c r="C464" s="35"/>
      <c r="D464" s="37"/>
      <c r="E464" s="38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s="8" customFormat="1" ht="15.75" customHeight="1" x14ac:dyDescent="0.25">
      <c r="A465" s="35"/>
      <c r="B465" s="35"/>
      <c r="C465" s="35"/>
      <c r="D465" s="37"/>
      <c r="E465" s="38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s="8" customFormat="1" ht="15.75" customHeight="1" x14ac:dyDescent="0.25">
      <c r="A466" s="35"/>
      <c r="B466" s="35"/>
      <c r="C466" s="35"/>
      <c r="D466" s="37"/>
      <c r="E466" s="38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s="8" customFormat="1" ht="15.75" customHeight="1" x14ac:dyDescent="0.25">
      <c r="A467" s="35"/>
      <c r="B467" s="35"/>
      <c r="C467" s="35"/>
      <c r="D467" s="37"/>
      <c r="E467" s="38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s="8" customFormat="1" ht="15.75" customHeight="1" x14ac:dyDescent="0.25">
      <c r="A468" s="35"/>
      <c r="B468" s="35"/>
      <c r="C468" s="35"/>
      <c r="D468" s="37"/>
      <c r="E468" s="38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s="8" customFormat="1" ht="15.75" customHeight="1" x14ac:dyDescent="0.25">
      <c r="A469" s="35"/>
      <c r="B469" s="35"/>
      <c r="C469" s="35"/>
      <c r="D469" s="37"/>
      <c r="E469" s="38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s="8" customFormat="1" ht="15.75" customHeight="1" x14ac:dyDescent="0.25">
      <c r="A470" s="35"/>
      <c r="B470" s="35"/>
      <c r="C470" s="35"/>
      <c r="D470" s="37"/>
      <c r="E470" s="38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s="8" customFormat="1" ht="15.75" customHeight="1" x14ac:dyDescent="0.25">
      <c r="A471" s="35"/>
      <c r="B471" s="35"/>
      <c r="C471" s="35"/>
      <c r="D471" s="37"/>
      <c r="E471" s="38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s="8" customFormat="1" ht="15.75" customHeight="1" x14ac:dyDescent="0.25">
      <c r="A472" s="35"/>
      <c r="B472" s="35"/>
      <c r="C472" s="35"/>
      <c r="D472" s="37"/>
      <c r="E472" s="38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s="8" customFormat="1" ht="15.75" customHeight="1" x14ac:dyDescent="0.25">
      <c r="A473" s="35"/>
      <c r="B473" s="35"/>
      <c r="C473" s="35"/>
      <c r="D473" s="37"/>
      <c r="E473" s="38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s="8" customFormat="1" ht="15.75" customHeight="1" x14ac:dyDescent="0.25">
      <c r="A474" s="35"/>
      <c r="B474" s="35"/>
      <c r="C474" s="35"/>
      <c r="D474" s="37"/>
      <c r="E474" s="38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s="8" customFormat="1" ht="15.75" customHeight="1" x14ac:dyDescent="0.25">
      <c r="A475" s="35"/>
      <c r="B475" s="35"/>
      <c r="C475" s="35"/>
      <c r="D475" s="37"/>
      <c r="E475" s="38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s="8" customFormat="1" ht="15.75" customHeight="1" x14ac:dyDescent="0.25">
      <c r="A476" s="35"/>
      <c r="B476" s="35"/>
      <c r="C476" s="35"/>
      <c r="D476" s="37"/>
      <c r="E476" s="38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s="8" customFormat="1" ht="15.75" customHeight="1" x14ac:dyDescent="0.25">
      <c r="A477" s="35"/>
      <c r="B477" s="35"/>
      <c r="C477" s="35"/>
      <c r="D477" s="37"/>
      <c r="E477" s="38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s="8" customFormat="1" ht="15.75" customHeight="1" x14ac:dyDescent="0.25">
      <c r="A478" s="35"/>
      <c r="B478" s="35"/>
      <c r="C478" s="35"/>
      <c r="D478" s="37"/>
      <c r="E478" s="38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s="8" customFormat="1" ht="15.75" customHeight="1" x14ac:dyDescent="0.25">
      <c r="A479" s="35"/>
      <c r="B479" s="35"/>
      <c r="C479" s="35"/>
      <c r="D479" s="37"/>
      <c r="E479" s="38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s="8" customFormat="1" ht="15.75" customHeight="1" x14ac:dyDescent="0.25">
      <c r="A480" s="35"/>
      <c r="B480" s="35"/>
      <c r="C480" s="35"/>
      <c r="D480" s="37"/>
      <c r="E480" s="38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s="8" customFormat="1" ht="15.75" customHeight="1" x14ac:dyDescent="0.25">
      <c r="A481" s="35"/>
      <c r="B481" s="35"/>
      <c r="C481" s="35"/>
      <c r="D481" s="37"/>
      <c r="E481" s="38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s="8" customFormat="1" ht="15.75" customHeight="1" x14ac:dyDescent="0.25">
      <c r="A482" s="35"/>
      <c r="B482" s="35"/>
      <c r="C482" s="35"/>
      <c r="D482" s="37"/>
      <c r="E482" s="38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s="8" customFormat="1" ht="15.75" customHeight="1" x14ac:dyDescent="0.25">
      <c r="A483" s="35"/>
      <c r="B483" s="35"/>
      <c r="C483" s="35"/>
      <c r="D483" s="37"/>
      <c r="E483" s="38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s="8" customFormat="1" ht="15.75" customHeight="1" x14ac:dyDescent="0.25">
      <c r="A484" s="35"/>
      <c r="B484" s="35"/>
      <c r="C484" s="35"/>
      <c r="D484" s="37"/>
      <c r="E484" s="38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s="8" customFormat="1" ht="15.75" customHeight="1" x14ac:dyDescent="0.25">
      <c r="A485" s="35"/>
      <c r="B485" s="35"/>
      <c r="C485" s="35"/>
      <c r="D485" s="37"/>
      <c r="E485" s="38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s="8" customFormat="1" ht="15.75" customHeight="1" x14ac:dyDescent="0.25">
      <c r="A486" s="35"/>
      <c r="B486" s="35"/>
      <c r="C486" s="35"/>
      <c r="D486" s="37"/>
      <c r="E486" s="38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s="8" customFormat="1" ht="15.75" customHeight="1" x14ac:dyDescent="0.25">
      <c r="A487" s="35"/>
      <c r="B487" s="35"/>
      <c r="C487" s="35"/>
      <c r="D487" s="37"/>
      <c r="E487" s="38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s="8" customFormat="1" ht="15.75" customHeight="1" x14ac:dyDescent="0.25">
      <c r="A488" s="35"/>
      <c r="B488" s="35"/>
      <c r="C488" s="35"/>
      <c r="D488" s="37"/>
      <c r="E488" s="38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s="8" customFormat="1" ht="15.75" customHeight="1" x14ac:dyDescent="0.25">
      <c r="A489" s="35"/>
      <c r="B489" s="35"/>
      <c r="C489" s="35"/>
      <c r="D489" s="37"/>
      <c r="E489" s="38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s="8" customFormat="1" ht="15.75" customHeight="1" x14ac:dyDescent="0.25">
      <c r="A490" s="35"/>
      <c r="B490" s="35"/>
      <c r="C490" s="35"/>
      <c r="D490" s="37"/>
      <c r="E490" s="38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s="8" customFormat="1" ht="15.75" customHeight="1" x14ac:dyDescent="0.25">
      <c r="A491" s="35"/>
      <c r="B491" s="35"/>
      <c r="C491" s="35"/>
      <c r="D491" s="37"/>
      <c r="E491" s="38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s="8" customFormat="1" ht="15.75" customHeight="1" x14ac:dyDescent="0.25">
      <c r="A492" s="35"/>
      <c r="B492" s="35"/>
      <c r="C492" s="35"/>
      <c r="D492" s="37"/>
      <c r="E492" s="38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s="8" customFormat="1" ht="15.75" customHeight="1" x14ac:dyDescent="0.25">
      <c r="A493" s="35"/>
      <c r="B493" s="35"/>
      <c r="C493" s="35"/>
      <c r="D493" s="37"/>
      <c r="E493" s="38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s="8" customFormat="1" ht="15.75" customHeight="1" x14ac:dyDescent="0.25">
      <c r="A494" s="35"/>
      <c r="B494" s="35"/>
      <c r="C494" s="35"/>
      <c r="D494" s="37"/>
      <c r="E494" s="38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s="8" customFormat="1" ht="15.75" customHeight="1" x14ac:dyDescent="0.25">
      <c r="A495" s="35"/>
      <c r="B495" s="35"/>
      <c r="C495" s="35"/>
      <c r="D495" s="37"/>
      <c r="E495" s="38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s="8" customFormat="1" ht="15.75" customHeight="1" x14ac:dyDescent="0.25">
      <c r="A496" s="35"/>
      <c r="B496" s="35"/>
      <c r="C496" s="35"/>
      <c r="D496" s="37"/>
      <c r="E496" s="38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s="8" customFormat="1" ht="15.75" customHeight="1" x14ac:dyDescent="0.25">
      <c r="A497" s="35"/>
      <c r="B497" s="35"/>
      <c r="C497" s="35"/>
      <c r="D497" s="37"/>
      <c r="E497" s="38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s="8" customFormat="1" ht="15.75" customHeight="1" x14ac:dyDescent="0.25">
      <c r="A498" s="35"/>
      <c r="B498" s="35"/>
      <c r="C498" s="35"/>
      <c r="D498" s="37"/>
      <c r="E498" s="38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s="8" customFormat="1" ht="15.75" customHeight="1" x14ac:dyDescent="0.25">
      <c r="A499" s="35"/>
      <c r="B499" s="35"/>
      <c r="C499" s="35"/>
      <c r="D499" s="37"/>
      <c r="E499" s="38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s="8" customFormat="1" ht="15.75" customHeight="1" x14ac:dyDescent="0.25">
      <c r="A500" s="35"/>
      <c r="B500" s="35"/>
      <c r="C500" s="35"/>
      <c r="D500" s="37"/>
      <c r="E500" s="38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s="8" customFormat="1" ht="15.75" customHeight="1" x14ac:dyDescent="0.25">
      <c r="A501" s="35"/>
      <c r="B501" s="35"/>
      <c r="C501" s="35"/>
      <c r="D501" s="37"/>
      <c r="E501" s="38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s="8" customFormat="1" ht="15.75" customHeight="1" x14ac:dyDescent="0.25">
      <c r="A502" s="35"/>
      <c r="B502" s="35"/>
      <c r="C502" s="35"/>
      <c r="D502" s="37"/>
      <c r="E502" s="38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s="8" customFormat="1" ht="15.75" customHeight="1" x14ac:dyDescent="0.25">
      <c r="A503" s="35"/>
      <c r="B503" s="35"/>
      <c r="C503" s="35"/>
      <c r="D503" s="37"/>
      <c r="E503" s="38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s="8" customFormat="1" ht="15.75" customHeight="1" x14ac:dyDescent="0.25">
      <c r="A504" s="35"/>
      <c r="B504" s="35"/>
      <c r="C504" s="35"/>
      <c r="D504" s="37"/>
      <c r="E504" s="38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s="8" customFormat="1" ht="15.75" customHeight="1" x14ac:dyDescent="0.25">
      <c r="A505" s="35"/>
      <c r="B505" s="35"/>
      <c r="C505" s="35"/>
      <c r="D505" s="37"/>
      <c r="E505" s="38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s="8" customFormat="1" ht="15.75" customHeight="1" x14ac:dyDescent="0.25">
      <c r="A506" s="35"/>
      <c r="B506" s="35"/>
      <c r="C506" s="35"/>
      <c r="D506" s="37"/>
      <c r="E506" s="38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s="8" customFormat="1" ht="15.75" customHeight="1" x14ac:dyDescent="0.25">
      <c r="A507" s="35"/>
      <c r="B507" s="35"/>
      <c r="C507" s="35"/>
      <c r="D507" s="37"/>
      <c r="E507" s="38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s="8" customFormat="1" ht="15.75" customHeight="1" x14ac:dyDescent="0.25">
      <c r="A508" s="35"/>
      <c r="B508" s="35"/>
      <c r="C508" s="35"/>
      <c r="D508" s="37"/>
      <c r="E508" s="38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s="8" customFormat="1" ht="15.75" customHeight="1" x14ac:dyDescent="0.25">
      <c r="A509" s="35"/>
      <c r="B509" s="35"/>
      <c r="C509" s="35"/>
      <c r="D509" s="37"/>
      <c r="E509" s="38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s="8" customFormat="1" ht="15.75" customHeight="1" x14ac:dyDescent="0.25">
      <c r="A510" s="35"/>
      <c r="B510" s="35"/>
      <c r="C510" s="35"/>
      <c r="D510" s="37"/>
      <c r="E510" s="38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s="8" customFormat="1" ht="15.75" customHeight="1" x14ac:dyDescent="0.25">
      <c r="A511" s="35"/>
      <c r="B511" s="35"/>
      <c r="C511" s="35"/>
      <c r="D511" s="37"/>
      <c r="E511" s="38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s="8" customFormat="1" ht="15.75" customHeight="1" x14ac:dyDescent="0.25">
      <c r="A512" s="35"/>
      <c r="B512" s="35"/>
      <c r="C512" s="35"/>
      <c r="D512" s="37"/>
      <c r="E512" s="38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s="8" customFormat="1" ht="15.75" customHeight="1" x14ac:dyDescent="0.25">
      <c r="A513" s="35"/>
      <c r="B513" s="35"/>
      <c r="C513" s="35"/>
      <c r="D513" s="37"/>
      <c r="E513" s="38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s="8" customFormat="1" ht="15.75" customHeight="1" x14ac:dyDescent="0.25">
      <c r="A514" s="35"/>
      <c r="B514" s="35"/>
      <c r="C514" s="35"/>
      <c r="D514" s="37"/>
      <c r="E514" s="38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s="8" customFormat="1" ht="15.75" customHeight="1" x14ac:dyDescent="0.25">
      <c r="A515" s="35"/>
      <c r="B515" s="35"/>
      <c r="C515" s="35"/>
      <c r="D515" s="37"/>
      <c r="E515" s="38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s="8" customFormat="1" ht="15.75" customHeight="1" x14ac:dyDescent="0.25">
      <c r="A516" s="35"/>
      <c r="B516" s="35"/>
      <c r="C516" s="35"/>
      <c r="D516" s="37"/>
      <c r="E516" s="38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s="8" customFormat="1" ht="15.75" customHeight="1" x14ac:dyDescent="0.25">
      <c r="A517" s="35"/>
      <c r="B517" s="35"/>
      <c r="C517" s="35"/>
      <c r="D517" s="37"/>
      <c r="E517" s="38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s="8" customFormat="1" ht="15.75" customHeight="1" x14ac:dyDescent="0.25">
      <c r="A518" s="35"/>
      <c r="B518" s="35"/>
      <c r="C518" s="35"/>
      <c r="D518" s="37"/>
      <c r="E518" s="38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s="8" customFormat="1" ht="15.75" customHeight="1" x14ac:dyDescent="0.25">
      <c r="A519" s="35"/>
      <c r="B519" s="35"/>
      <c r="C519" s="35"/>
      <c r="D519" s="37"/>
      <c r="E519" s="38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s="8" customFormat="1" ht="15.75" customHeight="1" x14ac:dyDescent="0.25">
      <c r="A520" s="35"/>
      <c r="B520" s="35"/>
      <c r="C520" s="35"/>
      <c r="D520" s="37"/>
      <c r="E520" s="38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s="8" customFormat="1" ht="15.75" customHeight="1" x14ac:dyDescent="0.25">
      <c r="A521" s="35"/>
      <c r="B521" s="35"/>
      <c r="C521" s="35"/>
      <c r="D521" s="37"/>
      <c r="E521" s="38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s="8" customFormat="1" ht="15.75" customHeight="1" x14ac:dyDescent="0.25">
      <c r="A522" s="35"/>
      <c r="B522" s="35"/>
      <c r="C522" s="35"/>
      <c r="D522" s="37"/>
      <c r="E522" s="38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s="8" customFormat="1" ht="15.75" customHeight="1" x14ac:dyDescent="0.25">
      <c r="A523" s="35"/>
      <c r="B523" s="35"/>
      <c r="C523" s="35"/>
      <c r="D523" s="37"/>
      <c r="E523" s="38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s="8" customFormat="1" ht="15.75" customHeight="1" x14ac:dyDescent="0.25">
      <c r="A524" s="35"/>
      <c r="B524" s="35"/>
      <c r="C524" s="35"/>
      <c r="D524" s="37"/>
      <c r="E524" s="38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s="8" customFormat="1" ht="15.75" customHeight="1" x14ac:dyDescent="0.25">
      <c r="A525" s="35"/>
      <c r="B525" s="35"/>
      <c r="C525" s="35"/>
      <c r="D525" s="37"/>
      <c r="E525" s="38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s="8" customFormat="1" ht="15.75" customHeight="1" x14ac:dyDescent="0.25">
      <c r="A526" s="35"/>
      <c r="B526" s="35"/>
      <c r="C526" s="35"/>
      <c r="D526" s="37"/>
      <c r="E526" s="38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s="8" customFormat="1" ht="15.75" customHeight="1" x14ac:dyDescent="0.25">
      <c r="A527" s="35"/>
      <c r="B527" s="35"/>
      <c r="C527" s="35"/>
      <c r="D527" s="37"/>
      <c r="E527" s="38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s="8" customFormat="1" ht="15.75" customHeight="1" x14ac:dyDescent="0.25">
      <c r="A528" s="35"/>
      <c r="B528" s="35"/>
      <c r="C528" s="35"/>
      <c r="D528" s="37"/>
      <c r="E528" s="38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s="8" customFormat="1" ht="15.75" customHeight="1" x14ac:dyDescent="0.25">
      <c r="A529" s="35"/>
      <c r="B529" s="35"/>
      <c r="C529" s="35"/>
      <c r="D529" s="37"/>
      <c r="E529" s="38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s="8" customFormat="1" ht="15.75" customHeight="1" x14ac:dyDescent="0.25">
      <c r="A530" s="35"/>
      <c r="B530" s="35"/>
      <c r="C530" s="35"/>
      <c r="D530" s="37"/>
      <c r="E530" s="38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s="8" customFormat="1" ht="15.75" customHeight="1" x14ac:dyDescent="0.25">
      <c r="A531" s="35"/>
      <c r="B531" s="35"/>
      <c r="C531" s="35"/>
      <c r="D531" s="37"/>
      <c r="E531" s="38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s="8" customFormat="1" ht="15.75" customHeight="1" x14ac:dyDescent="0.25">
      <c r="A532" s="35"/>
      <c r="B532" s="35"/>
      <c r="C532" s="35"/>
      <c r="D532" s="37"/>
      <c r="E532" s="38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s="8" customFormat="1" ht="15.75" customHeight="1" x14ac:dyDescent="0.25">
      <c r="A533" s="35"/>
      <c r="B533" s="35"/>
      <c r="C533" s="35"/>
      <c r="D533" s="37"/>
      <c r="E533" s="38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s="8" customFormat="1" ht="15.75" customHeight="1" x14ac:dyDescent="0.25">
      <c r="A534" s="35"/>
      <c r="B534" s="35"/>
      <c r="C534" s="35"/>
      <c r="D534" s="37"/>
      <c r="E534" s="38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s="8" customFormat="1" ht="15.75" customHeight="1" x14ac:dyDescent="0.25">
      <c r="A535" s="35"/>
      <c r="B535" s="35"/>
      <c r="C535" s="35"/>
      <c r="D535" s="37"/>
      <c r="E535" s="38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s="8" customFormat="1" ht="15.75" customHeight="1" x14ac:dyDescent="0.25">
      <c r="A536" s="35"/>
      <c r="B536" s="35"/>
      <c r="C536" s="35"/>
      <c r="D536" s="37"/>
      <c r="E536" s="38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s="8" customFormat="1" ht="15.75" customHeight="1" x14ac:dyDescent="0.25">
      <c r="A537" s="35"/>
      <c r="B537" s="35"/>
      <c r="C537" s="35"/>
      <c r="D537" s="37"/>
      <c r="E537" s="38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s="8" customFormat="1" ht="15.75" customHeight="1" x14ac:dyDescent="0.25">
      <c r="A538" s="35"/>
      <c r="B538" s="35"/>
      <c r="C538" s="35"/>
      <c r="D538" s="37"/>
      <c r="E538" s="38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s="8" customFormat="1" ht="15.75" customHeight="1" x14ac:dyDescent="0.25">
      <c r="A539" s="35"/>
      <c r="B539" s="35"/>
      <c r="C539" s="35"/>
      <c r="D539" s="37"/>
      <c r="E539" s="38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s="8" customFormat="1" ht="15.75" customHeight="1" x14ac:dyDescent="0.25">
      <c r="A540" s="35"/>
      <c r="B540" s="35"/>
      <c r="C540" s="35"/>
      <c r="D540" s="37"/>
      <c r="E540" s="38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s="8" customFormat="1" ht="15.75" customHeight="1" x14ac:dyDescent="0.25">
      <c r="A541" s="35"/>
      <c r="B541" s="35"/>
      <c r="C541" s="35"/>
      <c r="D541" s="37"/>
      <c r="E541" s="38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s="8" customFormat="1" ht="15.75" customHeight="1" x14ac:dyDescent="0.25">
      <c r="A542" s="35"/>
      <c r="B542" s="35"/>
      <c r="C542" s="35"/>
      <c r="D542" s="37"/>
      <c r="E542" s="38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s="8" customFormat="1" ht="15.75" customHeight="1" x14ac:dyDescent="0.25">
      <c r="A543" s="35"/>
      <c r="B543" s="35"/>
      <c r="C543" s="35"/>
      <c r="D543" s="37"/>
      <c r="E543" s="38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s="8" customFormat="1" ht="15.75" customHeight="1" x14ac:dyDescent="0.25">
      <c r="A544" s="35"/>
      <c r="B544" s="35"/>
      <c r="C544" s="35"/>
      <c r="D544" s="37"/>
      <c r="E544" s="38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s="8" customFormat="1" ht="15.75" customHeight="1" x14ac:dyDescent="0.25">
      <c r="A545" s="35"/>
      <c r="B545" s="35"/>
      <c r="C545" s="35"/>
      <c r="D545" s="37"/>
      <c r="E545" s="38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s="8" customFormat="1" ht="15.75" customHeight="1" x14ac:dyDescent="0.25">
      <c r="A546" s="35"/>
      <c r="B546" s="35"/>
      <c r="C546" s="35"/>
      <c r="D546" s="37"/>
      <c r="E546" s="38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s="8" customFormat="1" ht="15.75" customHeight="1" x14ac:dyDescent="0.25">
      <c r="A547" s="35"/>
      <c r="B547" s="35"/>
      <c r="C547" s="35"/>
      <c r="D547" s="37"/>
      <c r="E547" s="38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s="8" customFormat="1" ht="15.75" customHeight="1" x14ac:dyDescent="0.25">
      <c r="A548" s="35"/>
      <c r="B548" s="35"/>
      <c r="C548" s="35"/>
      <c r="D548" s="37"/>
      <c r="E548" s="38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s="8" customFormat="1" ht="15.75" customHeight="1" x14ac:dyDescent="0.25">
      <c r="A549" s="35"/>
      <c r="B549" s="35"/>
      <c r="C549" s="35"/>
      <c r="D549" s="37"/>
      <c r="E549" s="38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s="8" customFormat="1" ht="15.75" customHeight="1" x14ac:dyDescent="0.25">
      <c r="A550" s="35"/>
      <c r="B550" s="35"/>
      <c r="C550" s="35"/>
      <c r="D550" s="37"/>
      <c r="E550" s="38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s="8" customFormat="1" ht="15.75" customHeight="1" x14ac:dyDescent="0.25">
      <c r="A551" s="35"/>
      <c r="B551" s="35"/>
      <c r="C551" s="35"/>
      <c r="D551" s="37"/>
      <c r="E551" s="38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s="8" customFormat="1" ht="15.75" customHeight="1" x14ac:dyDescent="0.25">
      <c r="A552" s="35"/>
      <c r="B552" s="35"/>
      <c r="C552" s="35"/>
      <c r="D552" s="37"/>
      <c r="E552" s="38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s="8" customFormat="1" ht="15.75" customHeight="1" x14ac:dyDescent="0.25">
      <c r="A553" s="35"/>
      <c r="B553" s="35"/>
      <c r="C553" s="35"/>
      <c r="D553" s="37"/>
      <c r="E553" s="38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s="8" customFormat="1" ht="15.75" customHeight="1" x14ac:dyDescent="0.25">
      <c r="A554" s="35"/>
      <c r="B554" s="35"/>
      <c r="C554" s="35"/>
      <c r="D554" s="37"/>
      <c r="E554" s="38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s="8" customFormat="1" ht="15.75" customHeight="1" x14ac:dyDescent="0.25">
      <c r="A555" s="35"/>
      <c r="B555" s="35"/>
      <c r="C555" s="35"/>
      <c r="D555" s="37"/>
      <c r="E555" s="38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s="8" customFormat="1" ht="15.75" customHeight="1" x14ac:dyDescent="0.25">
      <c r="A556" s="35"/>
      <c r="B556" s="35"/>
      <c r="C556" s="35"/>
      <c r="D556" s="37"/>
      <c r="E556" s="38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s="8" customFormat="1" ht="15.75" customHeight="1" x14ac:dyDescent="0.25">
      <c r="A557" s="35"/>
      <c r="B557" s="35"/>
      <c r="C557" s="35"/>
      <c r="D557" s="37"/>
      <c r="E557" s="38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s="8" customFormat="1" ht="15.75" customHeight="1" x14ac:dyDescent="0.25">
      <c r="A558" s="35"/>
      <c r="B558" s="35"/>
      <c r="C558" s="35"/>
      <c r="D558" s="37"/>
      <c r="E558" s="38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s="8" customFormat="1" ht="15.75" customHeight="1" x14ac:dyDescent="0.25">
      <c r="A559" s="35"/>
      <c r="B559" s="35"/>
      <c r="C559" s="35"/>
      <c r="D559" s="37"/>
      <c r="E559" s="38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s="8" customFormat="1" ht="15.75" customHeight="1" x14ac:dyDescent="0.25">
      <c r="A560" s="35"/>
      <c r="B560" s="35"/>
      <c r="C560" s="35"/>
      <c r="D560" s="37"/>
      <c r="E560" s="38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s="8" customFormat="1" ht="15.75" customHeight="1" x14ac:dyDescent="0.25">
      <c r="A561" s="35"/>
      <c r="B561" s="35"/>
      <c r="C561" s="35"/>
      <c r="D561" s="37"/>
      <c r="E561" s="38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s="8" customFormat="1" ht="15.75" customHeight="1" x14ac:dyDescent="0.25">
      <c r="A562" s="35"/>
      <c r="B562" s="35"/>
      <c r="C562" s="35"/>
      <c r="D562" s="37"/>
      <c r="E562" s="38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s="8" customFormat="1" ht="15.75" customHeight="1" x14ac:dyDescent="0.25">
      <c r="A563" s="35"/>
      <c r="B563" s="35"/>
      <c r="C563" s="35"/>
      <c r="D563" s="37"/>
      <c r="E563" s="38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s="8" customFormat="1" ht="15.75" customHeight="1" x14ac:dyDescent="0.25">
      <c r="A564" s="35"/>
      <c r="B564" s="35"/>
      <c r="C564" s="35"/>
      <c r="D564" s="37"/>
      <c r="E564" s="38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s="8" customFormat="1" ht="15.75" customHeight="1" x14ac:dyDescent="0.25">
      <c r="A565" s="35"/>
      <c r="B565" s="35"/>
      <c r="C565" s="35"/>
      <c r="D565" s="37"/>
      <c r="E565" s="38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s="8" customFormat="1" ht="15.75" customHeight="1" x14ac:dyDescent="0.25">
      <c r="A566" s="35"/>
      <c r="B566" s="35"/>
      <c r="C566" s="35"/>
      <c r="D566" s="37"/>
      <c r="E566" s="38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s="8" customFormat="1" ht="15.75" customHeight="1" x14ac:dyDescent="0.25">
      <c r="A567" s="35"/>
      <c r="B567" s="35"/>
      <c r="C567" s="35"/>
      <c r="D567" s="37"/>
      <c r="E567" s="38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s="8" customFormat="1" ht="15.75" customHeight="1" x14ac:dyDescent="0.25">
      <c r="A568" s="35"/>
      <c r="B568" s="35"/>
      <c r="C568" s="35"/>
      <c r="D568" s="37"/>
      <c r="E568" s="38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s="8" customFormat="1" ht="15.75" customHeight="1" x14ac:dyDescent="0.25">
      <c r="A569" s="35"/>
      <c r="B569" s="35"/>
      <c r="C569" s="35"/>
      <c r="D569" s="37"/>
      <c r="E569" s="38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s="8" customFormat="1" ht="15.75" customHeight="1" x14ac:dyDescent="0.25">
      <c r="A570" s="35"/>
      <c r="B570" s="35"/>
      <c r="C570" s="35"/>
      <c r="D570" s="37"/>
      <c r="E570" s="38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s="8" customFormat="1" ht="15.75" customHeight="1" x14ac:dyDescent="0.25">
      <c r="A571" s="35"/>
      <c r="B571" s="35"/>
      <c r="C571" s="35"/>
      <c r="D571" s="37"/>
      <c r="E571" s="38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s="8" customFormat="1" ht="15.75" customHeight="1" x14ac:dyDescent="0.25">
      <c r="A572" s="35"/>
      <c r="B572" s="35"/>
      <c r="C572" s="35"/>
      <c r="D572" s="37"/>
      <c r="E572" s="38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s="8" customFormat="1" ht="15.75" customHeight="1" x14ac:dyDescent="0.25">
      <c r="A573" s="35"/>
      <c r="B573" s="35"/>
      <c r="C573" s="35"/>
      <c r="D573" s="37"/>
      <c r="E573" s="38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s="8" customFormat="1" ht="15.75" customHeight="1" x14ac:dyDescent="0.25">
      <c r="A574" s="35"/>
      <c r="B574" s="35"/>
      <c r="C574" s="35"/>
      <c r="D574" s="37"/>
      <c r="E574" s="38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s="8" customFormat="1" ht="15.75" customHeight="1" x14ac:dyDescent="0.25">
      <c r="A575" s="35"/>
      <c r="B575" s="35"/>
      <c r="C575" s="35"/>
      <c r="D575" s="37"/>
      <c r="E575" s="38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s="8" customFormat="1" ht="15.75" customHeight="1" x14ac:dyDescent="0.25">
      <c r="A576" s="35"/>
      <c r="B576" s="35"/>
      <c r="C576" s="35"/>
      <c r="D576" s="37"/>
      <c r="E576" s="38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s="8" customFormat="1" ht="15.75" customHeight="1" x14ac:dyDescent="0.25">
      <c r="A577" s="35"/>
      <c r="B577" s="35"/>
      <c r="C577" s="35"/>
      <c r="D577" s="37"/>
      <c r="E577" s="38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s="8" customFormat="1" ht="15.75" customHeight="1" x14ac:dyDescent="0.25">
      <c r="A578" s="35"/>
      <c r="B578" s="35"/>
      <c r="C578" s="35"/>
      <c r="D578" s="37"/>
      <c r="E578" s="38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s="8" customFormat="1" ht="15.75" customHeight="1" x14ac:dyDescent="0.25">
      <c r="A579" s="35"/>
      <c r="B579" s="35"/>
      <c r="C579" s="35"/>
      <c r="D579" s="37"/>
      <c r="E579" s="38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s="8" customFormat="1" ht="15.75" customHeight="1" x14ac:dyDescent="0.25">
      <c r="A580" s="35"/>
      <c r="B580" s="35"/>
      <c r="C580" s="35"/>
      <c r="D580" s="37"/>
      <c r="E580" s="38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s="8" customFormat="1" ht="15.75" customHeight="1" x14ac:dyDescent="0.25">
      <c r="A581" s="35"/>
      <c r="B581" s="35"/>
      <c r="C581" s="35"/>
      <c r="D581" s="37"/>
      <c r="E581" s="38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s="8" customFormat="1" ht="15.75" customHeight="1" x14ac:dyDescent="0.25">
      <c r="A582" s="35"/>
      <c r="B582" s="35"/>
      <c r="C582" s="35"/>
      <c r="D582" s="37"/>
      <c r="E582" s="38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s="8" customFormat="1" ht="15.75" customHeight="1" x14ac:dyDescent="0.25">
      <c r="A583" s="35"/>
      <c r="B583" s="35"/>
      <c r="C583" s="35"/>
      <c r="D583" s="37"/>
      <c r="E583" s="38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s="8" customFormat="1" ht="15.75" customHeight="1" x14ac:dyDescent="0.25">
      <c r="A584" s="35"/>
      <c r="B584" s="35"/>
      <c r="C584" s="35"/>
      <c r="D584" s="37"/>
      <c r="E584" s="38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s="8" customFormat="1" ht="15.75" customHeight="1" x14ac:dyDescent="0.25">
      <c r="A585" s="35"/>
      <c r="B585" s="35"/>
      <c r="C585" s="35"/>
      <c r="D585" s="37"/>
      <c r="E585" s="38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s="8" customFormat="1" ht="15.75" customHeight="1" x14ac:dyDescent="0.25">
      <c r="A586" s="35"/>
      <c r="B586" s="35"/>
      <c r="C586" s="35"/>
      <c r="D586" s="37"/>
      <c r="E586" s="38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s="8" customFormat="1" ht="15.75" customHeight="1" x14ac:dyDescent="0.25">
      <c r="A587" s="35"/>
      <c r="B587" s="35"/>
      <c r="C587" s="35"/>
      <c r="D587" s="37"/>
      <c r="E587" s="38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s="8" customFormat="1" ht="15.75" customHeight="1" x14ac:dyDescent="0.25">
      <c r="A588" s="35"/>
      <c r="B588" s="35"/>
      <c r="C588" s="35"/>
      <c r="D588" s="37"/>
      <c r="E588" s="38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s="8" customFormat="1" ht="15.75" customHeight="1" x14ac:dyDescent="0.25">
      <c r="A589" s="35"/>
      <c r="B589" s="35"/>
      <c r="C589" s="35"/>
      <c r="D589" s="37"/>
      <c r="E589" s="38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s="8" customFormat="1" ht="15.75" customHeight="1" x14ac:dyDescent="0.25">
      <c r="A590" s="35"/>
      <c r="B590" s="35"/>
      <c r="C590" s="35"/>
      <c r="D590" s="37"/>
      <c r="E590" s="38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s="8" customFormat="1" ht="15.75" customHeight="1" x14ac:dyDescent="0.25">
      <c r="A591" s="35"/>
      <c r="B591" s="35"/>
      <c r="C591" s="35"/>
      <c r="D591" s="37"/>
      <c r="E591" s="38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s="8" customFormat="1" ht="15.75" customHeight="1" x14ac:dyDescent="0.25">
      <c r="A592" s="35"/>
      <c r="B592" s="35"/>
      <c r="C592" s="35"/>
      <c r="D592" s="37"/>
      <c r="E592" s="38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s="8" customFormat="1" ht="15.75" customHeight="1" x14ac:dyDescent="0.25">
      <c r="A593" s="35"/>
      <c r="B593" s="35"/>
      <c r="C593" s="35"/>
      <c r="D593" s="37"/>
      <c r="E593" s="38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s="8" customFormat="1" ht="15.75" customHeight="1" x14ac:dyDescent="0.25">
      <c r="A594" s="35"/>
      <c r="B594" s="35"/>
      <c r="C594" s="35"/>
      <c r="D594" s="37"/>
      <c r="E594" s="38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s="8" customFormat="1" ht="15.75" customHeight="1" x14ac:dyDescent="0.25">
      <c r="A595" s="35"/>
      <c r="B595" s="35"/>
      <c r="C595" s="35"/>
      <c r="D595" s="37"/>
      <c r="E595" s="38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s="8" customFormat="1" ht="15.75" customHeight="1" x14ac:dyDescent="0.25">
      <c r="A596" s="35"/>
      <c r="B596" s="35"/>
      <c r="C596" s="35"/>
      <c r="D596" s="37"/>
      <c r="E596" s="38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s="8" customFormat="1" ht="15.75" customHeight="1" x14ac:dyDescent="0.25">
      <c r="A597" s="35"/>
      <c r="B597" s="35"/>
      <c r="C597" s="35"/>
      <c r="D597" s="37"/>
      <c r="E597" s="38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s="8" customFormat="1" ht="15.75" customHeight="1" x14ac:dyDescent="0.25">
      <c r="A598" s="35"/>
      <c r="B598" s="35"/>
      <c r="C598" s="35"/>
      <c r="D598" s="37"/>
      <c r="E598" s="38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s="8" customFormat="1" ht="15.75" customHeight="1" x14ac:dyDescent="0.25">
      <c r="A599" s="35"/>
      <c r="B599" s="35"/>
      <c r="C599" s="35"/>
      <c r="D599" s="37"/>
      <c r="E599" s="38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s="8" customFormat="1" ht="15.75" customHeight="1" x14ac:dyDescent="0.25">
      <c r="A600" s="35"/>
      <c r="B600" s="35"/>
      <c r="C600" s="35"/>
      <c r="D600" s="37"/>
      <c r="E600" s="38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s="8" customFormat="1" ht="15.75" customHeight="1" x14ac:dyDescent="0.25">
      <c r="A601" s="35"/>
      <c r="B601" s="35"/>
      <c r="C601" s="35"/>
      <c r="D601" s="37"/>
      <c r="E601" s="38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s="8" customFormat="1" ht="15.75" customHeight="1" x14ac:dyDescent="0.25">
      <c r="A602" s="35"/>
      <c r="B602" s="35"/>
      <c r="C602" s="35"/>
      <c r="D602" s="37"/>
      <c r="E602" s="38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s="8" customFormat="1" ht="15.75" customHeight="1" x14ac:dyDescent="0.25">
      <c r="A603" s="35"/>
      <c r="B603" s="35"/>
      <c r="C603" s="35"/>
      <c r="D603" s="37"/>
      <c r="E603" s="38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s="8" customFormat="1" ht="15.75" customHeight="1" x14ac:dyDescent="0.25">
      <c r="A604" s="35"/>
      <c r="B604" s="35"/>
      <c r="C604" s="35"/>
      <c r="D604" s="37"/>
      <c r="E604" s="38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s="8" customFormat="1" ht="15.75" customHeight="1" x14ac:dyDescent="0.25">
      <c r="A605" s="35"/>
      <c r="B605" s="35"/>
      <c r="C605" s="35"/>
      <c r="D605" s="37"/>
      <c r="E605" s="38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s="8" customFormat="1" ht="15.75" customHeight="1" x14ac:dyDescent="0.25">
      <c r="A606" s="35"/>
      <c r="B606" s="35"/>
      <c r="C606" s="35"/>
      <c r="D606" s="37"/>
      <c r="E606" s="38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s="8" customFormat="1" ht="15.75" customHeight="1" x14ac:dyDescent="0.25">
      <c r="A607" s="35"/>
      <c r="B607" s="35"/>
      <c r="C607" s="35"/>
      <c r="D607" s="37"/>
      <c r="E607" s="38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s="8" customFormat="1" ht="15.75" customHeight="1" x14ac:dyDescent="0.25">
      <c r="A608" s="35"/>
      <c r="B608" s="35"/>
      <c r="C608" s="35"/>
      <c r="D608" s="37"/>
      <c r="E608" s="38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s="8" customFormat="1" ht="15.75" customHeight="1" x14ac:dyDescent="0.25">
      <c r="A609" s="35"/>
      <c r="B609" s="35"/>
      <c r="C609" s="35"/>
      <c r="D609" s="37"/>
      <c r="E609" s="38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s="8" customFormat="1" ht="15.75" customHeight="1" x14ac:dyDescent="0.25">
      <c r="A610" s="35"/>
      <c r="B610" s="35"/>
      <c r="C610" s="35"/>
      <c r="D610" s="37"/>
      <c r="E610" s="38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s="8" customFormat="1" ht="15.75" customHeight="1" x14ac:dyDescent="0.25">
      <c r="A611" s="35"/>
      <c r="B611" s="35"/>
      <c r="C611" s="35"/>
      <c r="D611" s="37"/>
      <c r="E611" s="38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s="8" customFormat="1" ht="15.75" customHeight="1" x14ac:dyDescent="0.25">
      <c r="A612" s="35"/>
      <c r="B612" s="35"/>
      <c r="C612" s="35"/>
      <c r="D612" s="37"/>
      <c r="E612" s="38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s="8" customFormat="1" ht="15.75" customHeight="1" x14ac:dyDescent="0.25">
      <c r="A613" s="35"/>
      <c r="B613" s="35"/>
      <c r="C613" s="35"/>
      <c r="D613" s="37"/>
      <c r="E613" s="38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s="8" customFormat="1" ht="15.75" customHeight="1" x14ac:dyDescent="0.25">
      <c r="A614" s="35"/>
      <c r="B614" s="35"/>
      <c r="C614" s="35"/>
      <c r="D614" s="37"/>
      <c r="E614" s="38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s="8" customFormat="1" ht="15.75" customHeight="1" x14ac:dyDescent="0.25">
      <c r="A615" s="35"/>
      <c r="B615" s="35"/>
      <c r="C615" s="35"/>
      <c r="D615" s="37"/>
      <c r="E615" s="38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s="8" customFormat="1" ht="15.75" customHeight="1" x14ac:dyDescent="0.25">
      <c r="A616" s="35"/>
      <c r="B616" s="35"/>
      <c r="C616" s="35"/>
      <c r="D616" s="37"/>
      <c r="E616" s="38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s="8" customFormat="1" ht="15.75" customHeight="1" x14ac:dyDescent="0.25">
      <c r="A617" s="35"/>
      <c r="B617" s="35"/>
      <c r="C617" s="35"/>
      <c r="D617" s="37"/>
      <c r="E617" s="38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s="8" customFormat="1" ht="15.75" customHeight="1" x14ac:dyDescent="0.25">
      <c r="A618" s="35"/>
      <c r="B618" s="35"/>
      <c r="C618" s="35"/>
      <c r="D618" s="37"/>
      <c r="E618" s="38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s="8" customFormat="1" ht="15.75" customHeight="1" x14ac:dyDescent="0.25">
      <c r="A619" s="35"/>
      <c r="B619" s="35"/>
      <c r="C619" s="35"/>
      <c r="D619" s="37"/>
      <c r="E619" s="38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s="8" customFormat="1" ht="15.75" customHeight="1" x14ac:dyDescent="0.25">
      <c r="A620" s="35"/>
      <c r="B620" s="35"/>
      <c r="C620" s="35"/>
      <c r="D620" s="37"/>
      <c r="E620" s="38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s="8" customFormat="1" ht="15.75" customHeight="1" x14ac:dyDescent="0.25">
      <c r="A621" s="35"/>
      <c r="B621" s="35"/>
      <c r="C621" s="35"/>
      <c r="D621" s="37"/>
      <c r="E621" s="38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s="8" customFormat="1" ht="15.75" customHeight="1" x14ac:dyDescent="0.25">
      <c r="A622" s="35"/>
      <c r="B622" s="35"/>
      <c r="C622" s="35"/>
      <c r="D622" s="37"/>
      <c r="E622" s="38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s="8" customFormat="1" ht="15.75" customHeight="1" x14ac:dyDescent="0.25">
      <c r="A623" s="35"/>
      <c r="B623" s="35"/>
      <c r="C623" s="35"/>
      <c r="D623" s="37"/>
      <c r="E623" s="38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s="8" customFormat="1" ht="15.75" customHeight="1" x14ac:dyDescent="0.25">
      <c r="A624" s="35"/>
      <c r="B624" s="35"/>
      <c r="C624" s="35"/>
      <c r="D624" s="37"/>
      <c r="E624" s="38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s="8" customFormat="1" ht="15.75" customHeight="1" x14ac:dyDescent="0.25">
      <c r="A625" s="35"/>
      <c r="B625" s="35"/>
      <c r="C625" s="35"/>
      <c r="D625" s="37"/>
      <c r="E625" s="38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s="8" customFormat="1" ht="15.75" customHeight="1" x14ac:dyDescent="0.25">
      <c r="A626" s="35"/>
      <c r="B626" s="35"/>
      <c r="C626" s="35"/>
      <c r="D626" s="37"/>
      <c r="E626" s="38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s="8" customFormat="1" ht="15.75" customHeight="1" x14ac:dyDescent="0.25">
      <c r="A627" s="35"/>
      <c r="B627" s="35"/>
      <c r="C627" s="35"/>
      <c r="D627" s="37"/>
      <c r="E627" s="38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s="8" customFormat="1" ht="15.75" customHeight="1" x14ac:dyDescent="0.25">
      <c r="A628" s="35"/>
      <c r="B628" s="35"/>
      <c r="C628" s="35"/>
      <c r="D628" s="37"/>
      <c r="E628" s="38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s="8" customFormat="1" ht="15.75" customHeight="1" x14ac:dyDescent="0.25">
      <c r="A629" s="35"/>
      <c r="B629" s="35"/>
      <c r="C629" s="35"/>
      <c r="D629" s="37"/>
      <c r="E629" s="38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s="8" customFormat="1" ht="15.75" customHeight="1" x14ac:dyDescent="0.25">
      <c r="A630" s="35"/>
      <c r="B630" s="35"/>
      <c r="C630" s="35"/>
      <c r="D630" s="37"/>
      <c r="E630" s="38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s="8" customFormat="1" ht="15.75" customHeight="1" x14ac:dyDescent="0.25">
      <c r="A631" s="35"/>
      <c r="B631" s="35"/>
      <c r="C631" s="35"/>
      <c r="D631" s="37"/>
      <c r="E631" s="38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s="8" customFormat="1" ht="15.75" customHeight="1" x14ac:dyDescent="0.25">
      <c r="A632" s="35"/>
      <c r="B632" s="35"/>
      <c r="C632" s="35"/>
      <c r="D632" s="37"/>
      <c r="E632" s="38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s="8" customFormat="1" ht="15.75" customHeight="1" x14ac:dyDescent="0.25">
      <c r="A633" s="35"/>
      <c r="B633" s="35"/>
      <c r="C633" s="35"/>
      <c r="D633" s="37"/>
      <c r="E633" s="38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s="8" customFormat="1" ht="15.75" customHeight="1" x14ac:dyDescent="0.25">
      <c r="A634" s="35"/>
      <c r="B634" s="35"/>
      <c r="C634" s="35"/>
      <c r="D634" s="37"/>
      <c r="E634" s="38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s="8" customFormat="1" ht="15.75" customHeight="1" x14ac:dyDescent="0.25">
      <c r="A635" s="35"/>
      <c r="B635" s="35"/>
      <c r="C635" s="35"/>
      <c r="D635" s="37"/>
      <c r="E635" s="38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s="8" customFormat="1" ht="15.75" customHeight="1" x14ac:dyDescent="0.25">
      <c r="A636" s="35"/>
      <c r="B636" s="35"/>
      <c r="C636" s="35"/>
      <c r="D636" s="37"/>
      <c r="E636" s="38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s="8" customFormat="1" ht="15.75" customHeight="1" x14ac:dyDescent="0.25">
      <c r="A637" s="35"/>
      <c r="B637" s="35"/>
      <c r="C637" s="35"/>
      <c r="D637" s="37"/>
      <c r="E637" s="38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s="8" customFormat="1" ht="15.75" customHeight="1" x14ac:dyDescent="0.25">
      <c r="A638" s="35"/>
      <c r="B638" s="35"/>
      <c r="C638" s="35"/>
      <c r="D638" s="37"/>
      <c r="E638" s="38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s="8" customFormat="1" ht="15.75" customHeight="1" x14ac:dyDescent="0.25">
      <c r="A639" s="35"/>
      <c r="B639" s="35"/>
      <c r="C639" s="35"/>
      <c r="D639" s="37"/>
      <c r="E639" s="38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s="8" customFormat="1" ht="15.75" customHeight="1" x14ac:dyDescent="0.25">
      <c r="A640" s="35"/>
      <c r="B640" s="35"/>
      <c r="C640" s="35"/>
      <c r="D640" s="37"/>
      <c r="E640" s="38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s="8" customFormat="1" ht="15.75" customHeight="1" x14ac:dyDescent="0.25">
      <c r="A641" s="35"/>
      <c r="B641" s="35"/>
      <c r="C641" s="35"/>
      <c r="D641" s="37"/>
      <c r="E641" s="38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s="8" customFormat="1" ht="15.75" customHeight="1" x14ac:dyDescent="0.25">
      <c r="A642" s="35"/>
      <c r="B642" s="35"/>
      <c r="C642" s="35"/>
      <c r="D642" s="37"/>
      <c r="E642" s="38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s="8" customFormat="1" ht="15.75" customHeight="1" x14ac:dyDescent="0.25">
      <c r="A643" s="35"/>
      <c r="B643" s="35"/>
      <c r="C643" s="35"/>
      <c r="D643" s="37"/>
      <c r="E643" s="38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s="8" customFormat="1" ht="15.75" customHeight="1" x14ac:dyDescent="0.25">
      <c r="A644" s="35"/>
      <c r="B644" s="35"/>
      <c r="C644" s="35"/>
      <c r="D644" s="37"/>
      <c r="E644" s="38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s="8" customFormat="1" ht="15.75" customHeight="1" x14ac:dyDescent="0.25">
      <c r="A645" s="35"/>
      <c r="B645" s="35"/>
      <c r="C645" s="35"/>
      <c r="D645" s="37"/>
      <c r="E645" s="38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s="8" customFormat="1" ht="15.75" customHeight="1" x14ac:dyDescent="0.25">
      <c r="A646" s="35"/>
      <c r="B646" s="35"/>
      <c r="C646" s="35"/>
      <c r="D646" s="37"/>
      <c r="E646" s="38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s="8" customFormat="1" ht="15.75" customHeight="1" x14ac:dyDescent="0.25">
      <c r="A647" s="35"/>
      <c r="B647" s="35"/>
      <c r="C647" s="35"/>
      <c r="D647" s="37"/>
      <c r="E647" s="38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s="8" customFormat="1" ht="15.75" customHeight="1" x14ac:dyDescent="0.25">
      <c r="A648" s="35"/>
      <c r="B648" s="35"/>
      <c r="C648" s="35"/>
      <c r="D648" s="37"/>
      <c r="E648" s="38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s="8" customFormat="1" ht="15.75" customHeight="1" x14ac:dyDescent="0.25">
      <c r="A649" s="35"/>
      <c r="B649" s="35"/>
      <c r="C649" s="35"/>
      <c r="D649" s="37"/>
      <c r="E649" s="38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s="8" customFormat="1" ht="15.75" customHeight="1" x14ac:dyDescent="0.25">
      <c r="A650" s="35"/>
      <c r="B650" s="35"/>
      <c r="C650" s="35"/>
      <c r="D650" s="37"/>
      <c r="E650" s="38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s="8" customFormat="1" ht="15.75" customHeight="1" x14ac:dyDescent="0.25">
      <c r="A651" s="35"/>
      <c r="B651" s="35"/>
      <c r="C651" s="35"/>
      <c r="D651" s="37"/>
      <c r="E651" s="38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s="8" customFormat="1" ht="15.75" customHeight="1" x14ac:dyDescent="0.25">
      <c r="A652" s="35"/>
      <c r="B652" s="35"/>
      <c r="C652" s="35"/>
      <c r="D652" s="37"/>
      <c r="E652" s="38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s="8" customFormat="1" ht="15.75" customHeight="1" x14ac:dyDescent="0.25">
      <c r="A653" s="35"/>
      <c r="B653" s="35"/>
      <c r="C653" s="35"/>
      <c r="D653" s="37"/>
      <c r="E653" s="38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s="8" customFormat="1" ht="15.75" customHeight="1" x14ac:dyDescent="0.25">
      <c r="A654" s="35"/>
      <c r="B654" s="35"/>
      <c r="C654" s="35"/>
      <c r="D654" s="37"/>
      <c r="E654" s="38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s="8" customFormat="1" ht="15.75" customHeight="1" x14ac:dyDescent="0.25">
      <c r="A655" s="35"/>
      <c r="B655" s="35"/>
      <c r="C655" s="35"/>
      <c r="D655" s="37"/>
      <c r="E655" s="38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s="8" customFormat="1" ht="15.75" customHeight="1" x14ac:dyDescent="0.25">
      <c r="A656" s="35"/>
      <c r="B656" s="35"/>
      <c r="C656" s="35"/>
      <c r="D656" s="37"/>
      <c r="E656" s="38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s="8" customFormat="1" ht="15.75" customHeight="1" x14ac:dyDescent="0.25">
      <c r="A657" s="35"/>
      <c r="B657" s="35"/>
      <c r="C657" s="35"/>
      <c r="D657" s="37"/>
      <c r="E657" s="38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s="8" customFormat="1" ht="15.75" customHeight="1" x14ac:dyDescent="0.25">
      <c r="A658" s="35"/>
      <c r="B658" s="35"/>
      <c r="C658" s="35"/>
      <c r="D658" s="37"/>
      <c r="E658" s="38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s="8" customFormat="1" ht="15.75" customHeight="1" x14ac:dyDescent="0.25">
      <c r="A659" s="35"/>
      <c r="B659" s="35"/>
      <c r="C659" s="35"/>
      <c r="D659" s="37"/>
      <c r="E659" s="38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s="8" customFormat="1" ht="15.75" customHeight="1" x14ac:dyDescent="0.25">
      <c r="A660" s="35"/>
      <c r="B660" s="35"/>
      <c r="C660" s="35"/>
      <c r="D660" s="37"/>
      <c r="E660" s="38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s="8" customFormat="1" ht="15.75" customHeight="1" x14ac:dyDescent="0.25">
      <c r="A661" s="35"/>
      <c r="B661" s="35"/>
      <c r="C661" s="35"/>
      <c r="D661" s="37"/>
      <c r="E661" s="38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s="8" customFormat="1" ht="15.75" customHeight="1" x14ac:dyDescent="0.25">
      <c r="A662" s="35"/>
      <c r="B662" s="35"/>
      <c r="C662" s="35"/>
      <c r="D662" s="37"/>
      <c r="E662" s="38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s="8" customFormat="1" ht="15.75" customHeight="1" x14ac:dyDescent="0.25">
      <c r="A663" s="35"/>
      <c r="B663" s="35"/>
      <c r="C663" s="35"/>
      <c r="D663" s="37"/>
      <c r="E663" s="38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s="8" customFormat="1" ht="15.75" customHeight="1" x14ac:dyDescent="0.25">
      <c r="A664" s="35"/>
      <c r="B664" s="35"/>
      <c r="C664" s="35"/>
      <c r="D664" s="37"/>
      <c r="E664" s="38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s="8" customFormat="1" ht="15.75" customHeight="1" x14ac:dyDescent="0.25">
      <c r="A665" s="35"/>
      <c r="B665" s="35"/>
      <c r="C665" s="35"/>
      <c r="D665" s="37"/>
      <c r="E665" s="38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s="8" customFormat="1" ht="15.75" customHeight="1" x14ac:dyDescent="0.25">
      <c r="A666" s="35"/>
      <c r="B666" s="35"/>
      <c r="C666" s="35"/>
      <c r="D666" s="37"/>
      <c r="E666" s="38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s="8" customFormat="1" ht="15.75" customHeight="1" x14ac:dyDescent="0.25">
      <c r="A667" s="35"/>
      <c r="B667" s="35"/>
      <c r="C667" s="35"/>
      <c r="D667" s="37"/>
      <c r="E667" s="38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s="8" customFormat="1" ht="15.75" customHeight="1" x14ac:dyDescent="0.25">
      <c r="A668" s="35"/>
      <c r="B668" s="35"/>
      <c r="C668" s="35"/>
      <c r="D668" s="37"/>
      <c r="E668" s="38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s="8" customFormat="1" ht="15.75" customHeight="1" x14ac:dyDescent="0.25">
      <c r="A669" s="35"/>
      <c r="B669" s="35"/>
      <c r="C669" s="35"/>
      <c r="D669" s="37"/>
      <c r="E669" s="38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s="8" customFormat="1" ht="15.75" customHeight="1" x14ac:dyDescent="0.25">
      <c r="A670" s="35"/>
      <c r="B670" s="35"/>
      <c r="C670" s="35"/>
      <c r="D670" s="37"/>
      <c r="E670" s="38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s="8" customFormat="1" ht="15.75" customHeight="1" x14ac:dyDescent="0.25">
      <c r="A671" s="35"/>
      <c r="B671" s="35"/>
      <c r="C671" s="35"/>
      <c r="D671" s="37"/>
      <c r="E671" s="38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s="8" customFormat="1" ht="15.75" customHeight="1" x14ac:dyDescent="0.25">
      <c r="A672" s="35"/>
      <c r="B672" s="35"/>
      <c r="C672" s="35"/>
      <c r="D672" s="37"/>
      <c r="E672" s="38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s="8" customFormat="1" ht="15.75" customHeight="1" x14ac:dyDescent="0.25">
      <c r="A673" s="35"/>
      <c r="B673" s="35"/>
      <c r="C673" s="35"/>
      <c r="D673" s="37"/>
      <c r="E673" s="38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s="8" customFormat="1" ht="15.75" customHeight="1" x14ac:dyDescent="0.25">
      <c r="A674" s="35"/>
      <c r="B674" s="35"/>
      <c r="C674" s="35"/>
      <c r="D674" s="37"/>
      <c r="E674" s="38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s="8" customFormat="1" ht="15.75" customHeight="1" x14ac:dyDescent="0.25">
      <c r="A675" s="35"/>
      <c r="B675" s="35"/>
      <c r="C675" s="35"/>
      <c r="D675" s="37"/>
      <c r="E675" s="38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s="8" customFormat="1" ht="15.75" customHeight="1" x14ac:dyDescent="0.25">
      <c r="A676" s="35"/>
      <c r="B676" s="35"/>
      <c r="C676" s="35"/>
      <c r="D676" s="37"/>
      <c r="E676" s="38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s="8" customFormat="1" ht="15.75" customHeight="1" x14ac:dyDescent="0.25">
      <c r="A677" s="35"/>
      <c r="B677" s="35"/>
      <c r="C677" s="35"/>
      <c r="D677" s="37"/>
      <c r="E677" s="38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s="8" customFormat="1" ht="15.75" customHeight="1" x14ac:dyDescent="0.25">
      <c r="A678" s="35"/>
      <c r="B678" s="35"/>
      <c r="C678" s="35"/>
      <c r="D678" s="37"/>
      <c r="E678" s="38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s="8" customFormat="1" ht="15.75" customHeight="1" x14ac:dyDescent="0.25">
      <c r="A679" s="35"/>
      <c r="B679" s="35"/>
      <c r="C679" s="35"/>
      <c r="D679" s="37"/>
      <c r="E679" s="38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s="8" customFormat="1" ht="15.75" customHeight="1" x14ac:dyDescent="0.25">
      <c r="A680" s="35"/>
      <c r="B680" s="35"/>
      <c r="C680" s="35"/>
      <c r="D680" s="37"/>
      <c r="E680" s="38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s="8" customFormat="1" ht="15.75" customHeight="1" x14ac:dyDescent="0.25">
      <c r="A681" s="35"/>
      <c r="B681" s="35"/>
      <c r="C681" s="35"/>
      <c r="D681" s="37"/>
      <c r="E681" s="38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s="8" customFormat="1" ht="15.75" customHeight="1" x14ac:dyDescent="0.25">
      <c r="A682" s="35"/>
      <c r="B682" s="35"/>
      <c r="C682" s="35"/>
      <c r="D682" s="37"/>
      <c r="E682" s="38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s="8" customFormat="1" ht="15.75" customHeight="1" x14ac:dyDescent="0.25">
      <c r="A683" s="35"/>
      <c r="B683" s="35"/>
      <c r="C683" s="35"/>
      <c r="D683" s="37"/>
      <c r="E683" s="38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s="8" customFormat="1" ht="15.75" customHeight="1" x14ac:dyDescent="0.25">
      <c r="A684" s="35"/>
      <c r="B684" s="35"/>
      <c r="C684" s="35"/>
      <c r="D684" s="37"/>
      <c r="E684" s="38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s="8" customFormat="1" ht="15.75" customHeight="1" x14ac:dyDescent="0.25">
      <c r="A685" s="35"/>
      <c r="B685" s="35"/>
      <c r="C685" s="35"/>
      <c r="D685" s="37"/>
      <c r="E685" s="38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s="8" customFormat="1" ht="15.75" customHeight="1" x14ac:dyDescent="0.25">
      <c r="A686" s="35"/>
      <c r="B686" s="35"/>
      <c r="C686" s="35"/>
      <c r="D686" s="37"/>
      <c r="E686" s="38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s="8" customFormat="1" ht="15.75" customHeight="1" x14ac:dyDescent="0.25">
      <c r="A687" s="35"/>
      <c r="B687" s="35"/>
      <c r="C687" s="35"/>
      <c r="D687" s="37"/>
      <c r="E687" s="38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s="8" customFormat="1" ht="15.75" customHeight="1" x14ac:dyDescent="0.25">
      <c r="A688" s="35"/>
      <c r="B688" s="35"/>
      <c r="C688" s="35"/>
      <c r="D688" s="37"/>
      <c r="E688" s="38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s="8" customFormat="1" ht="15.75" customHeight="1" x14ac:dyDescent="0.25">
      <c r="A689" s="35"/>
      <c r="B689" s="35"/>
      <c r="C689" s="35"/>
      <c r="D689" s="37"/>
      <c r="E689" s="38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s="8" customFormat="1" ht="15.75" customHeight="1" x14ac:dyDescent="0.25">
      <c r="A690" s="35"/>
      <c r="B690" s="35"/>
      <c r="C690" s="35"/>
      <c r="D690" s="37"/>
      <c r="E690" s="38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s="8" customFormat="1" ht="15.75" customHeight="1" x14ac:dyDescent="0.25">
      <c r="A691" s="35"/>
      <c r="B691" s="35"/>
      <c r="C691" s="35"/>
      <c r="D691" s="37"/>
      <c r="E691" s="38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s="8" customFormat="1" ht="15.75" customHeight="1" x14ac:dyDescent="0.25">
      <c r="A692" s="35"/>
      <c r="B692" s="35"/>
      <c r="C692" s="35"/>
      <c r="D692" s="37"/>
      <c r="E692" s="38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s="8" customFormat="1" ht="15.75" customHeight="1" x14ac:dyDescent="0.25">
      <c r="A693" s="35"/>
      <c r="B693" s="35"/>
      <c r="C693" s="35"/>
      <c r="D693" s="37"/>
      <c r="E693" s="38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s="8" customFormat="1" ht="15.75" customHeight="1" x14ac:dyDescent="0.25">
      <c r="A694" s="35"/>
      <c r="B694" s="35"/>
      <c r="C694" s="35"/>
      <c r="D694" s="37"/>
      <c r="E694" s="38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s="8" customFormat="1" ht="15.75" customHeight="1" x14ac:dyDescent="0.25">
      <c r="A695" s="35"/>
      <c r="B695" s="35"/>
      <c r="C695" s="35"/>
      <c r="D695" s="37"/>
      <c r="E695" s="38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s="8" customFormat="1" ht="15.75" customHeight="1" x14ac:dyDescent="0.25">
      <c r="A696" s="35"/>
      <c r="B696" s="35"/>
      <c r="C696" s="35"/>
      <c r="D696" s="37"/>
      <c r="E696" s="38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s="8" customFormat="1" ht="15.75" customHeight="1" x14ac:dyDescent="0.25">
      <c r="A697" s="35"/>
      <c r="B697" s="35"/>
      <c r="C697" s="35"/>
      <c r="D697" s="37"/>
      <c r="E697" s="38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s="8" customFormat="1" ht="15.75" customHeight="1" x14ac:dyDescent="0.25">
      <c r="A698" s="35"/>
      <c r="B698" s="35"/>
      <c r="C698" s="35"/>
      <c r="D698" s="37"/>
      <c r="E698" s="38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s="8" customFormat="1" ht="15.75" customHeight="1" x14ac:dyDescent="0.25">
      <c r="A699" s="35"/>
      <c r="B699" s="35"/>
      <c r="C699" s="35"/>
      <c r="D699" s="37"/>
      <c r="E699" s="38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s="8" customFormat="1" ht="15.75" customHeight="1" x14ac:dyDescent="0.25">
      <c r="A700" s="35"/>
      <c r="B700" s="35"/>
      <c r="C700" s="35"/>
      <c r="D700" s="37"/>
      <c r="E700" s="38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s="8" customFormat="1" ht="15.75" customHeight="1" x14ac:dyDescent="0.25">
      <c r="A701" s="35"/>
      <c r="B701" s="35"/>
      <c r="C701" s="35"/>
      <c r="D701" s="37"/>
      <c r="E701" s="38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s="8" customFormat="1" ht="15.75" customHeight="1" x14ac:dyDescent="0.25">
      <c r="A702" s="35"/>
      <c r="B702" s="35"/>
      <c r="C702" s="35"/>
      <c r="D702" s="37"/>
      <c r="E702" s="38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s="8" customFormat="1" ht="15.75" customHeight="1" x14ac:dyDescent="0.25">
      <c r="A703" s="35"/>
      <c r="B703" s="35"/>
      <c r="C703" s="35"/>
      <c r="D703" s="37"/>
      <c r="E703" s="38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s="8" customFormat="1" ht="15.75" customHeight="1" x14ac:dyDescent="0.25">
      <c r="A704" s="35"/>
      <c r="B704" s="35"/>
      <c r="C704" s="35"/>
      <c r="D704" s="37"/>
      <c r="E704" s="38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s="8" customFormat="1" ht="15.75" customHeight="1" x14ac:dyDescent="0.25">
      <c r="A705" s="35"/>
      <c r="B705" s="35"/>
      <c r="C705" s="35"/>
      <c r="D705" s="37"/>
      <c r="E705" s="38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s="8" customFormat="1" ht="15.75" customHeight="1" x14ac:dyDescent="0.25">
      <c r="A706" s="35"/>
      <c r="B706" s="35"/>
      <c r="C706" s="35"/>
      <c r="D706" s="37"/>
      <c r="E706" s="38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s="8" customFormat="1" ht="15.75" customHeight="1" x14ac:dyDescent="0.25">
      <c r="A707" s="35"/>
      <c r="B707" s="35"/>
      <c r="C707" s="35"/>
      <c r="D707" s="37"/>
      <c r="E707" s="38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s="8" customFormat="1" ht="15.75" customHeight="1" x14ac:dyDescent="0.25">
      <c r="A708" s="35"/>
      <c r="B708" s="35"/>
      <c r="C708" s="35"/>
      <c r="D708" s="37"/>
      <c r="E708" s="38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s="8" customFormat="1" ht="15.75" customHeight="1" x14ac:dyDescent="0.25">
      <c r="A709" s="35"/>
      <c r="B709" s="35"/>
      <c r="C709" s="35"/>
      <c r="D709" s="37"/>
      <c r="E709" s="38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s="8" customFormat="1" ht="15.75" customHeight="1" x14ac:dyDescent="0.25">
      <c r="A710" s="35"/>
      <c r="B710" s="35"/>
      <c r="C710" s="35"/>
      <c r="D710" s="37"/>
      <c r="E710" s="38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s="8" customFormat="1" ht="15.75" customHeight="1" x14ac:dyDescent="0.25">
      <c r="A711" s="35"/>
      <c r="B711" s="35"/>
      <c r="C711" s="35"/>
      <c r="D711" s="37"/>
      <c r="E711" s="38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s="8" customFormat="1" ht="15.75" customHeight="1" x14ac:dyDescent="0.25">
      <c r="A712" s="35"/>
      <c r="B712" s="35"/>
      <c r="C712" s="35"/>
      <c r="D712" s="37"/>
      <c r="E712" s="38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s="8" customFormat="1" ht="15.75" customHeight="1" x14ac:dyDescent="0.25">
      <c r="A713" s="35"/>
      <c r="B713" s="35"/>
      <c r="C713" s="35"/>
      <c r="D713" s="37"/>
      <c r="E713" s="38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s="8" customFormat="1" ht="15.75" customHeight="1" x14ac:dyDescent="0.25">
      <c r="A714" s="35"/>
      <c r="B714" s="35"/>
      <c r="C714" s="35"/>
      <c r="D714" s="37"/>
      <c r="E714" s="38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s="8" customFormat="1" ht="15.75" customHeight="1" x14ac:dyDescent="0.25">
      <c r="A715" s="35"/>
      <c r="B715" s="35"/>
      <c r="C715" s="35"/>
      <c r="D715" s="37"/>
      <c r="E715" s="38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s="8" customFormat="1" ht="15.75" customHeight="1" x14ac:dyDescent="0.25">
      <c r="A716" s="35"/>
      <c r="B716" s="35"/>
      <c r="C716" s="35"/>
      <c r="D716" s="37"/>
      <c r="E716" s="38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s="8" customFormat="1" ht="15.75" customHeight="1" x14ac:dyDescent="0.25">
      <c r="A717" s="35"/>
      <c r="B717" s="35"/>
      <c r="C717" s="35"/>
      <c r="D717" s="37"/>
      <c r="E717" s="38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s="8" customFormat="1" ht="15.75" customHeight="1" x14ac:dyDescent="0.25">
      <c r="A718" s="35"/>
      <c r="B718" s="35"/>
      <c r="C718" s="35"/>
      <c r="D718" s="37"/>
      <c r="E718" s="38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s="8" customFormat="1" ht="15.75" customHeight="1" x14ac:dyDescent="0.25">
      <c r="A719" s="35"/>
      <c r="B719" s="35"/>
      <c r="C719" s="35"/>
      <c r="D719" s="37"/>
      <c r="E719" s="38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s="8" customFormat="1" ht="15.75" customHeight="1" x14ac:dyDescent="0.25">
      <c r="A720" s="35"/>
      <c r="B720" s="35"/>
      <c r="C720" s="35"/>
      <c r="D720" s="37"/>
      <c r="E720" s="38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s="8" customFormat="1" ht="15.75" customHeight="1" x14ac:dyDescent="0.25">
      <c r="A721" s="35"/>
      <c r="B721" s="35"/>
      <c r="C721" s="35"/>
      <c r="D721" s="37"/>
      <c r="E721" s="38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s="8" customFormat="1" ht="15.75" customHeight="1" x14ac:dyDescent="0.25">
      <c r="A722" s="35"/>
      <c r="B722" s="35"/>
      <c r="C722" s="35"/>
      <c r="D722" s="37"/>
      <c r="E722" s="38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s="8" customFormat="1" ht="15.75" customHeight="1" x14ac:dyDescent="0.25">
      <c r="A723" s="35"/>
      <c r="B723" s="35"/>
      <c r="C723" s="35"/>
      <c r="D723" s="37"/>
      <c r="E723" s="38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s="8" customFormat="1" ht="15.75" customHeight="1" x14ac:dyDescent="0.25">
      <c r="A724" s="35"/>
      <c r="B724" s="35"/>
      <c r="C724" s="35"/>
      <c r="D724" s="37"/>
      <c r="E724" s="38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s="8" customFormat="1" ht="15.75" customHeight="1" x14ac:dyDescent="0.25">
      <c r="A725" s="35"/>
      <c r="B725" s="35"/>
      <c r="C725" s="35"/>
      <c r="D725" s="37"/>
      <c r="E725" s="38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s="8" customFormat="1" ht="15.75" customHeight="1" x14ac:dyDescent="0.25">
      <c r="A726" s="35"/>
      <c r="B726" s="35"/>
      <c r="C726" s="35"/>
      <c r="D726" s="37"/>
      <c r="E726" s="38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s="8" customFormat="1" ht="15.75" customHeight="1" x14ac:dyDescent="0.25">
      <c r="A727" s="35"/>
      <c r="B727" s="35"/>
      <c r="C727" s="35"/>
      <c r="D727" s="37"/>
      <c r="E727" s="38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s="8" customFormat="1" ht="15.75" customHeight="1" x14ac:dyDescent="0.25">
      <c r="A728" s="35"/>
      <c r="B728" s="35"/>
      <c r="C728" s="35"/>
      <c r="D728" s="37"/>
      <c r="E728" s="38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s="8" customFormat="1" ht="15.75" customHeight="1" x14ac:dyDescent="0.25">
      <c r="A729" s="35"/>
      <c r="B729" s="35"/>
      <c r="C729" s="35"/>
      <c r="D729" s="37"/>
      <c r="E729" s="38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s="8" customFormat="1" ht="15.75" customHeight="1" x14ac:dyDescent="0.25">
      <c r="A730" s="35"/>
      <c r="B730" s="35"/>
      <c r="C730" s="35"/>
      <c r="D730" s="37"/>
      <c r="E730" s="38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s="8" customFormat="1" ht="15.75" customHeight="1" x14ac:dyDescent="0.25">
      <c r="A731" s="35"/>
      <c r="B731" s="35"/>
      <c r="C731" s="35"/>
      <c r="D731" s="37"/>
      <c r="E731" s="38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s="8" customFormat="1" ht="15.75" customHeight="1" x14ac:dyDescent="0.25">
      <c r="A732" s="35"/>
      <c r="B732" s="35"/>
      <c r="C732" s="35"/>
      <c r="D732" s="37"/>
      <c r="E732" s="38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s="8" customFormat="1" ht="15.75" customHeight="1" x14ac:dyDescent="0.25">
      <c r="A733" s="35"/>
      <c r="B733" s="35"/>
      <c r="C733" s="35"/>
      <c r="D733" s="37"/>
      <c r="E733" s="38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s="8" customFormat="1" ht="15.75" customHeight="1" x14ac:dyDescent="0.25">
      <c r="A734" s="35"/>
      <c r="B734" s="35"/>
      <c r="C734" s="35"/>
      <c r="D734" s="37"/>
      <c r="E734" s="38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s="8" customFormat="1" ht="15.75" customHeight="1" x14ac:dyDescent="0.25">
      <c r="A735" s="35"/>
      <c r="B735" s="35"/>
      <c r="C735" s="35"/>
      <c r="D735" s="37"/>
      <c r="E735" s="38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s="8" customFormat="1" ht="15.75" customHeight="1" x14ac:dyDescent="0.25">
      <c r="A736" s="35"/>
      <c r="B736" s="35"/>
      <c r="C736" s="35"/>
      <c r="D736" s="37"/>
      <c r="E736" s="38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s="8" customFormat="1" ht="15.75" customHeight="1" x14ac:dyDescent="0.25">
      <c r="A737" s="35"/>
      <c r="B737" s="35"/>
      <c r="C737" s="35"/>
      <c r="D737" s="37"/>
      <c r="E737" s="38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s="8" customFormat="1" ht="15.75" customHeight="1" x14ac:dyDescent="0.25">
      <c r="A738" s="35"/>
      <c r="B738" s="35"/>
      <c r="C738" s="35"/>
      <c r="D738" s="37"/>
      <c r="E738" s="38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s="8" customFormat="1" ht="15.75" customHeight="1" x14ac:dyDescent="0.25">
      <c r="A739" s="35"/>
      <c r="B739" s="35"/>
      <c r="C739" s="35"/>
      <c r="D739" s="37"/>
      <c r="E739" s="38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s="8" customFormat="1" ht="15.75" customHeight="1" x14ac:dyDescent="0.25">
      <c r="A740" s="35"/>
      <c r="B740" s="35"/>
      <c r="C740" s="35"/>
      <c r="D740" s="37"/>
      <c r="E740" s="38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s="8" customFormat="1" ht="15.75" customHeight="1" x14ac:dyDescent="0.25">
      <c r="A741" s="35"/>
      <c r="B741" s="35"/>
      <c r="C741" s="35"/>
      <c r="D741" s="37"/>
      <c r="E741" s="38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s="8" customFormat="1" ht="15.75" customHeight="1" x14ac:dyDescent="0.25">
      <c r="A742" s="35"/>
      <c r="B742" s="35"/>
      <c r="C742" s="35"/>
      <c r="D742" s="37"/>
      <c r="E742" s="38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s="8" customFormat="1" ht="15.75" customHeight="1" x14ac:dyDescent="0.25">
      <c r="A743" s="35"/>
      <c r="B743" s="35"/>
      <c r="C743" s="35"/>
      <c r="D743" s="37"/>
      <c r="E743" s="38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s="8" customFormat="1" ht="15.75" customHeight="1" x14ac:dyDescent="0.25">
      <c r="A744" s="35"/>
      <c r="B744" s="35"/>
      <c r="C744" s="35"/>
      <c r="D744" s="37"/>
      <c r="E744" s="38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s="8" customFormat="1" ht="15.75" customHeight="1" x14ac:dyDescent="0.25">
      <c r="A745" s="35"/>
      <c r="B745" s="35"/>
      <c r="C745" s="35"/>
      <c r="D745" s="37"/>
      <c r="E745" s="38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s="8" customFormat="1" ht="15.75" customHeight="1" x14ac:dyDescent="0.25">
      <c r="A746" s="35"/>
      <c r="B746" s="35"/>
      <c r="C746" s="35"/>
      <c r="D746" s="37"/>
      <c r="E746" s="38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s="8" customFormat="1" ht="15.75" customHeight="1" x14ac:dyDescent="0.25">
      <c r="A747" s="35"/>
      <c r="B747" s="35"/>
      <c r="C747" s="35"/>
      <c r="D747" s="37"/>
      <c r="E747" s="38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s="8" customFormat="1" ht="15.75" customHeight="1" x14ac:dyDescent="0.25">
      <c r="A748" s="35"/>
      <c r="B748" s="35"/>
      <c r="C748" s="35"/>
      <c r="D748" s="37"/>
      <c r="E748" s="38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s="8" customFormat="1" ht="15.75" customHeight="1" x14ac:dyDescent="0.25">
      <c r="A749" s="35"/>
      <c r="B749" s="35"/>
      <c r="C749" s="35"/>
      <c r="D749" s="37"/>
      <c r="E749" s="38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s="8" customFormat="1" ht="15.75" customHeight="1" x14ac:dyDescent="0.25">
      <c r="A750" s="35"/>
      <c r="B750" s="35"/>
      <c r="C750" s="35"/>
      <c r="D750" s="37"/>
      <c r="E750" s="38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s="8" customFormat="1" ht="15.75" customHeight="1" x14ac:dyDescent="0.25">
      <c r="A751" s="35"/>
      <c r="B751" s="35"/>
      <c r="C751" s="35"/>
      <c r="D751" s="37"/>
      <c r="E751" s="38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s="8" customFormat="1" ht="15.75" customHeight="1" x14ac:dyDescent="0.25">
      <c r="A752" s="35"/>
      <c r="B752" s="35"/>
      <c r="C752" s="35"/>
      <c r="D752" s="37"/>
      <c r="E752" s="38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s="8" customFormat="1" ht="15.75" customHeight="1" x14ac:dyDescent="0.25">
      <c r="A753" s="35"/>
      <c r="B753" s="35"/>
      <c r="C753" s="35"/>
      <c r="D753" s="37"/>
      <c r="E753" s="38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s="8" customFormat="1" ht="15.75" customHeight="1" x14ac:dyDescent="0.25">
      <c r="A754" s="35"/>
      <c r="B754" s="35"/>
      <c r="C754" s="35"/>
      <c r="D754" s="37"/>
      <c r="E754" s="38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s="8" customFormat="1" ht="15.75" customHeight="1" x14ac:dyDescent="0.25">
      <c r="A755" s="35"/>
      <c r="B755" s="35"/>
      <c r="C755" s="35"/>
      <c r="D755" s="37"/>
      <c r="E755" s="38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s="8" customFormat="1" ht="15.75" customHeight="1" x14ac:dyDescent="0.25">
      <c r="A756" s="35"/>
      <c r="B756" s="35"/>
      <c r="C756" s="35"/>
      <c r="D756" s="37"/>
      <c r="E756" s="38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s="8" customFormat="1" ht="15.75" customHeight="1" x14ac:dyDescent="0.25">
      <c r="A757" s="35"/>
      <c r="B757" s="35"/>
      <c r="C757" s="35"/>
      <c r="D757" s="37"/>
      <c r="E757" s="38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s="8" customFormat="1" ht="15.75" customHeight="1" x14ac:dyDescent="0.25">
      <c r="A758" s="35"/>
      <c r="B758" s="35"/>
      <c r="C758" s="35"/>
      <c r="D758" s="37"/>
      <c r="E758" s="38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s="8" customFormat="1" ht="15.75" customHeight="1" x14ac:dyDescent="0.25">
      <c r="A759" s="35"/>
      <c r="B759" s="35"/>
      <c r="C759" s="35"/>
      <c r="D759" s="37"/>
      <c r="E759" s="38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s="8" customFormat="1" ht="15.75" customHeight="1" x14ac:dyDescent="0.25">
      <c r="A760" s="35"/>
      <c r="B760" s="35"/>
      <c r="C760" s="35"/>
      <c r="D760" s="37"/>
      <c r="E760" s="38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s="8" customFormat="1" ht="15.75" customHeight="1" x14ac:dyDescent="0.25">
      <c r="A761" s="35"/>
      <c r="B761" s="35"/>
      <c r="C761" s="35"/>
      <c r="D761" s="37"/>
      <c r="E761" s="38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s="8" customFormat="1" ht="15.75" customHeight="1" x14ac:dyDescent="0.25">
      <c r="A762" s="35"/>
      <c r="B762" s="35"/>
      <c r="C762" s="35"/>
      <c r="D762" s="37"/>
      <c r="E762" s="38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s="8" customFormat="1" ht="15.75" customHeight="1" x14ac:dyDescent="0.25">
      <c r="A763" s="35"/>
      <c r="B763" s="35"/>
      <c r="C763" s="35"/>
      <c r="D763" s="37"/>
      <c r="E763" s="38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s="8" customFormat="1" ht="15.75" customHeight="1" x14ac:dyDescent="0.25">
      <c r="A764" s="35"/>
      <c r="B764" s="35"/>
      <c r="C764" s="35"/>
      <c r="D764" s="37"/>
      <c r="E764" s="38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s="8" customFormat="1" ht="15.75" customHeight="1" x14ac:dyDescent="0.25">
      <c r="A765" s="35"/>
      <c r="B765" s="35"/>
      <c r="C765" s="35"/>
      <c r="D765" s="37"/>
      <c r="E765" s="38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s="8" customFormat="1" ht="15.75" customHeight="1" x14ac:dyDescent="0.25">
      <c r="A766" s="35"/>
      <c r="B766" s="35"/>
      <c r="C766" s="35"/>
      <c r="D766" s="37"/>
      <c r="E766" s="38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s="8" customFormat="1" ht="15.75" customHeight="1" x14ac:dyDescent="0.25">
      <c r="A767" s="35"/>
      <c r="B767" s="35"/>
      <c r="C767" s="35"/>
      <c r="D767" s="37"/>
      <c r="E767" s="38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s="8" customFormat="1" ht="15.75" customHeight="1" x14ac:dyDescent="0.25">
      <c r="A768" s="35"/>
      <c r="B768" s="35"/>
      <c r="C768" s="35"/>
      <c r="D768" s="37"/>
      <c r="E768" s="38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s="8" customFormat="1" ht="15.75" customHeight="1" x14ac:dyDescent="0.25">
      <c r="A769" s="35"/>
      <c r="B769" s="35"/>
      <c r="C769" s="35"/>
      <c r="D769" s="37"/>
      <c r="E769" s="38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s="8" customFormat="1" ht="15.75" customHeight="1" x14ac:dyDescent="0.25">
      <c r="A770" s="35"/>
      <c r="B770" s="35"/>
      <c r="C770" s="35"/>
      <c r="D770" s="37"/>
      <c r="E770" s="38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s="8" customFormat="1" ht="15.75" customHeight="1" x14ac:dyDescent="0.25">
      <c r="A771" s="35"/>
      <c r="B771" s="35"/>
      <c r="C771" s="35"/>
      <c r="D771" s="37"/>
      <c r="E771" s="38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s="8" customFormat="1" ht="15.75" customHeight="1" x14ac:dyDescent="0.25">
      <c r="A772" s="35"/>
      <c r="B772" s="35"/>
      <c r="C772" s="35"/>
      <c r="D772" s="37"/>
      <c r="E772" s="38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s="8" customFormat="1" ht="15.75" customHeight="1" x14ac:dyDescent="0.25">
      <c r="A773" s="35"/>
      <c r="B773" s="35"/>
      <c r="C773" s="35"/>
      <c r="D773" s="37"/>
      <c r="E773" s="38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s="8" customFormat="1" ht="15.75" customHeight="1" x14ac:dyDescent="0.25">
      <c r="A774" s="35"/>
      <c r="B774" s="35"/>
      <c r="C774" s="35"/>
      <c r="D774" s="37"/>
      <c r="E774" s="38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s="8" customFormat="1" ht="15.75" customHeight="1" x14ac:dyDescent="0.25">
      <c r="A775" s="35"/>
      <c r="B775" s="35"/>
      <c r="C775" s="35"/>
      <c r="D775" s="37"/>
      <c r="E775" s="38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s="8" customFormat="1" ht="15.75" customHeight="1" x14ac:dyDescent="0.25">
      <c r="A776" s="35"/>
      <c r="B776" s="35"/>
      <c r="C776" s="35"/>
      <c r="D776" s="37"/>
      <c r="E776" s="38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s="8" customFormat="1" ht="15.75" customHeight="1" x14ac:dyDescent="0.25">
      <c r="A777" s="35"/>
      <c r="B777" s="35"/>
      <c r="C777" s="35"/>
      <c r="D777" s="37"/>
      <c r="E777" s="38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s="8" customFormat="1" ht="15.75" customHeight="1" x14ac:dyDescent="0.25">
      <c r="A778" s="35"/>
      <c r="B778" s="35"/>
      <c r="C778" s="35"/>
      <c r="D778" s="37"/>
      <c r="E778" s="38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s="8" customFormat="1" ht="15.75" customHeight="1" x14ac:dyDescent="0.25">
      <c r="A779" s="35"/>
      <c r="B779" s="35"/>
      <c r="C779" s="35"/>
      <c r="D779" s="37"/>
      <c r="E779" s="38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s="8" customFormat="1" ht="15.75" customHeight="1" x14ac:dyDescent="0.25">
      <c r="A780" s="35"/>
      <c r="B780" s="35"/>
      <c r="C780" s="35"/>
      <c r="D780" s="37"/>
      <c r="E780" s="38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s="8" customFormat="1" ht="15.75" customHeight="1" x14ac:dyDescent="0.25">
      <c r="A781" s="35"/>
      <c r="B781" s="35"/>
      <c r="C781" s="35"/>
      <c r="D781" s="37"/>
      <c r="E781" s="38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s="8" customFormat="1" ht="15.75" customHeight="1" x14ac:dyDescent="0.25">
      <c r="A782" s="35"/>
      <c r="B782" s="35"/>
      <c r="C782" s="35"/>
      <c r="D782" s="37"/>
      <c r="E782" s="38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s="8" customFormat="1" ht="15.75" customHeight="1" x14ac:dyDescent="0.25">
      <c r="A783" s="35"/>
      <c r="B783" s="35"/>
      <c r="C783" s="35"/>
      <c r="D783" s="37"/>
      <c r="E783" s="38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s="8" customFormat="1" ht="15.75" customHeight="1" x14ac:dyDescent="0.25">
      <c r="A784" s="35"/>
      <c r="B784" s="35"/>
      <c r="C784" s="35"/>
      <c r="D784" s="37"/>
      <c r="E784" s="38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s="8" customFormat="1" ht="15.75" customHeight="1" x14ac:dyDescent="0.25">
      <c r="A785" s="35"/>
      <c r="B785" s="35"/>
      <c r="C785" s="35"/>
      <c r="D785" s="37"/>
      <c r="E785" s="38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s="8" customFormat="1" ht="15.75" customHeight="1" x14ac:dyDescent="0.25">
      <c r="A786" s="35"/>
      <c r="B786" s="35"/>
      <c r="C786" s="35"/>
      <c r="D786" s="37"/>
      <c r="E786" s="38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s="8" customFormat="1" ht="15.75" customHeight="1" x14ac:dyDescent="0.25">
      <c r="A787" s="35"/>
      <c r="B787" s="35"/>
      <c r="C787" s="35"/>
      <c r="D787" s="37"/>
      <c r="E787" s="38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s="8" customFormat="1" ht="15.75" customHeight="1" x14ac:dyDescent="0.25">
      <c r="A788" s="35"/>
      <c r="B788" s="35"/>
      <c r="C788" s="35"/>
      <c r="D788" s="37"/>
      <c r="E788" s="38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s="8" customFormat="1" ht="15.75" customHeight="1" x14ac:dyDescent="0.25">
      <c r="A789" s="35"/>
      <c r="B789" s="35"/>
      <c r="C789" s="35"/>
      <c r="D789" s="37"/>
      <c r="E789" s="38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s="8" customFormat="1" ht="15.75" customHeight="1" x14ac:dyDescent="0.25">
      <c r="A790" s="35"/>
      <c r="B790" s="35"/>
      <c r="C790" s="35"/>
      <c r="D790" s="37"/>
      <c r="E790" s="38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s="8" customFormat="1" ht="15.75" customHeight="1" x14ac:dyDescent="0.25">
      <c r="A791" s="35"/>
      <c r="B791" s="35"/>
      <c r="C791" s="35"/>
      <c r="D791" s="37"/>
      <c r="E791" s="38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s="8" customFormat="1" ht="15.75" customHeight="1" x14ac:dyDescent="0.25">
      <c r="A792" s="35"/>
      <c r="B792" s="35"/>
      <c r="C792" s="35"/>
      <c r="D792" s="37"/>
      <c r="E792" s="38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s="8" customFormat="1" ht="15.75" customHeight="1" x14ac:dyDescent="0.25">
      <c r="A793" s="35"/>
      <c r="B793" s="35"/>
      <c r="C793" s="35"/>
      <c r="D793" s="37"/>
      <c r="E793" s="38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s="8" customFormat="1" ht="15.75" customHeight="1" x14ac:dyDescent="0.25">
      <c r="A794" s="35"/>
      <c r="B794" s="35"/>
      <c r="C794" s="35"/>
      <c r="D794" s="37"/>
      <c r="E794" s="38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s="8" customFormat="1" ht="15.75" customHeight="1" x14ac:dyDescent="0.25">
      <c r="A795" s="35"/>
      <c r="B795" s="35"/>
      <c r="C795" s="35"/>
      <c r="D795" s="37"/>
      <c r="E795" s="38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s="8" customFormat="1" ht="15.75" customHeight="1" x14ac:dyDescent="0.25">
      <c r="A796" s="35"/>
      <c r="B796" s="35"/>
      <c r="C796" s="35"/>
      <c r="D796" s="37"/>
      <c r="E796" s="38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s="8" customFormat="1" ht="15.75" customHeight="1" x14ac:dyDescent="0.25">
      <c r="A797" s="35"/>
      <c r="B797" s="35"/>
      <c r="C797" s="35"/>
      <c r="D797" s="37"/>
      <c r="E797" s="38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s="8" customFormat="1" ht="15.75" customHeight="1" x14ac:dyDescent="0.25">
      <c r="A798" s="35"/>
      <c r="B798" s="35"/>
      <c r="C798" s="35"/>
      <c r="D798" s="37"/>
      <c r="E798" s="38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s="8" customFormat="1" ht="15.75" customHeight="1" x14ac:dyDescent="0.25">
      <c r="A799" s="35"/>
      <c r="B799" s="35"/>
      <c r="C799" s="35"/>
      <c r="D799" s="37"/>
      <c r="E799" s="38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s="8" customFormat="1" ht="15.75" customHeight="1" x14ac:dyDescent="0.25">
      <c r="A800" s="35"/>
      <c r="B800" s="35"/>
      <c r="C800" s="35"/>
      <c r="D800" s="37"/>
      <c r="E800" s="38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s="8" customFormat="1" ht="15.75" customHeight="1" x14ac:dyDescent="0.25">
      <c r="A801" s="35"/>
      <c r="B801" s="35"/>
      <c r="C801" s="35"/>
      <c r="D801" s="37"/>
      <c r="E801" s="38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s="8" customFormat="1" ht="15.75" customHeight="1" x14ac:dyDescent="0.25">
      <c r="A802" s="35"/>
      <c r="B802" s="35"/>
      <c r="C802" s="35"/>
      <c r="D802" s="37"/>
      <c r="E802" s="38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s="8" customFormat="1" ht="15.75" customHeight="1" x14ac:dyDescent="0.25">
      <c r="A803" s="35"/>
      <c r="B803" s="35"/>
      <c r="C803" s="35"/>
      <c r="D803" s="37"/>
      <c r="E803" s="38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s="8" customFormat="1" ht="15.75" customHeight="1" x14ac:dyDescent="0.25">
      <c r="A804" s="35"/>
      <c r="B804" s="35"/>
      <c r="C804" s="35"/>
      <c r="D804" s="37"/>
      <c r="E804" s="38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s="8" customFormat="1" ht="15.75" customHeight="1" x14ac:dyDescent="0.25">
      <c r="A805" s="35"/>
      <c r="B805" s="35"/>
      <c r="C805" s="35"/>
      <c r="D805" s="37"/>
      <c r="E805" s="38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s="8" customFormat="1" ht="15.75" customHeight="1" x14ac:dyDescent="0.25">
      <c r="A806" s="35"/>
      <c r="B806" s="35"/>
      <c r="C806" s="35"/>
      <c r="D806" s="37"/>
      <c r="E806" s="38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s="8" customFormat="1" ht="15.75" customHeight="1" x14ac:dyDescent="0.25">
      <c r="A807" s="35"/>
      <c r="B807" s="35"/>
      <c r="C807" s="35"/>
      <c r="D807" s="37"/>
      <c r="E807" s="38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s="8" customFormat="1" ht="15.75" customHeight="1" x14ac:dyDescent="0.25">
      <c r="A808" s="35"/>
      <c r="B808" s="35"/>
      <c r="C808" s="35"/>
      <c r="D808" s="37"/>
      <c r="E808" s="38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s="8" customFormat="1" ht="15.75" customHeight="1" x14ac:dyDescent="0.25">
      <c r="A809" s="35"/>
      <c r="B809" s="35"/>
      <c r="C809" s="35"/>
      <c r="D809" s="37"/>
      <c r="E809" s="38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s="8" customFormat="1" ht="15.75" customHeight="1" x14ac:dyDescent="0.25">
      <c r="A810" s="35"/>
      <c r="B810" s="35"/>
      <c r="C810" s="35"/>
      <c r="D810" s="37"/>
      <c r="E810" s="38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s="8" customFormat="1" ht="15.75" customHeight="1" x14ac:dyDescent="0.25">
      <c r="A811" s="35"/>
      <c r="B811" s="35"/>
      <c r="C811" s="35"/>
      <c r="D811" s="37"/>
      <c r="E811" s="38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s="8" customFormat="1" ht="15.75" customHeight="1" x14ac:dyDescent="0.25">
      <c r="A812" s="35"/>
      <c r="B812" s="35"/>
      <c r="C812" s="35"/>
      <c r="D812" s="37"/>
      <c r="E812" s="38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s="8" customFormat="1" ht="15.75" customHeight="1" x14ac:dyDescent="0.25">
      <c r="A813" s="35"/>
      <c r="B813" s="35"/>
      <c r="C813" s="35"/>
      <c r="D813" s="37"/>
      <c r="E813" s="38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s="8" customFormat="1" ht="15.75" customHeight="1" x14ac:dyDescent="0.25">
      <c r="A814" s="35"/>
      <c r="B814" s="35"/>
      <c r="C814" s="35"/>
      <c r="D814" s="37"/>
      <c r="E814" s="38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s="8" customFormat="1" ht="15.75" customHeight="1" x14ac:dyDescent="0.25">
      <c r="A815" s="35"/>
      <c r="B815" s="35"/>
      <c r="C815" s="35"/>
      <c r="D815" s="37"/>
      <c r="E815" s="38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s="8" customFormat="1" ht="15.75" customHeight="1" x14ac:dyDescent="0.25">
      <c r="A816" s="35"/>
      <c r="B816" s="35"/>
      <c r="C816" s="35"/>
      <c r="D816" s="37"/>
      <c r="E816" s="38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s="8" customFormat="1" ht="15.75" customHeight="1" x14ac:dyDescent="0.25">
      <c r="A817" s="35"/>
      <c r="B817" s="35"/>
      <c r="C817" s="35"/>
      <c r="D817" s="37"/>
      <c r="E817" s="38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s="8" customFormat="1" ht="15.75" customHeight="1" x14ac:dyDescent="0.25">
      <c r="A818" s="35"/>
      <c r="B818" s="35"/>
      <c r="C818" s="35"/>
      <c r="D818" s="37"/>
      <c r="E818" s="38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s="8" customFormat="1" ht="15.75" customHeight="1" x14ac:dyDescent="0.25">
      <c r="A819" s="35"/>
      <c r="B819" s="35"/>
      <c r="C819" s="35"/>
      <c r="D819" s="37"/>
      <c r="E819" s="38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s="8" customFormat="1" ht="15.75" customHeight="1" x14ac:dyDescent="0.25">
      <c r="A820" s="35"/>
      <c r="B820" s="35"/>
      <c r="C820" s="35"/>
      <c r="D820" s="37"/>
      <c r="E820" s="38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s="8" customFormat="1" ht="15.75" customHeight="1" x14ac:dyDescent="0.25">
      <c r="A821" s="35"/>
      <c r="B821" s="35"/>
      <c r="C821" s="35"/>
      <c r="D821" s="37"/>
      <c r="E821" s="38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s="8" customFormat="1" ht="15.75" customHeight="1" x14ac:dyDescent="0.25">
      <c r="A822" s="35"/>
      <c r="B822" s="35"/>
      <c r="C822" s="35"/>
      <c r="D822" s="37"/>
      <c r="E822" s="38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s="8" customFormat="1" ht="15.75" customHeight="1" x14ac:dyDescent="0.25">
      <c r="A823" s="35"/>
      <c r="B823" s="35"/>
      <c r="C823" s="35"/>
      <c r="D823" s="37"/>
      <c r="E823" s="38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s="8" customFormat="1" ht="15.75" customHeight="1" x14ac:dyDescent="0.25">
      <c r="A824" s="35"/>
      <c r="B824" s="35"/>
      <c r="C824" s="35"/>
      <c r="D824" s="37"/>
      <c r="E824" s="38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s="8" customFormat="1" ht="15.75" customHeight="1" x14ac:dyDescent="0.25">
      <c r="A825" s="35"/>
      <c r="B825" s="35"/>
      <c r="C825" s="35"/>
      <c r="D825" s="37"/>
      <c r="E825" s="38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s="8" customFormat="1" ht="15.75" customHeight="1" x14ac:dyDescent="0.25">
      <c r="A826" s="35"/>
      <c r="B826" s="35"/>
      <c r="C826" s="35"/>
      <c r="D826" s="37"/>
      <c r="E826" s="38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s="8" customFormat="1" ht="15.75" customHeight="1" x14ac:dyDescent="0.25">
      <c r="A827" s="35"/>
      <c r="B827" s="35"/>
      <c r="C827" s="35"/>
      <c r="D827" s="37"/>
      <c r="E827" s="38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s="8" customFormat="1" ht="15.75" customHeight="1" x14ac:dyDescent="0.25">
      <c r="A828" s="35"/>
      <c r="B828" s="35"/>
      <c r="C828" s="35"/>
      <c r="D828" s="37"/>
      <c r="E828" s="38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s="8" customFormat="1" ht="15.75" customHeight="1" x14ac:dyDescent="0.25">
      <c r="A829" s="35"/>
      <c r="B829" s="35"/>
      <c r="C829" s="35"/>
      <c r="D829" s="37"/>
      <c r="E829" s="38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s="8" customFormat="1" ht="15.75" customHeight="1" x14ac:dyDescent="0.25">
      <c r="A830" s="35"/>
      <c r="B830" s="35"/>
      <c r="C830" s="35"/>
      <c r="D830" s="37"/>
      <c r="E830" s="38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s="8" customFormat="1" ht="15.75" customHeight="1" x14ac:dyDescent="0.25">
      <c r="A831" s="35"/>
      <c r="B831" s="35"/>
      <c r="C831" s="35"/>
      <c r="D831" s="37"/>
      <c r="E831" s="38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s="8" customFormat="1" ht="15.75" customHeight="1" x14ac:dyDescent="0.25">
      <c r="A832" s="35"/>
      <c r="B832" s="35"/>
      <c r="C832" s="35"/>
      <c r="D832" s="37"/>
      <c r="E832" s="38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s="8" customFormat="1" ht="15.75" customHeight="1" x14ac:dyDescent="0.25">
      <c r="A833" s="35"/>
      <c r="B833" s="35"/>
      <c r="C833" s="35"/>
      <c r="D833" s="37"/>
      <c r="E833" s="38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s="8" customFormat="1" ht="15.75" customHeight="1" x14ac:dyDescent="0.25">
      <c r="A834" s="35"/>
      <c r="B834" s="35"/>
      <c r="C834" s="35"/>
      <c r="D834" s="37"/>
      <c r="E834" s="38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s="8" customFormat="1" ht="15.75" customHeight="1" x14ac:dyDescent="0.25">
      <c r="A835" s="35"/>
      <c r="B835" s="35"/>
      <c r="C835" s="35"/>
      <c r="D835" s="37"/>
      <c r="E835" s="38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s="8" customFormat="1" ht="15.75" customHeight="1" x14ac:dyDescent="0.25">
      <c r="A836" s="35"/>
      <c r="B836" s="35"/>
      <c r="C836" s="35"/>
      <c r="D836" s="37"/>
      <c r="E836" s="38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s="8" customFormat="1" ht="15.75" customHeight="1" x14ac:dyDescent="0.25">
      <c r="A837" s="35"/>
      <c r="B837" s="35"/>
      <c r="C837" s="35"/>
      <c r="D837" s="37"/>
      <c r="E837" s="38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s="8" customFormat="1" ht="15.75" customHeight="1" x14ac:dyDescent="0.25">
      <c r="A838" s="35"/>
      <c r="B838" s="35"/>
      <c r="C838" s="35"/>
      <c r="D838" s="37"/>
      <c r="E838" s="38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s="8" customFormat="1" ht="15.75" customHeight="1" x14ac:dyDescent="0.25">
      <c r="A839" s="35"/>
      <c r="B839" s="35"/>
      <c r="C839" s="35"/>
      <c r="D839" s="37"/>
      <c r="E839" s="38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s="8" customFormat="1" ht="15.75" customHeight="1" x14ac:dyDescent="0.25">
      <c r="A840" s="35"/>
      <c r="B840" s="35"/>
      <c r="C840" s="35"/>
      <c r="D840" s="37"/>
      <c r="E840" s="38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s="8" customFormat="1" ht="15.75" customHeight="1" x14ac:dyDescent="0.25">
      <c r="A841" s="35"/>
      <c r="B841" s="35"/>
      <c r="C841" s="35"/>
      <c r="D841" s="37"/>
      <c r="E841" s="38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s="8" customFormat="1" ht="15.75" customHeight="1" x14ac:dyDescent="0.25">
      <c r="A842" s="35"/>
      <c r="B842" s="35"/>
      <c r="C842" s="35"/>
      <c r="D842" s="37"/>
      <c r="E842" s="38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s="8" customFormat="1" ht="15.75" customHeight="1" x14ac:dyDescent="0.25">
      <c r="A843" s="35"/>
      <c r="B843" s="35"/>
      <c r="C843" s="35"/>
      <c r="D843" s="37"/>
      <c r="E843" s="38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s="8" customFormat="1" ht="15.75" customHeight="1" x14ac:dyDescent="0.25">
      <c r="A844" s="35"/>
      <c r="B844" s="35"/>
      <c r="C844" s="35"/>
      <c r="D844" s="37"/>
      <c r="E844" s="38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s="8" customFormat="1" ht="15.75" customHeight="1" x14ac:dyDescent="0.25">
      <c r="A845" s="35"/>
      <c r="B845" s="35"/>
      <c r="C845" s="35"/>
      <c r="D845" s="37"/>
      <c r="E845" s="38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s="8" customFormat="1" ht="15.75" customHeight="1" x14ac:dyDescent="0.25">
      <c r="A846" s="35"/>
      <c r="B846" s="35"/>
      <c r="C846" s="35"/>
      <c r="D846" s="37"/>
      <c r="E846" s="38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s="8" customFormat="1" ht="15.75" customHeight="1" x14ac:dyDescent="0.25">
      <c r="A847" s="35"/>
      <c r="B847" s="35"/>
      <c r="C847" s="35"/>
      <c r="D847" s="37"/>
      <c r="E847" s="38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s="8" customFormat="1" ht="15.75" customHeight="1" x14ac:dyDescent="0.25">
      <c r="A848" s="35"/>
      <c r="B848" s="35"/>
      <c r="C848" s="35"/>
      <c r="D848" s="37"/>
      <c r="E848" s="38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s="8" customFormat="1" ht="15.75" customHeight="1" x14ac:dyDescent="0.25">
      <c r="A849" s="35"/>
      <c r="B849" s="35"/>
      <c r="C849" s="35"/>
      <c r="D849" s="37"/>
      <c r="E849" s="38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s="8" customFormat="1" ht="15.75" customHeight="1" x14ac:dyDescent="0.25">
      <c r="A850" s="35"/>
      <c r="B850" s="35"/>
      <c r="C850" s="35"/>
      <c r="D850" s="37"/>
      <c r="E850" s="38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s="8" customFormat="1" ht="15.75" customHeight="1" x14ac:dyDescent="0.25">
      <c r="A851" s="35"/>
      <c r="B851" s="35"/>
      <c r="C851" s="35"/>
      <c r="D851" s="37"/>
      <c r="E851" s="38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s="8" customFormat="1" ht="15.75" customHeight="1" x14ac:dyDescent="0.25">
      <c r="A852" s="35"/>
      <c r="B852" s="35"/>
      <c r="C852" s="35"/>
      <c r="D852" s="37"/>
      <c r="E852" s="38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s="8" customFormat="1" ht="15.75" customHeight="1" x14ac:dyDescent="0.25">
      <c r="A853" s="35"/>
      <c r="B853" s="35"/>
      <c r="C853" s="35"/>
      <c r="D853" s="37"/>
      <c r="E853" s="38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s="8" customFormat="1" ht="15.75" customHeight="1" x14ac:dyDescent="0.25">
      <c r="A854" s="35"/>
      <c r="B854" s="35"/>
      <c r="C854" s="35"/>
      <c r="D854" s="37"/>
      <c r="E854" s="38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s="8" customFormat="1" ht="15.75" customHeight="1" x14ac:dyDescent="0.25">
      <c r="A855" s="35"/>
      <c r="B855" s="35"/>
      <c r="C855" s="35"/>
      <c r="D855" s="37"/>
      <c r="E855" s="38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s="8" customFormat="1" ht="15.75" customHeight="1" x14ac:dyDescent="0.25">
      <c r="A856" s="35"/>
      <c r="B856" s="35"/>
      <c r="C856" s="35"/>
      <c r="D856" s="37"/>
      <c r="E856" s="38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s="8" customFormat="1" ht="15.75" customHeight="1" x14ac:dyDescent="0.25">
      <c r="A857" s="35"/>
      <c r="B857" s="35"/>
      <c r="C857" s="35"/>
      <c r="D857" s="37"/>
      <c r="E857" s="38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s="8" customFormat="1" ht="15.75" customHeight="1" x14ac:dyDescent="0.25">
      <c r="A858" s="35"/>
      <c r="B858" s="35"/>
      <c r="C858" s="35"/>
      <c r="D858" s="37"/>
      <c r="E858" s="38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s="8" customFormat="1" ht="15.75" customHeight="1" x14ac:dyDescent="0.25">
      <c r="A859" s="35"/>
      <c r="B859" s="35"/>
      <c r="C859" s="35"/>
      <c r="D859" s="37"/>
      <c r="E859" s="38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s="8" customFormat="1" ht="15.75" customHeight="1" x14ac:dyDescent="0.25">
      <c r="A860" s="35"/>
      <c r="B860" s="35"/>
      <c r="C860" s="35"/>
      <c r="D860" s="37"/>
      <c r="E860" s="38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s="8" customFormat="1" ht="15.75" customHeight="1" x14ac:dyDescent="0.25">
      <c r="A861" s="35"/>
      <c r="B861" s="35"/>
      <c r="C861" s="35"/>
      <c r="D861" s="37"/>
      <c r="E861" s="38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s="8" customFormat="1" ht="15.75" customHeight="1" x14ac:dyDescent="0.25">
      <c r="A862" s="35"/>
      <c r="B862" s="35"/>
      <c r="C862" s="35"/>
      <c r="D862" s="37"/>
      <c r="E862" s="38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s="8" customFormat="1" ht="15.75" customHeight="1" x14ac:dyDescent="0.25">
      <c r="A863" s="35"/>
      <c r="B863" s="35"/>
      <c r="C863" s="35"/>
      <c r="D863" s="37"/>
      <c r="E863" s="38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s="8" customFormat="1" ht="15.75" customHeight="1" x14ac:dyDescent="0.25">
      <c r="A864" s="35"/>
      <c r="B864" s="35"/>
      <c r="C864" s="35"/>
      <c r="D864" s="37"/>
      <c r="E864" s="38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s="8" customFormat="1" ht="15.75" customHeight="1" x14ac:dyDescent="0.25">
      <c r="A865" s="35"/>
      <c r="B865" s="35"/>
      <c r="C865" s="35"/>
      <c r="D865" s="37"/>
      <c r="E865" s="38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s="8" customFormat="1" ht="15.75" customHeight="1" x14ac:dyDescent="0.25">
      <c r="A866" s="35"/>
      <c r="B866" s="35"/>
      <c r="C866" s="35"/>
      <c r="D866" s="37"/>
      <c r="E866" s="38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s="8" customFormat="1" ht="15.75" customHeight="1" x14ac:dyDescent="0.25">
      <c r="A867" s="35"/>
      <c r="B867" s="35"/>
      <c r="C867" s="35"/>
      <c r="D867" s="37"/>
      <c r="E867" s="38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s="8" customFormat="1" ht="15.75" customHeight="1" x14ac:dyDescent="0.25">
      <c r="A868" s="35"/>
      <c r="B868" s="35"/>
      <c r="C868" s="35"/>
      <c r="D868" s="37"/>
      <c r="E868" s="38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s="8" customFormat="1" ht="15.75" customHeight="1" x14ac:dyDescent="0.25">
      <c r="A869" s="35"/>
      <c r="B869" s="35"/>
      <c r="C869" s="35"/>
      <c r="D869" s="37"/>
      <c r="E869" s="38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s="8" customFormat="1" ht="15.75" customHeight="1" x14ac:dyDescent="0.25">
      <c r="A870" s="35"/>
      <c r="B870" s="35"/>
      <c r="C870" s="35"/>
      <c r="D870" s="37"/>
      <c r="E870" s="38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s="8" customFormat="1" ht="15.75" customHeight="1" x14ac:dyDescent="0.25">
      <c r="A871" s="35"/>
      <c r="B871" s="35"/>
      <c r="C871" s="35"/>
      <c r="D871" s="37"/>
      <c r="E871" s="38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s="8" customFormat="1" ht="15.75" customHeight="1" x14ac:dyDescent="0.25">
      <c r="A872" s="35"/>
      <c r="B872" s="35"/>
      <c r="C872" s="35"/>
      <c r="D872" s="37"/>
      <c r="E872" s="38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s="8" customFormat="1" ht="15.75" customHeight="1" x14ac:dyDescent="0.25">
      <c r="A873" s="35"/>
      <c r="B873" s="35"/>
      <c r="C873" s="35"/>
      <c r="D873" s="37"/>
      <c r="E873" s="38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s="8" customFormat="1" ht="15.75" customHeight="1" x14ac:dyDescent="0.25">
      <c r="A874" s="35"/>
      <c r="B874" s="35"/>
      <c r="C874" s="35"/>
      <c r="D874" s="37"/>
      <c r="E874" s="38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s="8" customFormat="1" ht="15.75" customHeight="1" x14ac:dyDescent="0.25">
      <c r="A875" s="35"/>
      <c r="B875" s="35"/>
      <c r="C875" s="35"/>
      <c r="D875" s="37"/>
      <c r="E875" s="38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s="8" customFormat="1" ht="15.75" customHeight="1" x14ac:dyDescent="0.25">
      <c r="A876" s="35"/>
      <c r="B876" s="35"/>
      <c r="C876" s="35"/>
      <c r="D876" s="37"/>
      <c r="E876" s="38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s="8" customFormat="1" ht="15.75" customHeight="1" x14ac:dyDescent="0.25">
      <c r="A877" s="35"/>
      <c r="B877" s="35"/>
      <c r="C877" s="35"/>
      <c r="D877" s="37"/>
      <c r="E877" s="38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s="8" customFormat="1" ht="15.75" customHeight="1" x14ac:dyDescent="0.25">
      <c r="A878" s="35"/>
      <c r="B878" s="35"/>
      <c r="C878" s="35"/>
      <c r="D878" s="37"/>
      <c r="E878" s="38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s="8" customFormat="1" ht="15.75" customHeight="1" x14ac:dyDescent="0.25">
      <c r="A879" s="35"/>
      <c r="B879" s="35"/>
      <c r="C879" s="35"/>
      <c r="D879" s="37"/>
      <c r="E879" s="38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s="8" customFormat="1" ht="15.75" customHeight="1" x14ac:dyDescent="0.25">
      <c r="A880" s="35"/>
      <c r="B880" s="35"/>
      <c r="C880" s="35"/>
      <c r="D880" s="37"/>
      <c r="E880" s="38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s="8" customFormat="1" ht="15.75" customHeight="1" x14ac:dyDescent="0.25">
      <c r="A881" s="35"/>
      <c r="B881" s="35"/>
      <c r="C881" s="35"/>
      <c r="D881" s="37"/>
      <c r="E881" s="38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s="8" customFormat="1" ht="15.75" customHeight="1" x14ac:dyDescent="0.25">
      <c r="A882" s="35"/>
      <c r="B882" s="35"/>
      <c r="C882" s="35"/>
      <c r="D882" s="37"/>
      <c r="E882" s="38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s="8" customFormat="1" ht="15.75" customHeight="1" x14ac:dyDescent="0.25">
      <c r="A883" s="35"/>
      <c r="B883" s="35"/>
      <c r="C883" s="35"/>
      <c r="D883" s="37"/>
      <c r="E883" s="38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s="8" customFormat="1" ht="15.75" customHeight="1" x14ac:dyDescent="0.25">
      <c r="A884" s="35"/>
      <c r="B884" s="35"/>
      <c r="C884" s="35"/>
      <c r="D884" s="37"/>
      <c r="E884" s="38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s="8" customFormat="1" ht="15.75" customHeight="1" x14ac:dyDescent="0.25">
      <c r="A885" s="35"/>
      <c r="B885" s="35"/>
      <c r="C885" s="35"/>
      <c r="D885" s="37"/>
      <c r="E885" s="38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s="8" customFormat="1" ht="15.75" customHeight="1" x14ac:dyDescent="0.25">
      <c r="A886" s="35"/>
      <c r="B886" s="35"/>
      <c r="C886" s="35"/>
      <c r="D886" s="37"/>
      <c r="E886" s="38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s="8" customFormat="1" ht="15.75" customHeight="1" x14ac:dyDescent="0.25">
      <c r="A887" s="35"/>
      <c r="B887" s="35"/>
      <c r="C887" s="35"/>
      <c r="D887" s="37"/>
      <c r="E887" s="38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s="8" customFormat="1" ht="15.75" customHeight="1" x14ac:dyDescent="0.25">
      <c r="A888" s="35"/>
      <c r="B888" s="35"/>
      <c r="C888" s="35"/>
      <c r="D888" s="37"/>
      <c r="E888" s="38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s="8" customFormat="1" ht="15.75" customHeight="1" x14ac:dyDescent="0.25">
      <c r="A889" s="35"/>
      <c r="B889" s="35"/>
      <c r="C889" s="35"/>
      <c r="D889" s="37"/>
      <c r="E889" s="38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s="8" customFormat="1" ht="15.75" customHeight="1" x14ac:dyDescent="0.25">
      <c r="A890" s="35"/>
      <c r="B890" s="35"/>
      <c r="C890" s="35"/>
      <c r="D890" s="37"/>
      <c r="E890" s="38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s="8" customFormat="1" ht="15.75" customHeight="1" x14ac:dyDescent="0.25">
      <c r="A891" s="35"/>
      <c r="B891" s="35"/>
      <c r="C891" s="35"/>
      <c r="D891" s="37"/>
      <c r="E891" s="38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s="8" customFormat="1" ht="15.75" customHeight="1" x14ac:dyDescent="0.25">
      <c r="A892" s="35"/>
      <c r="B892" s="35"/>
      <c r="C892" s="35"/>
      <c r="D892" s="37"/>
      <c r="E892" s="38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s="8" customFormat="1" ht="15.75" customHeight="1" x14ac:dyDescent="0.25">
      <c r="A893" s="35"/>
      <c r="B893" s="35"/>
      <c r="C893" s="35"/>
      <c r="D893" s="37"/>
      <c r="E893" s="38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s="8" customFormat="1" ht="15.75" customHeight="1" x14ac:dyDescent="0.25">
      <c r="A894" s="35"/>
      <c r="B894" s="35"/>
      <c r="C894" s="35"/>
      <c r="D894" s="37"/>
      <c r="E894" s="38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s="8" customFormat="1" ht="15.75" customHeight="1" x14ac:dyDescent="0.25">
      <c r="A895" s="35"/>
      <c r="B895" s="35"/>
      <c r="C895" s="35"/>
      <c r="D895" s="37"/>
      <c r="E895" s="38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s="8" customFormat="1" ht="15.75" customHeight="1" x14ac:dyDescent="0.25">
      <c r="A896" s="35"/>
      <c r="B896" s="35"/>
      <c r="C896" s="35"/>
      <c r="D896" s="37"/>
      <c r="E896" s="38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s="8" customFormat="1" ht="15.75" customHeight="1" x14ac:dyDescent="0.25">
      <c r="A897" s="35"/>
      <c r="B897" s="35"/>
      <c r="C897" s="35"/>
      <c r="D897" s="37"/>
      <c r="E897" s="38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s="8" customFormat="1" ht="15.75" customHeight="1" x14ac:dyDescent="0.25">
      <c r="A898" s="35"/>
      <c r="B898" s="35"/>
      <c r="C898" s="35"/>
      <c r="D898" s="37"/>
      <c r="E898" s="38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s="8" customFormat="1" ht="15.75" customHeight="1" x14ac:dyDescent="0.25">
      <c r="A899" s="35"/>
      <c r="B899" s="35"/>
      <c r="C899" s="35"/>
      <c r="D899" s="37"/>
      <c r="E899" s="38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s="8" customFormat="1" ht="15.75" customHeight="1" x14ac:dyDescent="0.25">
      <c r="A900" s="35"/>
      <c r="B900" s="35"/>
      <c r="C900" s="35"/>
      <c r="D900" s="37"/>
      <c r="E900" s="38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s="8" customFormat="1" ht="15.75" customHeight="1" x14ac:dyDescent="0.25">
      <c r="A901" s="35"/>
      <c r="B901" s="35"/>
      <c r="C901" s="35"/>
      <c r="D901" s="37"/>
      <c r="E901" s="38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s="8" customFormat="1" ht="15.75" customHeight="1" x14ac:dyDescent="0.25">
      <c r="A902" s="35"/>
      <c r="B902" s="35"/>
      <c r="C902" s="35"/>
      <c r="D902" s="37"/>
      <c r="E902" s="38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s="8" customFormat="1" ht="15.75" customHeight="1" x14ac:dyDescent="0.25">
      <c r="A903" s="35"/>
      <c r="B903" s="35"/>
      <c r="C903" s="35"/>
      <c r="D903" s="37"/>
      <c r="E903" s="38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s="8" customFormat="1" ht="15.75" customHeight="1" x14ac:dyDescent="0.25">
      <c r="A904" s="35"/>
      <c r="B904" s="35"/>
      <c r="C904" s="35"/>
      <c r="D904" s="37"/>
      <c r="E904" s="38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s="8" customFormat="1" ht="15.75" customHeight="1" x14ac:dyDescent="0.25">
      <c r="A905" s="35"/>
      <c r="B905" s="35"/>
      <c r="C905" s="35"/>
      <c r="D905" s="37"/>
      <c r="E905" s="38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s="8" customFormat="1" ht="15.75" customHeight="1" x14ac:dyDescent="0.25">
      <c r="A906" s="35"/>
      <c r="B906" s="35"/>
      <c r="C906" s="35"/>
      <c r="D906" s="37"/>
      <c r="E906" s="38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s="8" customFormat="1" ht="15.75" customHeight="1" x14ac:dyDescent="0.25">
      <c r="A907" s="35"/>
      <c r="B907" s="35"/>
      <c r="C907" s="35"/>
      <c r="D907" s="37"/>
      <c r="E907" s="38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s="8" customFormat="1" ht="15.75" customHeight="1" x14ac:dyDescent="0.25">
      <c r="A908" s="35"/>
      <c r="B908" s="35"/>
      <c r="C908" s="35"/>
      <c r="D908" s="37"/>
      <c r="E908" s="38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s="8" customFormat="1" ht="15.75" customHeight="1" x14ac:dyDescent="0.25">
      <c r="A909" s="35"/>
      <c r="B909" s="35"/>
      <c r="C909" s="35"/>
      <c r="D909" s="37"/>
      <c r="E909" s="38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s="8" customFormat="1" ht="15" customHeight="1" x14ac:dyDescent="0.25">
      <c r="D910" s="39"/>
    </row>
    <row r="911" spans="1:25" s="8" customFormat="1" ht="15" customHeight="1" x14ac:dyDescent="0.25">
      <c r="D911" s="39"/>
    </row>
    <row r="912" spans="1:25" s="8" customFormat="1" ht="15" customHeight="1" x14ac:dyDescent="0.25">
      <c r="D912" s="39"/>
    </row>
    <row r="913" spans="4:4" s="8" customFormat="1" ht="15" customHeight="1" x14ac:dyDescent="0.25">
      <c r="D913" s="39"/>
    </row>
    <row r="914" spans="4:4" s="8" customFormat="1" ht="15" customHeight="1" x14ac:dyDescent="0.25">
      <c r="D914" s="39"/>
    </row>
    <row r="915" spans="4:4" s="8" customFormat="1" ht="15" customHeight="1" x14ac:dyDescent="0.25">
      <c r="D915" s="39"/>
    </row>
    <row r="916" spans="4:4" s="8" customFormat="1" ht="15" customHeight="1" x14ac:dyDescent="0.25">
      <c r="D916" s="39"/>
    </row>
    <row r="917" spans="4:4" s="8" customFormat="1" ht="15" customHeight="1" x14ac:dyDescent="0.25">
      <c r="D917" s="39"/>
    </row>
    <row r="918" spans="4:4" s="8" customFormat="1" ht="15" customHeight="1" x14ac:dyDescent="0.25">
      <c r="D918" s="39"/>
    </row>
    <row r="919" spans="4:4" s="8" customFormat="1" ht="15" customHeight="1" x14ac:dyDescent="0.25">
      <c r="D919" s="39"/>
    </row>
    <row r="920" spans="4:4" s="8" customFormat="1" ht="15" customHeight="1" x14ac:dyDescent="0.25">
      <c r="D920" s="39"/>
    </row>
    <row r="921" spans="4:4" s="8" customFormat="1" ht="15" customHeight="1" x14ac:dyDescent="0.25">
      <c r="D921" s="39"/>
    </row>
    <row r="922" spans="4:4" s="8" customFormat="1" ht="15" customHeight="1" x14ac:dyDescent="0.25">
      <c r="D922" s="39"/>
    </row>
    <row r="923" spans="4:4" s="8" customFormat="1" ht="15" customHeight="1" x14ac:dyDescent="0.25">
      <c r="D923" s="39"/>
    </row>
    <row r="924" spans="4:4" s="8" customFormat="1" ht="15" customHeight="1" x14ac:dyDescent="0.25">
      <c r="D924" s="39"/>
    </row>
    <row r="925" spans="4:4" s="8" customFormat="1" ht="15" customHeight="1" x14ac:dyDescent="0.25">
      <c r="D925" s="39"/>
    </row>
    <row r="926" spans="4:4" s="8" customFormat="1" ht="15" customHeight="1" x14ac:dyDescent="0.25">
      <c r="D926" s="39"/>
    </row>
    <row r="927" spans="4:4" s="8" customFormat="1" ht="15" customHeight="1" x14ac:dyDescent="0.25">
      <c r="D927" s="39"/>
    </row>
    <row r="928" spans="4:4" s="8" customFormat="1" ht="15" customHeight="1" x14ac:dyDescent="0.25">
      <c r="D928" s="39"/>
    </row>
    <row r="929" spans="4:4" s="8" customFormat="1" ht="15" customHeight="1" x14ac:dyDescent="0.25">
      <c r="D929" s="39"/>
    </row>
    <row r="930" spans="4:4" s="8" customFormat="1" ht="15" customHeight="1" x14ac:dyDescent="0.25">
      <c r="D930" s="39"/>
    </row>
    <row r="931" spans="4:4" s="8" customFormat="1" ht="15" customHeight="1" x14ac:dyDescent="0.25">
      <c r="D931" s="39"/>
    </row>
    <row r="932" spans="4:4" s="8" customFormat="1" ht="15" customHeight="1" x14ac:dyDescent="0.25">
      <c r="D932" s="39"/>
    </row>
    <row r="933" spans="4:4" s="8" customFormat="1" ht="15" customHeight="1" x14ac:dyDescent="0.25">
      <c r="D933" s="39"/>
    </row>
    <row r="934" spans="4:4" s="8" customFormat="1" ht="15" customHeight="1" x14ac:dyDescent="0.25">
      <c r="D934" s="39"/>
    </row>
    <row r="935" spans="4:4" s="8" customFormat="1" ht="15" customHeight="1" x14ac:dyDescent="0.25">
      <c r="D935" s="39"/>
    </row>
    <row r="936" spans="4:4" s="8" customFormat="1" ht="15" customHeight="1" x14ac:dyDescent="0.25">
      <c r="D936" s="39"/>
    </row>
    <row r="937" spans="4:4" s="8" customFormat="1" ht="15" customHeight="1" x14ac:dyDescent="0.25">
      <c r="D937" s="39"/>
    </row>
    <row r="938" spans="4:4" s="8" customFormat="1" ht="15" customHeight="1" x14ac:dyDescent="0.25">
      <c r="D938" s="39"/>
    </row>
    <row r="939" spans="4:4" s="8" customFormat="1" ht="15" customHeight="1" x14ac:dyDescent="0.25">
      <c r="D939" s="39"/>
    </row>
    <row r="940" spans="4:4" s="8" customFormat="1" ht="15" customHeight="1" x14ac:dyDescent="0.25">
      <c r="D940" s="39"/>
    </row>
    <row r="941" spans="4:4" s="8" customFormat="1" ht="15" customHeight="1" x14ac:dyDescent="0.25">
      <c r="D941" s="39"/>
    </row>
    <row r="942" spans="4:4" s="8" customFormat="1" ht="15" customHeight="1" x14ac:dyDescent="0.25">
      <c r="D942" s="39"/>
    </row>
    <row r="943" spans="4:4" s="8" customFormat="1" ht="15" customHeight="1" x14ac:dyDescent="0.25">
      <c r="D943" s="39"/>
    </row>
    <row r="944" spans="4:4" s="8" customFormat="1" ht="15" customHeight="1" x14ac:dyDescent="0.25">
      <c r="D944" s="39"/>
    </row>
    <row r="945" spans="4:4" s="8" customFormat="1" ht="15" customHeight="1" x14ac:dyDescent="0.25">
      <c r="D945" s="39"/>
    </row>
    <row r="946" spans="4:4" s="8" customFormat="1" ht="15" customHeight="1" x14ac:dyDescent="0.25">
      <c r="D946" s="39"/>
    </row>
    <row r="947" spans="4:4" s="8" customFormat="1" ht="15" customHeight="1" x14ac:dyDescent="0.25">
      <c r="D947" s="39"/>
    </row>
    <row r="948" spans="4:4" s="8" customFormat="1" ht="15" customHeight="1" x14ac:dyDescent="0.25">
      <c r="D948" s="39"/>
    </row>
    <row r="949" spans="4:4" s="8" customFormat="1" ht="15" customHeight="1" x14ac:dyDescent="0.25">
      <c r="D949" s="39"/>
    </row>
    <row r="950" spans="4:4" s="8" customFormat="1" ht="15" customHeight="1" x14ac:dyDescent="0.25">
      <c r="D950" s="39"/>
    </row>
    <row r="951" spans="4:4" s="8" customFormat="1" ht="15" customHeight="1" x14ac:dyDescent="0.25">
      <c r="D951" s="39"/>
    </row>
    <row r="952" spans="4:4" s="8" customFormat="1" ht="15" customHeight="1" x14ac:dyDescent="0.25">
      <c r="D952" s="39"/>
    </row>
    <row r="953" spans="4:4" s="8" customFormat="1" ht="15" customHeight="1" x14ac:dyDescent="0.25">
      <c r="D953" s="39"/>
    </row>
    <row r="954" spans="4:4" s="8" customFormat="1" ht="15" customHeight="1" x14ac:dyDescent="0.25">
      <c r="D954" s="39"/>
    </row>
    <row r="955" spans="4:4" s="8" customFormat="1" ht="15" customHeight="1" x14ac:dyDescent="0.25">
      <c r="D955" s="39"/>
    </row>
    <row r="956" spans="4:4" s="8" customFormat="1" ht="15" customHeight="1" x14ac:dyDescent="0.25">
      <c r="D956" s="39"/>
    </row>
    <row r="957" spans="4:4" s="8" customFormat="1" ht="15" customHeight="1" x14ac:dyDescent="0.25">
      <c r="D957" s="39"/>
    </row>
    <row r="958" spans="4:4" s="8" customFormat="1" ht="15" customHeight="1" x14ac:dyDescent="0.25">
      <c r="D958" s="39"/>
    </row>
    <row r="959" spans="4:4" s="8" customFormat="1" ht="15" customHeight="1" x14ac:dyDescent="0.25">
      <c r="D959" s="39"/>
    </row>
    <row r="960" spans="4:4" s="8" customFormat="1" ht="15" customHeight="1" x14ac:dyDescent="0.25">
      <c r="D960" s="39"/>
    </row>
    <row r="961" spans="4:4" s="8" customFormat="1" ht="15" customHeight="1" x14ac:dyDescent="0.25">
      <c r="D961" s="39"/>
    </row>
    <row r="962" spans="4:4" s="8" customFormat="1" ht="15" customHeight="1" x14ac:dyDescent="0.25">
      <c r="D962" s="39"/>
    </row>
    <row r="963" spans="4:4" s="8" customFormat="1" ht="15" customHeight="1" x14ac:dyDescent="0.25">
      <c r="D963" s="39"/>
    </row>
    <row r="964" spans="4:4" s="8" customFormat="1" ht="15" customHeight="1" x14ac:dyDescent="0.25">
      <c r="D964" s="39"/>
    </row>
    <row r="965" spans="4:4" s="8" customFormat="1" ht="15" customHeight="1" x14ac:dyDescent="0.25">
      <c r="D965" s="39"/>
    </row>
    <row r="966" spans="4:4" s="8" customFormat="1" ht="15" customHeight="1" x14ac:dyDescent="0.25">
      <c r="D966" s="39"/>
    </row>
    <row r="967" spans="4:4" s="8" customFormat="1" ht="15" customHeight="1" x14ac:dyDescent="0.25">
      <c r="D967" s="39"/>
    </row>
    <row r="968" spans="4:4" s="8" customFormat="1" ht="15" customHeight="1" x14ac:dyDescent="0.25">
      <c r="D968" s="39"/>
    </row>
    <row r="969" spans="4:4" s="8" customFormat="1" ht="15" customHeight="1" x14ac:dyDescent="0.25">
      <c r="D969" s="39"/>
    </row>
    <row r="970" spans="4:4" s="8" customFormat="1" ht="15" customHeight="1" x14ac:dyDescent="0.25">
      <c r="D970" s="39"/>
    </row>
    <row r="971" spans="4:4" s="8" customFormat="1" ht="15" customHeight="1" x14ac:dyDescent="0.25">
      <c r="D971" s="39"/>
    </row>
    <row r="972" spans="4:4" s="8" customFormat="1" ht="15" customHeight="1" x14ac:dyDescent="0.25">
      <c r="D972" s="39"/>
    </row>
    <row r="973" spans="4:4" s="8" customFormat="1" ht="15" customHeight="1" x14ac:dyDescent="0.25">
      <c r="D973" s="39"/>
    </row>
    <row r="974" spans="4:4" s="8" customFormat="1" ht="15" customHeight="1" x14ac:dyDescent="0.25">
      <c r="D974" s="39"/>
    </row>
    <row r="975" spans="4:4" s="8" customFormat="1" ht="15" customHeight="1" x14ac:dyDescent="0.25">
      <c r="D975" s="39"/>
    </row>
    <row r="976" spans="4:4" s="8" customFormat="1" ht="15" customHeight="1" x14ac:dyDescent="0.25">
      <c r="D976" s="39"/>
    </row>
    <row r="977" spans="4:4" s="8" customFormat="1" ht="15" customHeight="1" x14ac:dyDescent="0.25">
      <c r="D977" s="39"/>
    </row>
    <row r="978" spans="4:4" s="8" customFormat="1" ht="15" customHeight="1" x14ac:dyDescent="0.25">
      <c r="D978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Plot_waterdata_soiltype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Nando&amp;Lily</dc:creator>
  <cp:lastModifiedBy>Nando&amp;Lily</cp:lastModifiedBy>
  <dcterms:created xsi:type="dcterms:W3CDTF">2017-06-12T13:19:47Z</dcterms:created>
  <dcterms:modified xsi:type="dcterms:W3CDTF">2017-06-12T13:21:32Z</dcterms:modified>
</cp:coreProperties>
</file>