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vivinthomas/Desktop/Vivin/Study/Data Analysis/Excel/Excel Project/"/>
    </mc:Choice>
  </mc:AlternateContent>
  <xr:revisionPtr revIDLastSave="0" documentId="13_ncr:1_{708E3209-4610-1744-AAC9-662733D86F39}" xr6:coauthVersionLast="47" xr6:coauthVersionMax="47" xr10:uidLastSave="{00000000-0000-0000-0000-000000000000}"/>
  <bookViews>
    <workbookView xWindow="0" yWindow="720" windowWidth="29400" windowHeight="18400"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4" i="4" l="1"/>
  <c r="M2" i="4"/>
  <c r="M3"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<sst xmlns="http://schemas.openxmlformats.org/spreadsheetml/2006/main" count="16267" uniqueCount="51">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</sst>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5"/>
      <color theme="0"/>
      <name val="Bell MT"/>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169" fontId="0" fillId="0" borderId="0" xfId="0" applyNumberFormat="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6">
    <dxf>
      <numFmt numFmtId="169" formatCode="_(* #,##0_);_(* \(#,##0\);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9" formatCode="_(* #,##0_);_(* \(#,##0\);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9" formatCode="_(* #,##0_);_(* \(#,##0\);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9" formatCode="_(* #,##0_);_(* \(#,##0\);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9" formatCode="_(* #,##0_);_(* \(#,##0\);_(*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4DEC-8746-8F97-2771B037E9DC}"/>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DEC-8746-8F97-2771B037E9DC}"/>
            </c:ext>
          </c:extLst>
        </c:ser>
        <c:dLbls>
          <c:showLegendKey val="0"/>
          <c:showVal val="0"/>
          <c:showCatName val="0"/>
          <c:showSerName val="0"/>
          <c:showPercent val="0"/>
          <c:showBubbleSize val="0"/>
        </c:dLbls>
        <c:gapWidth val="219"/>
        <c:overlap val="-27"/>
        <c:axId val="1559831792"/>
        <c:axId val="1559859024"/>
      </c:barChart>
      <c:catAx>
        <c:axId val="155983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859024"/>
        <c:crosses val="autoZero"/>
        <c:auto val="1"/>
        <c:lblAlgn val="ctr"/>
        <c:lblOffset val="100"/>
        <c:noMultiLvlLbl val="0"/>
      </c:catAx>
      <c:valAx>
        <c:axId val="155985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831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88055004037274"/>
          <c:y val="0.14362540293512843"/>
          <c:w val="0.74459276105962713"/>
          <c:h val="0.61151129325704467"/>
        </c:manualLayout>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DE-1B4C-AEF2-DA7753EA79A0}"/>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DE-1B4C-AEF2-DA7753EA79A0}"/>
            </c:ext>
          </c:extLst>
        </c:ser>
        <c:dLbls>
          <c:showLegendKey val="0"/>
          <c:showVal val="0"/>
          <c:showCatName val="0"/>
          <c:showSerName val="0"/>
          <c:showPercent val="0"/>
          <c:showBubbleSize val="0"/>
        </c:dLbls>
        <c:smooth val="0"/>
        <c:axId val="1341830352"/>
        <c:axId val="1341596064"/>
      </c:lineChart>
      <c:catAx>
        <c:axId val="134183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9839516271272557"/>
              <c:y val="0.896413974249801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596064"/>
        <c:crosses val="autoZero"/>
        <c:auto val="1"/>
        <c:lblAlgn val="ctr"/>
        <c:lblOffset val="100"/>
        <c:noMultiLvlLbl val="0"/>
      </c:catAx>
      <c:valAx>
        <c:axId val="1341596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Bikes Purchased</a:t>
                </a:r>
              </a:p>
            </c:rich>
          </c:tx>
          <c:layout>
            <c:manualLayout>
              <c:xMode val="edge"/>
              <c:yMode val="edge"/>
              <c:x val="3.1123026063486367E-2"/>
              <c:y val="0.275620362301107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83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by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PivotTable!$A$48:$A$51</c:f>
              <c:strCache>
                <c:ptCount val="3"/>
                <c:pt idx="0">
                  <c:v>Adolescent</c:v>
                </c:pt>
                <c:pt idx="1">
                  <c:v>Middle Age</c:v>
                </c:pt>
                <c:pt idx="2">
                  <c:v>Old</c:v>
                </c:pt>
              </c:strCache>
            </c:strRef>
          </c:cat>
          <c:val>
            <c:numRef>
              <c:f>PivotTable!$B$48:$B$51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F8-D24D-B455-6DDEC6F43D02}"/>
            </c:ext>
          </c:extLst>
        </c:ser>
        <c:ser>
          <c:idx val="1"/>
          <c:order val="1"/>
          <c:tx>
            <c:strRef>
              <c:f>PivotTable!$C$46:$C$47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PivotTable!$A$48:$A$51</c:f>
              <c:strCache>
                <c:ptCount val="3"/>
                <c:pt idx="0">
                  <c:v>Adolescent</c:v>
                </c:pt>
                <c:pt idx="1">
                  <c:v>Middle Age</c:v>
                </c:pt>
                <c:pt idx="2">
                  <c:v>Old</c:v>
                </c:pt>
              </c:strCache>
            </c:strRef>
          </c:cat>
          <c:val>
            <c:numRef>
              <c:f>PivotTable!$C$48:$C$51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F8-D24D-B455-6DDEC6F43D02}"/>
            </c:ext>
          </c:extLst>
        </c:ser>
        <c:dLbls>
          <c:showLegendKey val="0"/>
          <c:showVal val="0"/>
          <c:showCatName val="0"/>
          <c:showSerName val="0"/>
          <c:showPercent val="0"/>
          <c:showBubbleSize val="0"/>
        </c:dLbls>
        <c:marker val="1"/>
        <c:smooth val="0"/>
        <c:axId val="1573638944"/>
        <c:axId val="1605220912"/>
      </c:lineChart>
      <c:catAx>
        <c:axId val="157363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220912"/>
        <c:crosses val="autoZero"/>
        <c:auto val="1"/>
        <c:lblAlgn val="ctr"/>
        <c:lblOffset val="100"/>
        <c:noMultiLvlLbl val="0"/>
      </c:catAx>
      <c:valAx>
        <c:axId val="160522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63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8B98-3348-A1C8-0059AE986E9F}"/>
            </c:ext>
          </c:extLst>
        </c:ser>
        <c:ser>
          <c:idx val="1"/>
          <c:order val="1"/>
          <c:tx>
            <c:strRef>
              <c:f>PivotTable!$C$1:$C$2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B98-3348-A1C8-0059AE986E9F}"/>
            </c:ext>
          </c:extLst>
        </c:ser>
        <c:dLbls>
          <c:showLegendKey val="0"/>
          <c:showVal val="0"/>
          <c:showCatName val="0"/>
          <c:showSerName val="0"/>
          <c:showPercent val="0"/>
          <c:showBubbleSize val="0"/>
        </c:dLbls>
        <c:gapWidth val="100"/>
        <c:overlap val="-24"/>
        <c:axId val="1559831792"/>
        <c:axId val="1559859024"/>
      </c:barChart>
      <c:catAx>
        <c:axId val="15598317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59859024"/>
        <c:crosses val="autoZero"/>
        <c:auto val="1"/>
        <c:lblAlgn val="ctr"/>
        <c:lblOffset val="100"/>
        <c:noMultiLvlLbl val="0"/>
      </c:catAx>
      <c:valAx>
        <c:axId val="15598590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5983179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88055004037274"/>
          <c:y val="0.14362540293512843"/>
          <c:w val="0.74459276105962713"/>
          <c:h val="0.61151129325704467"/>
        </c:manualLayout>
      </c:layout>
      <c:lineChart>
        <c:grouping val="standard"/>
        <c:varyColors val="0"/>
        <c:ser>
          <c:idx val="0"/>
          <c:order val="0"/>
          <c:tx>
            <c:strRef>
              <c:f>PivotTable!$B$21:$B$22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E0-F140-9EC5-974C69D74672}"/>
            </c:ext>
          </c:extLst>
        </c:ser>
        <c:ser>
          <c:idx val="1"/>
          <c:order val="1"/>
          <c:tx>
            <c:strRef>
              <c:f>PivotTable!$C$21:$C$22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E0-F140-9EC5-974C69D74672}"/>
            </c:ext>
          </c:extLst>
        </c:ser>
        <c:dLbls>
          <c:showLegendKey val="0"/>
          <c:showVal val="0"/>
          <c:showCatName val="0"/>
          <c:showSerName val="0"/>
          <c:showPercent val="0"/>
          <c:showBubbleSize val="0"/>
        </c:dLbls>
        <c:marker val="1"/>
        <c:smooth val="0"/>
        <c:axId val="1341830352"/>
        <c:axId val="1341596064"/>
      </c:lineChart>
      <c:catAx>
        <c:axId val="1341830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layout>
            <c:manualLayout>
              <c:xMode val="edge"/>
              <c:yMode val="edge"/>
              <c:x val="0.39839516271272557"/>
              <c:y val="0.896413974249801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1596064"/>
        <c:crosses val="autoZero"/>
        <c:auto val="1"/>
        <c:lblAlgn val="ctr"/>
        <c:lblOffset val="100"/>
        <c:noMultiLvlLbl val="0"/>
      </c:catAx>
      <c:valAx>
        <c:axId val="13415960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No. of Bikes Purchased</a:t>
                </a:r>
              </a:p>
            </c:rich>
          </c:tx>
          <c:layout>
            <c:manualLayout>
              <c:xMode val="edge"/>
              <c:yMode val="edge"/>
              <c:x val="3.1123026063486367E-2"/>
              <c:y val="0.2756203623011070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183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Purchase by Age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PivotTable!$B$46:$B$47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PivotTable!$A$48:$A$51</c:f>
              <c:strCache>
                <c:ptCount val="3"/>
                <c:pt idx="0">
                  <c:v>Adolescent</c:v>
                </c:pt>
                <c:pt idx="1">
                  <c:v>Middle Age</c:v>
                </c:pt>
                <c:pt idx="2">
                  <c:v>Old</c:v>
                </c:pt>
              </c:strCache>
            </c:strRef>
          </c:cat>
          <c:val>
            <c:numRef>
              <c:f>PivotTable!$B$48:$B$51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B4-844B-AC13-565A9BB89867}"/>
            </c:ext>
          </c:extLst>
        </c:ser>
        <c:ser>
          <c:idx val="1"/>
          <c:order val="1"/>
          <c:tx>
            <c:strRef>
              <c:f>PivotTable!$C$46:$C$47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PivotTable!$A$48:$A$51</c:f>
              <c:strCache>
                <c:ptCount val="3"/>
                <c:pt idx="0">
                  <c:v>Adolescent</c:v>
                </c:pt>
                <c:pt idx="1">
                  <c:v>Middle Age</c:v>
                </c:pt>
                <c:pt idx="2">
                  <c:v>Old</c:v>
                </c:pt>
              </c:strCache>
            </c:strRef>
          </c:cat>
          <c:val>
            <c:numRef>
              <c:f>PivotTable!$C$48:$C$51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6B4-844B-AC13-565A9BB89867}"/>
            </c:ext>
          </c:extLst>
        </c:ser>
        <c:dLbls>
          <c:showLegendKey val="0"/>
          <c:showVal val="0"/>
          <c:showCatName val="0"/>
          <c:showSerName val="0"/>
          <c:showPercent val="0"/>
          <c:showBubbleSize val="0"/>
        </c:dLbls>
        <c:marker val="1"/>
        <c:smooth val="0"/>
        <c:axId val="1573638944"/>
        <c:axId val="1605220912"/>
      </c:lineChart>
      <c:catAx>
        <c:axId val="15736389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Age Bracket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5220912"/>
        <c:crosses val="autoZero"/>
        <c:auto val="1"/>
        <c:lblAlgn val="ctr"/>
        <c:lblOffset val="100"/>
        <c:noMultiLvlLbl val="0"/>
      </c:catAx>
      <c:valAx>
        <c:axId val="16052209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363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390072</xdr:colOff>
      <xdr:row>0</xdr:row>
      <xdr:rowOff>188684</xdr:rowOff>
    </xdr:from>
    <xdr:to>
      <xdr:col>10</xdr:col>
      <xdr:colOff>9072</xdr:colOff>
      <xdr:row>15</xdr:row>
      <xdr:rowOff>74384</xdr:rowOff>
    </xdr:to>
    <xdr:graphicFrame macro="">
      <xdr:nvGraphicFramePr>
        <xdr:cNvPr id="3" name="Chart 2">
          <a:extLst>
            <a:ext uri="{FF2B5EF4-FFF2-40B4-BE49-F238E27FC236}">
              <a16:creationId xmlns:a16="http://schemas.microsoft.com/office/drawing/2014/main" id="{A1A64918-CA34-B0E1-E58A-41AABDFFB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9071</xdr:colOff>
      <xdr:row>19</xdr:row>
      <xdr:rowOff>188685</xdr:rowOff>
    </xdr:from>
    <xdr:to>
      <xdr:col>10</xdr:col>
      <xdr:colOff>825499</xdr:colOff>
      <xdr:row>38</xdr:row>
      <xdr:rowOff>181429</xdr:rowOff>
    </xdr:to>
    <xdr:graphicFrame macro="">
      <xdr:nvGraphicFramePr>
        <xdr:cNvPr id="4" name="Chart 3">
          <a:extLst>
            <a:ext uri="{FF2B5EF4-FFF2-40B4-BE49-F238E27FC236}">
              <a16:creationId xmlns:a16="http://schemas.microsoft.com/office/drawing/2014/main" id="{CB8B0F20-6D21-7EB9-E473-5F1205094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217715</xdr:colOff>
      <xdr:row>46</xdr:row>
      <xdr:rowOff>107043</xdr:rowOff>
    </xdr:from>
    <xdr:to>
      <xdr:col>10</xdr:col>
      <xdr:colOff>662215</xdr:colOff>
      <xdr:row>60</xdr:row>
      <xdr:rowOff>183243</xdr:rowOff>
    </xdr:to>
    <xdr:graphicFrame macro="">
      <xdr:nvGraphicFramePr>
        <xdr:cNvPr id="6" name="Chart 5">
          <a:extLst>
            <a:ext uri="{FF2B5EF4-FFF2-40B4-BE49-F238E27FC236}">
              <a16:creationId xmlns:a16="http://schemas.microsoft.com/office/drawing/2014/main" id="{198EABEC-10BF-0551-7226-464960CED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647700</xdr:colOff>
      <xdr:row>7</xdr:row>
      <xdr:rowOff>88900</xdr:rowOff>
    </xdr:from>
    <xdr:to>
      <xdr:col>7</xdr:col>
      <xdr:colOff>317500</xdr:colOff>
      <xdr:row>22</xdr:row>
      <xdr:rowOff>88900</xdr:rowOff>
    </xdr:to>
    <xdr:graphicFrame macro="">
      <xdr:nvGraphicFramePr>
        <xdr:cNvPr id="2" name="Chart 1">
          <a:extLst>
            <a:ext uri="{FF2B5EF4-FFF2-40B4-BE49-F238E27FC236}">
              <a16:creationId xmlns:a16="http://schemas.microsoft.com/office/drawing/2014/main" id="{E9C3B625-CFF5-4244-B8B8-83581CBCA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634999</xdr:colOff>
      <xdr:row>23</xdr:row>
      <xdr:rowOff>12701</xdr:rowOff>
    </xdr:from>
    <xdr:to>
      <xdr:col>12</xdr:col>
      <xdr:colOff>1</xdr:colOff>
      <xdr:row>38</xdr:row>
      <xdr:rowOff>25400</xdr:rowOff>
    </xdr:to>
    <xdr:graphicFrame macro="">
      <xdr:nvGraphicFramePr>
        <xdr:cNvPr id="3" name="Chart 2">
          <a:extLst>
            <a:ext uri="{FF2B5EF4-FFF2-40B4-BE49-F238E27FC236}">
              <a16:creationId xmlns:a16="http://schemas.microsoft.com/office/drawing/2014/main" id="{7C523FF7-46DB-A346-9BE6-BC5D0F8FD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411843</xdr:colOff>
      <xdr:row>7</xdr:row>
      <xdr:rowOff>83458</xdr:rowOff>
    </xdr:from>
    <xdr:to>
      <xdr:col>12</xdr:col>
      <xdr:colOff>12700</xdr:colOff>
      <xdr:row>22</xdr:row>
      <xdr:rowOff>88900</xdr:rowOff>
    </xdr:to>
    <xdr:graphicFrame macro="">
      <xdr:nvGraphicFramePr>
        <xdr:cNvPr id="4" name="Chart 3">
          <a:extLst>
            <a:ext uri="{FF2B5EF4-FFF2-40B4-BE49-F238E27FC236}">
              <a16:creationId xmlns:a16="http://schemas.microsoft.com/office/drawing/2014/main" id="{5CF3E94E-2D50-FD40-BBDA-2A8D51E9B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63500</xdr:rowOff>
    </xdr:from>
    <xdr:to>
      <xdr:col>2</xdr:col>
      <xdr:colOff>543560</xdr:colOff>
      <xdr:row>12</xdr:row>
      <xdr:rowOff>25400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D674938-17B0-8410-5FCF-9AED044414A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97000"/>
              <a:ext cx="219456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0</xdr:rowOff>
    </xdr:from>
    <xdr:to>
      <xdr:col>2</xdr:col>
      <xdr:colOff>543560</xdr:colOff>
      <xdr:row>38</xdr:row>
      <xdr:rowOff>12699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AA93751-638F-C6FE-7C14-6F303AACC01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143500"/>
              <a:ext cx="2194560" cy="2108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177800</xdr:rowOff>
    </xdr:from>
    <xdr:to>
      <xdr:col>2</xdr:col>
      <xdr:colOff>543560</xdr:colOff>
      <xdr:row>26</xdr:row>
      <xdr:rowOff>88899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9FD3D75-0E31-B1A5-853F-32FCE0C6A1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97300"/>
              <a:ext cx="2194560" cy="1244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139701</xdr:rowOff>
    </xdr:from>
    <xdr:to>
      <xdr:col>2</xdr:col>
      <xdr:colOff>543560</xdr:colOff>
      <xdr:row>19</xdr:row>
      <xdr:rowOff>50801</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F88DFA22-CA6E-3A1E-99B7-BAA982AB3D74}"/>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2425701"/>
              <a:ext cx="2194560" cy="1244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66.710539120373" createdVersion="8" refreshedVersion="8" minRefreshableVersion="3" recordCount="1000" xr:uid="{A1EC5DA7-939C-C743-9F15-207C9668E71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33509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65E237-74F5-5842-9092-DDB9B2050C89}"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6:D5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38FB76-7CCD-B045-AE92-C870996AF789}"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20">
    <format dxfId="204">
      <pivotArea type="all" dataOnly="0" outline="0" fieldPosition="0"/>
    </format>
    <format dxfId="203">
      <pivotArea outline="0" collapsedLevelsAreSubtotals="1" fieldPosition="0"/>
    </format>
    <format dxfId="202">
      <pivotArea type="origin" dataOnly="0" labelOnly="1" outline="0" fieldPosition="0"/>
    </format>
    <format dxfId="201">
      <pivotArea field="13" type="button" dataOnly="0" labelOnly="1" outline="0" axis="axisCol" fieldPosition="0"/>
    </format>
    <format dxfId="200">
      <pivotArea type="topRight" dataOnly="0" labelOnly="1" outline="0" fieldPosition="0"/>
    </format>
    <format dxfId="199">
      <pivotArea field="9" type="button" dataOnly="0" labelOnly="1" outline="0" axis="axisRow" fieldPosition="0"/>
    </format>
    <format dxfId="198">
      <pivotArea dataOnly="0" labelOnly="1" fieldPosition="0">
        <references count="1">
          <reference field="9" count="0"/>
        </references>
      </pivotArea>
    </format>
    <format dxfId="197">
      <pivotArea dataOnly="0" labelOnly="1" grandRow="1" outline="0" fieldPosition="0"/>
    </format>
    <format dxfId="196">
      <pivotArea dataOnly="0" labelOnly="1" fieldPosition="0">
        <references count="1">
          <reference field="13" count="0"/>
        </references>
      </pivotArea>
    </format>
    <format dxfId="195">
      <pivotArea dataOnly="0" labelOnly="1" grandCol="1" outline="0" fieldPosition="0"/>
    </format>
    <format dxfId="194">
      <pivotArea type="all" dataOnly="0" outline="0" fieldPosition="0"/>
    </format>
    <format dxfId="193">
      <pivotArea outline="0" collapsedLevelsAreSubtotals="1" fieldPosition="0"/>
    </format>
    <format dxfId="192">
      <pivotArea type="origin" dataOnly="0" labelOnly="1" outline="0" fieldPosition="0"/>
    </format>
    <format dxfId="191">
      <pivotArea field="13" type="button" dataOnly="0" labelOnly="1" outline="0" axis="axisCol" fieldPosition="0"/>
    </format>
    <format dxfId="190">
      <pivotArea type="topRight" dataOnly="0" labelOnly="1" outline="0" fieldPosition="0"/>
    </format>
    <format dxfId="189">
      <pivotArea field="9" type="button" dataOnly="0" labelOnly="1" outline="0" axis="axisRow" fieldPosition="0"/>
    </format>
    <format dxfId="188">
      <pivotArea dataOnly="0" labelOnly="1" fieldPosition="0">
        <references count="1">
          <reference field="9" count="0"/>
        </references>
      </pivotArea>
    </format>
    <format dxfId="187">
      <pivotArea dataOnly="0" labelOnly="1" grandRow="1" outline="0" fieldPosition="0"/>
    </format>
    <format dxfId="186">
      <pivotArea dataOnly="0" labelOnly="1" fieldPosition="0">
        <references count="1">
          <reference field="13" count="0"/>
        </references>
      </pivotArea>
    </format>
    <format dxfId="185">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A59BEF-2305-AB46-BB61-3015428B45D2}"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21">
    <format dxfId="205">
      <pivotArea outline="0" collapsedLevelsAreSubtotals="1" fieldPosition="0"/>
    </format>
    <format dxfId="184">
      <pivotArea type="all" dataOnly="0" outline="0" fieldPosition="0"/>
    </format>
    <format dxfId="183">
      <pivotArea outline="0" collapsedLevelsAreSubtotals="1" fieldPosition="0"/>
    </format>
    <format dxfId="182">
      <pivotArea type="origin" dataOnly="0" labelOnly="1" outline="0" fieldPosition="0"/>
    </format>
    <format dxfId="181">
      <pivotArea field="13" type="button" dataOnly="0" labelOnly="1" outline="0" axis="axisCol" fieldPosition="0"/>
    </format>
    <format dxfId="180">
      <pivotArea type="topRight" dataOnly="0" labelOnly="1" outline="0" fieldPosition="0"/>
    </format>
    <format dxfId="179">
      <pivotArea field="2" type="button" dataOnly="0" labelOnly="1" outline="0" axis="axisRow" fieldPosition="0"/>
    </format>
    <format dxfId="178">
      <pivotArea dataOnly="0" labelOnly="1" fieldPosition="0">
        <references count="1">
          <reference field="2" count="0"/>
        </references>
      </pivotArea>
    </format>
    <format dxfId="177">
      <pivotArea dataOnly="0" labelOnly="1" grandRow="1" outline="0" fieldPosition="0"/>
    </format>
    <format dxfId="176">
      <pivotArea dataOnly="0" labelOnly="1" fieldPosition="0">
        <references count="1">
          <reference field="13" count="0"/>
        </references>
      </pivotArea>
    </format>
    <format dxfId="175">
      <pivotArea dataOnly="0" labelOnly="1" grandCol="1" outline="0" fieldPosition="0"/>
    </format>
    <format dxfId="174">
      <pivotArea type="all" dataOnly="0" outline="0" fieldPosition="0"/>
    </format>
    <format dxfId="173">
      <pivotArea outline="0" collapsedLevelsAreSubtotals="1" fieldPosition="0"/>
    </format>
    <format dxfId="172">
      <pivotArea type="origin" dataOnly="0" labelOnly="1" outline="0" fieldPosition="0"/>
    </format>
    <format dxfId="171">
      <pivotArea field="13" type="button" dataOnly="0" labelOnly="1" outline="0" axis="axisCol" fieldPosition="0"/>
    </format>
    <format dxfId="170">
      <pivotArea type="topRight" dataOnly="0" labelOnly="1" outline="0" fieldPosition="0"/>
    </format>
    <format dxfId="169">
      <pivotArea field="2" type="button" dataOnly="0" labelOnly="1" outline="0" axis="axisRow" fieldPosition="0"/>
    </format>
    <format dxfId="168">
      <pivotArea dataOnly="0" labelOnly="1" fieldPosition="0">
        <references count="1">
          <reference field="2" count="0"/>
        </references>
      </pivotArea>
    </format>
    <format dxfId="167">
      <pivotArea dataOnly="0" labelOnly="1" grandRow="1" outline="0" fieldPosition="0"/>
    </format>
    <format dxfId="166">
      <pivotArea dataOnly="0" labelOnly="1" fieldPosition="0">
        <references count="1">
          <reference field="13" count="0"/>
        </references>
      </pivotArea>
    </format>
    <format dxfId="165">
      <pivotArea dataOnly="0" labelOnly="1" grandCol="1" outline="0"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495B71-7AA1-FB40-9187-06A7848CE094}" sourceName="Marital Status">
  <pivotTables>
    <pivotTable tabId="3" name="PivotTable1"/>
    <pivotTable tabId="3" name="PivotTable2"/>
    <pivotTable tabId="3" name="PivotTable3"/>
  </pivotTables>
  <data>
    <tabular pivotCacheId="16233509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25FD0C-221E-7B41-8EAA-D4AE5CE9C4FD}" sourceName="Education">
  <pivotTables>
    <pivotTable tabId="3" name="PivotTable1"/>
    <pivotTable tabId="3" name="PivotTable2"/>
    <pivotTable tabId="3" name="PivotTable3"/>
  </pivotTables>
  <data>
    <tabular pivotCacheId="16233509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496382-89D1-5F41-BBA3-7B80C866BC60}" sourceName="Region">
  <pivotTables>
    <pivotTable tabId="3" name="PivotTable1"/>
    <pivotTable tabId="3" name="PivotTable2"/>
    <pivotTable tabId="3" name="PivotTable3"/>
  </pivotTables>
  <data>
    <tabular pivotCacheId="16233509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EE05220-6C9A-9743-8C79-FB702DF64E5D}" sourceName="Children">
  <pivotTables>
    <pivotTable tabId="3" name="PivotTable1"/>
  </pivotTables>
  <data>
    <tabular pivotCacheId="1623350983">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71722F8-94F1-3548-8297-8255EFFF72F6}" cache="Slicer_Marital_Status" caption="Marital Status" rowHeight="230716"/>
  <slicer name="Education" xr10:uid="{4D485AF2-1A38-314E-A4A5-99C2497AEA3A}" cache="Slicer_Education" caption="Education" rowHeight="230716"/>
  <slicer name="Region" xr10:uid="{7E643EB8-B78A-474C-8A20-1B4073DDAA66}" cache="Slicer_Region" caption="Region" rowHeight="230716"/>
  <slicer name="Children" xr10:uid="{892065C7-AA7C-D248-8703-672635528643}" cache="Slicer_Children" caption="Children" columnCount="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9.9978637043366805E-2"/>
  </sheetPr>
  <dimension ref="A1:M1027"/>
  <sheetViews>
    <sheetView tabSelected="1" workbookViewId="0">
      <selection activeCell="O23" sqref="O2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A5175-76FC-2E46-82FC-4BF5C3EFE36E}">
  <sheetPr>
    <tabColor theme="9" tint="0.79998168889431442"/>
  </sheetPr>
  <dimension ref="A1:N1001"/>
  <sheetViews>
    <sheetView topLeftCell="E957" workbookViewId="0">
      <selection activeCell="K33" sqref="K33"/>
    </sheetView>
  </sheetViews>
  <sheetFormatPr baseColWidth="10" defaultColWidth="18.5" defaultRowHeight="15" x14ac:dyDescent="0.2"/>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 t="shared" ref="M2:M3" si="0">IF(L2&gt;54,"Old",IF(L2&gt;=31,"Middle Age",IF(L2&lt;31,"Adolescent","Invalid")))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si="0"/>
        <v>Middle Age</v>
      </c>
      <c r="N3" t="s">
        <v>18</v>
      </c>
    </row>
    <row r="4" spans="1:14" x14ac:dyDescent="0.2">
      <c r="A4">
        <v>14177</v>
      </c>
      <c r="B4" t="s">
        <v>36</v>
      </c>
      <c r="C4" t="s">
        <v>39</v>
      </c>
      <c r="D4" s="1">
        <v>80000</v>
      </c>
      <c r="E4">
        <v>5</v>
      </c>
      <c r="F4" t="s">
        <v>19</v>
      </c>
      <c r="G4" t="s">
        <v>21</v>
      </c>
      <c r="H4" t="s">
        <v>18</v>
      </c>
      <c r="I4">
        <v>2</v>
      </c>
      <c r="J4" t="s">
        <v>22</v>
      </c>
      <c r="K4" t="s">
        <v>17</v>
      </c>
      <c r="L4">
        <v>60</v>
      </c>
      <c r="M4" t="str">
        <f>IF(L4&gt;54,"Old",IF(L4&gt;=31,"Middle Age",IF(L4&lt;31,"Adolescent","Invalid")))</f>
        <v>Old</v>
      </c>
      <c r="N4" t="s">
        <v>18</v>
      </c>
    </row>
    <row r="5" spans="1:14" x14ac:dyDescent="0.2">
      <c r="A5">
        <v>24381</v>
      </c>
      <c r="B5" t="s">
        <v>37</v>
      </c>
      <c r="C5" t="s">
        <v>39</v>
      </c>
      <c r="D5" s="1">
        <v>70000</v>
      </c>
      <c r="E5">
        <v>0</v>
      </c>
      <c r="F5" t="s">
        <v>13</v>
      </c>
      <c r="G5" t="s">
        <v>21</v>
      </c>
      <c r="H5" t="s">
        <v>15</v>
      </c>
      <c r="I5">
        <v>1</v>
      </c>
      <c r="J5" t="s">
        <v>23</v>
      </c>
      <c r="K5" t="s">
        <v>24</v>
      </c>
      <c r="L5">
        <v>41</v>
      </c>
      <c r="M5" t="str">
        <f t="shared" ref="M5:M68" si="1">IF(L5&gt;54,"Old",IF(L5&gt;=31,"Middle Age",IF(L5&lt;31,"Adolescent","Invalid")))</f>
        <v>Middle Age</v>
      </c>
      <c r="N5" t="s">
        <v>15</v>
      </c>
    </row>
    <row r="6" spans="1:14" x14ac:dyDescent="0.2">
      <c r="A6">
        <v>25597</v>
      </c>
      <c r="B6" t="s">
        <v>37</v>
      </c>
      <c r="C6" t="s">
        <v>39</v>
      </c>
      <c r="D6" s="1">
        <v>30000</v>
      </c>
      <c r="E6">
        <v>0</v>
      </c>
      <c r="F6" t="s">
        <v>13</v>
      </c>
      <c r="G6" t="s">
        <v>20</v>
      </c>
      <c r="H6" t="s">
        <v>18</v>
      </c>
      <c r="I6">
        <v>0</v>
      </c>
      <c r="J6" t="s">
        <v>16</v>
      </c>
      <c r="K6" t="s">
        <v>17</v>
      </c>
      <c r="L6">
        <v>36</v>
      </c>
      <c r="M6" t="str">
        <f t="shared" si="1"/>
        <v>Middle Age</v>
      </c>
      <c r="N6" t="s">
        <v>15</v>
      </c>
    </row>
    <row r="7" spans="1:14" x14ac:dyDescent="0.2">
      <c r="A7">
        <v>13507</v>
      </c>
      <c r="B7" t="s">
        <v>36</v>
      </c>
      <c r="C7" t="s">
        <v>38</v>
      </c>
      <c r="D7" s="1">
        <v>10000</v>
      </c>
      <c r="E7">
        <v>2</v>
      </c>
      <c r="F7" t="s">
        <v>19</v>
      </c>
      <c r="G7" t="s">
        <v>25</v>
      </c>
      <c r="H7" t="s">
        <v>15</v>
      </c>
      <c r="I7">
        <v>0</v>
      </c>
      <c r="J7" t="s">
        <v>26</v>
      </c>
      <c r="K7" t="s">
        <v>17</v>
      </c>
      <c r="L7">
        <v>50</v>
      </c>
      <c r="M7" t="str">
        <f t="shared" si="1"/>
        <v>Middle Age</v>
      </c>
      <c r="N7" t="s">
        <v>18</v>
      </c>
    </row>
    <row r="8" spans="1:14" x14ac:dyDescent="0.2">
      <c r="A8">
        <v>27974</v>
      </c>
      <c r="B8" t="s">
        <v>37</v>
      </c>
      <c r="C8" t="s">
        <v>39</v>
      </c>
      <c r="D8" s="1">
        <v>160000</v>
      </c>
      <c r="E8">
        <v>2</v>
      </c>
      <c r="F8" t="s">
        <v>27</v>
      </c>
      <c r="G8" t="s">
        <v>28</v>
      </c>
      <c r="H8" t="s">
        <v>15</v>
      </c>
      <c r="I8">
        <v>4</v>
      </c>
      <c r="J8" t="s">
        <v>16</v>
      </c>
      <c r="K8" t="s">
        <v>24</v>
      </c>
      <c r="L8">
        <v>33</v>
      </c>
      <c r="M8" t="str">
        <f t="shared" si="1"/>
        <v>Middle Age</v>
      </c>
      <c r="N8" t="s">
        <v>15</v>
      </c>
    </row>
    <row r="9" spans="1:14" x14ac:dyDescent="0.2">
      <c r="A9">
        <v>19364</v>
      </c>
      <c r="B9" t="s">
        <v>36</v>
      </c>
      <c r="C9" t="s">
        <v>39</v>
      </c>
      <c r="D9" s="1">
        <v>40000</v>
      </c>
      <c r="E9">
        <v>1</v>
      </c>
      <c r="F9" t="s">
        <v>13</v>
      </c>
      <c r="G9" t="s">
        <v>14</v>
      </c>
      <c r="H9" t="s">
        <v>15</v>
      </c>
      <c r="I9">
        <v>0</v>
      </c>
      <c r="J9" t="s">
        <v>16</v>
      </c>
      <c r="K9" t="s">
        <v>17</v>
      </c>
      <c r="L9">
        <v>43</v>
      </c>
      <c r="M9" t="str">
        <f t="shared" si="1"/>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1"/>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1"/>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1"/>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1"/>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1"/>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1"/>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1"/>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1"/>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1"/>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1"/>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1"/>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1"/>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1"/>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1"/>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1"/>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1"/>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1"/>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1"/>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1"/>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1"/>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1"/>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1"/>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1"/>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1"/>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1"/>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1"/>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1"/>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1"/>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1"/>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1"/>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1"/>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1"/>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1"/>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1"/>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1"/>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1"/>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1"/>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1"/>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1"/>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1"/>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1"/>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1"/>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1"/>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1"/>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1"/>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1"/>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1"/>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1"/>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1"/>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1"/>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1"/>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1"/>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1"/>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1"/>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1"/>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1"/>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1"/>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si="1"/>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ref="M69:M132" si="2">IF(L69&gt;54,"Old",IF(L69&gt;=31,"Middle Age",IF(L69&lt;31,"Adolescent","Invalid")))</f>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2"/>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2"/>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2"/>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2"/>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2"/>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2"/>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2"/>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2"/>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2"/>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2"/>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2"/>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2"/>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2"/>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2"/>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2"/>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2"/>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2"/>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2"/>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2"/>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2"/>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2"/>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2"/>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2"/>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2"/>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2"/>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2"/>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2"/>
        <v>Old</v>
      </c>
      <c r="N96" t="s">
        <v>18</v>
      </c>
    </row>
    <row r="97" spans="1:14" x14ac:dyDescent="0.2">
      <c r="A97">
        <v>17197</v>
      </c>
      <c r="B97" t="s">
        <v>37</v>
      </c>
      <c r="C97" t="s">
        <v>38</v>
      </c>
      <c r="D97" s="1">
        <v>90000</v>
      </c>
      <c r="E97">
        <v>5</v>
      </c>
      <c r="F97" t="s">
        <v>19</v>
      </c>
      <c r="G97" t="s">
        <v>21</v>
      </c>
      <c r="H97" t="s">
        <v>15</v>
      </c>
      <c r="I97">
        <v>2</v>
      </c>
      <c r="J97" t="s">
        <v>46</v>
      </c>
      <c r="K97" t="s">
        <v>17</v>
      </c>
      <c r="L97">
        <v>62</v>
      </c>
      <c r="M97" t="str">
        <f t="shared" si="2"/>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2"/>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2"/>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2"/>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2"/>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2"/>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2"/>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2"/>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2"/>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2"/>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2"/>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2"/>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2"/>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2"/>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2"/>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2"/>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2"/>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2"/>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2"/>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2"/>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2"/>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2"/>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2"/>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2"/>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2"/>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2"/>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2"/>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2"/>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2"/>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2"/>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2"/>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2"/>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2"/>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2"/>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si="2"/>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ref="M133:M196" si="3">IF(L133&gt;54,"Old",IF(L133&gt;=31,"Middle Age",IF(L133&lt;31,"Adolescent","Invalid")))</f>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3"/>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3"/>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3"/>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3"/>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3"/>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3"/>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3"/>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3"/>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3"/>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3"/>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3"/>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3"/>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3"/>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3"/>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3"/>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3"/>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3"/>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3"/>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3"/>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3"/>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3"/>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3"/>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3"/>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3"/>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3"/>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3"/>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3"/>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3"/>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3"/>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3"/>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3"/>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3"/>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3"/>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3"/>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3"/>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3"/>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3"/>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3"/>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3"/>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3"/>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3"/>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3"/>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3"/>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3"/>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3"/>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3"/>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3"/>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3"/>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3"/>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3"/>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3"/>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3"/>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3"/>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3"/>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3"/>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3"/>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3"/>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3"/>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3"/>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3"/>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3"/>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si="3"/>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ref="M197:M260" si="4">IF(L197&gt;54,"Old",IF(L197&gt;=31,"Middle Age",IF(L197&lt;31,"Adolescent","Invalid")))</f>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4"/>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4"/>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4"/>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4"/>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4"/>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4"/>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4"/>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4"/>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4"/>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4"/>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4"/>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4"/>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4"/>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4"/>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4"/>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4"/>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4"/>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4"/>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4"/>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4"/>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4"/>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4"/>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4"/>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4"/>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4"/>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4"/>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4"/>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4"/>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4"/>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4"/>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4"/>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4"/>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4"/>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4"/>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4"/>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4"/>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4"/>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4"/>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4"/>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4"/>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4"/>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4"/>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4"/>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4"/>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4"/>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4"/>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4"/>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4"/>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4"/>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4"/>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4"/>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4"/>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4"/>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4"/>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4"/>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4"/>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4"/>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4"/>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4"/>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4"/>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4"/>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si="4"/>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ref="M261:M324" si="5">IF(L261&gt;54,"Old",IF(L261&gt;=31,"Middle Age",IF(L261&lt;31,"Adolescent","Invalid")))</f>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5"/>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5"/>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5"/>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5"/>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5"/>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5"/>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5"/>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5"/>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5"/>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5"/>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5"/>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5"/>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5"/>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5"/>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5"/>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5"/>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5"/>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5"/>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5"/>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5"/>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5"/>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5"/>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5"/>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5"/>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5"/>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5"/>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5"/>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5"/>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5"/>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5"/>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5"/>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5"/>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5"/>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5"/>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5"/>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5"/>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5"/>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5"/>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5"/>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5"/>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5"/>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5"/>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5"/>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5"/>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5"/>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5"/>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5"/>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5"/>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5"/>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5"/>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5"/>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5"/>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5"/>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5"/>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5"/>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5"/>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5"/>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5"/>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5"/>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5"/>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5"/>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si="5"/>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ref="M325:M388" si="6">IF(L325&gt;54,"Old",IF(L325&gt;=31,"Middle Age",IF(L325&lt;31,"Adolescent","Invalid")))</f>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6"/>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6"/>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6"/>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6"/>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6"/>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6"/>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6"/>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6"/>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6"/>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6"/>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6"/>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6"/>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6"/>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6"/>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6"/>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6"/>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6"/>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6"/>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6"/>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6"/>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6"/>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6"/>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6"/>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6"/>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6"/>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6"/>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6"/>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6"/>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6"/>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6"/>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6"/>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6"/>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6"/>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6"/>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6"/>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6"/>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6"/>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6"/>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6"/>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6"/>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6"/>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6"/>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6"/>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6"/>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6"/>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6"/>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6"/>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6"/>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6"/>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6"/>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6"/>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6"/>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6"/>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6"/>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6"/>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6"/>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6"/>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6"/>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6"/>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6"/>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6"/>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si="6"/>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ref="M389:M452" si="7">IF(L389&gt;54,"Old",IF(L389&gt;=31,"Middle Age",IF(L389&lt;31,"Adolescent","Invalid")))</f>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7"/>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7"/>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7"/>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7"/>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7"/>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7"/>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7"/>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7"/>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7"/>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7"/>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7"/>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7"/>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7"/>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7"/>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7"/>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7"/>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7"/>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7"/>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7"/>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7"/>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7"/>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7"/>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7"/>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7"/>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7"/>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7"/>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7"/>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7"/>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7"/>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7"/>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7"/>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7"/>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7"/>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7"/>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7"/>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7"/>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7"/>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7"/>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7"/>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7"/>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7"/>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7"/>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7"/>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7"/>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7"/>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7"/>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7"/>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7"/>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7"/>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7"/>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7"/>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7"/>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7"/>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7"/>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7"/>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7"/>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7"/>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7"/>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7"/>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7"/>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7"/>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si="7"/>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ref="M453:M516" si="8">IF(L453&gt;54,"Old",IF(L453&gt;=31,"Middle Age",IF(L453&lt;31,"Adolescent","Invalid")))</f>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8"/>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8"/>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8"/>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8"/>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8"/>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8"/>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8"/>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8"/>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8"/>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8"/>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8"/>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8"/>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8"/>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8"/>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8"/>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8"/>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8"/>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8"/>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8"/>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8"/>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8"/>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8"/>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8"/>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8"/>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8"/>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8"/>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8"/>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8"/>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8"/>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8"/>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8"/>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8"/>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8"/>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8"/>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8"/>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8"/>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8"/>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8"/>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8"/>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8"/>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8"/>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8"/>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8"/>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8"/>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8"/>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8"/>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8"/>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8"/>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8"/>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8"/>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8"/>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8"/>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8"/>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8"/>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8"/>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8"/>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8"/>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8"/>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8"/>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8"/>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8"/>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si="8"/>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ref="M517:M580" si="9">IF(L517&gt;54,"Old",IF(L517&gt;=31,"Middle Age",IF(L517&lt;31,"Adolescent","Invalid")))</f>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9"/>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9"/>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9"/>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9"/>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9"/>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9"/>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9"/>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9"/>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9"/>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9"/>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9"/>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9"/>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9"/>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9"/>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9"/>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9"/>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9"/>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9"/>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9"/>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9"/>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9"/>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9"/>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9"/>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9"/>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9"/>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9"/>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9"/>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9"/>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9"/>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9"/>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9"/>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9"/>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9"/>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9"/>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9"/>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9"/>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9"/>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9"/>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9"/>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9"/>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9"/>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9"/>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9"/>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9"/>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9"/>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9"/>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9"/>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9"/>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9"/>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9"/>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9"/>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9"/>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9"/>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9"/>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9"/>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9"/>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9"/>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9"/>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9"/>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9"/>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9"/>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si="9"/>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ref="M581:M644" si="10">IF(L581&gt;54,"Old",IF(L581&gt;=31,"Middle Age",IF(L581&lt;31,"Adolescent","Invalid")))</f>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10"/>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10"/>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10"/>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10"/>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10"/>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10"/>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10"/>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10"/>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10"/>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10"/>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10"/>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10"/>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10"/>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10"/>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10"/>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10"/>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10"/>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10"/>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10"/>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10"/>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10"/>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10"/>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10"/>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10"/>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10"/>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10"/>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10"/>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10"/>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10"/>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10"/>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10"/>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10"/>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10"/>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10"/>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10"/>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10"/>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10"/>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10"/>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10"/>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10"/>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10"/>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10"/>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10"/>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10"/>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10"/>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10"/>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10"/>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10"/>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10"/>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10"/>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10"/>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10"/>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10"/>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10"/>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10"/>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10"/>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10"/>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10"/>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10"/>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10"/>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10"/>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si="10"/>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ref="M645:M708" si="11">IF(L645&gt;54,"Old",IF(L645&gt;=31,"Middle Age",IF(L645&lt;31,"Adolescent","Invalid")))</f>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1"/>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1"/>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1"/>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1"/>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1"/>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1"/>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1"/>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1"/>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1"/>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1"/>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1"/>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1"/>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1"/>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1"/>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1"/>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1"/>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1"/>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1"/>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1"/>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1"/>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1"/>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1"/>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1"/>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1"/>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1"/>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1"/>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1"/>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1"/>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1"/>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1"/>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1"/>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1"/>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1"/>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1"/>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1"/>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1"/>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1"/>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1"/>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1"/>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1"/>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1"/>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1"/>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1"/>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1"/>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1"/>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1"/>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1"/>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1"/>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1"/>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1"/>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1"/>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1"/>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1"/>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1"/>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1"/>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1"/>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1"/>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1"/>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1"/>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1"/>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1"/>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si="11"/>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ref="M709:M772" si="12">IF(L709&gt;54,"Old",IF(L709&gt;=31,"Middle Age",IF(L709&lt;31,"Adolescent","Invalid")))</f>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2"/>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2"/>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2"/>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2"/>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2"/>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2"/>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2"/>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2"/>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2"/>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2"/>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2"/>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2"/>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2"/>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2"/>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2"/>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2"/>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2"/>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2"/>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2"/>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2"/>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2"/>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2"/>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2"/>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2"/>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2"/>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2"/>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2"/>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2"/>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2"/>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2"/>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2"/>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2"/>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2"/>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2"/>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2"/>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2"/>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2"/>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2"/>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2"/>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2"/>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2"/>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2"/>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2"/>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2"/>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2"/>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2"/>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2"/>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2"/>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2"/>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2"/>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2"/>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2"/>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2"/>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2"/>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2"/>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2"/>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2"/>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2"/>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2"/>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2"/>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2"/>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si="12"/>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ref="M773:M836" si="13">IF(L773&gt;54,"Old",IF(L773&gt;=31,"Middle Age",IF(L773&lt;31,"Adolescent","Invalid")))</f>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3"/>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3"/>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3"/>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3"/>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3"/>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3"/>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3"/>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3"/>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3"/>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3"/>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3"/>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3"/>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3"/>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3"/>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3"/>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3"/>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3"/>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3"/>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3"/>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3"/>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3"/>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3"/>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3"/>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3"/>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3"/>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3"/>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3"/>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3"/>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3"/>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3"/>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3"/>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3"/>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3"/>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3"/>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3"/>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3"/>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3"/>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3"/>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3"/>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3"/>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3"/>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3"/>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3"/>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3"/>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3"/>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3"/>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3"/>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3"/>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3"/>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3"/>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3"/>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3"/>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3"/>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3"/>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3"/>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3"/>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3"/>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3"/>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3"/>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3"/>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3"/>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si="13"/>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ref="M837:M900" si="14">IF(L837&gt;54,"Old",IF(L837&gt;=31,"Middle Age",IF(L837&lt;31,"Adolescent","Invalid")))</f>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4"/>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4"/>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4"/>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4"/>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4"/>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4"/>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4"/>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4"/>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4"/>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4"/>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4"/>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4"/>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4"/>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4"/>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4"/>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4"/>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4"/>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4"/>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4"/>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4"/>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4"/>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4"/>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4"/>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4"/>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4"/>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4"/>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4"/>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4"/>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4"/>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4"/>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4"/>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4"/>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4"/>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4"/>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4"/>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4"/>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4"/>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4"/>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4"/>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4"/>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4"/>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4"/>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4"/>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4"/>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4"/>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4"/>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4"/>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4"/>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4"/>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4"/>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4"/>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4"/>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4"/>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4"/>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4"/>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4"/>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4"/>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4"/>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4"/>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4"/>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4"/>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si="14"/>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ref="M901:M964" si="15">IF(L901&gt;54,"Old",IF(L901&gt;=31,"Middle Age",IF(L901&lt;31,"Adolescent","Invalid")))</f>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5"/>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5"/>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5"/>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5"/>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5"/>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5"/>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5"/>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5"/>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5"/>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5"/>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5"/>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5"/>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5"/>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5"/>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5"/>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5"/>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5"/>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5"/>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5"/>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5"/>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5"/>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5"/>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5"/>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5"/>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5"/>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5"/>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5"/>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5"/>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5"/>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5"/>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5"/>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5"/>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5"/>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5"/>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5"/>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5"/>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5"/>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5"/>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5"/>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5"/>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5"/>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5"/>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5"/>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5"/>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5"/>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5"/>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5"/>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5"/>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5"/>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5"/>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5"/>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5"/>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5"/>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5"/>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5"/>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5"/>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5"/>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5"/>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5"/>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5"/>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5"/>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si="15"/>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ref="M965:M1001" si="16">IF(L965&gt;54,"Old",IF(L965&gt;=31,"Middle Age",IF(L965&lt;31,"Adolescent","Invalid")))</f>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6"/>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6"/>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6"/>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6"/>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6"/>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6"/>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6"/>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6"/>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6"/>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6"/>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6"/>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6"/>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6"/>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6"/>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6"/>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6"/>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6"/>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6"/>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6"/>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6"/>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6"/>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6"/>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6"/>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6"/>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6"/>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6"/>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6"/>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6"/>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6"/>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6"/>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6"/>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6"/>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6"/>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6"/>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6"/>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6"/>
        <v>Middle Age</v>
      </c>
      <c r="N1001" t="s">
        <v>15</v>
      </c>
    </row>
  </sheetData>
  <autoFilter ref="A1:N1001" xr:uid="{03FA5175-76FC-2E46-82FC-4BF5C3EFE36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5B31F-B6FB-6444-9B6A-B842D4DED667}">
  <sheetPr>
    <tabColor theme="5" tint="0.79998168889431442"/>
  </sheetPr>
  <dimension ref="A1:D51"/>
  <sheetViews>
    <sheetView topLeftCell="A48" zoomScale="140" zoomScaleNormal="140" workbookViewId="0">
      <selection activeCell="D59" sqref="D59"/>
    </sheetView>
  </sheetViews>
  <sheetFormatPr baseColWidth="10" defaultRowHeight="15" x14ac:dyDescent="0.2"/>
  <cols>
    <col min="1" max="1" width="15.5" bestFit="1" customWidth="1"/>
    <col min="2" max="2" width="17.33203125" bestFit="1" customWidth="1"/>
    <col min="3" max="3" width="7.6640625" bestFit="1" customWidth="1"/>
    <col min="4" max="5" width="10" bestFit="1" customWidth="1"/>
  </cols>
  <sheetData>
    <row r="1" spans="1:4" x14ac:dyDescent="0.2">
      <c r="A1" s="6" t="s">
        <v>44</v>
      </c>
      <c r="B1" s="6" t="s">
        <v>43</v>
      </c>
      <c r="C1" s="7"/>
      <c r="D1" s="7"/>
    </row>
    <row r="2" spans="1:4" x14ac:dyDescent="0.2">
      <c r="A2" s="6" t="s">
        <v>41</v>
      </c>
      <c r="B2" s="7" t="s">
        <v>18</v>
      </c>
      <c r="C2" s="7" t="s">
        <v>15</v>
      </c>
      <c r="D2" s="7" t="s">
        <v>42</v>
      </c>
    </row>
    <row r="3" spans="1:4" x14ac:dyDescent="0.2">
      <c r="A3" s="7" t="s">
        <v>38</v>
      </c>
      <c r="B3" s="9">
        <v>53440</v>
      </c>
      <c r="C3" s="9">
        <v>55774.058577405856</v>
      </c>
      <c r="D3" s="9">
        <v>54580.777096114522</v>
      </c>
    </row>
    <row r="4" spans="1:4" x14ac:dyDescent="0.2">
      <c r="A4" s="7" t="s">
        <v>39</v>
      </c>
      <c r="B4" s="9">
        <v>56208.178438661707</v>
      </c>
      <c r="C4" s="9">
        <v>60123.966942148763</v>
      </c>
      <c r="D4" s="9">
        <v>58062.62230919765</v>
      </c>
    </row>
    <row r="5" spans="1:4" x14ac:dyDescent="0.2">
      <c r="A5" s="7" t="s">
        <v>42</v>
      </c>
      <c r="B5" s="9">
        <v>54874.759152215796</v>
      </c>
      <c r="C5" s="9">
        <v>57962.577962577961</v>
      </c>
      <c r="D5" s="9">
        <v>56360</v>
      </c>
    </row>
    <row r="21" spans="1:4" x14ac:dyDescent="0.2">
      <c r="A21" s="6" t="s">
        <v>45</v>
      </c>
      <c r="B21" s="6" t="s">
        <v>43</v>
      </c>
      <c r="C21" s="7"/>
      <c r="D21" s="7"/>
    </row>
    <row r="22" spans="1:4" x14ac:dyDescent="0.2">
      <c r="A22" s="6" t="s">
        <v>41</v>
      </c>
      <c r="B22" s="7" t="s">
        <v>18</v>
      </c>
      <c r="C22" s="7" t="s">
        <v>15</v>
      </c>
      <c r="D22" s="7" t="s">
        <v>42</v>
      </c>
    </row>
    <row r="23" spans="1:4" x14ac:dyDescent="0.2">
      <c r="A23" s="7" t="s">
        <v>16</v>
      </c>
      <c r="B23" s="8">
        <v>166</v>
      </c>
      <c r="C23" s="8">
        <v>200</v>
      </c>
      <c r="D23" s="8">
        <v>366</v>
      </c>
    </row>
    <row r="24" spans="1:4" x14ac:dyDescent="0.2">
      <c r="A24" s="7" t="s">
        <v>26</v>
      </c>
      <c r="B24" s="8">
        <v>92</v>
      </c>
      <c r="C24" s="8">
        <v>77</v>
      </c>
      <c r="D24" s="8">
        <v>169</v>
      </c>
    </row>
    <row r="25" spans="1:4" x14ac:dyDescent="0.2">
      <c r="A25" s="7" t="s">
        <v>22</v>
      </c>
      <c r="B25" s="8">
        <v>67</v>
      </c>
      <c r="C25" s="8">
        <v>95</v>
      </c>
      <c r="D25" s="8">
        <v>162</v>
      </c>
    </row>
    <row r="26" spans="1:4" x14ac:dyDescent="0.2">
      <c r="A26" s="7" t="s">
        <v>23</v>
      </c>
      <c r="B26" s="8">
        <v>116</v>
      </c>
      <c r="C26" s="8">
        <v>76</v>
      </c>
      <c r="D26" s="8">
        <v>192</v>
      </c>
    </row>
    <row r="27" spans="1:4" x14ac:dyDescent="0.2">
      <c r="A27" s="7" t="s">
        <v>46</v>
      </c>
      <c r="B27" s="8">
        <v>78</v>
      </c>
      <c r="C27" s="8">
        <v>33</v>
      </c>
      <c r="D27" s="8">
        <v>111</v>
      </c>
    </row>
    <row r="28" spans="1:4" x14ac:dyDescent="0.2">
      <c r="A28" s="7" t="s">
        <v>42</v>
      </c>
      <c r="B28" s="8">
        <v>519</v>
      </c>
      <c r="C28" s="8">
        <v>481</v>
      </c>
      <c r="D28" s="8">
        <v>1000</v>
      </c>
    </row>
    <row r="46" spans="1:4" x14ac:dyDescent="0.2">
      <c r="A46" s="4" t="s">
        <v>45</v>
      </c>
      <c r="B46" s="4" t="s">
        <v>43</v>
      </c>
    </row>
    <row r="47" spans="1:4" x14ac:dyDescent="0.2">
      <c r="A47" s="4" t="s">
        <v>41</v>
      </c>
      <c r="B47" t="s">
        <v>18</v>
      </c>
      <c r="C47" t="s">
        <v>15</v>
      </c>
      <c r="D47" t="s">
        <v>42</v>
      </c>
    </row>
    <row r="48" spans="1:4" x14ac:dyDescent="0.2">
      <c r="A48" s="5" t="s">
        <v>47</v>
      </c>
      <c r="B48" s="3">
        <v>71</v>
      </c>
      <c r="C48" s="3">
        <v>39</v>
      </c>
      <c r="D48" s="3">
        <v>110</v>
      </c>
    </row>
    <row r="49" spans="1:4" x14ac:dyDescent="0.2">
      <c r="A49" s="5" t="s">
        <v>48</v>
      </c>
      <c r="B49" s="3">
        <v>318</v>
      </c>
      <c r="C49" s="3">
        <v>383</v>
      </c>
      <c r="D49" s="3">
        <v>701</v>
      </c>
    </row>
    <row r="50" spans="1:4" x14ac:dyDescent="0.2">
      <c r="A50" s="5" t="s">
        <v>49</v>
      </c>
      <c r="B50" s="3">
        <v>130</v>
      </c>
      <c r="C50" s="3">
        <v>59</v>
      </c>
      <c r="D50" s="3">
        <v>189</v>
      </c>
    </row>
    <row r="51" spans="1:4" x14ac:dyDescent="0.2">
      <c r="A51" s="5" t="s">
        <v>42</v>
      </c>
      <c r="B51" s="3">
        <v>519</v>
      </c>
      <c r="C51" s="3">
        <v>481</v>
      </c>
      <c r="D51"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45112-B01D-A246-AD25-4F1882B4E35A}">
  <sheetPr>
    <tabColor theme="4" tint="0.79998168889431442"/>
  </sheetPr>
  <dimension ref="A1:L7"/>
  <sheetViews>
    <sheetView showGridLines="0" workbookViewId="0">
      <selection activeCell="O15" sqref="O15"/>
    </sheetView>
  </sheetViews>
  <sheetFormatPr baseColWidth="10" defaultRowHeight="15" x14ac:dyDescent="0.2"/>
  <sheetData>
    <row r="1" spans="1:12" ht="15" customHeight="1" x14ac:dyDescent="0.2">
      <c r="A1" s="10" t="s">
        <v>50</v>
      </c>
      <c r="B1" s="10"/>
      <c r="C1" s="10"/>
      <c r="D1" s="10"/>
      <c r="E1" s="10"/>
      <c r="F1" s="10"/>
      <c r="G1" s="10"/>
      <c r="H1" s="10"/>
      <c r="I1" s="10"/>
      <c r="J1" s="10"/>
      <c r="K1" s="10"/>
      <c r="L1" s="10"/>
    </row>
    <row r="2" spans="1:12" ht="15" customHeight="1" x14ac:dyDescent="0.2">
      <c r="A2" s="10"/>
      <c r="B2" s="10"/>
      <c r="C2" s="10"/>
      <c r="D2" s="10"/>
      <c r="E2" s="10"/>
      <c r="F2" s="10"/>
      <c r="G2" s="10"/>
      <c r="H2" s="10"/>
      <c r="I2" s="10"/>
      <c r="J2" s="10"/>
      <c r="K2" s="10"/>
      <c r="L2" s="10"/>
    </row>
    <row r="3" spans="1:12" ht="15" customHeight="1" x14ac:dyDescent="0.2">
      <c r="A3" s="10"/>
      <c r="B3" s="10"/>
      <c r="C3" s="10"/>
      <c r="D3" s="10"/>
      <c r="E3" s="10"/>
      <c r="F3" s="10"/>
      <c r="G3" s="10"/>
      <c r="H3" s="10"/>
      <c r="I3" s="10"/>
      <c r="J3" s="10"/>
      <c r="K3" s="10"/>
      <c r="L3" s="10"/>
    </row>
    <row r="4" spans="1:12" ht="15" customHeight="1" x14ac:dyDescent="0.2">
      <c r="A4" s="10"/>
      <c r="B4" s="10"/>
      <c r="C4" s="10"/>
      <c r="D4" s="10"/>
      <c r="E4" s="10"/>
      <c r="F4" s="10"/>
      <c r="G4" s="10"/>
      <c r="H4" s="10"/>
      <c r="I4" s="10"/>
      <c r="J4" s="10"/>
      <c r="K4" s="10"/>
      <c r="L4" s="10"/>
    </row>
    <row r="5" spans="1:12" ht="15" customHeight="1" x14ac:dyDescent="0.2">
      <c r="A5" s="10"/>
      <c r="B5" s="10"/>
      <c r="C5" s="10"/>
      <c r="D5" s="10"/>
      <c r="E5" s="10"/>
      <c r="F5" s="10"/>
      <c r="G5" s="10"/>
      <c r="H5" s="10"/>
      <c r="I5" s="10"/>
      <c r="J5" s="10"/>
      <c r="K5" s="10"/>
      <c r="L5" s="10"/>
    </row>
    <row r="6" spans="1:12" ht="15" customHeight="1" x14ac:dyDescent="0.2">
      <c r="A6" s="10"/>
      <c r="B6" s="10"/>
      <c r="C6" s="10"/>
      <c r="D6" s="10"/>
      <c r="E6" s="10"/>
      <c r="F6" s="10"/>
      <c r="G6" s="10"/>
      <c r="H6" s="10"/>
      <c r="I6" s="10"/>
      <c r="J6" s="10"/>
      <c r="K6" s="10"/>
      <c r="L6" s="10"/>
    </row>
    <row r="7" spans="1:12" ht="15" customHeight="1" x14ac:dyDescent="0.2">
      <c r="A7" s="10"/>
      <c r="B7" s="10"/>
      <c r="C7" s="10"/>
      <c r="D7" s="10"/>
      <c r="E7" s="10"/>
      <c r="F7" s="10"/>
      <c r="G7" s="10"/>
      <c r="H7" s="10"/>
      <c r="I7" s="10"/>
      <c r="J7" s="10"/>
      <c r="K7" s="10"/>
      <c r="L7" s="10"/>
    </row>
  </sheetData>
  <mergeCells count="1">
    <mergeCell ref="A1:L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2024-03-15T12:14:54Z</dcterms:modified>
</cp:coreProperties>
</file>