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media/image4.jpeg" ContentType="image/jpe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lan1" sheetId="1" state="visible" r:id="rId2"/>
    <sheet name="Resposta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<sst xmlns="http://schemas.openxmlformats.org/spreadsheetml/2006/main" count="19" uniqueCount="13">
  <si>
    <r>
      <rPr>
        <sz val="10.1"/>
        <color rgb="FF4590B8"/>
        <rFont val="Wingdings 2"/>
        <family val="1"/>
        <charset val="2"/>
      </rPr>
      <t xml:space="preserve">¡</t>
    </r>
    <r>
      <rPr>
        <sz val="18"/>
        <color rgb="FF3D3D3D"/>
        <rFont val="Gill Sans MT"/>
        <family val="0"/>
        <charset val="1"/>
      </rPr>
      <t xml:space="preserve">1. Demonstre que Var(X-Y) = Var(X) + Var(Y) – 2Cov (X,Y), se X e Y são variáveis correlacionadas.</t>
    </r>
  </si>
  <si>
    <r>
      <rPr>
        <sz val="10.1"/>
        <color rgb="FF4590B8"/>
        <rFont val="Wingdings 2"/>
        <family val="1"/>
        <charset val="2"/>
      </rPr>
      <t xml:space="preserve">¡</t>
    </r>
    <r>
      <rPr>
        <sz val="18"/>
        <color rgb="FF3D3D3D"/>
        <rFont val="Gill Sans MT"/>
        <family val="0"/>
        <charset val="1"/>
      </rPr>
      <t xml:space="preserve">2. Utilizando os dados da tabela a seguir, calcule a variância de Y, a variância de X e a covariância entre Y e X.</t>
    </r>
  </si>
  <si>
    <t xml:space="preserve">Y</t>
  </si>
  <si>
    <t xml:space="preserve">X</t>
  </si>
  <si>
    <t xml:space="preserve">1.</t>
  </si>
  <si>
    <t xml:space="preserve">2.</t>
  </si>
  <si>
    <t xml:space="preserve">Var(Y)</t>
  </si>
  <si>
    <t xml:space="preserve">Média Y</t>
  </si>
  <si>
    <t xml:space="preserve">Var(X)</t>
  </si>
  <si>
    <t xml:space="preserve">Média X</t>
  </si>
  <si>
    <t xml:space="preserve">Covariância entre X e Y</t>
  </si>
  <si>
    <t xml:space="preserve">Cov(X,Y)</t>
  </si>
  <si>
    <t xml:space="preserve">Prova real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</si>
</sst>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.1"/>
      <color rgb="FF4590B8"/>
      <name val="Wingdings 2"/>
      <family val="1"/>
      <charset val="2"/>
    </font>
    <font>
      <sz val="18"/>
      <color rgb="FF3D3D3D"/>
      <name val="Gill Sans MT"/>
      <family val="0"/>
      <charset val="1"/>
    </font>
    <font>
      <sz val="16"/>
      <color rgb="FF00000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DDE8CB"/>
        <bgColor rgb="FFFFFFCC"/>
      </patternFill>
    </fill>
    <fill>
      <patternFill patternType="solid">
        <fgColor rgb="FFAFD095"/>
        <bgColor rgb="FFDDE8CB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4" shrinkToFit="false" readingOrder="1"/>
      <protection locked="true" hidden="false"/>
    </xf>
    <xf numFmtId="164" fontId="6" fillId="0" borderId="1" xfId="0" applyFont="true" applyBorder="true" applyAlignment="true" applyProtection="false">
      <alignment horizontal="justify" vertical="top" textRotation="0" wrapText="true" indent="0" shrinkToFit="false" readingOrder="1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4590B8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792720</xdr:colOff>
      <xdr:row>4</xdr:row>
      <xdr:rowOff>0</xdr:rowOff>
    </xdr:from>
    <xdr:to>
      <xdr:col>12</xdr:col>
      <xdr:colOff>33840</xdr:colOff>
      <xdr:row>34</xdr:row>
      <xdr:rowOff>67680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605240" y="650160"/>
          <a:ext cx="8322840" cy="49442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L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7" activeCellId="0" sqref="L7"/>
    </sheetView>
  </sheetViews>
  <sheetFormatPr defaultColWidth="8.48828125" defaultRowHeight="15" zeroHeight="false" outlineLevelRow="0" outlineLevelCol="0"/>
  <sheetData>
    <row r="2" customFormat="false" ht="23.25" hidden="false" customHeight="false" outlineLevel="0" collapsed="false">
      <c r="B2" s="1" t="s">
        <v>0</v>
      </c>
    </row>
    <row r="3" customFormat="false" ht="23.25" hidden="false" customHeight="false" outlineLevel="0" collapsed="false">
      <c r="B3" s="1" t="s">
        <v>1</v>
      </c>
    </row>
    <row r="5" customFormat="false" ht="15.75" hidden="false" customHeight="false" outlineLevel="0" collapsed="false"/>
    <row r="6" customFormat="false" ht="21" hidden="false" customHeight="false" outlineLevel="0" collapsed="false">
      <c r="B6" s="2" t="s">
        <v>2</v>
      </c>
      <c r="C6" s="2" t="n">
        <v>70</v>
      </c>
      <c r="D6" s="2" t="n">
        <v>65</v>
      </c>
      <c r="E6" s="2" t="n">
        <v>90</v>
      </c>
      <c r="F6" s="2" t="n">
        <v>95</v>
      </c>
      <c r="G6" s="2" t="n">
        <v>110</v>
      </c>
      <c r="H6" s="2" t="n">
        <v>115</v>
      </c>
      <c r="I6" s="2" t="n">
        <v>120</v>
      </c>
      <c r="J6" s="2" t="n">
        <v>140</v>
      </c>
      <c r="K6" s="2" t="n">
        <v>155</v>
      </c>
      <c r="L6" s="2" t="n">
        <v>150</v>
      </c>
    </row>
    <row r="7" customFormat="false" ht="21" hidden="false" customHeight="false" outlineLevel="0" collapsed="false">
      <c r="B7" s="2" t="s">
        <v>3</v>
      </c>
      <c r="C7" s="2" t="n">
        <v>80</v>
      </c>
      <c r="D7" s="2" t="n">
        <v>100</v>
      </c>
      <c r="E7" s="2" t="n">
        <v>120</v>
      </c>
      <c r="F7" s="2" t="n">
        <v>140</v>
      </c>
      <c r="G7" s="2" t="n">
        <v>160</v>
      </c>
      <c r="H7" s="2" t="n">
        <v>180</v>
      </c>
      <c r="I7" s="2" t="n">
        <v>200</v>
      </c>
      <c r="J7" s="2" t="n">
        <v>220</v>
      </c>
      <c r="K7" s="2" t="n">
        <v>240</v>
      </c>
      <c r="L7" s="2" t="n">
        <v>260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M58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B18" activeCellId="0" sqref="B18"/>
    </sheetView>
  </sheetViews>
  <sheetFormatPr defaultColWidth="11.53515625" defaultRowHeight="12.8" zeroHeight="false" outlineLevelRow="0" outlineLevelCol="0"/>
  <cols>
    <col collapsed="false" customWidth="true" hidden="false" outlineLevel="0" max="6" min="6" style="0" width="12.76"/>
    <col collapsed="false" customWidth="true" hidden="false" outlineLevel="0" max="7" min="7" style="0" width="11.04"/>
    <col collapsed="false" customWidth="true" hidden="false" outlineLevel="0" max="9" min="9" style="0" width="12.76"/>
    <col collapsed="false" customWidth="true" hidden="false" outlineLevel="0" max="13" min="13" style="0" width="19.84"/>
  </cols>
  <sheetData>
    <row r="2" customFormat="false" ht="12.8" hidden="false" customHeight="false" outlineLevel="0" collapsed="false">
      <c r="B2" s="3" t="s">
        <v>4</v>
      </c>
    </row>
    <row r="40" customFormat="false" ht="13.8" hidden="false" customHeight="false" outlineLevel="0" collapsed="false">
      <c r="B40" s="3" t="s">
        <v>5</v>
      </c>
    </row>
    <row r="42" customFormat="false" ht="13.8" hidden="false" customHeight="false" outlineLevel="0" collapsed="false">
      <c r="C42" s="0" t="s">
        <v>2</v>
      </c>
      <c r="D42" s="0" t="s">
        <v>3</v>
      </c>
      <c r="G42" s="0" t="s">
        <v>6</v>
      </c>
      <c r="H42" s="0" t="s">
        <v>7</v>
      </c>
      <c r="J42" s="0" t="s">
        <v>8</v>
      </c>
      <c r="K42" s="0" t="s">
        <v>9</v>
      </c>
      <c r="M42" s="0" t="s">
        <v>10</v>
      </c>
    </row>
    <row r="43" customFormat="false" ht="13.8" hidden="false" customHeight="false" outlineLevel="0" collapsed="false">
      <c r="C43" s="0" t="n">
        <v>70</v>
      </c>
      <c r="D43" s="0" t="n">
        <v>80</v>
      </c>
      <c r="G43" s="0" t="n">
        <f aca="false">(C43-$H$43)^2</f>
        <v>1681</v>
      </c>
      <c r="H43" s="0" t="n">
        <f aca="false">AVERAGE(C43:C52)</f>
        <v>111</v>
      </c>
      <c r="J43" s="0" t="n">
        <f aca="false">(D43-$K$43)^2</f>
        <v>8100</v>
      </c>
      <c r="K43" s="0" t="n">
        <f aca="false">AVERAGE(D43:D52)</f>
        <v>170</v>
      </c>
      <c r="M43" s="0" t="n">
        <f aca="false">(C43-$H$43)*(D43-$K$43)</f>
        <v>3690</v>
      </c>
    </row>
    <row r="44" customFormat="false" ht="13.8" hidden="false" customHeight="false" outlineLevel="0" collapsed="false">
      <c r="C44" s="0" t="n">
        <v>65</v>
      </c>
      <c r="D44" s="0" t="n">
        <v>100</v>
      </c>
      <c r="G44" s="0" t="n">
        <f aca="false">(C44-$H$43)^2</f>
        <v>2116</v>
      </c>
      <c r="J44" s="0" t="n">
        <f aca="false">(D44-$K$43)^2</f>
        <v>4900</v>
      </c>
      <c r="M44" s="0" t="n">
        <f aca="false">(C44-$H$43)*(D44-$K$43)</f>
        <v>3220</v>
      </c>
    </row>
    <row r="45" customFormat="false" ht="13.8" hidden="false" customHeight="false" outlineLevel="0" collapsed="false">
      <c r="C45" s="0" t="n">
        <v>90</v>
      </c>
      <c r="D45" s="0" t="n">
        <v>120</v>
      </c>
      <c r="G45" s="0" t="n">
        <f aca="false">(C45-$H$43)^2</f>
        <v>441</v>
      </c>
      <c r="J45" s="0" t="n">
        <f aca="false">(D45-$K$43)^2</f>
        <v>2500</v>
      </c>
      <c r="M45" s="0" t="n">
        <f aca="false">(C45-$H$43)*(D45-$K$43)</f>
        <v>1050</v>
      </c>
    </row>
    <row r="46" customFormat="false" ht="13.8" hidden="false" customHeight="false" outlineLevel="0" collapsed="false">
      <c r="C46" s="0" t="n">
        <v>95</v>
      </c>
      <c r="D46" s="0" t="n">
        <v>140</v>
      </c>
      <c r="G46" s="0" t="n">
        <f aca="false">(C46-$H$43)^2</f>
        <v>256</v>
      </c>
      <c r="J46" s="0" t="n">
        <f aca="false">(D46-$K$43)^2</f>
        <v>900</v>
      </c>
      <c r="M46" s="0" t="n">
        <f aca="false">(C46-$H$43)*(D46-$K$43)</f>
        <v>480</v>
      </c>
    </row>
    <row r="47" customFormat="false" ht="13.8" hidden="false" customHeight="false" outlineLevel="0" collapsed="false">
      <c r="C47" s="0" t="n">
        <v>110</v>
      </c>
      <c r="D47" s="0" t="n">
        <v>160</v>
      </c>
      <c r="G47" s="0" t="n">
        <f aca="false">(C47-$H$43)^2</f>
        <v>1</v>
      </c>
      <c r="J47" s="0" t="n">
        <f aca="false">(D47-$K$43)^2</f>
        <v>100</v>
      </c>
      <c r="M47" s="0" t="n">
        <f aca="false">(C47-$H$43)*(D47-$K$43)</f>
        <v>10</v>
      </c>
    </row>
    <row r="48" customFormat="false" ht="13.8" hidden="false" customHeight="false" outlineLevel="0" collapsed="false">
      <c r="C48" s="0" t="n">
        <v>115</v>
      </c>
      <c r="D48" s="0" t="n">
        <v>180</v>
      </c>
      <c r="G48" s="0" t="n">
        <f aca="false">(C48-$H$43)^2</f>
        <v>16</v>
      </c>
      <c r="J48" s="0" t="n">
        <f aca="false">(D48-$K$43)^2</f>
        <v>100</v>
      </c>
      <c r="M48" s="0" t="n">
        <f aca="false">(C48-$H$43)*(D48-$K$43)</f>
        <v>40</v>
      </c>
    </row>
    <row r="49" customFormat="false" ht="13.8" hidden="false" customHeight="false" outlineLevel="0" collapsed="false">
      <c r="C49" s="0" t="n">
        <v>120</v>
      </c>
      <c r="D49" s="0" t="n">
        <v>200</v>
      </c>
      <c r="G49" s="0" t="n">
        <f aca="false">(C49-$H$43)^2</f>
        <v>81</v>
      </c>
      <c r="J49" s="0" t="n">
        <f aca="false">(D49-$K$43)^2</f>
        <v>900</v>
      </c>
      <c r="M49" s="0" t="n">
        <f aca="false">(C49-$H$43)*(D49-$K$43)</f>
        <v>270</v>
      </c>
    </row>
    <row r="50" customFormat="false" ht="13.8" hidden="false" customHeight="false" outlineLevel="0" collapsed="false">
      <c r="C50" s="0" t="n">
        <v>140</v>
      </c>
      <c r="D50" s="0" t="n">
        <v>220</v>
      </c>
      <c r="G50" s="0" t="n">
        <f aca="false">(C50-$H$43)^2</f>
        <v>841</v>
      </c>
      <c r="J50" s="0" t="n">
        <f aca="false">(D50-$K$43)^2</f>
        <v>2500</v>
      </c>
      <c r="M50" s="0" t="n">
        <f aca="false">(C50-$H$43)*(D50-$K$43)</f>
        <v>1450</v>
      </c>
    </row>
    <row r="51" customFormat="false" ht="13.8" hidden="false" customHeight="false" outlineLevel="0" collapsed="false">
      <c r="C51" s="0" t="n">
        <v>155</v>
      </c>
      <c r="D51" s="0" t="n">
        <v>240</v>
      </c>
      <c r="G51" s="0" t="n">
        <f aca="false">(C51-$H$43)^2</f>
        <v>1936</v>
      </c>
      <c r="J51" s="0" t="n">
        <f aca="false">(D51-$K$43)^2</f>
        <v>4900</v>
      </c>
      <c r="M51" s="0" t="n">
        <f aca="false">(C51-$H$43)*(D51-$K$43)</f>
        <v>3080</v>
      </c>
    </row>
    <row r="52" customFormat="false" ht="13.8" hidden="false" customHeight="false" outlineLevel="0" collapsed="false">
      <c r="C52" s="0" t="n">
        <v>150</v>
      </c>
      <c r="D52" s="0" t="n">
        <v>260</v>
      </c>
      <c r="G52" s="0" t="n">
        <f aca="false">(C52-$H$43)^2</f>
        <v>1521</v>
      </c>
      <c r="J52" s="0" t="n">
        <f aca="false">(D52-$K$43)^2</f>
        <v>8100</v>
      </c>
      <c r="M52" s="0" t="n">
        <f aca="false">(C52-$H$43)*(D52-$K$43)</f>
        <v>3510</v>
      </c>
    </row>
    <row r="54" customFormat="false" ht="13.8" hidden="false" customHeight="false" outlineLevel="0" collapsed="false">
      <c r="G54" s="0" t="n">
        <f aca="false">COUNT(G43:G52)</f>
        <v>10</v>
      </c>
      <c r="J54" s="0" t="n">
        <f aca="false">COUNT(J42:J52)</f>
        <v>10</v>
      </c>
      <c r="M54" s="0" t="n">
        <f aca="false">COUNT(M43:M52)</f>
        <v>10</v>
      </c>
    </row>
    <row r="56" customFormat="false" ht="13.8" hidden="false" customHeight="false" outlineLevel="0" collapsed="false">
      <c r="F56" s="4" t="s">
        <v>6</v>
      </c>
      <c r="G56" s="4" t="n">
        <f aca="false">SUM(G43:G52)/G54</f>
        <v>889</v>
      </c>
      <c r="H56" s="5"/>
      <c r="I56" s="4" t="s">
        <v>8</v>
      </c>
      <c r="J56" s="4" t="n">
        <f aca="false">SUM(J43:J52)/J54</f>
        <v>3300</v>
      </c>
      <c r="L56" s="4" t="s">
        <v>11</v>
      </c>
      <c r="M56" s="4" t="n">
        <f aca="false">SUM(M43:M52)/M54</f>
        <v>1680</v>
      </c>
    </row>
    <row r="58" customFormat="false" ht="13.8" hidden="false" customHeight="false" outlineLevel="0" collapsed="false">
      <c r="F58" s="5" t="s">
        <v>12</v>
      </c>
      <c r="G58" s="5" t="n">
        <f aca="false">_xlfn.VAR.P(C43:C52)</f>
        <v>889</v>
      </c>
      <c r="H58" s="5"/>
      <c r="I58" s="5" t="s">
        <v>12</v>
      </c>
      <c r="J58" s="5" t="n">
        <f aca="false">_xlfn.VAR.P(D43:D52)</f>
        <v>3300</v>
      </c>
      <c r="K58" s="5"/>
      <c r="L58" s="5" t="s">
        <v>12</v>
      </c>
      <c r="M58" s="5" t="n">
        <f aca="false">_xlfn.COVARIANCE.P(C43:C52,D43:D52)</f>
        <v>1680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LibreOffice/7.2.0.4$MacOSX_X86_64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2021-08-26T18:33:26Z</dcterms:created>
  <dc:creator>Dell</dc:creator>
  <dc:description/>
  <dc:language>pt-BR</dc:language>
  <cp:lastModifiedBy/>
  <dcterms:modified xsi:type="dcterms:W3CDTF">2021-09-01T21:35:32Z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