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2.png" ContentType="image/png"/>
  <Override PartName="/xl/media/image3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1" sheetId="1" state="visible" r:id="rId2"/>
    <sheet name="Respo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<sst xmlns="http://schemas.openxmlformats.org/spreadsheetml/2006/main" count="15" uniqueCount="13">
  <si>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1) Na passagem da terceira linha para a quarta foi eliminado o termo beta1 com chapéu. Mostre algebricamente essa passagem.</t>
  </si>
  <si>
    <t xml:space="preserve">2)A tabela abaixo representa a relação entre o consumo semanal (Y) e a respectiva renda familiar (X) de uma economia hipotética.</t>
  </si>
  <si>
    <t xml:space="preserve">Y</t>
  </si>
  <si>
    <t xml:space="preserve">X</t>
  </si>
  <si>
    <t xml:space="preserve">Determine a equação da reta de MQO encontrada e interprete os parâmetros estimados (use o Excel somente para os cálculos dos somatórios, sem utilizar a ferramenta de regressão).</t>
  </si>
  <si>
    <t xml:space="preserve">Ymedia</t>
  </si>
  <si>
    <t xml:space="preserve">(Y – Ymedia)</t>
  </si>
  <si>
    <t xml:space="preserve">Xmedia</t>
  </si>
  <si>
    <t xml:space="preserve">(X – Xmedia)</t>
  </si>
  <si>
    <t xml:space="preserve">(Y – Ymedia) * (X - Xmedia)</t>
  </si>
  <si>
    <t xml:space="preserve">(X-Xmedia)^2</t>
  </si>
  <si>
    <t xml:space="preserve">B1</t>
  </si>
  <si>
    <t xml:space="preserve">B0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</si>
</sst>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3D3D3D"/>
      <name val="Gill Sans MT"/>
      <family val="0"/>
      <charset val="1"/>
    </font>
    <font>
      <sz val="10.1"/>
      <color rgb="FF4590B8"/>
      <name val="Wingdings 2"/>
      <family val="1"/>
      <charset val="2"/>
    </font>
    <font>
      <sz val="16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5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5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590B8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11</xdr:col>
      <xdr:colOff>213120</xdr:colOff>
      <xdr:row>23</xdr:row>
      <xdr:rowOff>93600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598680" y="190440"/>
          <a:ext cx="6201000" cy="438912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251280</xdr:colOff>
      <xdr:row>2</xdr:row>
      <xdr:rowOff>21960</xdr:rowOff>
    </xdr:from>
    <xdr:to>
      <xdr:col>8</xdr:col>
      <xdr:colOff>361440</xdr:colOff>
      <xdr:row>42</xdr:row>
      <xdr:rowOff>144720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063800" y="347040"/>
          <a:ext cx="5799960" cy="6639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3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30" activeCellId="0" sqref="A30"/>
    </sheetView>
  </sheetViews>
  <sheetFormatPr defaultColWidth="8.5" defaultRowHeight="15" zeroHeight="false" outlineLevelRow="0" outlineLevelCol="0"/>
  <sheetData>
    <row r="3" customFormat="false" ht="23.25" hidden="false" customHeight="false" outlineLevel="0" collapsed="false">
      <c r="M3" s="1"/>
    </row>
    <row r="4" customFormat="false" ht="15" hidden="false" customHeight="false" outlineLevel="0" collapsed="false">
      <c r="M4" s="2"/>
    </row>
    <row r="26" customFormat="false" ht="15" hidden="false" customHeight="false" outlineLevel="0" collapsed="false">
      <c r="A26" s="3" t="s">
        <v>0</v>
      </c>
    </row>
    <row r="28" customFormat="false" ht="15" hidden="false" customHeight="false" outlineLevel="0" collapsed="false">
      <c r="A28" s="3" t="s">
        <v>1</v>
      </c>
    </row>
    <row r="29" customFormat="false" ht="15.75" hidden="false" customHeight="false" outlineLevel="0" collapsed="false"/>
    <row r="30" customFormat="false" ht="21" hidden="false" customHeight="false" outlineLevel="0" collapsed="false">
      <c r="A30" s="4" t="s">
        <v>2</v>
      </c>
      <c r="B30" s="4" t="n">
        <v>70</v>
      </c>
      <c r="C30" s="4" t="n">
        <v>65</v>
      </c>
      <c r="D30" s="4" t="n">
        <v>90</v>
      </c>
      <c r="E30" s="4" t="n">
        <v>95</v>
      </c>
      <c r="F30" s="4" t="n">
        <v>110</v>
      </c>
      <c r="G30" s="4" t="n">
        <v>115</v>
      </c>
      <c r="H30" s="4" t="n">
        <v>120</v>
      </c>
      <c r="I30" s="4" t="n">
        <v>140</v>
      </c>
      <c r="J30" s="4" t="n">
        <v>155</v>
      </c>
      <c r="K30" s="4" t="n">
        <v>150</v>
      </c>
    </row>
    <row r="31" customFormat="false" ht="21" hidden="false" customHeight="false" outlineLevel="0" collapsed="false">
      <c r="A31" s="4" t="s">
        <v>3</v>
      </c>
      <c r="B31" s="4" t="n">
        <v>80</v>
      </c>
      <c r="C31" s="4" t="n">
        <v>100</v>
      </c>
      <c r="D31" s="4" t="n">
        <v>120</v>
      </c>
      <c r="E31" s="4" t="n">
        <v>140</v>
      </c>
      <c r="F31" s="4" t="n">
        <v>160</v>
      </c>
      <c r="G31" s="4" t="n">
        <v>180</v>
      </c>
      <c r="H31" s="4" t="n">
        <v>200</v>
      </c>
      <c r="I31" s="4" t="n">
        <v>220</v>
      </c>
      <c r="J31" s="4" t="n">
        <v>240</v>
      </c>
      <c r="K31" s="4" t="n">
        <v>260</v>
      </c>
    </row>
    <row r="33" customFormat="false" ht="15" hidden="false" customHeight="false" outlineLevel="0" collapsed="false">
      <c r="A33" s="3" t="s">
        <v>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69"/>
  <sheetViews>
    <sheetView showFormulas="false" showGridLines="true" showRowColHeaders="true" showZeros="true" rightToLeft="false" tabSelected="true" showOutlineSymbols="true" defaultGridColor="true" view="normal" topLeftCell="A19" colorId="64" zoomScale="65" zoomScaleNormal="65" zoomScalePageLayoutView="100" workbookViewId="0">
      <selection pane="topLeft" activeCell="J55" activeCellId="0" sqref="J55"/>
    </sheetView>
  </sheetViews>
  <sheetFormatPr defaultColWidth="11.53515625" defaultRowHeight="12.8" zeroHeight="false" outlineLevelRow="0" outlineLevelCol="0"/>
  <cols>
    <col collapsed="false" customWidth="true" hidden="false" outlineLevel="0" max="14" min="14" style="0" width="22.92"/>
    <col collapsed="false" customWidth="true" hidden="false" outlineLevel="0" max="15" min="15" style="0" width="12.31"/>
  </cols>
  <sheetData>
    <row r="3" customFormat="false" ht="13.9" hidden="false" customHeight="false" outlineLevel="0" collapsed="false">
      <c r="A3" s="5" t="n">
        <v>1</v>
      </c>
    </row>
    <row r="45" customFormat="false" ht="13.8" hidden="false" customHeight="false" outlineLevel="0" collapsed="false"/>
    <row r="49" customFormat="false" ht="13.9" hidden="false" customHeight="false" outlineLevel="0" collapsed="false">
      <c r="A49" s="5" t="n">
        <v>2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>
      <c r="C54" s="0" t="s">
        <v>2</v>
      </c>
      <c r="D54" s="0" t="s">
        <v>3</v>
      </c>
      <c r="H54" s="0" t="s">
        <v>5</v>
      </c>
      <c r="I54" s="0" t="s">
        <v>6</v>
      </c>
      <c r="K54" s="0" t="s">
        <v>7</v>
      </c>
      <c r="L54" s="0" t="s">
        <v>8</v>
      </c>
      <c r="N54" s="0" t="s">
        <v>9</v>
      </c>
      <c r="O54" s="0" t="s">
        <v>10</v>
      </c>
    </row>
    <row r="55" customFormat="false" ht="13.8" hidden="false" customHeight="false" outlineLevel="0" collapsed="false">
      <c r="C55" s="0" t="n">
        <v>70</v>
      </c>
      <c r="D55" s="0" t="n">
        <v>80</v>
      </c>
      <c r="H55" s="0" t="n">
        <f aca="false">AVERAGE(C55:C64)</f>
        <v>111</v>
      </c>
      <c r="I55" s="0" t="n">
        <f aca="false">C55-$H$55</f>
        <v>-41</v>
      </c>
      <c r="K55" s="0" t="n">
        <f aca="false">AVERAGE(D55:D64)</f>
        <v>170</v>
      </c>
      <c r="L55" s="0" t="n">
        <f aca="false">D55-$K$55</f>
        <v>-90</v>
      </c>
      <c r="N55" s="0" t="n">
        <f aca="false">I55*L55</f>
        <v>3690</v>
      </c>
      <c r="O55" s="0" t="n">
        <f aca="false">L55*L55</f>
        <v>8100</v>
      </c>
    </row>
    <row r="56" customFormat="false" ht="13.8" hidden="false" customHeight="false" outlineLevel="0" collapsed="false">
      <c r="C56" s="0" t="n">
        <v>65</v>
      </c>
      <c r="D56" s="0" t="n">
        <v>100</v>
      </c>
      <c r="I56" s="0" t="n">
        <f aca="false">C56-$H$55</f>
        <v>-46</v>
      </c>
      <c r="L56" s="0" t="n">
        <f aca="false">D56-$K$55</f>
        <v>-70</v>
      </c>
      <c r="N56" s="0" t="n">
        <f aca="false">I56*L56</f>
        <v>3220</v>
      </c>
      <c r="O56" s="0" t="n">
        <f aca="false">L56*L56</f>
        <v>4900</v>
      </c>
    </row>
    <row r="57" customFormat="false" ht="13.8" hidden="false" customHeight="false" outlineLevel="0" collapsed="false">
      <c r="C57" s="0" t="n">
        <v>90</v>
      </c>
      <c r="D57" s="0" t="n">
        <v>120</v>
      </c>
      <c r="I57" s="0" t="n">
        <f aca="false">C57-$H$55</f>
        <v>-21</v>
      </c>
      <c r="L57" s="0" t="n">
        <f aca="false">D57-$K$55</f>
        <v>-50</v>
      </c>
      <c r="N57" s="0" t="n">
        <f aca="false">I57*L57</f>
        <v>1050</v>
      </c>
      <c r="O57" s="0" t="n">
        <f aca="false">L57*L57</f>
        <v>2500</v>
      </c>
    </row>
    <row r="58" customFormat="false" ht="13.8" hidden="false" customHeight="false" outlineLevel="0" collapsed="false">
      <c r="C58" s="0" t="n">
        <v>95</v>
      </c>
      <c r="D58" s="0" t="n">
        <v>140</v>
      </c>
      <c r="I58" s="0" t="n">
        <f aca="false">C58-$H$55</f>
        <v>-16</v>
      </c>
      <c r="L58" s="0" t="n">
        <f aca="false">D58-$K$55</f>
        <v>-30</v>
      </c>
      <c r="N58" s="0" t="n">
        <f aca="false">I58*L58</f>
        <v>480</v>
      </c>
      <c r="O58" s="0" t="n">
        <f aca="false">L58*L58</f>
        <v>900</v>
      </c>
    </row>
    <row r="59" customFormat="false" ht="13.8" hidden="false" customHeight="false" outlineLevel="0" collapsed="false">
      <c r="C59" s="0" t="n">
        <v>110</v>
      </c>
      <c r="D59" s="0" t="n">
        <v>160</v>
      </c>
      <c r="I59" s="0" t="n">
        <f aca="false">C59-$H$55</f>
        <v>-1</v>
      </c>
      <c r="L59" s="0" t="n">
        <f aca="false">D59-$K$55</f>
        <v>-10</v>
      </c>
      <c r="N59" s="0" t="n">
        <f aca="false">I59*L59</f>
        <v>10</v>
      </c>
      <c r="O59" s="0" t="n">
        <f aca="false">L59*L59</f>
        <v>100</v>
      </c>
    </row>
    <row r="60" customFormat="false" ht="13.8" hidden="false" customHeight="false" outlineLevel="0" collapsed="false">
      <c r="C60" s="0" t="n">
        <v>115</v>
      </c>
      <c r="D60" s="0" t="n">
        <v>180</v>
      </c>
      <c r="I60" s="0" t="n">
        <f aca="false">C60-$H$55</f>
        <v>4</v>
      </c>
      <c r="L60" s="0" t="n">
        <f aca="false">D60-$K$55</f>
        <v>10</v>
      </c>
      <c r="N60" s="0" t="n">
        <f aca="false">I60*L60</f>
        <v>40</v>
      </c>
      <c r="O60" s="0" t="n">
        <f aca="false">L60*L60</f>
        <v>100</v>
      </c>
    </row>
    <row r="61" customFormat="false" ht="13.8" hidden="false" customHeight="false" outlineLevel="0" collapsed="false">
      <c r="C61" s="0" t="n">
        <v>120</v>
      </c>
      <c r="D61" s="0" t="n">
        <v>200</v>
      </c>
      <c r="I61" s="0" t="n">
        <f aca="false">C61-$H$55</f>
        <v>9</v>
      </c>
      <c r="L61" s="0" t="n">
        <f aca="false">D61-$K$55</f>
        <v>30</v>
      </c>
      <c r="N61" s="0" t="n">
        <f aca="false">I61*L61</f>
        <v>270</v>
      </c>
      <c r="O61" s="0" t="n">
        <f aca="false">L61*L61</f>
        <v>900</v>
      </c>
    </row>
    <row r="62" customFormat="false" ht="13.8" hidden="false" customHeight="false" outlineLevel="0" collapsed="false">
      <c r="C62" s="0" t="n">
        <v>140</v>
      </c>
      <c r="D62" s="0" t="n">
        <v>220</v>
      </c>
      <c r="I62" s="0" t="n">
        <f aca="false">C62-$H$55</f>
        <v>29</v>
      </c>
      <c r="L62" s="0" t="n">
        <f aca="false">D62-$K$55</f>
        <v>50</v>
      </c>
      <c r="N62" s="0" t="n">
        <f aca="false">I62*L62</f>
        <v>1450</v>
      </c>
      <c r="O62" s="0" t="n">
        <f aca="false">L62*L62</f>
        <v>2500</v>
      </c>
    </row>
    <row r="63" customFormat="false" ht="13.8" hidden="false" customHeight="false" outlineLevel="0" collapsed="false">
      <c r="C63" s="0" t="n">
        <v>155</v>
      </c>
      <c r="D63" s="0" t="n">
        <v>240</v>
      </c>
      <c r="I63" s="0" t="n">
        <f aca="false">C63-$H$55</f>
        <v>44</v>
      </c>
      <c r="L63" s="0" t="n">
        <f aca="false">D63-$K$55</f>
        <v>70</v>
      </c>
      <c r="N63" s="0" t="n">
        <f aca="false">I63*L63</f>
        <v>3080</v>
      </c>
      <c r="O63" s="0" t="n">
        <f aca="false">L63*L63</f>
        <v>4900</v>
      </c>
    </row>
    <row r="64" customFormat="false" ht="13.8" hidden="false" customHeight="false" outlineLevel="0" collapsed="false">
      <c r="C64" s="0" t="n">
        <v>150</v>
      </c>
      <c r="D64" s="0" t="n">
        <v>260</v>
      </c>
      <c r="I64" s="0" t="n">
        <f aca="false">C64-$H$55</f>
        <v>39</v>
      </c>
      <c r="L64" s="0" t="n">
        <f aca="false">D64-$K$55</f>
        <v>90</v>
      </c>
      <c r="N64" s="0" t="n">
        <f aca="false">I64*L64</f>
        <v>3510</v>
      </c>
      <c r="O64" s="0" t="n">
        <f aca="false">L64*L64</f>
        <v>8100</v>
      </c>
    </row>
    <row r="66" customFormat="false" ht="13.8" hidden="false" customHeight="false" outlineLevel="0" collapsed="false">
      <c r="N66" s="0" t="n">
        <f aca="false">SUM(N55:N64)</f>
        <v>16800</v>
      </c>
      <c r="O66" s="0" t="n">
        <f aca="false">SUM(O55:O64)</f>
        <v>33000</v>
      </c>
    </row>
    <row r="68" customFormat="false" ht="12.8" hidden="false" customHeight="false" outlineLevel="0" collapsed="false">
      <c r="M68" s="6" t="s">
        <v>11</v>
      </c>
      <c r="N68" s="7" t="n">
        <f aca="false">N66/O66</f>
        <v>0.509090909090909</v>
      </c>
    </row>
    <row r="69" customFormat="false" ht="12.8" hidden="false" customHeight="false" outlineLevel="0" collapsed="false">
      <c r="M69" s="6" t="s">
        <v>12</v>
      </c>
      <c r="N69" s="7" t="n">
        <f aca="false">H55-(N68*K55)</f>
        <v>24.4545454545455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2021-08-26T18:46:36Z</dcterms:created>
  <dc:creator>Dell</dc:creator>
  <dc:description/>
  <dc:language>pt-BR</dc:language>
  <cp:lastModifiedBy/>
  <dcterms:modified xsi:type="dcterms:W3CDTF">2021-09-06T21:30:36Z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