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home\Unik\diplom\"/>
    </mc:Choice>
  </mc:AlternateContent>
  <xr:revisionPtr revIDLastSave="0" documentId="13_ncr:1_{7A1A23A0-5515-40B5-822D-EF6AF460048D}" xr6:coauthVersionLast="47" xr6:coauthVersionMax="47" xr10:uidLastSave="{00000000-0000-0000-0000-000000000000}"/>
  <bookViews>
    <workbookView xWindow="-108" yWindow="-108" windowWidth="23256" windowHeight="12456" xr2:uid="{6377255E-D405-4F64-986F-E9B23D86DF13}"/>
  </bookViews>
  <sheets>
    <sheet name="Аркуш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H2" i="1"/>
  <c r="H9" i="1"/>
  <c r="H8" i="1"/>
  <c r="H4" i="1"/>
  <c r="H6" i="1"/>
  <c r="H7" i="1"/>
  <c r="H5" i="1"/>
  <c r="H3" i="1"/>
  <c r="G2" i="1"/>
  <c r="G8" i="1"/>
  <c r="G7" i="1"/>
  <c r="G5" i="1"/>
  <c r="G6" i="1"/>
  <c r="G4" i="1"/>
  <c r="G3" i="1"/>
  <c r="G9" i="1"/>
</calcChain>
</file>

<file path=xl/sharedStrings.xml><?xml version="1.0" encoding="utf-8"?>
<sst xmlns="http://schemas.openxmlformats.org/spreadsheetml/2006/main" count="18" uniqueCount="18">
  <si>
    <t>o1-preview</t>
  </si>
  <si>
    <t>o1-mini</t>
  </si>
  <si>
    <t>claude 3.5 sonet</t>
  </si>
  <si>
    <t>gemini-1.5-pro</t>
  </si>
  <si>
    <t>gpt-4o</t>
  </si>
  <si>
    <t>gemini-1.5-flash</t>
  </si>
  <si>
    <t>gpt-4o-mini</t>
  </si>
  <si>
    <t>claude 3.5 haiku</t>
  </si>
  <si>
    <t>Artificial Analysis Quality Index</t>
  </si>
  <si>
    <t>Швидкість (tk/s)</t>
  </si>
  <si>
    <t>Ціна (USD/1m)</t>
  </si>
  <si>
    <t>Reasoning &amp; Knowledge (MMLU) %</t>
  </si>
  <si>
    <t>Communication (LMSys Chatbot Arena ELO Score)</t>
  </si>
  <si>
    <t>N/A</t>
  </si>
  <si>
    <t>Ціна/Якість</t>
  </si>
  <si>
    <t>Швидкість/Якість</t>
  </si>
  <si>
    <t>Ціна/Швидкість</t>
  </si>
  <si>
    <t>Модель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</si>
</sst>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charset val="204"/>
      <scheme val="minor"/>
    </font>
    <font>
      <b/>
      <sz val="11"/>
      <color theme="1"/>
      <name val="Aptos Narrow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2" fontId="0" fillId="0" borderId="0" xfId="0" applyNumberFormat="1" applyAlignment="1">
      <alignment vertical="center" wrapText="1"/>
    </xf>
    <xf numFmtId="0" fontId="0" fillId="0" borderId="0" xfId="0" applyAlignment="1">
      <alignment horizontal="right" vertical="center" wrapText="1"/>
    </xf>
  </cellXfs>
  <cellStyles count="1">
    <cellStyle name="Звичайний" xfId="0" builtinId="0"/>
  </cellStyles>
  <dxfs count="11">
    <dxf>
      <numFmt numFmtId="0" formatCode="General"/>
      <alignment horizontal="general" vertical="center" textRotation="0" wrapText="1" indent="0" justifyLastLine="0" shrinkToFit="0" readingOrder="0"/>
    </dxf>
    <dxf>
      <numFmt numFmtId="0" formatCode="General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2" formatCode="0.00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charset val="204"/>
        <scheme val="minor"/>
      </font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charset val="204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C85E885-E778-4A25-A969-871F6F607CAA}" name="Таблиця6" displayName="Таблиця6" ref="A1:I9" totalsRowShown="0" headerRowDxfId="10" dataDxfId="9">
  <autoFilter ref="A1:I9" xr:uid="{9C85E885-E778-4A25-A969-871F6F607CAA}"/>
  <sortState xmlns:xlrd2="http://schemas.microsoft.com/office/spreadsheetml/2017/richdata2" ref="A2:H9">
    <sortCondition ref="H1:H9"/>
  </sortState>
  <tableColumns count="9">
    <tableColumn id="1" xr3:uid="{0EE8D727-6070-4B67-A256-62621A9CAA79}" name="Модель" dataDxfId="8"/>
    <tableColumn id="2" xr3:uid="{A752F8FD-3F5C-4A90-BC9A-046FDF538FB4}" name="Artificial Analysis Quality Index" dataDxfId="7"/>
    <tableColumn id="3" xr3:uid="{059D1A9E-829F-4264-AD09-11A403AF5036}" name="Швидкість (tk/s)" dataDxfId="6"/>
    <tableColumn id="4" xr3:uid="{8D7B235C-7DE4-40D6-BE09-ADACA1EDC98D}" name="Ціна (USD/1m)" dataDxfId="5"/>
    <tableColumn id="5" xr3:uid="{09E5FEA3-4E75-4E36-888E-D82055F8C47F}" name="Reasoning &amp; Knowledge (MMLU) %" dataDxfId="4"/>
    <tableColumn id="6" xr3:uid="{C76501EE-96F8-4C8A-9FEF-FB5C0733F0A7}" name="Communication (LMSys Chatbot Arena ELO Score)" dataDxfId="3"/>
    <tableColumn id="7" xr3:uid="{53C9D340-4403-46D6-B2B7-8088CEFAAFE7}" name="Ціна/Якість" dataDxfId="2">
      <calculatedColumnFormula>Таблиця6[[#This Row],[Ціна (USD/1m)]]/Таблиця6[[#This Row],[Artificial Analysis Quality Index]]</calculatedColumnFormula>
    </tableColumn>
    <tableColumn id="8" xr3:uid="{3643FC38-640D-4751-9C81-548568D9C9C9}" name="Швидкість/Якість" dataDxfId="1">
      <calculatedColumnFormula>Таблиця6[[#This Row],[Швидкість (tk/s)]]/Таблиця6[[#This Row],[Artificial Analysis Quality Index]]</calculatedColumnFormula>
    </tableColumn>
    <tableColumn id="9" xr3:uid="{446DB786-EDA6-417A-9461-D239451492E3}" name="Ціна/Швидкість" dataDxfId="0">
      <calculatedColumnFormula>Таблиця6[[#This Row],[Ціна (USD/1m)]]/Таблиця6[[#This Row],[Швидкість (tk/s)]]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Офіс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9C4E4-5D87-492D-85E2-5879924715A3}">
  <dimension ref="A1:I9"/>
  <sheetViews>
    <sheetView tabSelected="1" zoomScaleNormal="100" workbookViewId="0">
      <selection activeCell="E11" sqref="E11"/>
    </sheetView>
  </sheetViews>
  <sheetFormatPr defaultRowHeight="14.4" x14ac:dyDescent="0.3"/>
  <cols>
    <col min="1" max="1" width="19.44140625" customWidth="1"/>
    <col min="2" max="2" width="30.88671875" customWidth="1"/>
    <col min="3" max="3" width="18.109375" customWidth="1"/>
    <col min="4" max="4" width="17.88671875" customWidth="1"/>
    <col min="5" max="5" width="33.88671875" customWidth="1"/>
    <col min="6" max="6" width="48" customWidth="1"/>
    <col min="7" max="9" width="17.88671875" customWidth="1"/>
  </cols>
  <sheetData>
    <row r="1" spans="1:9" ht="40.5" customHeight="1" x14ac:dyDescent="0.3">
      <c r="A1" s="1" t="s">
        <v>17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14</v>
      </c>
      <c r="H1" s="1" t="s">
        <v>15</v>
      </c>
      <c r="I1" s="1" t="s">
        <v>16</v>
      </c>
    </row>
    <row r="2" spans="1:9" x14ac:dyDescent="0.3">
      <c r="A2" s="1" t="s">
        <v>0</v>
      </c>
      <c r="B2" s="2">
        <v>85</v>
      </c>
      <c r="C2" s="2">
        <v>36</v>
      </c>
      <c r="D2" s="3">
        <v>26.3</v>
      </c>
      <c r="E2" s="2">
        <v>91</v>
      </c>
      <c r="F2" s="2">
        <v>1333</v>
      </c>
      <c r="G2" s="2">
        <f>Таблиця6[[#This Row],[Ціна (USD/1m)]]/Таблиця6[[#This Row],[Artificial Analysis Quality Index]]</f>
        <v>0.30941176470588239</v>
      </c>
      <c r="H2" s="2">
        <f>Таблиця6[[#This Row],[Швидкість (tk/s)]]/Таблиця6[[#This Row],[Artificial Analysis Quality Index]]</f>
        <v>0.42352941176470588</v>
      </c>
      <c r="I2" s="2">
        <f>Таблиця6[[#This Row],[Ціна (USD/1m)]]/Таблиця6[[#This Row],[Швидкість (tk/s)]]</f>
        <v>0.73055555555555562</v>
      </c>
    </row>
    <row r="3" spans="1:9" x14ac:dyDescent="0.3">
      <c r="A3" s="1" t="s">
        <v>2</v>
      </c>
      <c r="B3" s="2">
        <v>80</v>
      </c>
      <c r="C3" s="2">
        <v>55</v>
      </c>
      <c r="D3" s="3">
        <v>6</v>
      </c>
      <c r="E3" s="2">
        <v>89</v>
      </c>
      <c r="F3" s="2">
        <v>1283</v>
      </c>
      <c r="G3" s="2">
        <f>Таблиця6[[#This Row],[Ціна (USD/1m)]]/Таблиця6[[#This Row],[Artificial Analysis Quality Index]]</f>
        <v>7.4999999999999997E-2</v>
      </c>
      <c r="H3" s="2">
        <f>Таблиця6[[#This Row],[Швидкість (tk/s)]]/Таблиця6[[#This Row],[Artificial Analysis Quality Index]]</f>
        <v>0.6875</v>
      </c>
      <c r="I3" s="2">
        <f>Таблиця6[[#This Row],[Ціна (USD/1m)]]/Таблиця6[[#This Row],[Швидкість (tk/s)]]</f>
        <v>0.10909090909090909</v>
      </c>
    </row>
    <row r="4" spans="1:9" x14ac:dyDescent="0.3">
      <c r="A4" s="1" t="s">
        <v>3</v>
      </c>
      <c r="B4" s="2">
        <v>80</v>
      </c>
      <c r="C4" s="2">
        <v>59</v>
      </c>
      <c r="D4" s="3">
        <v>2.2000000000000002</v>
      </c>
      <c r="E4" s="2">
        <v>86</v>
      </c>
      <c r="F4" s="2">
        <v>1301</v>
      </c>
      <c r="G4" s="2">
        <f>Таблиця6[[#This Row],[Ціна (USD/1m)]]/Таблиця6[[#This Row],[Artificial Analysis Quality Index]]</f>
        <v>2.7500000000000004E-2</v>
      </c>
      <c r="H4" s="2">
        <f>Таблиця6[[#This Row],[Швидкість (tk/s)]]/Таблиця6[[#This Row],[Artificial Analysis Quality Index]]</f>
        <v>0.73750000000000004</v>
      </c>
      <c r="I4" s="3">
        <f>Таблиця6[[#This Row],[Ціна (USD/1m)]]/Таблиця6[[#This Row],[Швидкість (tk/s)]]</f>
        <v>3.7288135593220341E-2</v>
      </c>
    </row>
    <row r="5" spans="1:9" x14ac:dyDescent="0.3">
      <c r="A5" s="1" t="s">
        <v>1</v>
      </c>
      <c r="B5" s="2">
        <v>82</v>
      </c>
      <c r="C5" s="2">
        <v>74</v>
      </c>
      <c r="D5" s="3">
        <v>5.3</v>
      </c>
      <c r="E5" s="2">
        <v>85</v>
      </c>
      <c r="F5" s="2">
        <v>1308</v>
      </c>
      <c r="G5" s="2">
        <f>Таблиця6[[#This Row],[Ціна (USD/1m)]]/Таблиця6[[#This Row],[Artificial Analysis Quality Index]]</f>
        <v>6.4634146341463417E-2</v>
      </c>
      <c r="H5" s="2">
        <f>Таблиця6[[#This Row],[Швидкість (tk/s)]]/Таблиця6[[#This Row],[Artificial Analysis Quality Index]]</f>
        <v>0.90243902439024393</v>
      </c>
      <c r="I5" s="2">
        <f>Таблиця6[[#This Row],[Ціна (USD/1m)]]/Таблиця6[[#This Row],[Швидкість (tk/s)]]</f>
        <v>7.1621621621621626E-2</v>
      </c>
    </row>
    <row r="6" spans="1:9" x14ac:dyDescent="0.3">
      <c r="A6" s="1" t="s">
        <v>7</v>
      </c>
      <c r="B6" s="2">
        <v>69</v>
      </c>
      <c r="C6" s="2">
        <v>63</v>
      </c>
      <c r="D6" s="3">
        <v>2</v>
      </c>
      <c r="E6" s="2">
        <v>81</v>
      </c>
      <c r="F6" s="4" t="s">
        <v>13</v>
      </c>
      <c r="G6" s="2">
        <f>Таблиця6[[#This Row],[Ціна (USD/1m)]]/Таблиця6[[#This Row],[Artificial Analysis Quality Index]]</f>
        <v>2.8985507246376812E-2</v>
      </c>
      <c r="H6" s="2">
        <f>Таблиця6[[#This Row],[Швидкість (tk/s)]]/Таблиця6[[#This Row],[Artificial Analysis Quality Index]]</f>
        <v>0.91304347826086951</v>
      </c>
      <c r="I6" s="2">
        <f>Таблиця6[[#This Row],[Ціна (USD/1m)]]/Таблиця6[[#This Row],[Швидкість (tk/s)]]</f>
        <v>3.1746031746031744E-2</v>
      </c>
    </row>
    <row r="7" spans="1:9" x14ac:dyDescent="0.3">
      <c r="A7" s="1" t="s">
        <v>4</v>
      </c>
      <c r="B7" s="2">
        <v>77</v>
      </c>
      <c r="C7" s="2">
        <v>84</v>
      </c>
      <c r="D7" s="3">
        <v>4.4000000000000004</v>
      </c>
      <c r="E7" s="2">
        <v>89</v>
      </c>
      <c r="F7" s="2">
        <v>1340</v>
      </c>
      <c r="G7" s="2">
        <f>Таблиця6[[#This Row],[Ціна (USD/1m)]]/Таблиця6[[#This Row],[Artificial Analysis Quality Index]]</f>
        <v>5.7142857142857148E-2</v>
      </c>
      <c r="H7" s="2">
        <f>Таблиця6[[#This Row],[Швидкість (tk/s)]]/Таблиця6[[#This Row],[Artificial Analysis Quality Index]]</f>
        <v>1.0909090909090908</v>
      </c>
      <c r="I7" s="2">
        <f>Таблиця6[[#This Row],[Ціна (USD/1m)]]/Таблиця6[[#This Row],[Швидкість (tk/s)]]</f>
        <v>5.2380952380952382E-2</v>
      </c>
    </row>
    <row r="8" spans="1:9" x14ac:dyDescent="0.3">
      <c r="A8" s="1" t="s">
        <v>6</v>
      </c>
      <c r="B8" s="2">
        <v>71</v>
      </c>
      <c r="C8" s="2">
        <v>98</v>
      </c>
      <c r="D8" s="3">
        <v>0.3</v>
      </c>
      <c r="E8" s="2">
        <v>82</v>
      </c>
      <c r="F8" s="2">
        <v>1272</v>
      </c>
      <c r="G8" s="2">
        <f>Таблиця6[[#This Row],[Ціна (USD/1m)]]/Таблиця6[[#This Row],[Artificial Analysis Quality Index]]</f>
        <v>4.2253521126760559E-3</v>
      </c>
      <c r="H8" s="2">
        <f>Таблиця6[[#This Row],[Швидкість (tk/s)]]/Таблиця6[[#This Row],[Artificial Analysis Quality Index]]</f>
        <v>1.380281690140845</v>
      </c>
      <c r="I8" s="2">
        <f>Таблиця6[[#This Row],[Ціна (USD/1m)]]/Таблиця6[[#This Row],[Швидкість (tk/s)]]</f>
        <v>3.0612244897959182E-3</v>
      </c>
    </row>
    <row r="9" spans="1:9" x14ac:dyDescent="0.3">
      <c r="A9" s="1" t="s">
        <v>5</v>
      </c>
      <c r="B9" s="2">
        <v>73</v>
      </c>
      <c r="C9" s="2">
        <v>192</v>
      </c>
      <c r="D9" s="3">
        <v>0.1</v>
      </c>
      <c r="E9" s="2">
        <v>81</v>
      </c>
      <c r="F9" s="2">
        <v>1272</v>
      </c>
      <c r="G9" s="2">
        <f>Таблиця6[[#This Row],[Ціна (USD/1m)]]/Таблиця6[[#This Row],[Artificial Analysis Quality Index]]</f>
        <v>1.3698630136986301E-3</v>
      </c>
      <c r="H9" s="2">
        <f>Таблиця6[[#This Row],[Швидкість (tk/s)]]/Таблиця6[[#This Row],[Artificial Analysis Quality Index]]</f>
        <v>2.6301369863013697</v>
      </c>
      <c r="I9" s="2">
        <f>Таблиця6[[#This Row],[Ціна (USD/1m)]]/Таблиця6[[#This Row],[Швидкість (tk/s)]]</f>
        <v>5.2083333333333333E-4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Аркуш1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Талах Владислав</dc:creator>
  <cp:lastModifiedBy>Талах Владислав</cp:lastModifiedBy>
  <dcterms:created xsi:type="dcterms:W3CDTF">2024-11-19T16:57:17Z</dcterms:created>
  <dcterms:modified xsi:type="dcterms:W3CDTF">2024-11-21T18:52:47Z</dcterms:modified>
</cp:coreProperties>
</file>