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J11" i="2" l="1"/>
  <c r="J13" i="2"/>
  <c r="J4" i="2"/>
  <c r="J5" i="2"/>
  <c r="J6" i="2"/>
  <c r="J7" i="2"/>
  <c r="J8" i="2"/>
  <c r="J9" i="2"/>
  <c r="J10" i="2"/>
  <c r="J12" i="2"/>
  <c r="J3" i="2"/>
  <c r="J2" i="2"/>
  <c r="C52" i="1" l="1"/>
  <c r="D52" i="1" s="1"/>
  <c r="C51" i="1"/>
  <c r="D51" i="1" s="1"/>
  <c r="C50" i="1"/>
  <c r="D50" i="1" s="1"/>
  <c r="C49" i="1"/>
  <c r="E49" i="1" s="1"/>
  <c r="D23" i="1"/>
  <c r="C23" i="1"/>
  <c r="E20" i="1"/>
  <c r="D22" i="1"/>
  <c r="C22" i="1"/>
  <c r="D21" i="1"/>
  <c r="C21" i="1"/>
  <c r="D20" i="1"/>
  <c r="C20" i="1"/>
  <c r="C15" i="1"/>
  <c r="B15" i="1"/>
  <c r="H5" i="1"/>
  <c r="H9" i="1"/>
  <c r="H2" i="1"/>
  <c r="E9" i="1"/>
  <c r="E8" i="1"/>
  <c r="E7" i="1"/>
  <c r="E6" i="1"/>
  <c r="E5" i="1"/>
  <c r="E4" i="1"/>
  <c r="E3" i="1"/>
  <c r="E2" i="1"/>
  <c r="D49" i="1" l="1"/>
</calcChain>
</file>

<file path=xl/sharedStrings.xml><?xml version="1.0" encoding="utf-8"?>
<sst xmlns="http://schemas.openxmlformats.org/spreadsheetml/2006/main" count="53" uniqueCount="22">
  <si>
    <t>N потоков</t>
  </si>
  <si>
    <t>t read file</t>
  </si>
  <si>
    <t>t der, s</t>
  </si>
  <si>
    <t>speed up</t>
  </si>
  <si>
    <t>speed up real</t>
  </si>
  <si>
    <t>schedule(static, 10)</t>
  </si>
  <si>
    <t>schedule(static, 1)</t>
  </si>
  <si>
    <t>t only der_1, s</t>
  </si>
  <si>
    <t>lines</t>
  </si>
  <si>
    <t>speed [lines / s]</t>
  </si>
  <si>
    <t>points</t>
  </si>
  <si>
    <t>speed [points / s]</t>
  </si>
  <si>
    <t>N array</t>
  </si>
  <si>
    <t>push_back</t>
  </si>
  <si>
    <t>no push_back</t>
  </si>
  <si>
    <t>ram</t>
  </si>
  <si>
    <t>type</t>
  </si>
  <si>
    <t>hdd</t>
  </si>
  <si>
    <t>ssd</t>
  </si>
  <si>
    <t>N proseces</t>
  </si>
  <si>
    <t>t, 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</si>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</sst>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Лист1!$E$2:$E$11</c:f>
              <c:numCache>
                <c:formatCode>General</c:formatCode>
                <c:ptCount val="10"/>
                <c:pt idx="0">
                  <c:v>1</c:v>
                </c:pt>
                <c:pt idx="1">
                  <c:v>2.0050317678944327</c:v>
                </c:pt>
                <c:pt idx="2">
                  <c:v>2.725157764425254</c:v>
                </c:pt>
                <c:pt idx="3">
                  <c:v>3.435583639443482</c:v>
                </c:pt>
                <c:pt idx="4">
                  <c:v>3.9130500758725337</c:v>
                </c:pt>
                <c:pt idx="5">
                  <c:v>4.2823353577528938</c:v>
                </c:pt>
                <c:pt idx="6">
                  <c:v>4.4814667692842418</c:v>
                </c:pt>
                <c:pt idx="7">
                  <c:v>4.4538231883342787</c:v>
                </c:pt>
              </c:numCache>
            </c:numRef>
          </c:yVal>
          <c:smooth val="0"/>
        </c:ser>
        <c:ser>
          <c:idx val="1"/>
          <c:order val="1"/>
          <c:tx>
            <c:v>theory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61536"/>
        <c:axId val="455861144"/>
      </c:scatterChart>
      <c:valAx>
        <c:axId val="45586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861144"/>
        <c:crosses val="autoZero"/>
        <c:crossBetween val="midCat"/>
      </c:valAx>
      <c:valAx>
        <c:axId val="4558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86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no push_back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Лист1!$A$26:$A$30</c:f>
              <c:numCache>
                <c:formatCode>#,##0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Лист1!$B$26:$B$30</c:f>
              <c:numCache>
                <c:formatCode>General</c:formatCode>
                <c:ptCount val="5"/>
                <c:pt idx="0">
                  <c:v>3.23</c:v>
                </c:pt>
                <c:pt idx="1">
                  <c:v>0.59199999999999997</c:v>
                </c:pt>
                <c:pt idx="2">
                  <c:v>0.32800000000000001</c:v>
                </c:pt>
                <c:pt idx="3">
                  <c:v>0.28100000000000003</c:v>
                </c:pt>
                <c:pt idx="4">
                  <c:v>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24944"/>
        <c:axId val="460113064"/>
      </c:scatterChart>
      <c:valAx>
        <c:axId val="4132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113064"/>
        <c:crosses val="autoZero"/>
        <c:crossBetween val="midCat"/>
      </c:valAx>
      <c:valAx>
        <c:axId val="46011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22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theory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20</c:v>
                </c:pt>
              </c:numCache>
            </c:numRef>
          </c:xVal>
          <c:yVal>
            <c:numRef>
              <c:f>Лист2!$A$2:$A$13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20</c:v>
                </c:pt>
              </c:numCache>
            </c:numRef>
          </c:yVal>
          <c:smooth val="0"/>
        </c:ser>
        <c:ser>
          <c:idx val="1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20</c:v>
                </c:pt>
              </c:numCache>
            </c:numRef>
          </c:xVal>
          <c:yVal>
            <c:numRef>
              <c:f>Лист2!$J$2:$J$13</c:f>
              <c:numCache>
                <c:formatCode>General</c:formatCode>
                <c:ptCount val="12"/>
                <c:pt idx="0">
                  <c:v>1</c:v>
                </c:pt>
                <c:pt idx="1">
                  <c:v>2.1746540235776526</c:v>
                </c:pt>
                <c:pt idx="2">
                  <c:v>2.9868004223864832</c:v>
                </c:pt>
                <c:pt idx="3">
                  <c:v>3.6638601036269431</c:v>
                </c:pt>
                <c:pt idx="4">
                  <c:v>4.4403453689167973</c:v>
                </c:pt>
                <c:pt idx="5">
                  <c:v>4.8599656357388312</c:v>
                </c:pt>
                <c:pt idx="6">
                  <c:v>5.3671726755218225</c:v>
                </c:pt>
                <c:pt idx="7">
                  <c:v>5.6797188755020072</c:v>
                </c:pt>
                <c:pt idx="8">
                  <c:v>6.3848758465011288</c:v>
                </c:pt>
                <c:pt idx="9">
                  <c:v>6.1983199415631844</c:v>
                </c:pt>
                <c:pt idx="10">
                  <c:v>6.2522104332449162</c:v>
                </c:pt>
                <c:pt idx="11">
                  <c:v>5.7685248130523457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56160"/>
        <c:axId val="466755768"/>
      </c:scatterChart>
      <c:valAx>
        <c:axId val="4667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755768"/>
        <c:crosses val="autoZero"/>
        <c:crossBetween val="midCat"/>
      </c:valAx>
      <c:valAx>
        <c:axId val="46675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75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295274</xdr:colOff>
      <xdr:row>1</xdr:row>
      <xdr:rowOff>14287</xdr:rowOff>
    </xdr:from>
    <xdr:to>
      <xdr:col>20</xdr:col>
      <xdr:colOff>495299</xdr:colOff>
      <xdr:row>18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133349</xdr:colOff>
      <xdr:row>19</xdr:row>
      <xdr:rowOff>4761</xdr:rowOff>
    </xdr:from>
    <xdr:to>
      <xdr:col>14</xdr:col>
      <xdr:colOff>85724</xdr:colOff>
      <xdr:row>36</xdr:row>
      <xdr:rowOff>9524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21</xdr:row>
      <xdr:rowOff>23811</xdr:rowOff>
    </xdr:from>
    <xdr:to>
      <xdr:col>11</xdr:col>
      <xdr:colOff>219075</xdr:colOff>
      <xdr:row>38</xdr:row>
      <xdr:rowOff>85724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1" workbookViewId="0">
      <selection activeCell="E12" sqref="E12"/>
    </sheetView>
  </sheetViews>
  <sheetFormatPr defaultRowHeight="15" x14ac:dyDescent="0.25"/>
  <cols>
    <col min="1" max="1" width="10.28515625" bestFit="1" customWidth="1"/>
    <col min="2" max="2" width="14.7109375" customWidth="1"/>
    <col min="3" max="3" width="18.42578125" bestFit="1" customWidth="1"/>
    <col min="4" max="4" width="17.42578125" bestFit="1" customWidth="1"/>
    <col min="5" max="5" width="13.140625" bestFit="1" customWidth="1"/>
    <col min="6" max="6" width="15.5703125" bestFit="1" customWidth="1"/>
    <col min="7" max="7" width="13.42578125" bestFit="1" customWidth="1"/>
  </cols>
  <sheetData>
    <row r="1" spans="1:8" x14ac:dyDescent="0.25">
      <c r="A1" t="s">
        <v>0</v>
      </c>
      <c r="B1" t="s">
        <v>2</v>
      </c>
      <c r="C1" t="s">
        <v>5</v>
      </c>
      <c r="D1" t="s">
        <v>6</v>
      </c>
      <c r="E1" t="s">
        <v>4</v>
      </c>
      <c r="G1" t="s">
        <v>7</v>
      </c>
      <c r="H1" t="s">
        <v>3</v>
      </c>
    </row>
    <row r="2" spans="1:8" x14ac:dyDescent="0.25">
      <c r="A2">
        <v>1</v>
      </c>
      <c r="B2">
        <v>180.50899999999999</v>
      </c>
      <c r="E2">
        <f>$B$2 / B2</f>
        <v>1</v>
      </c>
      <c r="G2">
        <v>89.638000000000005</v>
      </c>
      <c r="H2">
        <f>$G$2 / G2</f>
        <v>1</v>
      </c>
    </row>
    <row r="3" spans="1:8" x14ac:dyDescent="0.25">
      <c r="A3">
        <v>2</v>
      </c>
      <c r="B3">
        <v>90.028000000000006</v>
      </c>
      <c r="E3">
        <f>$B$2 / B3</f>
        <v>2.0050317678944327</v>
      </c>
    </row>
    <row r="4" spans="1:8" x14ac:dyDescent="0.25">
      <c r="A4">
        <v>3</v>
      </c>
      <c r="B4">
        <v>66.238</v>
      </c>
      <c r="E4">
        <f>$B$2 / B4</f>
        <v>2.725157764425254</v>
      </c>
    </row>
    <row r="5" spans="1:8" x14ac:dyDescent="0.25">
      <c r="A5">
        <v>4</v>
      </c>
      <c r="B5">
        <v>52.540999999999997</v>
      </c>
      <c r="E5">
        <f>$B$2 / B5</f>
        <v>3.435583639443482</v>
      </c>
      <c r="G5">
        <v>27.425000000000001</v>
      </c>
      <c r="H5">
        <f t="shared" ref="H3:H9" si="0">$G$2 / G5</f>
        <v>3.2684776663628079</v>
      </c>
    </row>
    <row r="6" spans="1:8" x14ac:dyDescent="0.25">
      <c r="A6">
        <v>5</v>
      </c>
      <c r="B6">
        <v>46.13</v>
      </c>
      <c r="E6">
        <f>$B$2 / B6</f>
        <v>3.9130500758725337</v>
      </c>
    </row>
    <row r="7" spans="1:8" x14ac:dyDescent="0.25">
      <c r="A7">
        <v>6</v>
      </c>
      <c r="B7">
        <v>42.152000000000001</v>
      </c>
      <c r="E7">
        <f>$B$2 / B7</f>
        <v>4.2823353577528938</v>
      </c>
    </row>
    <row r="8" spans="1:8" x14ac:dyDescent="0.25">
      <c r="A8">
        <v>7</v>
      </c>
      <c r="B8">
        <v>40.279000000000003</v>
      </c>
      <c r="E8">
        <f>$B$2 / B8</f>
        <v>4.4814667692842418</v>
      </c>
    </row>
    <row r="9" spans="1:8" x14ac:dyDescent="0.25">
      <c r="A9">
        <v>8</v>
      </c>
      <c r="B9">
        <v>40.529000000000003</v>
      </c>
      <c r="C9">
        <v>39.734000000000002</v>
      </c>
      <c r="D9">
        <v>41.356000000000002</v>
      </c>
      <c r="E9">
        <f>$B$2 / B9</f>
        <v>4.4538231883342787</v>
      </c>
      <c r="G9">
        <v>20.123999999999999</v>
      </c>
      <c r="H9">
        <f t="shared" si="0"/>
        <v>4.4542834426555364</v>
      </c>
    </row>
    <row r="10" spans="1:8" x14ac:dyDescent="0.25">
      <c r="A10">
        <v>9</v>
      </c>
    </row>
    <row r="11" spans="1:8" x14ac:dyDescent="0.25">
      <c r="A11">
        <v>10</v>
      </c>
    </row>
    <row r="14" spans="1:8" x14ac:dyDescent="0.25">
      <c r="A14" t="s">
        <v>1</v>
      </c>
      <c r="B14" t="s">
        <v>8</v>
      </c>
      <c r="C14" t="s">
        <v>9</v>
      </c>
    </row>
    <row r="15" spans="1:8" x14ac:dyDescent="0.25">
      <c r="A15">
        <v>6.5679999999999996</v>
      </c>
      <c r="B15">
        <f>1000*1700</f>
        <v>1700000</v>
      </c>
      <c r="C15" s="1">
        <f>B15/A15</f>
        <v>258830.69427527406</v>
      </c>
    </row>
    <row r="18" spans="1:6" x14ac:dyDescent="0.25">
      <c r="B18" s="2" t="s">
        <v>13</v>
      </c>
      <c r="C18" s="2"/>
      <c r="D18" s="2"/>
      <c r="E18" s="2"/>
    </row>
    <row r="19" spans="1:6" x14ac:dyDescent="0.25">
      <c r="A19" t="s">
        <v>12</v>
      </c>
      <c r="B19" t="s">
        <v>1</v>
      </c>
      <c r="C19" t="s">
        <v>10</v>
      </c>
      <c r="D19" t="s">
        <v>11</v>
      </c>
      <c r="F19" t="s">
        <v>16</v>
      </c>
    </row>
    <row r="20" spans="1:6" x14ac:dyDescent="0.25">
      <c r="A20">
        <v>1</v>
      </c>
      <c r="B20">
        <v>18.751000000000001</v>
      </c>
      <c r="C20">
        <f>50*1000*1000</f>
        <v>50000000</v>
      </c>
      <c r="D20" s="1">
        <f>C20/B20</f>
        <v>2666524.452029225</v>
      </c>
      <c r="E20">
        <f>C20*8/(1024*1024)</f>
        <v>381.4697265625</v>
      </c>
      <c r="F20" t="s">
        <v>15</v>
      </c>
    </row>
    <row r="21" spans="1:6" x14ac:dyDescent="0.25">
      <c r="A21">
        <v>10</v>
      </c>
      <c r="B21">
        <v>16.052</v>
      </c>
      <c r="C21">
        <f>50*1000*1000</f>
        <v>50000000</v>
      </c>
      <c r="D21" s="1">
        <f>C21/B21</f>
        <v>3114876.650884625</v>
      </c>
      <c r="F21" t="s">
        <v>15</v>
      </c>
    </row>
    <row r="22" spans="1:6" x14ac:dyDescent="0.25">
      <c r="A22">
        <v>100</v>
      </c>
      <c r="B22">
        <v>15.696</v>
      </c>
      <c r="C22">
        <f>50*1000*1000</f>
        <v>50000000</v>
      </c>
      <c r="D22" s="1">
        <f>C22/B22</f>
        <v>3185524.9745158004</v>
      </c>
      <c r="F22" t="s">
        <v>15</v>
      </c>
    </row>
    <row r="23" spans="1:6" x14ac:dyDescent="0.25">
      <c r="A23">
        <v>1000</v>
      </c>
      <c r="B23">
        <v>15.631</v>
      </c>
      <c r="C23">
        <f>50*1000*1000</f>
        <v>50000000</v>
      </c>
      <c r="D23" s="1">
        <f>C23/B23</f>
        <v>3198771.6716780756</v>
      </c>
      <c r="F23" t="s">
        <v>15</v>
      </c>
    </row>
    <row r="24" spans="1:6" x14ac:dyDescent="0.25">
      <c r="F24" t="s">
        <v>15</v>
      </c>
    </row>
    <row r="25" spans="1:6" x14ac:dyDescent="0.25">
      <c r="B25" s="2" t="s">
        <v>14</v>
      </c>
      <c r="C25" s="2"/>
      <c r="D25" s="2"/>
      <c r="E25" s="2"/>
    </row>
    <row r="26" spans="1:6" x14ac:dyDescent="0.25">
      <c r="A26" s="1">
        <v>1</v>
      </c>
      <c r="B26">
        <v>3.23</v>
      </c>
      <c r="F26" t="s">
        <v>15</v>
      </c>
    </row>
    <row r="27" spans="1:6" x14ac:dyDescent="0.25">
      <c r="A27" s="1">
        <v>10</v>
      </c>
      <c r="B27">
        <v>0.59199999999999997</v>
      </c>
      <c r="F27" t="s">
        <v>15</v>
      </c>
    </row>
    <row r="28" spans="1:6" x14ac:dyDescent="0.25">
      <c r="A28" s="1">
        <v>100</v>
      </c>
      <c r="B28">
        <v>0.32800000000000001</v>
      </c>
      <c r="F28" t="s">
        <v>15</v>
      </c>
    </row>
    <row r="29" spans="1:6" x14ac:dyDescent="0.25">
      <c r="A29" s="1">
        <v>1000</v>
      </c>
      <c r="B29">
        <v>0.28100000000000003</v>
      </c>
      <c r="F29" t="s">
        <v>15</v>
      </c>
    </row>
    <row r="30" spans="1:6" x14ac:dyDescent="0.25">
      <c r="A30" s="1">
        <v>10000</v>
      </c>
      <c r="B30">
        <v>0.11</v>
      </c>
      <c r="F30" t="s">
        <v>15</v>
      </c>
    </row>
    <row r="31" spans="1:6" x14ac:dyDescent="0.25">
      <c r="A31" s="1">
        <v>100000</v>
      </c>
      <c r="B31">
        <v>0.11</v>
      </c>
      <c r="F31" t="s">
        <v>15</v>
      </c>
    </row>
    <row r="32" spans="1:6" x14ac:dyDescent="0.25">
      <c r="A32" s="1"/>
    </row>
    <row r="33" spans="1:6" x14ac:dyDescent="0.25">
      <c r="A33" s="1">
        <v>1</v>
      </c>
      <c r="B33">
        <v>3.1040000000000001</v>
      </c>
      <c r="F33" t="s">
        <v>17</v>
      </c>
    </row>
    <row r="34" spans="1:6" x14ac:dyDescent="0.25">
      <c r="A34" s="1">
        <v>10</v>
      </c>
      <c r="B34">
        <v>0.51500000000000001</v>
      </c>
      <c r="F34" t="s">
        <v>17</v>
      </c>
    </row>
    <row r="35" spans="1:6" x14ac:dyDescent="0.25">
      <c r="A35" s="1">
        <v>100</v>
      </c>
      <c r="B35">
        <v>0.219</v>
      </c>
      <c r="F35" t="s">
        <v>17</v>
      </c>
    </row>
    <row r="36" spans="1:6" x14ac:dyDescent="0.25">
      <c r="A36" s="1">
        <v>1000</v>
      </c>
      <c r="B36">
        <v>0.23400000000000001</v>
      </c>
      <c r="F36" t="s">
        <v>17</v>
      </c>
    </row>
    <row r="37" spans="1:6" x14ac:dyDescent="0.25">
      <c r="A37" s="1">
        <v>10000</v>
      </c>
      <c r="B37">
        <v>9.2999999999999999E-2</v>
      </c>
      <c r="F37" t="s">
        <v>17</v>
      </c>
    </row>
    <row r="38" spans="1:6" x14ac:dyDescent="0.25">
      <c r="A38" s="1">
        <v>100000</v>
      </c>
      <c r="B38">
        <v>0.109</v>
      </c>
      <c r="F38" t="s">
        <v>17</v>
      </c>
    </row>
    <row r="40" spans="1:6" x14ac:dyDescent="0.25">
      <c r="A40" s="1">
        <v>1</v>
      </c>
      <c r="B40">
        <v>3.1360000000000001</v>
      </c>
      <c r="F40" t="s">
        <v>18</v>
      </c>
    </row>
    <row r="41" spans="1:6" x14ac:dyDescent="0.25">
      <c r="A41" s="1">
        <v>10</v>
      </c>
      <c r="B41">
        <v>0.51500000000000001</v>
      </c>
      <c r="F41" t="s">
        <v>18</v>
      </c>
    </row>
    <row r="42" spans="1:6" x14ac:dyDescent="0.25">
      <c r="A42" s="1">
        <v>100</v>
      </c>
      <c r="B42">
        <v>0.23400000000000001</v>
      </c>
      <c r="F42" t="s">
        <v>18</v>
      </c>
    </row>
    <row r="43" spans="1:6" x14ac:dyDescent="0.25">
      <c r="A43" s="1">
        <v>1000</v>
      </c>
      <c r="B43">
        <v>0.20300000000000001</v>
      </c>
      <c r="F43" t="s">
        <v>18</v>
      </c>
    </row>
    <row r="44" spans="1:6" x14ac:dyDescent="0.25">
      <c r="A44" s="1">
        <v>10000</v>
      </c>
      <c r="B44">
        <v>0.125</v>
      </c>
      <c r="F44" t="s">
        <v>18</v>
      </c>
    </row>
    <row r="45" spans="1:6" x14ac:dyDescent="0.25">
      <c r="A45" s="1">
        <v>100000</v>
      </c>
      <c r="B45">
        <v>9.4E-2</v>
      </c>
      <c r="F45" t="s">
        <v>18</v>
      </c>
    </row>
    <row r="48" spans="1:6" x14ac:dyDescent="0.25">
      <c r="A48" t="s">
        <v>12</v>
      </c>
      <c r="B48" t="s">
        <v>1</v>
      </c>
      <c r="C48" t="s">
        <v>10</v>
      </c>
      <c r="D48" t="s">
        <v>11</v>
      </c>
      <c r="F48" t="s">
        <v>16</v>
      </c>
    </row>
    <row r="49" spans="1:6" x14ac:dyDescent="0.25">
      <c r="A49">
        <v>1</v>
      </c>
      <c r="B49">
        <v>4.29</v>
      </c>
      <c r="C49">
        <f>50*1000*1000</f>
        <v>50000000</v>
      </c>
      <c r="D49" s="1">
        <f>C49/B49</f>
        <v>11655011.655011656</v>
      </c>
      <c r="E49">
        <f>C49*8/(1024*1024)</f>
        <v>381.4697265625</v>
      </c>
      <c r="F49" t="s">
        <v>15</v>
      </c>
    </row>
    <row r="50" spans="1:6" x14ac:dyDescent="0.25">
      <c r="A50">
        <v>10</v>
      </c>
      <c r="B50">
        <v>0.60799999999999998</v>
      </c>
      <c r="C50">
        <f>50*1000*1000</f>
        <v>50000000</v>
      </c>
      <c r="D50" s="1">
        <f>C50/B50</f>
        <v>82236842.105263159</v>
      </c>
      <c r="F50" t="s">
        <v>15</v>
      </c>
    </row>
    <row r="51" spans="1:6" x14ac:dyDescent="0.25">
      <c r="A51">
        <v>100</v>
      </c>
      <c r="B51">
        <v>0.375</v>
      </c>
      <c r="C51">
        <f>50*1000*1000</f>
        <v>50000000</v>
      </c>
      <c r="D51" s="1">
        <f>C51/B51</f>
        <v>133333333.33333333</v>
      </c>
      <c r="F51" t="s">
        <v>15</v>
      </c>
    </row>
    <row r="52" spans="1:6" x14ac:dyDescent="0.25">
      <c r="A52">
        <v>1000</v>
      </c>
      <c r="B52">
        <v>0.57799999999999996</v>
      </c>
      <c r="C52">
        <f>50*1000*1000</f>
        <v>50000000</v>
      </c>
      <c r="D52" s="1">
        <f>C52/B52</f>
        <v>86505190.311418697</v>
      </c>
      <c r="F52" t="s">
        <v>15</v>
      </c>
    </row>
    <row r="53" spans="1:6" x14ac:dyDescent="0.25">
      <c r="A53">
        <v>10000</v>
      </c>
      <c r="B53">
        <v>0.218</v>
      </c>
      <c r="F53" t="s">
        <v>15</v>
      </c>
    </row>
    <row r="54" spans="1:6" x14ac:dyDescent="0.25">
      <c r="A54">
        <v>100000</v>
      </c>
      <c r="B54">
        <v>0.23400000000000001</v>
      </c>
    </row>
  </sheetData>
  <mergeCells count="2">
    <mergeCell ref="B18:E18"/>
    <mergeCell ref="B25:E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43" sqref="F43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19</v>
      </c>
      <c r="B1" t="s">
        <v>20</v>
      </c>
      <c r="J1" t="s">
        <v>21</v>
      </c>
    </row>
    <row r="2" spans="1:10" x14ac:dyDescent="0.25">
      <c r="A2">
        <v>1</v>
      </c>
      <c r="B2">
        <v>35.159999999999997</v>
      </c>
      <c r="C2">
        <v>26.28</v>
      </c>
      <c r="D2">
        <v>25.9</v>
      </c>
      <c r="E2">
        <v>25.8</v>
      </c>
      <c r="J2">
        <f>AVERAGE($B$2:$H$2)/AVERAGE(B2:H2)</f>
        <v>1</v>
      </c>
    </row>
    <row r="3" spans="1:10" x14ac:dyDescent="0.25">
      <c r="A3">
        <v>2</v>
      </c>
      <c r="B3">
        <v>13</v>
      </c>
      <c r="C3">
        <v>13.12</v>
      </c>
      <c r="D3">
        <v>12.9</v>
      </c>
      <c r="J3">
        <f>AVERAGE($B$2:$H$2)/AVERAGE(B3:H3)</f>
        <v>2.1746540235776526</v>
      </c>
    </row>
    <row r="4" spans="1:10" x14ac:dyDescent="0.25">
      <c r="A4">
        <v>3</v>
      </c>
      <c r="B4">
        <v>9.4700000000000006</v>
      </c>
      <c r="J4">
        <f t="shared" ref="J4:J13" si="0">AVERAGE($B$2:$H$2)/AVERAGE(B4:H4)</f>
        <v>2.9868004223864832</v>
      </c>
    </row>
    <row r="5" spans="1:10" x14ac:dyDescent="0.25">
      <c r="A5">
        <v>4</v>
      </c>
      <c r="B5">
        <v>7.72</v>
      </c>
      <c r="J5">
        <f t="shared" si="0"/>
        <v>3.6638601036269431</v>
      </c>
    </row>
    <row r="6" spans="1:10" x14ac:dyDescent="0.25">
      <c r="A6">
        <v>5</v>
      </c>
      <c r="B6">
        <v>6.37</v>
      </c>
      <c r="J6">
        <f t="shared" si="0"/>
        <v>4.4403453689167973</v>
      </c>
    </row>
    <row r="7" spans="1:10" x14ac:dyDescent="0.25">
      <c r="A7">
        <v>6</v>
      </c>
      <c r="B7">
        <v>5.82</v>
      </c>
      <c r="J7">
        <f t="shared" si="0"/>
        <v>4.8599656357388312</v>
      </c>
    </row>
    <row r="8" spans="1:10" x14ac:dyDescent="0.25">
      <c r="A8">
        <v>7</v>
      </c>
      <c r="B8">
        <v>5.27</v>
      </c>
      <c r="J8">
        <f t="shared" si="0"/>
        <v>5.3671726755218225</v>
      </c>
    </row>
    <row r="9" spans="1:10" x14ac:dyDescent="0.25">
      <c r="A9">
        <v>8</v>
      </c>
      <c r="B9">
        <v>4.9800000000000004</v>
      </c>
      <c r="J9">
        <f t="shared" si="0"/>
        <v>5.6797188755020072</v>
      </c>
    </row>
    <row r="10" spans="1:10" x14ac:dyDescent="0.25">
      <c r="A10">
        <v>9</v>
      </c>
      <c r="B10">
        <v>4.43</v>
      </c>
      <c r="J10">
        <f t="shared" si="0"/>
        <v>6.3848758465011288</v>
      </c>
    </row>
    <row r="11" spans="1:10" x14ac:dyDescent="0.25">
      <c r="A11">
        <v>10</v>
      </c>
      <c r="B11">
        <v>5.9</v>
      </c>
      <c r="C11">
        <v>5.51</v>
      </c>
      <c r="D11">
        <v>4.0199999999999996</v>
      </c>
      <c r="E11">
        <v>3.98</v>
      </c>
      <c r="F11">
        <v>4</v>
      </c>
      <c r="G11">
        <v>3.97</v>
      </c>
      <c r="J11">
        <f>AVERAGE($B$2:$H$2)/AVERAGE(B11:H11)</f>
        <v>6.1983199415631844</v>
      </c>
    </row>
    <row r="12" spans="1:10" x14ac:dyDescent="0.25">
      <c r="A12">
        <v>11</v>
      </c>
      <c r="B12">
        <v>5.21</v>
      </c>
      <c r="C12">
        <v>3.6</v>
      </c>
      <c r="D12">
        <v>3.64</v>
      </c>
      <c r="E12">
        <v>4.99</v>
      </c>
      <c r="F12">
        <v>5.18</v>
      </c>
      <c r="J12">
        <f t="shared" si="0"/>
        <v>6.2522104332449162</v>
      </c>
    </row>
    <row r="13" spans="1:10" x14ac:dyDescent="0.25">
      <c r="A13">
        <v>20</v>
      </c>
      <c r="B13">
        <v>5.2</v>
      </c>
      <c r="C13">
        <v>4.6900000000000004</v>
      </c>
      <c r="D13">
        <v>4.82</v>
      </c>
      <c r="J13">
        <f t="shared" si="0"/>
        <v>5.7685248130523457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2015-10-09T12:04:24Z</dcterms:modified>
</cp:coreProperties>
</file>