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t_dead" sheetId="9" r:id="rId7"/>
    <sheet name="exp" sheetId="3" r:id="rId8"/>
  </sheets>
  <calcPr calcId="152511"/>
  <fileRecoveryPr repairLoad="1"/>
</workbook>
</file>

<file path=xl/calcChain.xml><?xml version="1.0" encoding="utf-8"?>
<calcChain xmlns="http://schemas.openxmlformats.org/spreadsheetml/2006/main">
  <c r="A13" i="9" l="1"/>
  <c r="A11" i="9"/>
  <c r="A10" i="9"/>
  <c r="A9" i="9"/>
  <c r="A15" i="9"/>
  <c r="A8" i="9"/>
  <c r="A12" i="9"/>
  <c r="A7" i="9"/>
  <c r="A6" i="9"/>
  <c r="A5" i="9"/>
  <c r="A4" i="9"/>
  <c r="A3" i="9"/>
  <c r="A2" i="9"/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4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<sst xmlns="http://schemas.openxmlformats.org/spreadsheetml/2006/main" count="52" uniqueCount="33">
  <si>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</si>
  <si>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</si>
  <si>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</si>
  <si>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</si>
  <si>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</si>
  <si>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</si>
  <si>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</si>
  <si>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</si>
  <si>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</si>
  <si>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</si>
  <si>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</si>
  <si>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</si>
  <si>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</si>
  <si>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</si>
  <si>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</si>
  <si>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</si>
  <si>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</si>
  <si>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</si>
  <si>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</si>
  <si>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</si>
  <si>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</si>
  <si>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</si>
  <si>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</si>
  <si>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</si>
  <si>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</si>
  <si>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</si>
  <si>
    <t>t_dead [ns]</t>
  </si>
  <si>
    <t>295K</t>
  </si>
  <si>
    <t>73V</t>
  </si>
  <si>
    <t>amp</t>
  </si>
  <si>
    <t>diff</t>
  </si>
  <si>
    <t>amp [mV]</t>
  </si>
  <si>
    <t>no_filter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</si>
</sst>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5392"/>
        <c:axId val="404085784"/>
      </c:scatterChart>
      <c:valAx>
        <c:axId val="4040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085784"/>
        <c:crosses val="autoZero"/>
        <c:crossBetween val="midCat"/>
      </c:valAx>
      <c:valAx>
        <c:axId val="4040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0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2856"/>
        <c:axId val="406543248"/>
      </c:scatterChart>
      <c:valAx>
        <c:axId val="4065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3248"/>
        <c:crosses val="autoZero"/>
        <c:crossBetween val="midCat"/>
      </c:valAx>
      <c:valAx>
        <c:axId val="406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39168"/>
        <c:axId val="406139560"/>
      </c:scatterChart>
      <c:valAx>
        <c:axId val="4061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39560"/>
        <c:crosses val="autoZero"/>
        <c:crossBetween val="midCat"/>
      </c:valAx>
      <c:valAx>
        <c:axId val="4061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0344"/>
        <c:axId val="406140736"/>
      </c:scatterChart>
      <c:valAx>
        <c:axId val="4061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0736"/>
        <c:crosses val="autoZero"/>
        <c:crossBetween val="midCat"/>
      </c:valAx>
      <c:valAx>
        <c:axId val="406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1520"/>
        <c:axId val="406141912"/>
      </c:scatterChart>
      <c:valAx>
        <c:axId val="4061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1912"/>
        <c:crosses val="autoZero"/>
        <c:crossBetween val="midCat"/>
      </c:valAx>
      <c:valAx>
        <c:axId val="4061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5800"/>
        <c:axId val="406536192"/>
      </c:scatterChart>
      <c:valAx>
        <c:axId val="4065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6192"/>
        <c:crosses val="autoZero"/>
        <c:crossBetween val="midCat"/>
      </c:valAx>
      <c:valAx>
        <c:axId val="406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6976"/>
        <c:axId val="406537368"/>
      </c:scatterChart>
      <c:valAx>
        <c:axId val="4065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7368"/>
        <c:crosses val="autoZero"/>
        <c:crossBetween val="midCat"/>
      </c:valAx>
      <c:valAx>
        <c:axId val="4065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9720"/>
        <c:axId val="406540112"/>
      </c:scatterChart>
      <c:valAx>
        <c:axId val="4065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0112"/>
        <c:crosses val="autoZero"/>
        <c:crossBetween val="midCat"/>
      </c:valAx>
      <c:valAx>
        <c:axId val="406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0896"/>
        <c:axId val="406541288"/>
      </c:scatterChart>
      <c:valAx>
        <c:axId val="4065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1288"/>
        <c:crosses val="autoZero"/>
        <c:crossBetween val="midCat"/>
      </c:valAx>
      <c:valAx>
        <c:axId val="4065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9328"/>
        <c:axId val="406538936"/>
      </c:scatterChart>
      <c:valAx>
        <c:axId val="4065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8936"/>
        <c:crosses val="autoZero"/>
        <c:crossBetween val="midCat"/>
      </c:valAx>
      <c:valAx>
        <c:axId val="406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2072"/>
        <c:axId val="406538152"/>
      </c:scatterChart>
      <c:valAx>
        <c:axId val="4065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8152"/>
        <c:crosses val="autoZero"/>
        <c:crossBetween val="midCat"/>
      </c:valAx>
      <c:valAx>
        <c:axId val="4065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t_dead!$A$2:$A$17</c:f>
              <c:numCache>
                <c:formatCode>General</c:formatCode>
                <c:ptCount val="16"/>
                <c:pt idx="0">
                  <c:v>4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3">
                  <c:v>600</c:v>
                </c:pt>
              </c:numCache>
            </c:numRef>
          </c:xVal>
          <c:yVal>
            <c:numRef>
              <c:f>t_dead!$C$2:$C$17</c:f>
              <c:numCache>
                <c:formatCode>0.00E+00</c:formatCode>
                <c:ptCount val="16"/>
                <c:pt idx="0">
                  <c:v>2034970</c:v>
                </c:pt>
                <c:pt idx="1">
                  <c:v>1131830</c:v>
                </c:pt>
                <c:pt idx="2" formatCode="General">
                  <c:v>634311</c:v>
                </c:pt>
                <c:pt idx="3" formatCode="General">
                  <c:v>394184</c:v>
                </c:pt>
                <c:pt idx="4" formatCode="General">
                  <c:v>300026</c:v>
                </c:pt>
                <c:pt idx="5" formatCode="General">
                  <c:v>248689</c:v>
                </c:pt>
                <c:pt idx="6" formatCode="General">
                  <c:v>129937</c:v>
                </c:pt>
                <c:pt idx="7" formatCode="General">
                  <c:v>121735</c:v>
                </c:pt>
                <c:pt idx="8" formatCode="General">
                  <c:v>70124.2</c:v>
                </c:pt>
                <c:pt idx="9" formatCode="General">
                  <c:v>67924.399999999994</c:v>
                </c:pt>
                <c:pt idx="10" formatCode="General">
                  <c:v>72692.399999999994</c:v>
                </c:pt>
                <c:pt idx="11" formatCode="General">
                  <c:v>45140.3</c:v>
                </c:pt>
                <c:pt idx="13" formatCode="General">
                  <c:v>18668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2480"/>
        <c:axId val="207253656"/>
      </c:scatterChart>
      <c:valAx>
        <c:axId val="2072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3656"/>
        <c:crosses val="autoZero"/>
        <c:crossBetween val="midCat"/>
      </c:valAx>
      <c:valAx>
        <c:axId val="2072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6">
                  <c:v>10</c:v>
                </c:pt>
              </c:numCache>
            </c:numRef>
          </c:xVal>
          <c:yVal>
            <c:numRef>
              <c:f>t_dead!$C$27:$C$35</c:f>
              <c:numCache>
                <c:formatCode>0.00E+00</c:formatCode>
                <c:ptCount val="9"/>
                <c:pt idx="0">
                  <c:v>2490210</c:v>
                </c:pt>
                <c:pt idx="1">
                  <c:v>2463570</c:v>
                </c:pt>
                <c:pt idx="2">
                  <c:v>2435770</c:v>
                </c:pt>
                <c:pt idx="3">
                  <c:v>2401220</c:v>
                </c:pt>
                <c:pt idx="4">
                  <c:v>2325730</c:v>
                </c:pt>
                <c:pt idx="6">
                  <c:v>2291830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1696"/>
        <c:axId val="207254048"/>
      </c:scatterChart>
      <c:valAx>
        <c:axId val="2072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4048"/>
        <c:crosses val="autoZero"/>
        <c:crossBetween val="midCat"/>
      </c:valAx>
      <c:valAx>
        <c:axId val="207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109537</xdr:rowOff>
    </xdr:from>
    <xdr:to>
      <xdr:col>17</xdr:col>
      <xdr:colOff>314325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23811</xdr:rowOff>
    </xdr:from>
    <xdr:to>
      <xdr:col>17</xdr:col>
      <xdr:colOff>323850</xdr:colOff>
      <xdr:row>42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7" workbookViewId="0">
      <selection activeCell="B34" sqref="B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31" sqref="F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 t="shared" si="1"/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G1" sqref="G1:H1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7" sqref="D17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26</v>
      </c>
      <c r="C1" t="s">
        <v>4</v>
      </c>
      <c r="D1" t="s">
        <v>5</v>
      </c>
      <c r="F1" t="s">
        <v>27</v>
      </c>
      <c r="G1" t="s">
        <v>28</v>
      </c>
    </row>
    <row r="2" spans="1:7" x14ac:dyDescent="0.25">
      <c r="A2">
        <f>1*4</f>
        <v>4</v>
      </c>
      <c r="C2" s="2">
        <v>2034970</v>
      </c>
    </row>
    <row r="3" spans="1:7" x14ac:dyDescent="0.25">
      <c r="A3">
        <f>4*10</f>
        <v>40</v>
      </c>
      <c r="C3" s="2">
        <v>1131830</v>
      </c>
      <c r="F3" t="s">
        <v>29</v>
      </c>
    </row>
    <row r="4" spans="1:7" x14ac:dyDescent="0.25">
      <c r="A4">
        <f>20*4</f>
        <v>80</v>
      </c>
      <c r="C4">
        <v>634311</v>
      </c>
    </row>
    <row r="5" spans="1:7" x14ac:dyDescent="0.25">
      <c r="A5">
        <f>30*4</f>
        <v>120</v>
      </c>
      <c r="C5">
        <v>394184</v>
      </c>
      <c r="F5" t="s">
        <v>32</v>
      </c>
    </row>
    <row r="6" spans="1:7" x14ac:dyDescent="0.25">
      <c r="A6">
        <f>40*4</f>
        <v>160</v>
      </c>
      <c r="C6">
        <v>300026</v>
      </c>
    </row>
    <row r="7" spans="1:7" x14ac:dyDescent="0.25">
      <c r="A7">
        <f>50*4</f>
        <v>200</v>
      </c>
      <c r="C7">
        <v>248689</v>
      </c>
    </row>
    <row r="8" spans="1:7" x14ac:dyDescent="0.25">
      <c r="A8">
        <f>60*4</f>
        <v>240</v>
      </c>
      <c r="C8">
        <v>129937</v>
      </c>
    </row>
    <row r="9" spans="1:7" x14ac:dyDescent="0.25">
      <c r="A9">
        <f>70*4</f>
        <v>280</v>
      </c>
      <c r="C9">
        <v>121735</v>
      </c>
    </row>
    <row r="10" spans="1:7" x14ac:dyDescent="0.25">
      <c r="A10">
        <f>80*4</f>
        <v>320</v>
      </c>
      <c r="C10">
        <v>70124.2</v>
      </c>
    </row>
    <row r="11" spans="1:7" x14ac:dyDescent="0.25">
      <c r="A11">
        <f>90*4</f>
        <v>360</v>
      </c>
      <c r="C11">
        <v>67924.399999999994</v>
      </c>
    </row>
    <row r="12" spans="1:7" x14ac:dyDescent="0.25">
      <c r="A12">
        <f>100*4</f>
        <v>400</v>
      </c>
      <c r="C12">
        <v>72692.399999999994</v>
      </c>
    </row>
    <row r="13" spans="1:7" x14ac:dyDescent="0.25">
      <c r="A13">
        <f>110*4</f>
        <v>440</v>
      </c>
      <c r="C13">
        <v>45140.3</v>
      </c>
    </row>
    <row r="15" spans="1:7" x14ac:dyDescent="0.25">
      <c r="A15">
        <f>150*4</f>
        <v>600</v>
      </c>
      <c r="C15">
        <v>18668</v>
      </c>
    </row>
    <row r="26" spans="1:6" x14ac:dyDescent="0.25">
      <c r="A26" t="s">
        <v>31</v>
      </c>
      <c r="C26" t="s">
        <v>4</v>
      </c>
      <c r="F26" t="s">
        <v>30</v>
      </c>
    </row>
    <row r="27" spans="1:6" x14ac:dyDescent="0.25">
      <c r="A27">
        <v>1</v>
      </c>
      <c r="C27" s="2">
        <v>2490210</v>
      </c>
      <c r="F27" t="s">
        <v>32</v>
      </c>
    </row>
    <row r="28" spans="1:6" x14ac:dyDescent="0.25">
      <c r="A28">
        <v>2</v>
      </c>
      <c r="C28" s="2">
        <v>2463570</v>
      </c>
    </row>
    <row r="29" spans="1:6" x14ac:dyDescent="0.25">
      <c r="A29">
        <v>3</v>
      </c>
      <c r="C29" s="2">
        <v>2435770</v>
      </c>
    </row>
    <row r="30" spans="1:6" x14ac:dyDescent="0.25">
      <c r="A30">
        <v>5</v>
      </c>
      <c r="C30" s="2">
        <v>2401220</v>
      </c>
    </row>
    <row r="31" spans="1:6" x14ac:dyDescent="0.25">
      <c r="A31">
        <v>7</v>
      </c>
      <c r="C31" s="2">
        <v>2325730</v>
      </c>
    </row>
    <row r="33" spans="1:3" x14ac:dyDescent="0.25">
      <c r="A33">
        <v>10</v>
      </c>
      <c r="C33" s="2">
        <v>2291830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Hz vs overvoltage</vt:lpstr>
      <vt:lpstr>Hz vs temperature</vt:lpstr>
      <vt:lpstr>total</vt:lpstr>
      <vt:lpstr>Лист3</vt:lpstr>
      <vt:lpstr>line</vt:lpstr>
      <vt:lpstr>Лист2</vt:lpstr>
      <vt:lpstr>t_dead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2015-08-14T08:07:10Z</dcterms:modified>
</cp:coreProperties>
</file>