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 activeTab="2"/>
  </bookViews>
  <sheets>
    <sheet name="Hamamatsu S10362-11-100C apf" sheetId="1" r:id="rId1"/>
    <sheet name="results" sheetId="2" r:id="rId2"/>
    <sheet name="th" sheetId="3" r:id="rId3"/>
  </sheets>
  <definedNames>
    <definedName name="_xlnm._FilterDatabase" localSheetId="2" hidden="1">th!$A$45:$C$507</definedName>
  </definedNames>
  <calcPr calcId="152511"/>
</workbook>
</file>

<file path=xl/calcChain.xml><?xml version="1.0" encoding="utf-8"?>
<calcChain xmlns="http://schemas.openxmlformats.org/spreadsheetml/2006/main">
  <c r="M29" i="2" l="1"/>
  <c r="M30" i="2"/>
  <c r="L29" i="2"/>
  <c r="K29" i="2"/>
  <c r="U23" i="2"/>
  <c r="R23" i="2"/>
  <c r="AM22" i="2"/>
  <c r="AI22" i="2"/>
  <c r="AE22" i="2"/>
  <c r="AB22" i="2"/>
  <c r="Z22" i="2"/>
  <c r="W22" i="2"/>
  <c r="U22" i="2"/>
  <c r="R22" i="2"/>
  <c r="M22" i="2"/>
  <c r="L22" i="2"/>
  <c r="K22" i="2"/>
  <c r="U19" i="2"/>
  <c r="R19" i="2"/>
  <c r="N19" i="2"/>
  <c r="M19" i="2"/>
  <c r="L19" i="2"/>
  <c r="K19" i="2"/>
  <c r="AM45" i="2"/>
  <c r="AI45" i="2"/>
  <c r="AE45" i="2"/>
  <c r="AB45" i="2"/>
  <c r="Z45" i="2"/>
  <c r="W45" i="2"/>
  <c r="U45" i="2"/>
  <c r="R45" i="2"/>
  <c r="M45" i="2"/>
  <c r="L45" i="2"/>
  <c r="K45" i="2"/>
  <c r="AM38" i="2"/>
  <c r="AI38" i="2"/>
  <c r="AE38" i="2"/>
  <c r="AB38" i="2"/>
  <c r="Z38" i="2"/>
  <c r="W38" i="2"/>
  <c r="U38" i="2"/>
  <c r="R38" i="2"/>
  <c r="M38" i="2"/>
  <c r="L38" i="2"/>
  <c r="K38" i="2"/>
  <c r="AM5" i="2"/>
  <c r="AI5" i="2"/>
  <c r="AE5" i="2"/>
  <c r="AB5" i="2"/>
  <c r="Z5" i="2"/>
  <c r="W5" i="2"/>
  <c r="U5" i="2"/>
  <c r="R5" i="2"/>
  <c r="M5" i="2"/>
  <c r="L5" i="2"/>
  <c r="K5" i="2"/>
  <c r="M59" i="2"/>
  <c r="L59" i="2"/>
  <c r="K59" i="2"/>
  <c r="AM30" i="2"/>
  <c r="AI30" i="2"/>
  <c r="AB30" i="2"/>
  <c r="AE30" i="2"/>
  <c r="Z30" i="2"/>
  <c r="W30" i="2"/>
  <c r="U30" i="2"/>
  <c r="R30" i="2"/>
  <c r="L30" i="2"/>
  <c r="K30" i="2"/>
  <c r="M52" i="2" l="1"/>
  <c r="L52" i="2"/>
  <c r="K52" i="2"/>
  <c r="AM52" i="2"/>
  <c r="AI52" i="2"/>
  <c r="AE52" i="2"/>
  <c r="AB52" i="2"/>
  <c r="Z52" i="2"/>
  <c r="W52" i="2"/>
  <c r="U52" i="2"/>
  <c r="R52" i="2"/>
  <c r="K14" i="2"/>
  <c r="AM14" i="2"/>
  <c r="AI14" i="2"/>
  <c r="AE14" i="2"/>
  <c r="AB14" i="2"/>
  <c r="Z14" i="2"/>
  <c r="W14" i="2"/>
  <c r="U14" i="2"/>
  <c r="R14" i="2"/>
  <c r="M14" i="2"/>
  <c r="K26" i="2"/>
  <c r="L14" i="2"/>
  <c r="D28" i="3" l="1"/>
  <c r="D43" i="3"/>
  <c r="D35" i="3"/>
  <c r="D20" i="3"/>
  <c r="D6" i="3"/>
  <c r="D13" i="3"/>
  <c r="D19" i="3" l="1"/>
  <c r="D44" i="3"/>
  <c r="D42" i="3"/>
  <c r="D41" i="3"/>
  <c r="D40" i="3"/>
  <c r="D36" i="3"/>
  <c r="D34" i="3"/>
  <c r="D33" i="3"/>
  <c r="D32" i="3"/>
  <c r="D21" i="3"/>
  <c r="D18" i="3"/>
  <c r="D17" i="3"/>
  <c r="D4" i="3"/>
  <c r="D5" i="3"/>
  <c r="D7" i="3"/>
  <c r="D3" i="3"/>
  <c r="R26" i="2" l="1"/>
  <c r="U26" i="2"/>
  <c r="N26" i="2"/>
  <c r="M26" i="2"/>
  <c r="L26" i="2"/>
  <c r="R31" i="2" l="1"/>
  <c r="U31" i="2"/>
  <c r="N3" i="1"/>
  <c r="N4" i="1"/>
  <c r="N5" i="1"/>
  <c r="N6" i="1"/>
  <c r="N7" i="1"/>
  <c r="N8" i="1"/>
  <c r="N9" i="1"/>
  <c r="N10" i="1"/>
  <c r="N11" i="1"/>
  <c r="N12" i="1"/>
  <c r="N2" i="1"/>
  <c r="Y6" i="1"/>
  <c r="U6" i="1"/>
  <c r="Q6" i="1"/>
  <c r="L6" i="1"/>
  <c r="I6" i="1"/>
  <c r="D6" i="1"/>
  <c r="G6" i="1"/>
  <c r="I3" i="1"/>
  <c r="I4" i="1"/>
  <c r="I5" i="1"/>
  <c r="I7" i="1"/>
  <c r="I8" i="1"/>
  <c r="I9" i="1"/>
  <c r="I10" i="1"/>
  <c r="I11" i="1"/>
  <c r="I12" i="1"/>
  <c r="I2" i="1"/>
  <c r="Y3" i="1"/>
  <c r="U3" i="1"/>
  <c r="Q3" i="1"/>
  <c r="L3" i="1"/>
  <c r="G3" i="1"/>
  <c r="D3" i="1"/>
  <c r="Y4" i="1"/>
  <c r="U4" i="1"/>
  <c r="Q4" i="1"/>
  <c r="L4" i="1"/>
  <c r="D4" i="1"/>
  <c r="G4" i="1"/>
  <c r="Y2" i="1"/>
  <c r="U2" i="1"/>
  <c r="Q2" i="1"/>
  <c r="L2" i="1"/>
  <c r="D2" i="1"/>
  <c r="G2" i="1"/>
  <c r="G5" i="1"/>
  <c r="Y5" i="1"/>
  <c r="Y7" i="1"/>
  <c r="U5" i="1"/>
  <c r="Q5" i="1"/>
  <c r="L5" i="1"/>
  <c r="D5" i="1"/>
  <c r="Y12" i="1"/>
  <c r="U12" i="1"/>
  <c r="Q12" i="1"/>
  <c r="L12" i="1"/>
  <c r="D12" i="1"/>
  <c r="G12" i="1"/>
  <c r="D8" i="1"/>
  <c r="D9" i="1"/>
  <c r="D10" i="1"/>
  <c r="D11" i="1"/>
  <c r="D7" i="1"/>
  <c r="Y9" i="1"/>
  <c r="U9" i="1"/>
  <c r="Q9" i="1"/>
  <c r="L9" i="1"/>
  <c r="G9" i="1"/>
  <c r="Y8" i="1"/>
  <c r="U8" i="1"/>
  <c r="Q8" i="1"/>
  <c r="L8" i="1"/>
  <c r="G8" i="1"/>
  <c r="Y11" i="1"/>
  <c r="U11" i="1"/>
  <c r="Q11" i="1"/>
  <c r="L11" i="1"/>
  <c r="G11" i="1"/>
  <c r="Y10" i="1"/>
  <c r="U10" i="1"/>
  <c r="Q10" i="1"/>
  <c r="L10" i="1"/>
  <c r="G10" i="1"/>
  <c r="U7" i="1"/>
  <c r="Q7" i="1"/>
  <c r="L7" i="1"/>
  <c r="G7" i="1"/>
</calcChain>
</file>

<file path=xl/sharedStrings.xml><?xml version="1.0" encoding="utf-8"?>
<sst xmlns="http://schemas.openxmlformats.org/spreadsheetml/2006/main" count="284" uniqueCount="43">
  <si>
    <t>T</t>
  </si>
  <si>
    <t>V</t>
  </si>
  <si>
    <t>dV</t>
  </si>
  <si>
    <t>nu_dc</t>
  </si>
  <si>
    <t>nu_f, [1 / ns]</t>
  </si>
  <si>
    <t>nu_s, [1 / ns]</t>
  </si>
  <si>
    <t>nu_dc, [1 / ns]</t>
  </si>
  <si>
    <t>p_s</t>
  </si>
  <si>
    <t>p_f</t>
  </si>
  <si>
    <t>min_time, ns</t>
  </si>
  <si>
    <t>N_1e</t>
  </si>
  <si>
    <t>N_2e</t>
  </si>
  <si>
    <t>N_3e</t>
  </si>
  <si>
    <t>N_4e</t>
  </si>
  <si>
    <t>X-talk</t>
  </si>
  <si>
    <t xml:space="preserve"> err nu_f, [1 / ns]</t>
  </si>
  <si>
    <t xml:space="preserve"> err nu_s, [1 / ns]</t>
  </si>
  <si>
    <t xml:space="preserve"> err nu_dc, [1 / ns]</t>
  </si>
  <si>
    <t>err p_s</t>
  </si>
  <si>
    <t>err p_f</t>
  </si>
  <si>
    <t>rel</t>
  </si>
  <si>
    <t>1 / nu_f</t>
  </si>
  <si>
    <t>1 / nu_s</t>
  </si>
  <si>
    <t>nu_dc, kHz</t>
  </si>
  <si>
    <t>err nu_dc</t>
  </si>
  <si>
    <t>p1</t>
  </si>
  <si>
    <t>p2</t>
  </si>
  <si>
    <t>p3</t>
  </si>
  <si>
    <t>p4</t>
  </si>
  <si>
    <t>th_amp_start, V</t>
  </si>
  <si>
    <t>th_amp_stop, V</t>
  </si>
  <si>
    <t>th_der, dV/dt</t>
  </si>
  <si>
    <t>A1 left</t>
  </si>
  <si>
    <t>A1 right</t>
  </si>
  <si>
    <t>A2 left</t>
  </si>
  <si>
    <t>A2 right</t>
  </si>
  <si>
    <t>B1 left</t>
  </si>
  <si>
    <t>B1 right</t>
  </si>
  <si>
    <t>C1 left</t>
  </si>
  <si>
    <t>C1 right</t>
  </si>
  <si>
    <t>V_BD</t>
  </si>
  <si>
    <t>N files</t>
  </si>
  <si>
    <t>странный провал в спектре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</si>
</sst>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.0%"/>
    <numFmt numFmtId="165" formatCode="0.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/>
    <xf numFmtId="11" fontId="0" fillId="0" borderId="0" xfId="0" applyNumberFormat="1"/>
    <xf numFmtId="10" fontId="0" fillId="0" borderId="0" xfId="0" applyNumberFormat="1"/>
    <xf numFmtId="164" fontId="0" fillId="0" borderId="0" xfId="0" applyNumberFormat="1"/>
    <xf numFmtId="165" fontId="0" fillId="0" borderId="0" xfId="0" applyNumberFormat="1"/>
    <xf numFmtId="0" fontId="1" fillId="0" borderId="0" xfId="0" applyFont="1"/>
    <xf numFmtId="2" fontId="0" fillId="0" borderId="0" xfId="0" applyNumberFormat="1"/>
    <xf numFmtId="0" fontId="0" fillId="0" borderId="0" xfId="0" applyFill="1"/>
    <xf numFmtId="0" fontId="2" fillId="0" borderId="0" xfId="0" applyFont="1" applyFill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'Hamamatsu S10362-11-100C apf'!$D$1</c:f>
              <c:strCache>
                <c:ptCount val="1"/>
                <c:pt idx="0">
                  <c:v>1 / nu_f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'Hamamatsu S10362-11-100C apf'!$C$2:$C$12</c:f>
              <c:numCache>
                <c:formatCode>General</c:formatCode>
                <c:ptCount val="11"/>
                <c:pt idx="0">
                  <c:v>20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</c:numCache>
            </c:numRef>
          </c:xVal>
          <c:yVal>
            <c:numRef>
              <c:f>'Hamamatsu S10362-11-100C apf'!$D$2:$D$12</c:f>
              <c:numCache>
                <c:formatCode>0.0</c:formatCode>
                <c:ptCount val="11"/>
                <c:pt idx="0">
                  <c:v>1.1462027449263334</c:v>
                </c:pt>
                <c:pt idx="1">
                  <c:v>29.447968384661142</c:v>
                </c:pt>
                <c:pt idx="2">
                  <c:v>22.838037207730217</c:v>
                </c:pt>
                <c:pt idx="3">
                  <c:v>22.63575226527291</c:v>
                </c:pt>
                <c:pt idx="4">
                  <c:v>21.675047685104907</c:v>
                </c:pt>
                <c:pt idx="5">
                  <c:v>21.342986054492911</c:v>
                </c:pt>
                <c:pt idx="6">
                  <c:v>21.064028326905294</c:v>
                </c:pt>
                <c:pt idx="7">
                  <c:v>19.058328012883429</c:v>
                </c:pt>
                <c:pt idx="8">
                  <c:v>13.092586846401698</c:v>
                </c:pt>
                <c:pt idx="9">
                  <c:v>12.478490202513418</c:v>
                </c:pt>
                <c:pt idx="10">
                  <c:v>11.955072836281255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43403672"/>
        <c:axId val="143404064"/>
      </c:scatterChart>
      <c:valAx>
        <c:axId val="143403672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404064"/>
        <c:crosses val="autoZero"/>
        <c:crossBetween val="midCat"/>
      </c:valAx>
      <c:valAx>
        <c:axId val="14340406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143403672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'Hamamatsu S10362-11-100C apf'!$W$1</c:f>
              <c:strCache>
                <c:ptCount val="1"/>
                <c:pt idx="0">
                  <c:v>p_f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'Hamamatsu S10362-11-100C apf'!$C$2:$C$12</c:f>
              <c:numCache>
                <c:formatCode>General</c:formatCode>
                <c:ptCount val="11"/>
                <c:pt idx="0">
                  <c:v>20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</c:numCache>
            </c:numRef>
          </c:xVal>
          <c:yVal>
            <c:numRef>
              <c:f>'Hamamatsu S10362-11-100C apf'!$W$2:$W$12</c:f>
              <c:numCache>
                <c:formatCode>0.00%</c:formatCode>
                <c:ptCount val="11"/>
                <c:pt idx="0">
                  <c:v>9.9298800000000003E-3</c:v>
                </c:pt>
                <c:pt idx="1">
                  <c:v>4.8117199999999999E-2</c:v>
                </c:pt>
                <c:pt idx="2">
                  <c:v>5.3572000000000002E-2</c:v>
                </c:pt>
                <c:pt idx="3">
                  <c:v>5.3997700000000003E-2</c:v>
                </c:pt>
                <c:pt idx="4">
                  <c:v>5.5761999999999999E-2</c:v>
                </c:pt>
                <c:pt idx="5">
                  <c:v>5.50123E-2</c:v>
                </c:pt>
                <c:pt idx="6">
                  <c:v>5.5704499999999997E-2</c:v>
                </c:pt>
                <c:pt idx="7">
                  <c:v>6.29556E-2</c:v>
                </c:pt>
                <c:pt idx="8">
                  <c:v>0.12582199999999999</c:v>
                </c:pt>
                <c:pt idx="9">
                  <c:v>0.137326</c:v>
                </c:pt>
                <c:pt idx="10">
                  <c:v>0.155389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07784"/>
        <c:axId val="208808176"/>
      </c:scatterChart>
      <c:valAx>
        <c:axId val="2088077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808176"/>
        <c:crosses val="autoZero"/>
        <c:crossBetween val="midCat"/>
      </c:valAx>
      <c:valAx>
        <c:axId val="2088081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8077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ru-RU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ru-RU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'Hamamatsu S10362-11-100C apf'!$G$1</c:f>
              <c:strCache>
                <c:ptCount val="1"/>
                <c:pt idx="0">
                  <c:v>rel</c:v>
                </c:pt>
              </c:strCache>
            </c:strRef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'Hamamatsu S10362-11-100C apf'!$C$2:$C$12</c:f>
              <c:numCache>
                <c:formatCode>General</c:formatCode>
                <c:ptCount val="11"/>
                <c:pt idx="0">
                  <c:v>20</c:v>
                </c:pt>
                <c:pt idx="1">
                  <c:v>23</c:v>
                </c:pt>
                <c:pt idx="2">
                  <c:v>24</c:v>
                </c:pt>
                <c:pt idx="3">
                  <c:v>25</c:v>
                </c:pt>
                <c:pt idx="4">
                  <c:v>26</c:v>
                </c:pt>
                <c:pt idx="5">
                  <c:v>30</c:v>
                </c:pt>
                <c:pt idx="6">
                  <c:v>31</c:v>
                </c:pt>
                <c:pt idx="7">
                  <c:v>32</c:v>
                </c:pt>
                <c:pt idx="8">
                  <c:v>35</c:v>
                </c:pt>
                <c:pt idx="9">
                  <c:v>40</c:v>
                </c:pt>
                <c:pt idx="10">
                  <c:v>45</c:v>
                </c:pt>
              </c:numCache>
            </c:numRef>
          </c:xVal>
          <c:yVal>
            <c:numRef>
              <c:f>'Hamamatsu S10362-11-100C apf'!$G$2:$G$12</c:f>
              <c:numCache>
                <c:formatCode>0.0%</c:formatCode>
                <c:ptCount val="11"/>
                <c:pt idx="0">
                  <c:v>0.78809805993723392</c:v>
                </c:pt>
                <c:pt idx="1">
                  <c:v>0.33377210806226476</c:v>
                </c:pt>
                <c:pt idx="2">
                  <c:v>0.2969652816158368</c:v>
                </c:pt>
                <c:pt idx="3">
                  <c:v>0.30473607844646305</c:v>
                </c:pt>
                <c:pt idx="4">
                  <c:v>0.30831671579677472</c:v>
                </c:pt>
                <c:pt idx="5">
                  <c:v>0.36641211598632339</c:v>
                </c:pt>
                <c:pt idx="6">
                  <c:v>0.37561585952820792</c:v>
                </c:pt>
                <c:pt idx="7">
                  <c:v>0.36320408610552596</c:v>
                </c:pt>
                <c:pt idx="8">
                  <c:v>0.345949350018526</c:v>
                </c:pt>
                <c:pt idx="9">
                  <c:v>0.46320654771337905</c:v>
                </c:pt>
                <c:pt idx="10">
                  <c:v>0.56901603773020981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8808960"/>
        <c:axId val="208809352"/>
      </c:scatterChart>
      <c:valAx>
        <c:axId val="20880896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809352"/>
        <c:crosses val="autoZero"/>
        <c:crossBetween val="midCat"/>
      </c:valAx>
      <c:valAx>
        <c:axId val="2088093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%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ru-RU"/>
          </a:p>
        </c:txPr>
        <c:crossAx val="20880896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ru-RU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542925</xdr:colOff>
      <xdr:row>13</xdr:row>
      <xdr:rowOff>109537</xdr:rowOff>
    </xdr:from>
    <xdr:to>
      <xdr:col>8</xdr:col>
      <xdr:colOff>466725</xdr:colOff>
      <xdr:row>27</xdr:row>
      <xdr:rowOff>185737</xdr:rowOff>
    </xdr:to>
    <xdr:graphicFrame macro="">
      <xdr:nvGraphicFramePr>
        <xdr:cNvPr id="2" name="Диаграмма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8</xdr:col>
      <xdr:colOff>485775</xdr:colOff>
      <xdr:row>13</xdr:row>
      <xdr:rowOff>128587</xdr:rowOff>
    </xdr:from>
    <xdr:to>
      <xdr:col>14</xdr:col>
      <xdr:colOff>400050</xdr:colOff>
      <xdr:row>28</xdr:row>
      <xdr:rowOff>14287</xdr:rowOff>
    </xdr:to>
    <xdr:graphicFrame macro="">
      <xdr:nvGraphicFramePr>
        <xdr:cNvPr id="3" name="Диаграмма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2</xdr:col>
      <xdr:colOff>609600</xdr:colOff>
      <xdr:row>28</xdr:row>
      <xdr:rowOff>42862</xdr:rowOff>
    </xdr:from>
    <xdr:to>
      <xdr:col>7</xdr:col>
      <xdr:colOff>533400</xdr:colOff>
      <xdr:row>42</xdr:row>
      <xdr:rowOff>119062</xdr:rowOff>
    </xdr:to>
    <xdr:graphicFrame macro="">
      <xdr:nvGraphicFramePr>
        <xdr:cNvPr id="4" name="Диаграмма 3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12"/>
  <sheetViews>
    <sheetView workbookViewId="0">
      <selection activeCell="H32" sqref="H32"/>
    </sheetView>
  </sheetViews>
  <sheetFormatPr defaultRowHeight="15" x14ac:dyDescent="0.25"/>
  <cols>
    <col min="3" max="3" width="12.5703125" bestFit="1" customWidth="1"/>
    <col min="4" max="4" width="12.140625" bestFit="1" customWidth="1"/>
    <col min="5" max="5" width="13.5703125" bestFit="1" customWidth="1"/>
    <col min="6" max="6" width="15.7109375" bestFit="1" customWidth="1"/>
    <col min="7" max="8" width="15.7109375" customWidth="1"/>
    <col min="9" max="9" width="12.28515625" style="6" bestFit="1" customWidth="1"/>
    <col min="10" max="10" width="12.28515625" bestFit="1" customWidth="1"/>
    <col min="11" max="11" width="15.85546875" bestFit="1" customWidth="1"/>
    <col min="12" max="13" width="15.85546875" customWidth="1"/>
    <col min="14" max="14" width="13.5703125" bestFit="1" customWidth="1"/>
    <col min="15" max="16" width="17" bestFit="1" customWidth="1"/>
    <col min="17" max="17" width="17" customWidth="1"/>
    <col min="18" max="18" width="12.28515625" bestFit="1" customWidth="1"/>
    <col min="19" max="19" width="13.5703125" style="4" bestFit="1" customWidth="1"/>
    <col min="22" max="22" width="13.5703125" bestFit="1" customWidth="1"/>
    <col min="23" max="23" width="9.140625" style="4"/>
    <col min="25" max="25" width="12.5703125" bestFit="1" customWidth="1"/>
  </cols>
  <sheetData>
    <row r="1" spans="1:30" x14ac:dyDescent="0.25">
      <c r="A1" t="s">
        <v>0</v>
      </c>
      <c r="B1" t="s">
        <v>2</v>
      </c>
      <c r="C1" t="s">
        <v>9</v>
      </c>
      <c r="D1" t="s">
        <v>21</v>
      </c>
      <c r="E1" t="s">
        <v>4</v>
      </c>
      <c r="F1" t="s">
        <v>15</v>
      </c>
      <c r="G1" t="s">
        <v>20</v>
      </c>
      <c r="I1" s="6" t="s">
        <v>22</v>
      </c>
      <c r="J1" t="s">
        <v>5</v>
      </c>
      <c r="K1" t="s">
        <v>16</v>
      </c>
      <c r="L1" t="s">
        <v>20</v>
      </c>
      <c r="N1" t="s">
        <v>23</v>
      </c>
      <c r="O1" t="s">
        <v>6</v>
      </c>
      <c r="P1" t="s">
        <v>17</v>
      </c>
      <c r="Q1" t="s">
        <v>20</v>
      </c>
      <c r="S1" s="4" t="s">
        <v>7</v>
      </c>
      <c r="T1" t="s">
        <v>18</v>
      </c>
      <c r="U1" t="s">
        <v>20</v>
      </c>
      <c r="V1" s="2"/>
      <c r="W1" s="4" t="s">
        <v>8</v>
      </c>
      <c r="X1" t="s">
        <v>19</v>
      </c>
      <c r="Y1" s="2" t="s">
        <v>20</v>
      </c>
      <c r="Z1" s="2"/>
      <c r="AA1" s="1" t="s">
        <v>14</v>
      </c>
      <c r="AB1" s="1"/>
      <c r="AC1" s="1"/>
      <c r="AD1" s="1"/>
    </row>
    <row r="2" spans="1:30" x14ac:dyDescent="0.25">
      <c r="C2">
        <v>20</v>
      </c>
      <c r="D2" s="6">
        <f t="shared" ref="D2:D7" si="0">1 / E2</f>
        <v>1.1462027449263334</v>
      </c>
      <c r="E2" s="7">
        <v>0.87244600000000005</v>
      </c>
      <c r="F2">
        <v>0.68757299999999999</v>
      </c>
      <c r="G2" s="5">
        <f t="shared" ref="G2:G12" si="1">F2/E2</f>
        <v>0.78809805993723392</v>
      </c>
      <c r="H2" s="5"/>
      <c r="I2" s="6">
        <f xml:space="preserve"> 1 /J2</f>
        <v>105.61836914676201</v>
      </c>
      <c r="J2">
        <v>9.4680500000000004E-3</v>
      </c>
      <c r="K2">
        <v>3.2738100000000002E-4</v>
      </c>
      <c r="L2" s="5">
        <f t="shared" ref="L2:L12" si="2">K2/J2</f>
        <v>3.4577447309636092E-2</v>
      </c>
      <c r="M2" s="5"/>
      <c r="N2">
        <f>O2 * 1000*1000</f>
        <v>334.62700000000001</v>
      </c>
      <c r="O2">
        <v>3.3462699999999999E-4</v>
      </c>
      <c r="P2" s="3">
        <v>2.7971299999999998E-6</v>
      </c>
      <c r="Q2" s="5">
        <f t="shared" ref="Q2:Q12" si="3">P2/O2</f>
        <v>8.358948919244413E-3</v>
      </c>
      <c r="S2" s="4">
        <v>0.194796</v>
      </c>
      <c r="T2">
        <v>3.8989599999999999E-3</v>
      </c>
      <c r="U2" s="5">
        <f t="shared" ref="U2:U12" si="4">T2/S2</f>
        <v>2.0015606069939833E-2</v>
      </c>
      <c r="V2" s="2"/>
      <c r="W2" s="4">
        <v>9.9298800000000003E-3</v>
      </c>
      <c r="X2">
        <v>0.50103900000000001</v>
      </c>
      <c r="Y2" s="5">
        <f t="shared" ref="Y2:Y12" si="5">X2/W2</f>
        <v>50.45770945872458</v>
      </c>
      <c r="Z2" s="2"/>
      <c r="AA2" s="1"/>
      <c r="AB2" s="1"/>
      <c r="AC2" s="1"/>
      <c r="AD2" s="1"/>
    </row>
    <row r="3" spans="1:30" x14ac:dyDescent="0.25">
      <c r="C3">
        <v>23</v>
      </c>
      <c r="D3" s="6">
        <f t="shared" si="0"/>
        <v>29.447968384661142</v>
      </c>
      <c r="E3" s="7">
        <v>3.3958200000000001E-2</v>
      </c>
      <c r="F3">
        <v>1.13343E-2</v>
      </c>
      <c r="G3" s="5">
        <f t="shared" si="1"/>
        <v>0.33377210806226476</v>
      </c>
      <c r="H3" s="5"/>
      <c r="I3" s="6">
        <f t="shared" ref="I3:I12" si="6" xml:space="preserve"> 1 /J3</f>
        <v>127.35333035326539</v>
      </c>
      <c r="J3">
        <v>7.8521700000000003E-3</v>
      </c>
      <c r="K3">
        <v>6.5428999999999997E-4</v>
      </c>
      <c r="L3" s="5">
        <f t="shared" si="2"/>
        <v>8.3326010516838009E-2</v>
      </c>
      <c r="M3" s="5"/>
      <c r="N3">
        <f t="shared" ref="N3:N12" si="7">O3 * 1000*1000</f>
        <v>332.99600000000004</v>
      </c>
      <c r="O3">
        <v>3.3299600000000001E-4</v>
      </c>
      <c r="P3" s="3">
        <v>2.8661299999999999E-6</v>
      </c>
      <c r="Q3" s="5">
        <f t="shared" si="3"/>
        <v>8.6071003855902172E-3</v>
      </c>
      <c r="S3" s="4">
        <v>0.17452200000000001</v>
      </c>
      <c r="T3">
        <v>1.09236E-2</v>
      </c>
      <c r="U3" s="5">
        <f t="shared" si="4"/>
        <v>6.2591535737614737E-2</v>
      </c>
      <c r="V3" s="2"/>
      <c r="W3" s="4">
        <v>4.8117199999999999E-2</v>
      </c>
      <c r="X3">
        <v>1.13746E-2</v>
      </c>
      <c r="Y3" s="5">
        <f t="shared" si="5"/>
        <v>0.23639363886510439</v>
      </c>
      <c r="Z3" s="2"/>
      <c r="AA3" s="1"/>
      <c r="AB3" s="1"/>
      <c r="AC3" s="1"/>
      <c r="AD3" s="1"/>
    </row>
    <row r="4" spans="1:30" x14ac:dyDescent="0.25">
      <c r="C4">
        <v>24</v>
      </c>
      <c r="D4" s="6">
        <f t="shared" si="0"/>
        <v>22.838037207730217</v>
      </c>
      <c r="E4" s="7">
        <v>4.3786600000000002E-2</v>
      </c>
      <c r="F4">
        <v>1.30031E-2</v>
      </c>
      <c r="G4" s="5">
        <f t="shared" si="1"/>
        <v>0.2969652816158368</v>
      </c>
      <c r="H4" s="5"/>
      <c r="I4" s="6">
        <f t="shared" si="6"/>
        <v>124.8425423434693</v>
      </c>
      <c r="J4">
        <v>8.0100899999999992E-3</v>
      </c>
      <c r="K4">
        <v>5.53799E-4</v>
      </c>
      <c r="L4" s="5">
        <f t="shared" si="2"/>
        <v>6.9137675107270966E-2</v>
      </c>
      <c r="M4" s="5"/>
      <c r="N4">
        <f t="shared" si="7"/>
        <v>333.09</v>
      </c>
      <c r="O4">
        <v>3.3309000000000002E-4</v>
      </c>
      <c r="P4" s="3">
        <v>2.8530099999999999E-6</v>
      </c>
      <c r="Q4" s="5">
        <f t="shared" si="3"/>
        <v>8.5652826563391259E-3</v>
      </c>
      <c r="S4" s="4">
        <v>0.17818100000000001</v>
      </c>
      <c r="T4">
        <v>7.8974100000000005E-3</v>
      </c>
      <c r="U4" s="5">
        <f t="shared" si="4"/>
        <v>4.4322402500827814E-2</v>
      </c>
      <c r="V4" s="2"/>
      <c r="W4" s="4">
        <v>5.3572000000000002E-2</v>
      </c>
      <c r="X4">
        <v>9.1994299999999998E-3</v>
      </c>
      <c r="Y4" s="5">
        <f t="shared" si="5"/>
        <v>0.17172086164414246</v>
      </c>
      <c r="Z4" s="2"/>
      <c r="AA4" s="1"/>
      <c r="AB4" s="1"/>
      <c r="AC4" s="1"/>
      <c r="AD4" s="1"/>
    </row>
    <row r="5" spans="1:30" x14ac:dyDescent="0.25">
      <c r="C5">
        <v>25</v>
      </c>
      <c r="D5" s="6">
        <f t="shared" si="0"/>
        <v>22.63575226527291</v>
      </c>
      <c r="E5">
        <v>4.4177899999999999E-2</v>
      </c>
      <c r="F5" s="3">
        <v>1.34626E-2</v>
      </c>
      <c r="G5" s="5">
        <f t="shared" si="1"/>
        <v>0.30473607844646305</v>
      </c>
      <c r="H5" s="5"/>
      <c r="I5" s="6">
        <f t="shared" si="6"/>
        <v>124.78754919749126</v>
      </c>
      <c r="J5">
        <v>8.0136200000000008E-3</v>
      </c>
      <c r="K5">
        <v>5.5231799999999999E-4</v>
      </c>
      <c r="L5" s="5">
        <f t="shared" si="2"/>
        <v>6.8922409597659981E-2</v>
      </c>
      <c r="M5" s="5"/>
      <c r="N5">
        <f t="shared" si="7"/>
        <v>333.09</v>
      </c>
      <c r="O5">
        <v>3.3309000000000002E-4</v>
      </c>
      <c r="P5" s="3">
        <v>2.8527299999999998E-6</v>
      </c>
      <c r="Q5" s="5">
        <f t="shared" si="3"/>
        <v>8.5644420426911633E-3</v>
      </c>
      <c r="S5" s="4">
        <v>0.17827200000000001</v>
      </c>
      <c r="T5">
        <v>7.8677E-3</v>
      </c>
      <c r="U5" s="5">
        <f t="shared" si="4"/>
        <v>4.4133122419673307E-2</v>
      </c>
      <c r="V5" s="2"/>
      <c r="W5" s="4">
        <v>5.3997700000000003E-2</v>
      </c>
      <c r="X5">
        <v>9.6497500000000003E-3</v>
      </c>
      <c r="Y5" s="5">
        <f t="shared" si="5"/>
        <v>0.17870668565512976</v>
      </c>
      <c r="Z5" s="2"/>
      <c r="AA5" s="1"/>
      <c r="AB5" s="1"/>
      <c r="AC5" s="1"/>
      <c r="AD5" s="1"/>
    </row>
    <row r="6" spans="1:30" x14ac:dyDescent="0.25">
      <c r="C6">
        <v>26</v>
      </c>
      <c r="D6" s="6">
        <f t="shared" si="0"/>
        <v>21.675047685104907</v>
      </c>
      <c r="E6">
        <v>4.6136000000000003E-2</v>
      </c>
      <c r="F6" s="3">
        <v>1.4224499999999999E-2</v>
      </c>
      <c r="G6" s="5">
        <f t="shared" si="1"/>
        <v>0.30831671579677472</v>
      </c>
      <c r="H6" s="5"/>
      <c r="I6" s="6">
        <f t="shared" si="6"/>
        <v>124.43367125370655</v>
      </c>
      <c r="J6">
        <v>8.0364100000000008E-3</v>
      </c>
      <c r="K6">
        <v>5.4093000000000001E-4</v>
      </c>
      <c r="L6" s="5">
        <f t="shared" si="2"/>
        <v>6.7309905791267485E-2</v>
      </c>
      <c r="M6" s="5"/>
      <c r="N6">
        <f t="shared" si="7"/>
        <v>333.11</v>
      </c>
      <c r="O6">
        <v>3.3311000000000001E-4</v>
      </c>
      <c r="P6" s="3">
        <v>2.85111E-6</v>
      </c>
      <c r="Q6" s="5">
        <f t="shared" si="3"/>
        <v>8.5590645732640872E-3</v>
      </c>
      <c r="S6" s="4">
        <v>0.178757</v>
      </c>
      <c r="T6">
        <v>7.5673399999999997E-3</v>
      </c>
      <c r="U6" s="5">
        <f t="shared" si="4"/>
        <v>4.2333111430601318E-2</v>
      </c>
      <c r="V6" s="2"/>
      <c r="W6" s="4">
        <v>5.5761999999999999E-2</v>
      </c>
      <c r="X6">
        <v>1.0555999999999999E-2</v>
      </c>
      <c r="Y6" s="5">
        <f t="shared" si="5"/>
        <v>0.18930454431333166</v>
      </c>
      <c r="Z6" s="2"/>
      <c r="AA6" s="1"/>
      <c r="AB6" s="1"/>
      <c r="AC6" s="1"/>
      <c r="AD6" s="1"/>
    </row>
    <row r="7" spans="1:30" x14ac:dyDescent="0.25">
      <c r="C7">
        <v>30</v>
      </c>
      <c r="D7" s="6">
        <f t="shared" si="0"/>
        <v>21.342986054492911</v>
      </c>
      <c r="E7">
        <v>4.6853800000000001E-2</v>
      </c>
      <c r="F7">
        <v>1.71678E-2</v>
      </c>
      <c r="G7" s="5">
        <f t="shared" si="1"/>
        <v>0.36641211598632339</v>
      </c>
      <c r="H7" s="5"/>
      <c r="I7" s="6">
        <f t="shared" si="6"/>
        <v>124.12630596389661</v>
      </c>
      <c r="J7">
        <v>8.0563100000000006E-3</v>
      </c>
      <c r="K7">
        <v>5.4732999999999995E-4</v>
      </c>
      <c r="L7" s="5">
        <f t="shared" si="2"/>
        <v>6.7938051043219524E-2</v>
      </c>
      <c r="M7" s="5"/>
      <c r="N7">
        <f t="shared" si="7"/>
        <v>333.11899999999997</v>
      </c>
      <c r="O7">
        <v>3.3311899999999999E-4</v>
      </c>
      <c r="P7" s="3">
        <v>2.8512899999999999E-6</v>
      </c>
      <c r="Q7" s="5">
        <f t="shared" si="3"/>
        <v>8.5593736772744868E-3</v>
      </c>
      <c r="S7" s="4">
        <v>0.179115</v>
      </c>
      <c r="T7">
        <v>7.7244599999999998E-3</v>
      </c>
      <c r="U7" s="5">
        <f t="shared" si="4"/>
        <v>4.3125701365044802E-2</v>
      </c>
      <c r="W7" s="4">
        <v>5.50123E-2</v>
      </c>
      <c r="X7">
        <v>1.42711E-2</v>
      </c>
      <c r="Y7" s="5">
        <f t="shared" si="5"/>
        <v>0.25941653048500063</v>
      </c>
      <c r="AA7" t="s">
        <v>10</v>
      </c>
      <c r="AB7" t="s">
        <v>11</v>
      </c>
      <c r="AC7" t="s">
        <v>12</v>
      </c>
      <c r="AD7" t="s">
        <v>13</v>
      </c>
    </row>
    <row r="8" spans="1:30" x14ac:dyDescent="0.25">
      <c r="C8">
        <v>31</v>
      </c>
      <c r="D8" s="6">
        <f t="shared" ref="D8:D12" si="8">1 / E8</f>
        <v>21.064028326905294</v>
      </c>
      <c r="E8">
        <v>4.7474299999999997E-2</v>
      </c>
      <c r="F8">
        <v>1.78321E-2</v>
      </c>
      <c r="G8" s="5">
        <f t="shared" si="1"/>
        <v>0.37561585952820792</v>
      </c>
      <c r="H8" s="5"/>
      <c r="I8" s="6">
        <f t="shared" si="6"/>
        <v>124.01962486543871</v>
      </c>
      <c r="J8">
        <v>8.0632399999999993E-3</v>
      </c>
      <c r="K8">
        <v>5.4434600000000002E-4</v>
      </c>
      <c r="L8" s="5">
        <f t="shared" si="2"/>
        <v>6.7509586717002107E-2</v>
      </c>
      <c r="M8" s="5"/>
      <c r="N8">
        <f t="shared" si="7"/>
        <v>333.12400000000002</v>
      </c>
      <c r="O8">
        <v>3.3312400000000002E-4</v>
      </c>
      <c r="P8" s="3">
        <v>2.8508100000000002E-6</v>
      </c>
      <c r="Q8" s="5">
        <f t="shared" si="3"/>
        <v>8.5578043011010907E-3</v>
      </c>
      <c r="S8" s="4">
        <v>0.17924799999999999</v>
      </c>
      <c r="T8">
        <v>7.6538200000000004E-3</v>
      </c>
      <c r="U8" s="5">
        <f t="shared" si="4"/>
        <v>4.2699611711148805E-2</v>
      </c>
      <c r="W8" s="4">
        <v>5.5704499999999997E-2</v>
      </c>
      <c r="X8">
        <v>1.57698E-2</v>
      </c>
      <c r="Y8" s="5">
        <f t="shared" si="5"/>
        <v>0.28309741582816472</v>
      </c>
    </row>
    <row r="9" spans="1:30" x14ac:dyDescent="0.25">
      <c r="C9">
        <v>32</v>
      </c>
      <c r="D9" s="6">
        <f t="shared" si="8"/>
        <v>19.058328012883429</v>
      </c>
      <c r="E9">
        <v>5.2470500000000003E-2</v>
      </c>
      <c r="F9">
        <v>1.9057500000000002E-2</v>
      </c>
      <c r="G9" s="5">
        <f t="shared" si="1"/>
        <v>0.36320408610552596</v>
      </c>
      <c r="H9" s="5"/>
      <c r="I9" s="6">
        <f t="shared" si="6"/>
        <v>123.45511357253172</v>
      </c>
      <c r="J9">
        <v>8.1001100000000006E-3</v>
      </c>
      <c r="K9">
        <v>5.1843600000000005E-4</v>
      </c>
      <c r="L9" s="5">
        <f t="shared" si="2"/>
        <v>6.4003575260089068E-2</v>
      </c>
      <c r="M9" s="5"/>
      <c r="N9">
        <f t="shared" si="7"/>
        <v>333.13899999999995</v>
      </c>
      <c r="O9">
        <v>3.3313899999999998E-4</v>
      </c>
      <c r="P9" s="3">
        <v>2.84709E-6</v>
      </c>
      <c r="Q9" s="5">
        <f t="shared" si="3"/>
        <v>8.5462524651872037E-3</v>
      </c>
      <c r="S9" s="4">
        <v>0.17998900000000001</v>
      </c>
      <c r="T9">
        <v>6.9983399999999996E-3</v>
      </c>
      <c r="U9" s="5">
        <f t="shared" si="4"/>
        <v>3.8882042791503924E-2</v>
      </c>
      <c r="W9" s="4">
        <v>6.29556E-2</v>
      </c>
      <c r="X9">
        <v>2.1160200000000001E-2</v>
      </c>
      <c r="Y9" s="5">
        <f t="shared" si="5"/>
        <v>0.33611307016373443</v>
      </c>
    </row>
    <row r="10" spans="1:30" x14ac:dyDescent="0.25">
      <c r="C10">
        <v>35</v>
      </c>
      <c r="D10" s="6">
        <f t="shared" si="8"/>
        <v>13.092586846401698</v>
      </c>
      <c r="E10">
        <v>7.6379100000000005E-2</v>
      </c>
      <c r="F10">
        <v>2.64233E-2</v>
      </c>
      <c r="G10" s="5">
        <f t="shared" si="1"/>
        <v>0.345949350018526</v>
      </c>
      <c r="H10" s="5"/>
      <c r="I10" s="6">
        <f t="shared" si="6"/>
        <v>121.88507456319437</v>
      </c>
      <c r="J10">
        <v>8.2044500000000003E-3</v>
      </c>
      <c r="K10">
        <v>4.61407E-4</v>
      </c>
      <c r="L10" s="5">
        <f t="shared" si="2"/>
        <v>5.6238626598979817E-2</v>
      </c>
      <c r="M10" s="5"/>
      <c r="N10">
        <f t="shared" si="7"/>
        <v>333.22499999999997</v>
      </c>
      <c r="O10">
        <v>3.3322499999999998E-4</v>
      </c>
      <c r="P10" s="3">
        <v>2.83824E-6</v>
      </c>
      <c r="Q10" s="5">
        <f t="shared" si="3"/>
        <v>8.51748818365969E-3</v>
      </c>
      <c r="S10" s="4">
        <v>0.181977</v>
      </c>
      <c r="T10">
        <v>5.7071700000000001E-3</v>
      </c>
      <c r="U10" s="5">
        <f t="shared" si="4"/>
        <v>3.1362040257834782E-2</v>
      </c>
      <c r="W10" s="4">
        <v>0.12582199999999999</v>
      </c>
      <c r="X10">
        <v>7.5555800000000006E-2</v>
      </c>
      <c r="Y10" s="5">
        <f t="shared" si="5"/>
        <v>0.60049752825420044</v>
      </c>
    </row>
    <row r="11" spans="1:30" x14ac:dyDescent="0.25">
      <c r="C11">
        <v>40</v>
      </c>
      <c r="D11" s="6">
        <f t="shared" si="8"/>
        <v>12.478490202513418</v>
      </c>
      <c r="E11">
        <v>8.0137899999999998E-2</v>
      </c>
      <c r="F11">
        <v>3.7120399999999998E-2</v>
      </c>
      <c r="G11" s="5">
        <f t="shared" si="1"/>
        <v>0.46320654771337905</v>
      </c>
      <c r="H11" s="5"/>
      <c r="I11" s="6">
        <f t="shared" si="6"/>
        <v>121.58113838851496</v>
      </c>
      <c r="J11">
        <v>8.2249599999999999E-3</v>
      </c>
      <c r="K11">
        <v>4.6230899999999999E-4</v>
      </c>
      <c r="L11" s="5">
        <f t="shared" si="2"/>
        <v>5.620805450725596E-2</v>
      </c>
      <c r="M11" s="5"/>
      <c r="N11">
        <f t="shared" si="7"/>
        <v>333.23700000000002</v>
      </c>
      <c r="O11">
        <v>3.3323700000000001E-4</v>
      </c>
      <c r="P11" s="3">
        <v>2.8378600000000001E-6</v>
      </c>
      <c r="Q11" s="5">
        <f t="shared" si="3"/>
        <v>8.5160411358882714E-3</v>
      </c>
      <c r="S11" s="4">
        <v>0.18229500000000001</v>
      </c>
      <c r="T11">
        <v>5.7212699999999997E-3</v>
      </c>
      <c r="U11" s="5">
        <f t="shared" si="4"/>
        <v>3.1384678680161274E-2</v>
      </c>
      <c r="W11" s="4">
        <v>0.137326</v>
      </c>
      <c r="X11">
        <v>0.135132</v>
      </c>
      <c r="Y11" s="5">
        <f t="shared" si="5"/>
        <v>0.98402341872624266</v>
      </c>
    </row>
    <row r="12" spans="1:30" x14ac:dyDescent="0.25">
      <c r="C12">
        <v>45</v>
      </c>
      <c r="D12" s="6">
        <f t="shared" si="8"/>
        <v>11.955072836281255</v>
      </c>
      <c r="E12">
        <v>8.3646499999999999E-2</v>
      </c>
      <c r="F12">
        <v>4.7596199999999998E-2</v>
      </c>
      <c r="G12" s="5">
        <f t="shared" si="1"/>
        <v>0.56901603773020981</v>
      </c>
      <c r="H12" s="5"/>
      <c r="I12" s="6">
        <f t="shared" si="6"/>
        <v>121.50210623901167</v>
      </c>
      <c r="J12">
        <v>8.2303099999999994E-3</v>
      </c>
      <c r="K12">
        <v>4.5840799999999999E-4</v>
      </c>
      <c r="L12" s="5">
        <f t="shared" si="2"/>
        <v>5.5697537516812855E-2</v>
      </c>
      <c r="M12" s="5"/>
      <c r="N12">
        <f t="shared" si="7"/>
        <v>333.23400000000004</v>
      </c>
      <c r="O12">
        <v>3.3323400000000002E-4</v>
      </c>
      <c r="P12" s="3">
        <v>2.83718E-6</v>
      </c>
      <c r="Q12" s="5">
        <f t="shared" si="3"/>
        <v>8.5140771950041102E-3</v>
      </c>
      <c r="S12" s="4">
        <v>0.182397</v>
      </c>
      <c r="T12">
        <v>5.6575699999999998E-3</v>
      </c>
      <c r="U12" s="5">
        <f t="shared" si="4"/>
        <v>3.101788954862196E-2</v>
      </c>
      <c r="W12" s="4">
        <v>0.155389</v>
      </c>
      <c r="X12">
        <v>0.21698700000000001</v>
      </c>
      <c r="Y12" s="5">
        <f t="shared" si="5"/>
        <v>1.3964115864057303</v>
      </c>
    </row>
  </sheetData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5523"/>
  <sheetViews>
    <sheetView topLeftCell="A10" workbookViewId="0">
      <selection activeCell="C27" sqref="C27"/>
    </sheetView>
  </sheetViews>
  <sheetFormatPr defaultRowHeight="15" x14ac:dyDescent="0.25"/>
  <cols>
    <col min="11" max="11" width="10.42578125" bestFit="1" customWidth="1"/>
    <col min="14" max="14" width="9.140625" style="4"/>
    <col min="18" max="18" width="14.140625" customWidth="1"/>
    <col min="20" max="20" width="13.7109375" customWidth="1"/>
    <col min="23" max="23" width="11.7109375" customWidth="1"/>
    <col min="24" max="24" width="12.140625" bestFit="1" customWidth="1"/>
    <col min="25" max="25" width="15.7109375" bestFit="1" customWidth="1"/>
    <col min="26" max="26" width="10.85546875" customWidth="1"/>
    <col min="28" max="28" width="11.140625" customWidth="1"/>
    <col min="29" max="29" width="12.28515625" bestFit="1" customWidth="1"/>
    <col min="30" max="30" width="15.85546875" bestFit="1" customWidth="1"/>
    <col min="33" max="33" width="9.140625" style="4"/>
    <col min="37" max="37" width="9.140625" style="4"/>
  </cols>
  <sheetData>
    <row r="1" spans="1:39" x14ac:dyDescent="0.25">
      <c r="A1" t="s">
        <v>0</v>
      </c>
      <c r="B1" t="s">
        <v>2</v>
      </c>
      <c r="C1" t="s">
        <v>1</v>
      </c>
      <c r="E1" s="1" t="s">
        <v>14</v>
      </c>
      <c r="F1" t="s">
        <v>10</v>
      </c>
      <c r="G1" t="s">
        <v>11</v>
      </c>
      <c r="H1" t="s">
        <v>12</v>
      </c>
      <c r="I1" t="s">
        <v>13</v>
      </c>
      <c r="K1" t="s">
        <v>25</v>
      </c>
      <c r="L1" t="s">
        <v>26</v>
      </c>
      <c r="M1" t="s">
        <v>27</v>
      </c>
      <c r="N1" s="4" t="s">
        <v>28</v>
      </c>
      <c r="R1" t="s">
        <v>23</v>
      </c>
      <c r="S1" t="s">
        <v>3</v>
      </c>
      <c r="T1" t="s">
        <v>24</v>
      </c>
      <c r="U1" s="4" t="s">
        <v>20</v>
      </c>
      <c r="W1" t="s">
        <v>21</v>
      </c>
      <c r="X1" t="s">
        <v>4</v>
      </c>
      <c r="Y1" t="s">
        <v>15</v>
      </c>
      <c r="Z1" t="s">
        <v>20</v>
      </c>
      <c r="AB1" s="6" t="s">
        <v>22</v>
      </c>
      <c r="AC1" t="s">
        <v>5</v>
      </c>
      <c r="AD1" t="s">
        <v>16</v>
      </c>
      <c r="AE1" t="s">
        <v>20</v>
      </c>
      <c r="AG1" s="4" t="s">
        <v>7</v>
      </c>
      <c r="AH1" t="s">
        <v>18</v>
      </c>
      <c r="AI1" t="s">
        <v>20</v>
      </c>
      <c r="AJ1" s="2"/>
      <c r="AK1" s="4" t="s">
        <v>8</v>
      </c>
      <c r="AL1" t="s">
        <v>19</v>
      </c>
      <c r="AM1" s="2" t="s">
        <v>20</v>
      </c>
    </row>
    <row r="2" spans="1:39" x14ac:dyDescent="0.25">
      <c r="A2">
        <v>295</v>
      </c>
      <c r="B2">
        <v>0.5</v>
      </c>
      <c r="C2" s="8">
        <v>69.512365500000001</v>
      </c>
      <c r="E2" s="1"/>
      <c r="F2" s="1"/>
      <c r="G2" s="1"/>
      <c r="H2" s="1"/>
      <c r="I2" s="1"/>
      <c r="K2" s="4"/>
      <c r="L2" s="4"/>
      <c r="M2" s="4"/>
    </row>
    <row r="3" spans="1:39" x14ac:dyDescent="0.25">
      <c r="A3">
        <v>290</v>
      </c>
      <c r="B3">
        <v>0.5</v>
      </c>
      <c r="C3" s="8">
        <v>69.333461</v>
      </c>
      <c r="E3" s="1"/>
      <c r="F3" s="1"/>
      <c r="G3" s="1"/>
      <c r="H3" s="1"/>
      <c r="I3" s="1"/>
      <c r="K3" s="4"/>
      <c r="L3" s="4"/>
      <c r="M3" s="4"/>
      <c r="T3" s="3"/>
      <c r="U3" s="4"/>
    </row>
    <row r="4" spans="1:39" x14ac:dyDescent="0.25">
      <c r="A4">
        <v>285</v>
      </c>
      <c r="B4">
        <v>0.5</v>
      </c>
      <c r="C4" s="8">
        <v>69.154556499999998</v>
      </c>
      <c r="E4" s="1"/>
      <c r="F4" s="1"/>
      <c r="G4" s="1"/>
      <c r="H4" s="1"/>
      <c r="I4" s="1"/>
      <c r="K4" s="4"/>
      <c r="L4" s="4"/>
      <c r="M4" s="4"/>
      <c r="T4" s="3"/>
      <c r="U4" s="4"/>
    </row>
    <row r="5" spans="1:39" x14ac:dyDescent="0.25">
      <c r="A5">
        <v>280</v>
      </c>
      <c r="B5">
        <v>0.5</v>
      </c>
      <c r="C5" s="8">
        <v>68.975651999999997</v>
      </c>
      <c r="E5" s="1"/>
      <c r="I5" s="1"/>
      <c r="K5" s="4" t="e">
        <f>F5/SUM(F5:I5)</f>
        <v>#DIV/0!</v>
      </c>
      <c r="L5" s="4" t="e">
        <f>G5/SUM(F5:I5)</f>
        <v>#DIV/0!</v>
      </c>
      <c r="M5" s="4" t="e">
        <f>H5/SUM(F5:I5)</f>
        <v>#DIV/0!</v>
      </c>
      <c r="R5">
        <f>S5 * 1000*1000</f>
        <v>0</v>
      </c>
      <c r="T5" s="3"/>
      <c r="U5" s="4" t="e">
        <f>T5/S5</f>
        <v>#DIV/0!</v>
      </c>
      <c r="W5" t="e">
        <f>1/X5</f>
        <v>#DIV/0!</v>
      </c>
      <c r="Z5" s="4" t="e">
        <f>Y5/X5</f>
        <v>#DIV/0!</v>
      </c>
      <c r="AB5" t="e">
        <f>1/AC5</f>
        <v>#DIV/0!</v>
      </c>
      <c r="AE5" s="4" t="e">
        <f>AD5/AC5</f>
        <v>#DIV/0!</v>
      </c>
      <c r="AI5" s="4" t="e">
        <f>AH5/AG5</f>
        <v>#DIV/0!</v>
      </c>
      <c r="AM5" s="4" t="e">
        <f>AL5/AK5</f>
        <v>#DIV/0!</v>
      </c>
    </row>
    <row r="6" spans="1:39" x14ac:dyDescent="0.25">
      <c r="A6">
        <v>275</v>
      </c>
      <c r="B6">
        <v>0.5</v>
      </c>
      <c r="C6" s="8">
        <v>68.796747499999995</v>
      </c>
      <c r="E6" s="1"/>
      <c r="F6" s="1"/>
      <c r="G6" s="1"/>
      <c r="H6" s="1"/>
      <c r="T6" s="3"/>
      <c r="U6" s="4"/>
    </row>
    <row r="10" spans="1:39" x14ac:dyDescent="0.25">
      <c r="A10" t="s">
        <v>0</v>
      </c>
      <c r="B10" t="s">
        <v>2</v>
      </c>
      <c r="C10" t="s">
        <v>1</v>
      </c>
      <c r="E10" s="1" t="s">
        <v>14</v>
      </c>
      <c r="F10" t="s">
        <v>10</v>
      </c>
      <c r="G10" t="s">
        <v>11</v>
      </c>
      <c r="H10" t="s">
        <v>12</v>
      </c>
      <c r="I10" t="s">
        <v>13</v>
      </c>
      <c r="K10" t="s">
        <v>25</v>
      </c>
      <c r="L10" t="s">
        <v>26</v>
      </c>
      <c r="M10" t="s">
        <v>27</v>
      </c>
      <c r="N10" s="4" t="s">
        <v>28</v>
      </c>
      <c r="R10" t="s">
        <v>23</v>
      </c>
      <c r="S10" t="s">
        <v>3</v>
      </c>
      <c r="T10" t="s">
        <v>24</v>
      </c>
      <c r="U10" s="4" t="s">
        <v>20</v>
      </c>
    </row>
    <row r="11" spans="1:39" x14ac:dyDescent="0.25">
      <c r="A11">
        <v>295</v>
      </c>
      <c r="B11">
        <v>0.8</v>
      </c>
      <c r="C11" s="8">
        <v>69.81</v>
      </c>
      <c r="E11" s="1"/>
      <c r="F11" s="1"/>
      <c r="G11" s="1"/>
      <c r="H11" s="1"/>
      <c r="I11" s="1"/>
      <c r="K11" s="4"/>
      <c r="L11" s="4"/>
      <c r="M11" s="4"/>
    </row>
    <row r="12" spans="1:39" x14ac:dyDescent="0.25">
      <c r="A12">
        <v>290</v>
      </c>
      <c r="B12">
        <v>0.8</v>
      </c>
      <c r="C12" s="8">
        <v>69.63</v>
      </c>
      <c r="E12" s="1"/>
      <c r="F12" s="1"/>
      <c r="G12" s="1"/>
      <c r="H12" s="1"/>
      <c r="I12" s="1"/>
      <c r="K12" s="4"/>
      <c r="L12" s="4"/>
      <c r="M12" s="4"/>
      <c r="T12" s="3"/>
      <c r="U12" s="4"/>
    </row>
    <row r="13" spans="1:39" x14ac:dyDescent="0.25">
      <c r="A13">
        <v>285</v>
      </c>
      <c r="B13">
        <v>0.8</v>
      </c>
      <c r="C13" s="8">
        <v>69.45</v>
      </c>
      <c r="E13" s="1"/>
      <c r="F13" s="1"/>
      <c r="G13" s="1"/>
      <c r="H13" s="1"/>
      <c r="I13" s="1"/>
      <c r="K13" s="4"/>
      <c r="L13" s="4"/>
      <c r="M13" s="4"/>
      <c r="T13" s="3"/>
      <c r="U13" s="4"/>
    </row>
    <row r="14" spans="1:39" x14ac:dyDescent="0.25">
      <c r="A14">
        <v>280</v>
      </c>
      <c r="B14">
        <v>0.8</v>
      </c>
      <c r="C14" s="8">
        <v>69.275651999999994</v>
      </c>
      <c r="E14" s="1"/>
      <c r="F14">
        <v>114404</v>
      </c>
      <c r="G14">
        <v>9920</v>
      </c>
      <c r="H14">
        <v>996</v>
      </c>
      <c r="I14" s="1"/>
      <c r="K14" s="4">
        <f>F14/SUM(F14:I14)</f>
        <v>0.91289498882859876</v>
      </c>
      <c r="L14" s="4">
        <f>G14/SUM(F14:I14)</f>
        <v>7.9157357165655917E-2</v>
      </c>
      <c r="M14" s="4">
        <f>H14/SUM(F14:I14)</f>
        <v>7.9476540057452916E-3</v>
      </c>
      <c r="R14">
        <f>S14 * 1000*1000</f>
        <v>138.82300000000001</v>
      </c>
      <c r="S14">
        <v>1.38823E-4</v>
      </c>
      <c r="T14" s="3">
        <v>7.1484799999999997E-7</v>
      </c>
      <c r="U14" s="4">
        <f>T14/S14</f>
        <v>5.149348450905109E-3</v>
      </c>
      <c r="W14">
        <f>1/X14</f>
        <v>32.593567985293781</v>
      </c>
      <c r="X14">
        <v>3.0680900000000001E-2</v>
      </c>
      <c r="Y14">
        <v>4.6992300000000004E-3</v>
      </c>
      <c r="Z14" s="4">
        <f>Y14/X14</f>
        <v>0.1531646724835321</v>
      </c>
      <c r="AB14">
        <f>1/AC14</f>
        <v>131.36720417747708</v>
      </c>
      <c r="AC14">
        <v>7.6122500000000001E-3</v>
      </c>
      <c r="AD14">
        <v>2.9050300000000001E-4</v>
      </c>
      <c r="AE14" s="4">
        <f>AD14/AC14</f>
        <v>3.816256691516963E-2</v>
      </c>
      <c r="AG14" s="4">
        <v>0.132691</v>
      </c>
      <c r="AH14">
        <v>4.7023999999999998E-3</v>
      </c>
      <c r="AI14" s="4">
        <f>AH14/AG14</f>
        <v>3.5438726062807575E-2</v>
      </c>
      <c r="AK14" s="4">
        <v>4.1886899999999998E-2</v>
      </c>
      <c r="AL14">
        <v>4.4961899999999997E-3</v>
      </c>
      <c r="AM14" s="4">
        <f>AL14/AK14</f>
        <v>0.10734119736719595</v>
      </c>
    </row>
    <row r="15" spans="1:39" x14ac:dyDescent="0.25">
      <c r="A15">
        <v>275</v>
      </c>
      <c r="B15">
        <v>0.8</v>
      </c>
      <c r="C15" s="8">
        <v>69.099999999999994</v>
      </c>
      <c r="E15" s="1"/>
      <c r="F15" s="1"/>
      <c r="G15" s="1"/>
      <c r="H15" s="1"/>
      <c r="T15" s="3"/>
      <c r="U15" s="4"/>
    </row>
    <row r="18" spans="1:39" x14ac:dyDescent="0.25">
      <c r="A18" t="s">
        <v>0</v>
      </c>
      <c r="B18" t="s">
        <v>2</v>
      </c>
      <c r="C18" t="s">
        <v>1</v>
      </c>
      <c r="E18" s="1" t="s">
        <v>14</v>
      </c>
      <c r="F18" t="s">
        <v>10</v>
      </c>
      <c r="G18" t="s">
        <v>11</v>
      </c>
      <c r="H18" t="s">
        <v>12</v>
      </c>
      <c r="I18" t="s">
        <v>13</v>
      </c>
      <c r="K18" t="s">
        <v>25</v>
      </c>
      <c r="L18" t="s">
        <v>26</v>
      </c>
      <c r="M18" t="s">
        <v>27</v>
      </c>
      <c r="N18" s="4" t="s">
        <v>28</v>
      </c>
      <c r="R18" t="s">
        <v>23</v>
      </c>
      <c r="S18" t="s">
        <v>3</v>
      </c>
      <c r="T18" t="s">
        <v>24</v>
      </c>
      <c r="U18" s="4" t="s">
        <v>20</v>
      </c>
      <c r="W18" t="s">
        <v>21</v>
      </c>
      <c r="X18" t="s">
        <v>4</v>
      </c>
      <c r="Y18" t="s">
        <v>15</v>
      </c>
      <c r="Z18" t="s">
        <v>20</v>
      </c>
      <c r="AB18" s="6" t="s">
        <v>22</v>
      </c>
      <c r="AC18" t="s">
        <v>5</v>
      </c>
      <c r="AD18" t="s">
        <v>16</v>
      </c>
      <c r="AE18" t="s">
        <v>20</v>
      </c>
      <c r="AG18" s="4" t="s">
        <v>7</v>
      </c>
      <c r="AH18" t="s">
        <v>18</v>
      </c>
      <c r="AI18" t="s">
        <v>20</v>
      </c>
      <c r="AJ18" s="2"/>
      <c r="AK18" s="4" t="s">
        <v>8</v>
      </c>
      <c r="AL18" t="s">
        <v>19</v>
      </c>
      <c r="AM18" s="2" t="s">
        <v>20</v>
      </c>
    </row>
    <row r="19" spans="1:39" x14ac:dyDescent="0.25">
      <c r="A19">
        <v>295</v>
      </c>
      <c r="B19">
        <v>0.9</v>
      </c>
      <c r="E19" s="1"/>
      <c r="F19" s="1">
        <v>20061</v>
      </c>
      <c r="G19" s="1">
        <v>2204</v>
      </c>
      <c r="H19" s="1">
        <v>267</v>
      </c>
      <c r="I19" s="1">
        <v>10</v>
      </c>
      <c r="K19" s="4">
        <f>F19/SUM(F19:I19)</f>
        <v>0.8899387809422411</v>
      </c>
      <c r="L19" s="4">
        <f>G19/SUM(F19:I19)</f>
        <v>9.7773045869931685E-2</v>
      </c>
      <c r="M19" s="4">
        <f>H19/SUM(F19:I19)</f>
        <v>1.1844556827255789E-2</v>
      </c>
      <c r="N19" s="4">
        <f>I19/SUM(F19:I19)</f>
        <v>4.4361636057137785E-4</v>
      </c>
      <c r="R19">
        <f>S19 * 1000*1000</f>
        <v>333.09</v>
      </c>
      <c r="S19">
        <v>3.3309000000000002E-4</v>
      </c>
      <c r="T19" s="3">
        <v>2.8527299999999998E-6</v>
      </c>
      <c r="U19" s="4">
        <f>T19/S19</f>
        <v>8.5644420426911633E-3</v>
      </c>
    </row>
    <row r="20" spans="1:39" x14ac:dyDescent="0.25">
      <c r="A20">
        <v>290</v>
      </c>
      <c r="B20">
        <v>0.9</v>
      </c>
      <c r="E20" s="1"/>
      <c r="F20" s="1"/>
      <c r="G20" s="1"/>
      <c r="H20" s="1"/>
      <c r="I20" s="1"/>
      <c r="K20" s="4"/>
      <c r="L20" s="4"/>
      <c r="M20" s="4"/>
      <c r="T20" s="3"/>
      <c r="U20" s="4"/>
    </row>
    <row r="21" spans="1:39" x14ac:dyDescent="0.25">
      <c r="A21">
        <v>285</v>
      </c>
      <c r="B21">
        <v>0.9</v>
      </c>
      <c r="C21">
        <v>69.55</v>
      </c>
      <c r="E21" s="1"/>
      <c r="F21" s="1"/>
      <c r="G21" s="1"/>
      <c r="H21" s="1"/>
      <c r="I21" s="1"/>
      <c r="K21" s="4"/>
      <c r="L21" s="4"/>
      <c r="M21" s="4"/>
      <c r="T21" s="3"/>
      <c r="U21" s="4"/>
    </row>
    <row r="22" spans="1:39" x14ac:dyDescent="0.25">
      <c r="A22">
        <v>280</v>
      </c>
      <c r="B22">
        <v>0.9</v>
      </c>
      <c r="C22" s="8"/>
      <c r="E22" s="1"/>
      <c r="F22" s="1">
        <v>179878</v>
      </c>
      <c r="G22" s="1">
        <v>21762</v>
      </c>
      <c r="H22" s="1">
        <v>2821</v>
      </c>
      <c r="I22" s="1"/>
      <c r="K22" s="4">
        <f>F22/SUM(F22:I22)</f>
        <v>0.87976680149270525</v>
      </c>
      <c r="L22" s="4">
        <f>G22/SUM(F22:I22)</f>
        <v>0.10643594621957243</v>
      </c>
      <c r="M22" s="4">
        <f>H22/SUM(F22:I22)</f>
        <v>1.3797252287722352E-2</v>
      </c>
      <c r="R22">
        <f>S22 * 1000*1000</f>
        <v>247.50899999999999</v>
      </c>
      <c r="S22">
        <v>2.4750899999999998E-4</v>
      </c>
      <c r="T22" s="3">
        <v>7.7874699999999998E-7</v>
      </c>
      <c r="U22" s="4">
        <f>T22/S22</f>
        <v>3.1463381129575086E-3</v>
      </c>
      <c r="W22">
        <f>1/X22</f>
        <v>21.894821655730201</v>
      </c>
      <c r="X22">
        <v>4.5672900000000002E-2</v>
      </c>
      <c r="Y22">
        <v>2.82519E-3</v>
      </c>
      <c r="Z22" s="4">
        <f>Y22/X22</f>
        <v>6.185703119355241E-2</v>
      </c>
      <c r="AB22">
        <f>1/AC22</f>
        <v>145.09786851231155</v>
      </c>
      <c r="AC22">
        <v>6.8919000000000003E-3</v>
      </c>
      <c r="AD22">
        <v>1.27565E-4</v>
      </c>
      <c r="AE22" s="4">
        <f>AD22/AC22</f>
        <v>1.8509409596773024E-2</v>
      </c>
      <c r="AG22" s="4">
        <v>0.202547</v>
      </c>
      <c r="AH22">
        <v>2.1545499999999999E-3</v>
      </c>
      <c r="AI22" s="4">
        <f>AH22/AG22</f>
        <v>1.0637284185892656E-2</v>
      </c>
      <c r="AK22" s="4">
        <v>8.6434399999999995E-2</v>
      </c>
      <c r="AL22">
        <v>3.3702099999999998E-3</v>
      </c>
      <c r="AM22" s="4">
        <f>AL22/AK22</f>
        <v>3.8991535777421954E-2</v>
      </c>
    </row>
    <row r="23" spans="1:39" x14ac:dyDescent="0.25">
      <c r="A23">
        <v>275</v>
      </c>
      <c r="B23">
        <v>0.9</v>
      </c>
      <c r="C23">
        <v>69.2</v>
      </c>
      <c r="E23" s="1"/>
      <c r="F23" s="1"/>
      <c r="G23" s="1"/>
      <c r="H23" s="1"/>
      <c r="R23">
        <f>S23 * 1000*1000</f>
        <v>150.30500000000001</v>
      </c>
      <c r="S23">
        <v>1.5030499999999999E-4</v>
      </c>
      <c r="T23" s="3">
        <v>3.7083000000000001E-6</v>
      </c>
      <c r="U23" s="4">
        <f>T23/S23</f>
        <v>2.4671833937660093E-2</v>
      </c>
    </row>
    <row r="25" spans="1:39" x14ac:dyDescent="0.25">
      <c r="A25" t="s">
        <v>0</v>
      </c>
      <c r="B25" t="s">
        <v>2</v>
      </c>
      <c r="C25" t="s">
        <v>1</v>
      </c>
      <c r="E25" s="1" t="s">
        <v>14</v>
      </c>
      <c r="F25" t="s">
        <v>10</v>
      </c>
      <c r="G25" t="s">
        <v>11</v>
      </c>
      <c r="H25" t="s">
        <v>12</v>
      </c>
      <c r="I25" t="s">
        <v>13</v>
      </c>
      <c r="K25" t="s">
        <v>25</v>
      </c>
      <c r="L25" t="s">
        <v>26</v>
      </c>
      <c r="M25" t="s">
        <v>27</v>
      </c>
      <c r="N25" s="4" t="s">
        <v>28</v>
      </c>
      <c r="R25" t="s">
        <v>23</v>
      </c>
      <c r="S25" t="s">
        <v>3</v>
      </c>
      <c r="T25" t="s">
        <v>24</v>
      </c>
      <c r="U25" s="4" t="s">
        <v>20</v>
      </c>
      <c r="W25" t="s">
        <v>21</v>
      </c>
      <c r="X25" t="s">
        <v>4</v>
      </c>
      <c r="Y25" t="s">
        <v>15</v>
      </c>
      <c r="Z25" t="s">
        <v>20</v>
      </c>
      <c r="AB25" s="6" t="s">
        <v>22</v>
      </c>
      <c r="AC25" t="s">
        <v>5</v>
      </c>
      <c r="AD25" t="s">
        <v>16</v>
      </c>
      <c r="AE25" t="s">
        <v>20</v>
      </c>
      <c r="AG25" s="4" t="s">
        <v>7</v>
      </c>
      <c r="AH25" t="s">
        <v>18</v>
      </c>
      <c r="AI25" t="s">
        <v>20</v>
      </c>
      <c r="AJ25" s="2"/>
      <c r="AK25" s="4" t="s">
        <v>8</v>
      </c>
      <c r="AL25" t="s">
        <v>19</v>
      </c>
      <c r="AM25" s="2" t="s">
        <v>20</v>
      </c>
    </row>
    <row r="26" spans="1:39" x14ac:dyDescent="0.25">
      <c r="A26">
        <v>295</v>
      </c>
      <c r="B26">
        <v>1</v>
      </c>
      <c r="C26">
        <v>70.010000000000005</v>
      </c>
      <c r="E26" s="1"/>
      <c r="F26" s="1">
        <v>20061</v>
      </c>
      <c r="G26" s="1">
        <v>2204</v>
      </c>
      <c r="H26" s="1">
        <v>267</v>
      </c>
      <c r="I26" s="1">
        <v>10</v>
      </c>
      <c r="K26" s="4">
        <f>F26/SUM(F26:I26)</f>
        <v>0.8899387809422411</v>
      </c>
      <c r="L26" s="4">
        <f>G26/SUM(F26:I26)</f>
        <v>9.7773045869931685E-2</v>
      </c>
      <c r="M26" s="4">
        <f>H26/SUM(F26:I26)</f>
        <v>1.1844556827255789E-2</v>
      </c>
      <c r="N26" s="4">
        <f>I26/SUM(F26:I26)</f>
        <v>4.4361636057137785E-4</v>
      </c>
      <c r="R26">
        <f>S26 * 1000*1000</f>
        <v>333.09</v>
      </c>
      <c r="S26">
        <v>3.3309000000000002E-4</v>
      </c>
      <c r="T26" s="3">
        <v>2.8527299999999998E-6</v>
      </c>
      <c r="U26" s="4">
        <f>T26/S26</f>
        <v>8.5644420426911633E-3</v>
      </c>
    </row>
    <row r="27" spans="1:39" x14ac:dyDescent="0.25">
      <c r="A27">
        <v>293</v>
      </c>
      <c r="B27">
        <v>1</v>
      </c>
      <c r="C27">
        <v>69.94</v>
      </c>
      <c r="E27" s="1"/>
      <c r="F27" s="1"/>
      <c r="G27" s="1"/>
      <c r="H27" s="1"/>
      <c r="I27" s="1"/>
      <c r="K27" s="4"/>
      <c r="L27" s="4"/>
      <c r="M27" s="4"/>
      <c r="T27" s="3"/>
      <c r="U27" s="4"/>
    </row>
    <row r="28" spans="1:39" x14ac:dyDescent="0.25">
      <c r="A28">
        <v>290</v>
      </c>
      <c r="B28">
        <v>1</v>
      </c>
      <c r="C28">
        <v>69.83</v>
      </c>
      <c r="E28" s="1"/>
      <c r="F28" s="1"/>
      <c r="G28" s="1"/>
      <c r="H28" s="1"/>
      <c r="I28" s="1"/>
      <c r="K28" s="4"/>
      <c r="L28" s="4"/>
      <c r="M28" s="4"/>
      <c r="T28" s="3"/>
      <c r="U28" s="4"/>
    </row>
    <row r="29" spans="1:39" x14ac:dyDescent="0.25">
      <c r="A29">
        <v>285</v>
      </c>
      <c r="B29">
        <v>1</v>
      </c>
      <c r="C29">
        <v>69.650000000000006</v>
      </c>
      <c r="E29" s="1"/>
      <c r="F29" s="1">
        <v>133062</v>
      </c>
      <c r="G29" s="1">
        <v>15502</v>
      </c>
      <c r="H29" s="1">
        <v>686</v>
      </c>
      <c r="I29" s="1"/>
      <c r="K29" s="4">
        <f>F29/SUM(F29:I29)</f>
        <v>0.89153768844221104</v>
      </c>
      <c r="L29" s="4">
        <f>G29/SUM(F29:I29)</f>
        <v>0.10386599664991625</v>
      </c>
      <c r="M29" s="4">
        <f>H29/SUM(F29:I29)</f>
        <v>4.5963149078726969E-3</v>
      </c>
      <c r="T29" s="3"/>
      <c r="U29" s="4"/>
    </row>
    <row r="30" spans="1:39" x14ac:dyDescent="0.25">
      <c r="A30">
        <v>280</v>
      </c>
      <c r="B30">
        <v>1</v>
      </c>
      <c r="C30" s="8">
        <v>69.475651999999997</v>
      </c>
      <c r="E30" s="1"/>
      <c r="F30" s="1">
        <v>179878</v>
      </c>
      <c r="G30" s="1">
        <v>21762</v>
      </c>
      <c r="H30" s="1">
        <v>2821</v>
      </c>
      <c r="I30" s="1"/>
      <c r="K30" s="4">
        <f>F30/SUM(F30:I30)</f>
        <v>0.87976680149270525</v>
      </c>
      <c r="L30" s="4">
        <f>G30/SUM(F30:I30)</f>
        <v>0.10643594621957243</v>
      </c>
      <c r="M30" s="4">
        <f>H30/SUM(F30:I30)</f>
        <v>1.3797252287722352E-2</v>
      </c>
      <c r="R30">
        <f>S30 * 1000*1000</f>
        <v>247.50899999999999</v>
      </c>
      <c r="S30">
        <v>2.4750899999999998E-4</v>
      </c>
      <c r="T30" s="3">
        <v>7.7874699999999998E-7</v>
      </c>
      <c r="U30" s="4">
        <f>T30/S30</f>
        <v>3.1463381129575086E-3</v>
      </c>
      <c r="W30">
        <f>1/X30</f>
        <v>21.894821655730201</v>
      </c>
      <c r="X30">
        <v>4.5672900000000002E-2</v>
      </c>
      <c r="Y30">
        <v>2.82519E-3</v>
      </c>
      <c r="Z30" s="4">
        <f>Y30/X30</f>
        <v>6.185703119355241E-2</v>
      </c>
      <c r="AB30">
        <f>1/AC30</f>
        <v>145.09786851231155</v>
      </c>
      <c r="AC30">
        <v>6.8919000000000003E-3</v>
      </c>
      <c r="AD30">
        <v>1.27565E-4</v>
      </c>
      <c r="AE30" s="4">
        <f>AD30/AC30</f>
        <v>1.8509409596773024E-2</v>
      </c>
      <c r="AG30" s="4">
        <v>0.202547</v>
      </c>
      <c r="AH30">
        <v>2.1545499999999999E-3</v>
      </c>
      <c r="AI30" s="4">
        <f>AH30/AG30</f>
        <v>1.0637284185892656E-2</v>
      </c>
      <c r="AK30" s="4">
        <v>8.6434399999999995E-2</v>
      </c>
      <c r="AL30">
        <v>3.3702099999999998E-3</v>
      </c>
      <c r="AM30" s="4">
        <f>AL30/AK30</f>
        <v>3.8991535777421954E-2</v>
      </c>
    </row>
    <row r="31" spans="1:39" x14ac:dyDescent="0.25">
      <c r="A31">
        <v>275</v>
      </c>
      <c r="B31">
        <v>1</v>
      </c>
      <c r="C31">
        <v>69.3</v>
      </c>
      <c r="E31" s="1"/>
      <c r="F31" s="1"/>
      <c r="G31" s="1"/>
      <c r="H31" s="1"/>
      <c r="R31">
        <f>S31 * 1000*1000</f>
        <v>150.30500000000001</v>
      </c>
      <c r="S31">
        <v>1.5030499999999999E-4</v>
      </c>
      <c r="T31" s="3">
        <v>3.7083000000000001E-6</v>
      </c>
      <c r="U31" s="4">
        <f>T31/S31</f>
        <v>2.4671833937660093E-2</v>
      </c>
    </row>
    <row r="33" spans="1:39" x14ac:dyDescent="0.25">
      <c r="A33" t="s">
        <v>0</v>
      </c>
      <c r="B33" t="s">
        <v>2</v>
      </c>
      <c r="C33" t="s">
        <v>1</v>
      </c>
      <c r="E33" s="1" t="s">
        <v>14</v>
      </c>
      <c r="F33" t="s">
        <v>10</v>
      </c>
      <c r="G33" t="s">
        <v>11</v>
      </c>
      <c r="H33" t="s">
        <v>12</v>
      </c>
      <c r="I33" t="s">
        <v>13</v>
      </c>
      <c r="K33" t="s">
        <v>25</v>
      </c>
      <c r="L33" t="s">
        <v>26</v>
      </c>
      <c r="M33" t="s">
        <v>27</v>
      </c>
      <c r="N33" s="4" t="s">
        <v>28</v>
      </c>
      <c r="R33" t="s">
        <v>23</v>
      </c>
      <c r="S33" t="s">
        <v>3</v>
      </c>
      <c r="T33" t="s">
        <v>24</v>
      </c>
      <c r="U33" s="4" t="s">
        <v>20</v>
      </c>
      <c r="W33" t="s">
        <v>21</v>
      </c>
      <c r="X33" t="s">
        <v>4</v>
      </c>
      <c r="Y33" t="s">
        <v>15</v>
      </c>
      <c r="Z33" t="s">
        <v>20</v>
      </c>
      <c r="AB33" s="6" t="s">
        <v>22</v>
      </c>
      <c r="AC33" t="s">
        <v>5</v>
      </c>
      <c r="AD33" t="s">
        <v>16</v>
      </c>
      <c r="AE33" t="s">
        <v>20</v>
      </c>
      <c r="AG33" s="4" t="s">
        <v>7</v>
      </c>
      <c r="AH33" t="s">
        <v>18</v>
      </c>
      <c r="AI33" t="s">
        <v>20</v>
      </c>
      <c r="AJ33" s="2"/>
      <c r="AK33" s="4" t="s">
        <v>8</v>
      </c>
      <c r="AL33" t="s">
        <v>19</v>
      </c>
      <c r="AM33" s="2" t="s">
        <v>20</v>
      </c>
    </row>
    <row r="34" spans="1:39" x14ac:dyDescent="0.25">
      <c r="A34">
        <v>295</v>
      </c>
      <c r="B34">
        <v>1.1000000000000001</v>
      </c>
    </row>
    <row r="35" spans="1:39" x14ac:dyDescent="0.25">
      <c r="A35">
        <v>293</v>
      </c>
    </row>
    <row r="36" spans="1:39" x14ac:dyDescent="0.25">
      <c r="A36">
        <v>290</v>
      </c>
      <c r="B36">
        <v>1.1000000000000001</v>
      </c>
    </row>
    <row r="37" spans="1:39" x14ac:dyDescent="0.25">
      <c r="A37">
        <v>285</v>
      </c>
      <c r="B37">
        <v>1.1000000000000001</v>
      </c>
      <c r="C37">
        <v>69.75</v>
      </c>
    </row>
    <row r="38" spans="1:39" x14ac:dyDescent="0.25">
      <c r="A38">
        <v>280</v>
      </c>
      <c r="B38">
        <v>1.1000000000000001</v>
      </c>
      <c r="C38" s="8">
        <v>69.575651999999991</v>
      </c>
      <c r="K38" s="4" t="e">
        <f>F38/SUM(F38:I38)</f>
        <v>#DIV/0!</v>
      </c>
      <c r="L38" s="4" t="e">
        <f>G38/SUM(F38:I38)</f>
        <v>#DIV/0!</v>
      </c>
      <c r="M38" s="4" t="e">
        <f>H38/SUM(F38:I38)</f>
        <v>#DIV/0!</v>
      </c>
      <c r="R38">
        <f>S38 * 1000*1000</f>
        <v>0</v>
      </c>
      <c r="T38" s="3"/>
      <c r="U38" s="4" t="e">
        <f>T38/S38</f>
        <v>#DIV/0!</v>
      </c>
      <c r="W38" t="e">
        <f>1/X38</f>
        <v>#DIV/0!</v>
      </c>
      <c r="Z38" s="4" t="e">
        <f>Y38/X38</f>
        <v>#DIV/0!</v>
      </c>
      <c r="AB38" t="e">
        <f>1/AC38</f>
        <v>#DIV/0!</v>
      </c>
      <c r="AE38" s="4" t="e">
        <f>AD38/AC38</f>
        <v>#DIV/0!</v>
      </c>
      <c r="AI38" s="4" t="e">
        <f>AH38/AG38</f>
        <v>#DIV/0!</v>
      </c>
      <c r="AM38" s="4" t="e">
        <f>AL38/AK38</f>
        <v>#DIV/0!</v>
      </c>
    </row>
    <row r="39" spans="1:39" x14ac:dyDescent="0.25">
      <c r="A39">
        <v>275</v>
      </c>
      <c r="B39">
        <v>1.1000000000000001</v>
      </c>
      <c r="C39">
        <v>69.400000000000006</v>
      </c>
    </row>
    <row r="41" spans="1:39" x14ac:dyDescent="0.25">
      <c r="A41" t="s">
        <v>0</v>
      </c>
      <c r="B41" t="s">
        <v>2</v>
      </c>
      <c r="C41" t="s">
        <v>1</v>
      </c>
      <c r="E41" s="1" t="s">
        <v>14</v>
      </c>
      <c r="F41" t="s">
        <v>10</v>
      </c>
      <c r="G41" t="s">
        <v>11</v>
      </c>
      <c r="H41" t="s">
        <v>12</v>
      </c>
      <c r="I41" t="s">
        <v>13</v>
      </c>
      <c r="K41" t="s">
        <v>25</v>
      </c>
      <c r="L41" t="s">
        <v>26</v>
      </c>
      <c r="M41" t="s">
        <v>27</v>
      </c>
      <c r="N41" s="4" t="s">
        <v>28</v>
      </c>
      <c r="R41" t="s">
        <v>23</v>
      </c>
      <c r="S41" t="s">
        <v>3</v>
      </c>
      <c r="T41" t="s">
        <v>24</v>
      </c>
      <c r="U41" s="4" t="s">
        <v>20</v>
      </c>
      <c r="W41" t="s">
        <v>21</v>
      </c>
      <c r="X41" t="s">
        <v>4</v>
      </c>
      <c r="Y41" t="s">
        <v>15</v>
      </c>
      <c r="Z41" t="s">
        <v>20</v>
      </c>
      <c r="AB41" s="6" t="s">
        <v>22</v>
      </c>
      <c r="AC41" t="s">
        <v>5</v>
      </c>
      <c r="AD41" t="s">
        <v>16</v>
      </c>
      <c r="AE41" t="s">
        <v>20</v>
      </c>
      <c r="AG41" s="4" t="s">
        <v>7</v>
      </c>
      <c r="AH41" t="s">
        <v>18</v>
      </c>
      <c r="AI41" t="s">
        <v>20</v>
      </c>
      <c r="AJ41" s="2"/>
      <c r="AK41" s="4" t="s">
        <v>8</v>
      </c>
      <c r="AL41" t="s">
        <v>19</v>
      </c>
      <c r="AM41" s="2" t="s">
        <v>20</v>
      </c>
    </row>
    <row r="42" spans="1:39" x14ac:dyDescent="0.25">
      <c r="A42">
        <v>295</v>
      </c>
      <c r="B42">
        <v>1.2</v>
      </c>
    </row>
    <row r="43" spans="1:39" x14ac:dyDescent="0.25">
      <c r="A43">
        <v>290</v>
      </c>
      <c r="B43">
        <v>1.2</v>
      </c>
    </row>
    <row r="44" spans="1:39" x14ac:dyDescent="0.25">
      <c r="A44">
        <v>285</v>
      </c>
      <c r="B44">
        <v>1.2</v>
      </c>
      <c r="C44">
        <v>69.849999999999994</v>
      </c>
    </row>
    <row r="45" spans="1:39" x14ac:dyDescent="0.25">
      <c r="A45">
        <v>280</v>
      </c>
      <c r="B45">
        <v>1.2</v>
      </c>
      <c r="C45" s="8"/>
      <c r="K45" s="4" t="e">
        <f>F45/SUM(F45:I45)</f>
        <v>#DIV/0!</v>
      </c>
      <c r="L45" s="4" t="e">
        <f>G45/SUM(F45:I45)</f>
        <v>#DIV/0!</v>
      </c>
      <c r="M45" s="4" t="e">
        <f>H45/SUM(F45:I45)</f>
        <v>#DIV/0!</v>
      </c>
      <c r="R45">
        <f>S45 * 1000*1000</f>
        <v>0</v>
      </c>
      <c r="T45" s="3"/>
      <c r="U45" s="4" t="e">
        <f>T45/S45</f>
        <v>#DIV/0!</v>
      </c>
      <c r="W45" t="e">
        <f>1/X45</f>
        <v>#DIV/0!</v>
      </c>
      <c r="Z45" s="4" t="e">
        <f>Y45/X45</f>
        <v>#DIV/0!</v>
      </c>
      <c r="AB45" t="e">
        <f>1/AC45</f>
        <v>#DIV/0!</v>
      </c>
      <c r="AE45" s="4" t="e">
        <f>AD45/AC45</f>
        <v>#DIV/0!</v>
      </c>
      <c r="AI45" s="4" t="e">
        <f>AH45/AG45</f>
        <v>#DIV/0!</v>
      </c>
      <c r="AM45" s="4" t="e">
        <f>AL45/AK45</f>
        <v>#DIV/0!</v>
      </c>
    </row>
    <row r="46" spans="1:39" x14ac:dyDescent="0.25">
      <c r="A46">
        <v>275</v>
      </c>
      <c r="B46">
        <v>1.2</v>
      </c>
    </row>
    <row r="48" spans="1:39" x14ac:dyDescent="0.25">
      <c r="A48" t="s">
        <v>0</v>
      </c>
      <c r="B48" t="s">
        <v>2</v>
      </c>
      <c r="C48" t="s">
        <v>1</v>
      </c>
      <c r="E48" s="1" t="s">
        <v>14</v>
      </c>
      <c r="F48" t="s">
        <v>10</v>
      </c>
      <c r="G48" t="s">
        <v>11</v>
      </c>
      <c r="H48" t="s">
        <v>12</v>
      </c>
      <c r="I48" t="s">
        <v>13</v>
      </c>
      <c r="K48" t="s">
        <v>25</v>
      </c>
      <c r="L48" t="s">
        <v>26</v>
      </c>
      <c r="M48" t="s">
        <v>27</v>
      </c>
      <c r="N48" s="4" t="s">
        <v>28</v>
      </c>
      <c r="R48" t="s">
        <v>23</v>
      </c>
      <c r="S48" t="s">
        <v>3</v>
      </c>
      <c r="T48" t="s">
        <v>24</v>
      </c>
      <c r="U48" s="4" t="s">
        <v>20</v>
      </c>
      <c r="W48" t="s">
        <v>21</v>
      </c>
      <c r="X48" t="s">
        <v>4</v>
      </c>
      <c r="Y48" t="s">
        <v>15</v>
      </c>
      <c r="Z48" t="s">
        <v>20</v>
      </c>
      <c r="AB48" s="6" t="s">
        <v>22</v>
      </c>
      <c r="AC48" t="s">
        <v>5</v>
      </c>
      <c r="AD48" t="s">
        <v>16</v>
      </c>
      <c r="AE48" t="s">
        <v>20</v>
      </c>
      <c r="AG48" s="4" t="s">
        <v>7</v>
      </c>
      <c r="AH48" t="s">
        <v>18</v>
      </c>
      <c r="AI48" t="s">
        <v>20</v>
      </c>
      <c r="AJ48" s="2"/>
      <c r="AK48" s="4" t="s">
        <v>8</v>
      </c>
      <c r="AL48" t="s">
        <v>19</v>
      </c>
      <c r="AM48" s="2" t="s">
        <v>20</v>
      </c>
    </row>
    <row r="49" spans="1:39" x14ac:dyDescent="0.25">
      <c r="A49">
        <v>295</v>
      </c>
    </row>
    <row r="50" spans="1:39" x14ac:dyDescent="0.25">
      <c r="A50">
        <v>290</v>
      </c>
    </row>
    <row r="51" spans="1:39" x14ac:dyDescent="0.25">
      <c r="A51">
        <v>285</v>
      </c>
    </row>
    <row r="52" spans="1:39" x14ac:dyDescent="0.25">
      <c r="A52">
        <v>280</v>
      </c>
      <c r="B52">
        <v>1.3</v>
      </c>
      <c r="C52" s="8">
        <v>69.775651999999994</v>
      </c>
      <c r="F52">
        <v>31792</v>
      </c>
      <c r="G52">
        <v>4849</v>
      </c>
      <c r="H52">
        <v>180</v>
      </c>
      <c r="K52" s="4">
        <f>F52/SUM(F52:I52)</f>
        <v>0.86342033078949509</v>
      </c>
      <c r="L52" s="4">
        <f>G52/SUM(F52:I52)</f>
        <v>0.13169115450422314</v>
      </c>
      <c r="M52" s="4">
        <f>H52/SUM(F52:I52)</f>
        <v>4.8885147062817415E-3</v>
      </c>
      <c r="R52">
        <f>S52 * 1000*1000</f>
        <v>192.79200000000003</v>
      </c>
      <c r="S52">
        <v>1.9279200000000001E-4</v>
      </c>
      <c r="T52" s="3">
        <v>1.7244200000000001E-6</v>
      </c>
      <c r="U52" s="4">
        <f>T52/S52</f>
        <v>8.9444582762770244E-3</v>
      </c>
      <c r="W52">
        <f>1/X52</f>
        <v>20.219911760305077</v>
      </c>
      <c r="X52">
        <v>4.9456199999999999E-2</v>
      </c>
      <c r="Y52">
        <v>5.0201200000000003E-3</v>
      </c>
      <c r="Z52" s="4">
        <f>Y52/X52</f>
        <v>0.10150638342614274</v>
      </c>
      <c r="AB52">
        <f>1/AC52</f>
        <v>133.57501506058296</v>
      </c>
      <c r="AC52">
        <v>7.4864299999999996E-3</v>
      </c>
      <c r="AD52">
        <v>2.02776E-4</v>
      </c>
      <c r="AE52" s="4">
        <f>AD52/AC52</f>
        <v>2.708580725392477E-2</v>
      </c>
      <c r="AG52" s="4">
        <v>0.30463600000000002</v>
      </c>
      <c r="AH52">
        <v>4.9131599999999997E-3</v>
      </c>
      <c r="AI52" s="4">
        <f>AH52/AG52</f>
        <v>1.6127969117241559E-2</v>
      </c>
      <c r="AK52" s="4">
        <v>0.136633</v>
      </c>
      <c r="AL52">
        <v>1.01552E-2</v>
      </c>
      <c r="AM52" s="4">
        <f>AL52/AK52</f>
        <v>7.4324650706637491E-2</v>
      </c>
    </row>
    <row r="53" spans="1:39" x14ac:dyDescent="0.25">
      <c r="A53">
        <v>275</v>
      </c>
    </row>
    <row r="55" spans="1:39" x14ac:dyDescent="0.25">
      <c r="A55" t="s">
        <v>0</v>
      </c>
      <c r="B55" t="s">
        <v>2</v>
      </c>
      <c r="C55" t="s">
        <v>1</v>
      </c>
      <c r="E55" s="1" t="s">
        <v>14</v>
      </c>
      <c r="F55" t="s">
        <v>10</v>
      </c>
      <c r="G55" t="s">
        <v>11</v>
      </c>
      <c r="H55" t="s">
        <v>12</v>
      </c>
      <c r="I55" t="s">
        <v>13</v>
      </c>
      <c r="K55" t="s">
        <v>25</v>
      </c>
      <c r="L55" t="s">
        <v>26</v>
      </c>
      <c r="M55" t="s">
        <v>27</v>
      </c>
      <c r="N55" s="4" t="s">
        <v>28</v>
      </c>
      <c r="R55" t="s">
        <v>23</v>
      </c>
      <c r="S55" t="s">
        <v>3</v>
      </c>
      <c r="T55" t="s">
        <v>24</v>
      </c>
      <c r="U55" s="4" t="s">
        <v>20</v>
      </c>
      <c r="W55" t="s">
        <v>21</v>
      </c>
      <c r="X55" t="s">
        <v>4</v>
      </c>
      <c r="Y55" t="s">
        <v>15</v>
      </c>
      <c r="Z55" t="s">
        <v>20</v>
      </c>
      <c r="AB55" s="6" t="s">
        <v>22</v>
      </c>
      <c r="AC55" t="s">
        <v>5</v>
      </c>
      <c r="AD55" t="s">
        <v>16</v>
      </c>
      <c r="AE55" t="s">
        <v>20</v>
      </c>
      <c r="AG55" s="4" t="s">
        <v>7</v>
      </c>
      <c r="AH55" t="s">
        <v>18</v>
      </c>
      <c r="AI55" t="s">
        <v>20</v>
      </c>
      <c r="AJ55" s="2"/>
      <c r="AK55" s="4" t="s">
        <v>8</v>
      </c>
      <c r="AL55" t="s">
        <v>19</v>
      </c>
      <c r="AM55" s="2" t="s">
        <v>20</v>
      </c>
    </row>
    <row r="56" spans="1:39" x14ac:dyDescent="0.25">
      <c r="A56">
        <v>295</v>
      </c>
    </row>
    <row r="57" spans="1:39" x14ac:dyDescent="0.25">
      <c r="A57">
        <v>290</v>
      </c>
    </row>
    <row r="58" spans="1:39" x14ac:dyDescent="0.25">
      <c r="A58">
        <v>285</v>
      </c>
    </row>
    <row r="59" spans="1:39" x14ac:dyDescent="0.25">
      <c r="A59">
        <v>280</v>
      </c>
      <c r="B59">
        <v>1.5</v>
      </c>
      <c r="C59" s="8">
        <v>69.975651999999997</v>
      </c>
      <c r="F59">
        <v>104800</v>
      </c>
      <c r="G59">
        <v>17143</v>
      </c>
      <c r="H59">
        <v>535</v>
      </c>
      <c r="K59" s="4">
        <f>F59/SUM(F59:I59)</f>
        <v>0.85566387432845081</v>
      </c>
      <c r="L59" s="4">
        <f>G59/SUM(F59:I59)</f>
        <v>0.13996799425202894</v>
      </c>
      <c r="M59" s="4">
        <f>H59/SUM(F59:I59)</f>
        <v>4.3681314195202405E-3</v>
      </c>
      <c r="R59" t="s">
        <v>42</v>
      </c>
      <c r="T59" s="3"/>
      <c r="U59" s="4"/>
      <c r="Z59" s="4"/>
      <c r="AE59" s="4"/>
      <c r="AI59" s="4"/>
      <c r="AM59" s="4"/>
    </row>
    <row r="60" spans="1:39" x14ac:dyDescent="0.25">
      <c r="A60">
        <v>275</v>
      </c>
    </row>
    <row r="99" spans="1:1" x14ac:dyDescent="0.25">
      <c r="A99" s="3"/>
    </row>
    <row r="107" spans="1:1" x14ac:dyDescent="0.25">
      <c r="A107" s="3"/>
    </row>
    <row r="121" spans="1:1" x14ac:dyDescent="0.25">
      <c r="A121" s="3"/>
    </row>
    <row r="123" spans="1:1" x14ac:dyDescent="0.25">
      <c r="A123" s="3"/>
    </row>
    <row r="127" spans="1:1" x14ac:dyDescent="0.25">
      <c r="A127" s="3"/>
    </row>
    <row r="131" spans="1:1" x14ac:dyDescent="0.25">
      <c r="A131" s="3"/>
    </row>
    <row r="132" spans="1:1" x14ac:dyDescent="0.25">
      <c r="A132" s="3"/>
    </row>
    <row r="142" spans="1:1" x14ac:dyDescent="0.25">
      <c r="A142" s="3"/>
    </row>
    <row r="149" spans="1:1" x14ac:dyDescent="0.25">
      <c r="A149" s="3"/>
    </row>
    <row r="156" spans="1:1" x14ac:dyDescent="0.25">
      <c r="A156" s="3"/>
    </row>
    <row r="159" spans="1:1" x14ac:dyDescent="0.25">
      <c r="A159" s="3"/>
    </row>
    <row r="162" spans="1:1" x14ac:dyDescent="0.25">
      <c r="A162" s="3"/>
    </row>
    <row r="168" spans="1:1" x14ac:dyDescent="0.25">
      <c r="A168" s="3"/>
    </row>
    <row r="170" spans="1:1" x14ac:dyDescent="0.25">
      <c r="A170" s="3"/>
    </row>
    <row r="171" spans="1:1" x14ac:dyDescent="0.25">
      <c r="A171" s="3"/>
    </row>
    <row r="172" spans="1:1" x14ac:dyDescent="0.25">
      <c r="A172" s="3"/>
    </row>
    <row r="173" spans="1:1" x14ac:dyDescent="0.25">
      <c r="A173" s="3"/>
    </row>
    <row r="178" spans="1:1" x14ac:dyDescent="0.25">
      <c r="A178" s="3"/>
    </row>
    <row r="179" spans="1:1" x14ac:dyDescent="0.25">
      <c r="A179" s="3"/>
    </row>
    <row r="181" spans="1:1" x14ac:dyDescent="0.25">
      <c r="A181" s="3"/>
    </row>
    <row r="182" spans="1:1" x14ac:dyDescent="0.25">
      <c r="A182" s="3"/>
    </row>
    <row r="184" spans="1:1" x14ac:dyDescent="0.25">
      <c r="A184" s="3"/>
    </row>
    <row r="188" spans="1:1" x14ac:dyDescent="0.25">
      <c r="A188" s="3"/>
    </row>
    <row r="190" spans="1:1" x14ac:dyDescent="0.25">
      <c r="A190" s="3"/>
    </row>
    <row r="191" spans="1:1" x14ac:dyDescent="0.25">
      <c r="A191" s="3"/>
    </row>
    <row r="195" spans="1:1" x14ac:dyDescent="0.25">
      <c r="A195" s="3"/>
    </row>
    <row r="197" spans="1:1" x14ac:dyDescent="0.25">
      <c r="A197" s="3"/>
    </row>
    <row r="198" spans="1:1" x14ac:dyDescent="0.25">
      <c r="A198" s="3"/>
    </row>
    <row r="199" spans="1:1" x14ac:dyDescent="0.25">
      <c r="A199" s="3"/>
    </row>
    <row r="200" spans="1:1" x14ac:dyDescent="0.25">
      <c r="A200" s="3"/>
    </row>
    <row r="202" spans="1:1" x14ac:dyDescent="0.25">
      <c r="A202" s="3"/>
    </row>
    <row r="204" spans="1:1" x14ac:dyDescent="0.25">
      <c r="A204" s="3"/>
    </row>
    <row r="205" spans="1:1" x14ac:dyDescent="0.25">
      <c r="A205" s="3"/>
    </row>
    <row r="207" spans="1:1" x14ac:dyDescent="0.25">
      <c r="A207" s="3"/>
    </row>
    <row r="213" spans="1:1" x14ac:dyDescent="0.25">
      <c r="A213" s="3"/>
    </row>
    <row r="215" spans="1:1" x14ac:dyDescent="0.25">
      <c r="A215" s="3"/>
    </row>
    <row r="216" spans="1:1" x14ac:dyDescent="0.25">
      <c r="A216" s="3"/>
    </row>
    <row r="217" spans="1:1" x14ac:dyDescent="0.25">
      <c r="A217" s="3"/>
    </row>
    <row r="219" spans="1:1" x14ac:dyDescent="0.25">
      <c r="A219" s="3"/>
    </row>
    <row r="221" spans="1:1" x14ac:dyDescent="0.25">
      <c r="A221" s="3"/>
    </row>
    <row r="223" spans="1:1" x14ac:dyDescent="0.25">
      <c r="A223" s="3"/>
    </row>
    <row r="224" spans="1:1" x14ac:dyDescent="0.25">
      <c r="A224" s="3"/>
    </row>
    <row r="225" spans="1:1" x14ac:dyDescent="0.25">
      <c r="A225" s="3"/>
    </row>
    <row r="226" spans="1:1" x14ac:dyDescent="0.25">
      <c r="A226" s="3"/>
    </row>
    <row r="227" spans="1:1" x14ac:dyDescent="0.25">
      <c r="A227" s="3"/>
    </row>
    <row r="228" spans="1:1" x14ac:dyDescent="0.25">
      <c r="A228" s="3"/>
    </row>
    <row r="229" spans="1:1" x14ac:dyDescent="0.25">
      <c r="A229" s="3"/>
    </row>
    <row r="231" spans="1:1" x14ac:dyDescent="0.25">
      <c r="A231" s="3"/>
    </row>
    <row r="232" spans="1:1" x14ac:dyDescent="0.25">
      <c r="A232" s="3"/>
    </row>
    <row r="236" spans="1:1" x14ac:dyDescent="0.25">
      <c r="A236" s="3"/>
    </row>
    <row r="238" spans="1:1" x14ac:dyDescent="0.25">
      <c r="A238" s="3"/>
    </row>
    <row r="240" spans="1:1" x14ac:dyDescent="0.25">
      <c r="A240" s="3"/>
    </row>
    <row r="241" spans="1:1" x14ac:dyDescent="0.25">
      <c r="A241" s="3"/>
    </row>
    <row r="243" spans="1:1" x14ac:dyDescent="0.25">
      <c r="A243" s="3"/>
    </row>
    <row r="244" spans="1:1" x14ac:dyDescent="0.25">
      <c r="A244" s="3"/>
    </row>
    <row r="245" spans="1:1" x14ac:dyDescent="0.25">
      <c r="A245" s="3"/>
    </row>
    <row r="247" spans="1:1" x14ac:dyDescent="0.25">
      <c r="A247" s="3"/>
    </row>
    <row r="248" spans="1:1" x14ac:dyDescent="0.25">
      <c r="A248" s="3"/>
    </row>
    <row r="249" spans="1:1" x14ac:dyDescent="0.25">
      <c r="A249" s="3"/>
    </row>
    <row r="250" spans="1:1" x14ac:dyDescent="0.25">
      <c r="A250" s="3"/>
    </row>
    <row r="251" spans="1:1" x14ac:dyDescent="0.25">
      <c r="A251" s="3"/>
    </row>
    <row r="252" spans="1:1" x14ac:dyDescent="0.25">
      <c r="A252" s="3"/>
    </row>
    <row r="253" spans="1:1" x14ac:dyDescent="0.25">
      <c r="A253" s="3"/>
    </row>
    <row r="256" spans="1:1" x14ac:dyDescent="0.25">
      <c r="A256" s="3"/>
    </row>
    <row r="257" spans="1:1" x14ac:dyDescent="0.25">
      <c r="A257" s="3"/>
    </row>
    <row r="259" spans="1:1" x14ac:dyDescent="0.25">
      <c r="A259" s="3"/>
    </row>
    <row r="260" spans="1:1" x14ac:dyDescent="0.25">
      <c r="A260" s="3"/>
    </row>
    <row r="261" spans="1:1" x14ac:dyDescent="0.25">
      <c r="A261" s="3"/>
    </row>
    <row r="263" spans="1:1" x14ac:dyDescent="0.25">
      <c r="A263" s="3"/>
    </row>
    <row r="264" spans="1:1" x14ac:dyDescent="0.25">
      <c r="A264" s="3"/>
    </row>
    <row r="265" spans="1:1" x14ac:dyDescent="0.25">
      <c r="A265" s="3"/>
    </row>
    <row r="266" spans="1:1" x14ac:dyDescent="0.25">
      <c r="A266" s="3"/>
    </row>
    <row r="267" spans="1:1" x14ac:dyDescent="0.25">
      <c r="A267" s="3"/>
    </row>
    <row r="268" spans="1:1" x14ac:dyDescent="0.25">
      <c r="A268" s="3"/>
    </row>
    <row r="270" spans="1:1" x14ac:dyDescent="0.25">
      <c r="A270" s="3"/>
    </row>
    <row r="272" spans="1:1" x14ac:dyDescent="0.25">
      <c r="A272" s="3"/>
    </row>
    <row r="273" spans="1:1" x14ac:dyDescent="0.25">
      <c r="A273" s="3"/>
    </row>
    <row r="274" spans="1:1" x14ac:dyDescent="0.25">
      <c r="A274" s="3"/>
    </row>
    <row r="276" spans="1:1" x14ac:dyDescent="0.25">
      <c r="A276" s="3"/>
    </row>
    <row r="277" spans="1:1" x14ac:dyDescent="0.25">
      <c r="A277" s="3"/>
    </row>
    <row r="278" spans="1:1" x14ac:dyDescent="0.25">
      <c r="A278" s="3"/>
    </row>
    <row r="282" spans="1:1" x14ac:dyDescent="0.25">
      <c r="A282" s="3"/>
    </row>
    <row r="283" spans="1:1" x14ac:dyDescent="0.25">
      <c r="A283" s="3"/>
    </row>
    <row r="284" spans="1:1" x14ac:dyDescent="0.25">
      <c r="A284" s="3"/>
    </row>
    <row r="285" spans="1:1" x14ac:dyDescent="0.25">
      <c r="A285" s="3"/>
    </row>
    <row r="288" spans="1:1" x14ac:dyDescent="0.25">
      <c r="A288" s="3"/>
    </row>
    <row r="289" spans="1:1" x14ac:dyDescent="0.25">
      <c r="A289" s="3"/>
    </row>
    <row r="291" spans="1:1" x14ac:dyDescent="0.25">
      <c r="A291" s="3"/>
    </row>
    <row r="292" spans="1:1" x14ac:dyDescent="0.25">
      <c r="A292" s="3"/>
    </row>
    <row r="293" spans="1:1" x14ac:dyDescent="0.25">
      <c r="A293" s="3"/>
    </row>
    <row r="294" spans="1:1" x14ac:dyDescent="0.25">
      <c r="A294" s="3"/>
    </row>
    <row r="295" spans="1:1" x14ac:dyDescent="0.25">
      <c r="A295" s="3"/>
    </row>
    <row r="296" spans="1:1" x14ac:dyDescent="0.25">
      <c r="A296" s="3"/>
    </row>
    <row r="298" spans="1:1" x14ac:dyDescent="0.25">
      <c r="A298" s="3"/>
    </row>
    <row r="300" spans="1:1" x14ac:dyDescent="0.25">
      <c r="A300" s="3"/>
    </row>
    <row r="301" spans="1:1" x14ac:dyDescent="0.25">
      <c r="A301" s="3"/>
    </row>
    <row r="303" spans="1:1" x14ac:dyDescent="0.25">
      <c r="A303" s="3"/>
    </row>
    <row r="304" spans="1:1" x14ac:dyDescent="0.25">
      <c r="A304" s="3"/>
    </row>
    <row r="305" spans="1:1" x14ac:dyDescent="0.25">
      <c r="A305" s="3"/>
    </row>
    <row r="306" spans="1:1" x14ac:dyDescent="0.25">
      <c r="A306" s="3"/>
    </row>
    <row r="307" spans="1:1" x14ac:dyDescent="0.25">
      <c r="A307" s="3"/>
    </row>
    <row r="308" spans="1:1" x14ac:dyDescent="0.25">
      <c r="A308" s="3"/>
    </row>
    <row r="309" spans="1:1" x14ac:dyDescent="0.25">
      <c r="A309" s="3"/>
    </row>
    <row r="310" spans="1:1" x14ac:dyDescent="0.25">
      <c r="A310" s="3"/>
    </row>
    <row r="312" spans="1:1" x14ac:dyDescent="0.25">
      <c r="A312" s="3"/>
    </row>
    <row r="313" spans="1:1" x14ac:dyDescent="0.25">
      <c r="A313" s="3"/>
    </row>
    <row r="314" spans="1:1" x14ac:dyDescent="0.25">
      <c r="A314" s="3"/>
    </row>
    <row r="315" spans="1:1" x14ac:dyDescent="0.25">
      <c r="A315" s="3"/>
    </row>
    <row r="316" spans="1:1" x14ac:dyDescent="0.25">
      <c r="A316" s="3"/>
    </row>
    <row r="317" spans="1:1" x14ac:dyDescent="0.25">
      <c r="A317" s="3"/>
    </row>
    <row r="318" spans="1:1" x14ac:dyDescent="0.25">
      <c r="A318" s="3"/>
    </row>
    <row r="320" spans="1:1" x14ac:dyDescent="0.25">
      <c r="A320" s="3"/>
    </row>
    <row r="321" spans="1:1" x14ac:dyDescent="0.25">
      <c r="A321" s="3"/>
    </row>
    <row r="322" spans="1:1" x14ac:dyDescent="0.25">
      <c r="A322" s="3"/>
    </row>
    <row r="323" spans="1:1" x14ac:dyDescent="0.25">
      <c r="A323" s="3"/>
    </row>
    <row r="324" spans="1:1" x14ac:dyDescent="0.25">
      <c r="A324" s="3"/>
    </row>
    <row r="325" spans="1:1" x14ac:dyDescent="0.25">
      <c r="A325" s="3"/>
    </row>
    <row r="327" spans="1:1" x14ac:dyDescent="0.25">
      <c r="A327" s="3"/>
    </row>
    <row r="328" spans="1:1" x14ac:dyDescent="0.25">
      <c r="A328" s="3"/>
    </row>
    <row r="331" spans="1:1" x14ac:dyDescent="0.25">
      <c r="A331" s="3"/>
    </row>
    <row r="332" spans="1:1" x14ac:dyDescent="0.25">
      <c r="A332" s="3"/>
    </row>
    <row r="333" spans="1:1" x14ac:dyDescent="0.25">
      <c r="A333" s="3"/>
    </row>
    <row r="334" spans="1:1" x14ac:dyDescent="0.25">
      <c r="A334" s="3"/>
    </row>
    <row r="335" spans="1:1" x14ac:dyDescent="0.25">
      <c r="A335" s="3"/>
    </row>
    <row r="336" spans="1:1" x14ac:dyDescent="0.25">
      <c r="A336" s="3"/>
    </row>
    <row r="337" spans="1:1" x14ac:dyDescent="0.25">
      <c r="A337" s="3"/>
    </row>
    <row r="339" spans="1:1" x14ac:dyDescent="0.25">
      <c r="A339" s="3"/>
    </row>
    <row r="340" spans="1:1" x14ac:dyDescent="0.25">
      <c r="A340" s="3"/>
    </row>
    <row r="341" spans="1:1" x14ac:dyDescent="0.25">
      <c r="A341" s="3"/>
    </row>
    <row r="344" spans="1:1" x14ac:dyDescent="0.25">
      <c r="A344" s="3"/>
    </row>
    <row r="346" spans="1:1" x14ac:dyDescent="0.25">
      <c r="A346" s="3"/>
    </row>
    <row r="347" spans="1:1" x14ac:dyDescent="0.25">
      <c r="A347" s="3"/>
    </row>
    <row r="348" spans="1:1" x14ac:dyDescent="0.25">
      <c r="A348" s="3"/>
    </row>
    <row r="349" spans="1:1" x14ac:dyDescent="0.25">
      <c r="A349" s="3"/>
    </row>
    <row r="350" spans="1:1" x14ac:dyDescent="0.25">
      <c r="A350" s="3"/>
    </row>
    <row r="351" spans="1:1" x14ac:dyDescent="0.25">
      <c r="A351" s="3"/>
    </row>
    <row r="352" spans="1:1" x14ac:dyDescent="0.25">
      <c r="A352" s="3"/>
    </row>
    <row r="353" spans="1:1" x14ac:dyDescent="0.25">
      <c r="A353" s="3"/>
    </row>
    <row r="355" spans="1:1" x14ac:dyDescent="0.25">
      <c r="A355" s="3"/>
    </row>
    <row r="356" spans="1:1" x14ac:dyDescent="0.25">
      <c r="A356" s="3"/>
    </row>
    <row r="358" spans="1:1" x14ac:dyDescent="0.25">
      <c r="A358" s="3"/>
    </row>
    <row r="359" spans="1:1" x14ac:dyDescent="0.25">
      <c r="A359" s="3"/>
    </row>
    <row r="360" spans="1:1" x14ac:dyDescent="0.25">
      <c r="A360" s="3"/>
    </row>
    <row r="361" spans="1:1" x14ac:dyDescent="0.25">
      <c r="A361" s="3"/>
    </row>
    <row r="362" spans="1:1" x14ac:dyDescent="0.25">
      <c r="A362" s="3"/>
    </row>
    <row r="363" spans="1:1" x14ac:dyDescent="0.25">
      <c r="A363" s="3"/>
    </row>
    <row r="364" spans="1:1" x14ac:dyDescent="0.25">
      <c r="A364" s="3"/>
    </row>
    <row r="365" spans="1:1" x14ac:dyDescent="0.25">
      <c r="A365" s="3"/>
    </row>
    <row r="366" spans="1:1" x14ac:dyDescent="0.25">
      <c r="A366" s="3"/>
    </row>
    <row r="367" spans="1:1" x14ac:dyDescent="0.25">
      <c r="A367" s="3"/>
    </row>
    <row r="369" spans="1:1" x14ac:dyDescent="0.25">
      <c r="A369" s="3"/>
    </row>
    <row r="370" spans="1:1" x14ac:dyDescent="0.25">
      <c r="A370" s="3"/>
    </row>
    <row r="373" spans="1:1" x14ac:dyDescent="0.25">
      <c r="A373" s="3"/>
    </row>
    <row r="374" spans="1:1" x14ac:dyDescent="0.25">
      <c r="A374" s="3"/>
    </row>
    <row r="375" spans="1:1" x14ac:dyDescent="0.25">
      <c r="A375" s="3"/>
    </row>
    <row r="376" spans="1:1" x14ac:dyDescent="0.25">
      <c r="A376" s="3"/>
    </row>
    <row r="378" spans="1:1" x14ac:dyDescent="0.25">
      <c r="A378" s="3"/>
    </row>
    <row r="379" spans="1:1" x14ac:dyDescent="0.25">
      <c r="A379" s="3"/>
    </row>
    <row r="380" spans="1:1" x14ac:dyDescent="0.25">
      <c r="A380" s="3"/>
    </row>
    <row r="381" spans="1:1" x14ac:dyDescent="0.25">
      <c r="A381" s="3"/>
    </row>
    <row r="382" spans="1:1" x14ac:dyDescent="0.25">
      <c r="A382" s="3"/>
    </row>
    <row r="384" spans="1:1" x14ac:dyDescent="0.25">
      <c r="A384" s="3"/>
    </row>
    <row r="385" spans="1:1" x14ac:dyDescent="0.25">
      <c r="A385" s="3"/>
    </row>
    <row r="386" spans="1:1" x14ac:dyDescent="0.25">
      <c r="A386" s="3"/>
    </row>
    <row r="387" spans="1:1" x14ac:dyDescent="0.25">
      <c r="A387" s="3"/>
    </row>
    <row r="388" spans="1:1" x14ac:dyDescent="0.25">
      <c r="A388" s="3"/>
    </row>
    <row r="389" spans="1:1" x14ac:dyDescent="0.25">
      <c r="A389" s="3"/>
    </row>
    <row r="390" spans="1:1" x14ac:dyDescent="0.25">
      <c r="A390" s="3"/>
    </row>
    <row r="391" spans="1:1" x14ac:dyDescent="0.25">
      <c r="A391" s="3"/>
    </row>
    <row r="392" spans="1:1" x14ac:dyDescent="0.25">
      <c r="A392" s="3"/>
    </row>
    <row r="393" spans="1:1" x14ac:dyDescent="0.25">
      <c r="A393" s="3"/>
    </row>
    <row r="394" spans="1:1" x14ac:dyDescent="0.25">
      <c r="A394" s="3"/>
    </row>
    <row r="395" spans="1:1" x14ac:dyDescent="0.25">
      <c r="A395" s="3"/>
    </row>
    <row r="396" spans="1:1" x14ac:dyDescent="0.25">
      <c r="A396" s="3"/>
    </row>
    <row r="397" spans="1:1" x14ac:dyDescent="0.25">
      <c r="A397" s="3"/>
    </row>
    <row r="398" spans="1:1" x14ac:dyDescent="0.25">
      <c r="A398" s="3"/>
    </row>
    <row r="399" spans="1:1" x14ac:dyDescent="0.25">
      <c r="A399" s="3"/>
    </row>
    <row r="400" spans="1:1" x14ac:dyDescent="0.25">
      <c r="A400" s="3"/>
    </row>
    <row r="401" spans="1:1" x14ac:dyDescent="0.25">
      <c r="A401" s="3"/>
    </row>
    <row r="402" spans="1:1" x14ac:dyDescent="0.25">
      <c r="A402" s="3"/>
    </row>
    <row r="403" spans="1:1" x14ac:dyDescent="0.25">
      <c r="A403" s="3"/>
    </row>
    <row r="404" spans="1:1" x14ac:dyDescent="0.25">
      <c r="A404" s="3"/>
    </row>
    <row r="405" spans="1:1" x14ac:dyDescent="0.25">
      <c r="A405" s="3"/>
    </row>
    <row r="407" spans="1:1" x14ac:dyDescent="0.25">
      <c r="A407" s="3"/>
    </row>
    <row r="409" spans="1:1" x14ac:dyDescent="0.25">
      <c r="A409" s="3"/>
    </row>
    <row r="410" spans="1:1" x14ac:dyDescent="0.25">
      <c r="A410" s="3"/>
    </row>
    <row r="411" spans="1:1" x14ac:dyDescent="0.25">
      <c r="A411" s="3"/>
    </row>
    <row r="412" spans="1:1" x14ac:dyDescent="0.25">
      <c r="A412" s="3"/>
    </row>
    <row r="413" spans="1:1" x14ac:dyDescent="0.25">
      <c r="A413" s="3"/>
    </row>
    <row r="414" spans="1:1" x14ac:dyDescent="0.25">
      <c r="A414" s="3"/>
    </row>
    <row r="416" spans="1:1" x14ac:dyDescent="0.25">
      <c r="A416" s="3"/>
    </row>
    <row r="417" spans="1:1" x14ac:dyDescent="0.25">
      <c r="A417" s="3"/>
    </row>
    <row r="418" spans="1:1" x14ac:dyDescent="0.25">
      <c r="A418" s="3"/>
    </row>
    <row r="419" spans="1:1" x14ac:dyDescent="0.25">
      <c r="A419" s="3"/>
    </row>
    <row r="420" spans="1:1" x14ac:dyDescent="0.25">
      <c r="A420" s="3"/>
    </row>
    <row r="421" spans="1:1" x14ac:dyDescent="0.25">
      <c r="A421" s="3"/>
    </row>
    <row r="422" spans="1:1" x14ac:dyDescent="0.25">
      <c r="A422" s="3"/>
    </row>
    <row r="423" spans="1:1" x14ac:dyDescent="0.25">
      <c r="A423" s="3"/>
    </row>
    <row r="424" spans="1:1" x14ac:dyDescent="0.25">
      <c r="A424" s="3"/>
    </row>
    <row r="425" spans="1:1" x14ac:dyDescent="0.25">
      <c r="A425" s="3"/>
    </row>
    <row r="426" spans="1:1" x14ac:dyDescent="0.25">
      <c r="A426" s="3"/>
    </row>
    <row r="427" spans="1:1" x14ac:dyDescent="0.25">
      <c r="A427" s="3"/>
    </row>
    <row r="428" spans="1:1" x14ac:dyDescent="0.25">
      <c r="A428" s="3"/>
    </row>
    <row r="429" spans="1:1" x14ac:dyDescent="0.25">
      <c r="A429" s="3"/>
    </row>
    <row r="430" spans="1:1" x14ac:dyDescent="0.25">
      <c r="A430" s="3"/>
    </row>
    <row r="431" spans="1:1" x14ac:dyDescent="0.25">
      <c r="A431" s="3"/>
    </row>
    <row r="432" spans="1:1" x14ac:dyDescent="0.25">
      <c r="A432" s="3"/>
    </row>
    <row r="433" spans="1:1" x14ac:dyDescent="0.25">
      <c r="A433" s="3"/>
    </row>
    <row r="434" spans="1:1" x14ac:dyDescent="0.25">
      <c r="A434" s="3"/>
    </row>
    <row r="435" spans="1:1" x14ac:dyDescent="0.25">
      <c r="A435" s="3"/>
    </row>
    <row r="436" spans="1:1" x14ac:dyDescent="0.25">
      <c r="A436" s="3"/>
    </row>
    <row r="437" spans="1:1" x14ac:dyDescent="0.25">
      <c r="A437" s="3"/>
    </row>
    <row r="438" spans="1:1" x14ac:dyDescent="0.25">
      <c r="A438" s="3"/>
    </row>
    <row r="439" spans="1:1" x14ac:dyDescent="0.25">
      <c r="A439" s="3"/>
    </row>
    <row r="440" spans="1:1" x14ac:dyDescent="0.25">
      <c r="A440" s="3"/>
    </row>
    <row r="441" spans="1:1" x14ac:dyDescent="0.25">
      <c r="A441" s="3"/>
    </row>
    <row r="442" spans="1:1" x14ac:dyDescent="0.25">
      <c r="A442" s="3"/>
    </row>
    <row r="443" spans="1:1" x14ac:dyDescent="0.25">
      <c r="A443" s="3"/>
    </row>
    <row r="444" spans="1:1" x14ac:dyDescent="0.25">
      <c r="A444" s="3"/>
    </row>
    <row r="445" spans="1:1" x14ac:dyDescent="0.25">
      <c r="A445" s="3"/>
    </row>
    <row r="446" spans="1:1" x14ac:dyDescent="0.25">
      <c r="A446" s="3"/>
    </row>
    <row r="447" spans="1:1" x14ac:dyDescent="0.25">
      <c r="A447" s="3"/>
    </row>
    <row r="448" spans="1:1" x14ac:dyDescent="0.25">
      <c r="A448" s="3"/>
    </row>
    <row r="449" spans="1:1" x14ac:dyDescent="0.25">
      <c r="A449" s="3"/>
    </row>
    <row r="450" spans="1:1" x14ac:dyDescent="0.25">
      <c r="A450" s="3"/>
    </row>
    <row r="451" spans="1:1" x14ac:dyDescent="0.25">
      <c r="A451" s="3"/>
    </row>
    <row r="452" spans="1:1" x14ac:dyDescent="0.25">
      <c r="A452" s="3"/>
    </row>
    <row r="453" spans="1:1" x14ac:dyDescent="0.25">
      <c r="A453" s="3"/>
    </row>
    <row r="454" spans="1:1" x14ac:dyDescent="0.25">
      <c r="A454" s="3"/>
    </row>
    <row r="455" spans="1:1" x14ac:dyDescent="0.25">
      <c r="A455" s="3"/>
    </row>
    <row r="456" spans="1:1" x14ac:dyDescent="0.25">
      <c r="A456" s="3"/>
    </row>
    <row r="457" spans="1:1" x14ac:dyDescent="0.25">
      <c r="A457" s="3"/>
    </row>
    <row r="458" spans="1:1" x14ac:dyDescent="0.25">
      <c r="A458" s="3"/>
    </row>
    <row r="459" spans="1:1" x14ac:dyDescent="0.25">
      <c r="A459" s="3"/>
    </row>
    <row r="460" spans="1:1" x14ac:dyDescent="0.25">
      <c r="A460" s="3"/>
    </row>
    <row r="461" spans="1:1" x14ac:dyDescent="0.25">
      <c r="A461" s="3"/>
    </row>
    <row r="462" spans="1:1" x14ac:dyDescent="0.25">
      <c r="A462" s="3"/>
    </row>
    <row r="463" spans="1:1" x14ac:dyDescent="0.25">
      <c r="A463" s="3"/>
    </row>
    <row r="464" spans="1:1" x14ac:dyDescent="0.25">
      <c r="A464" s="3"/>
    </row>
    <row r="465" spans="1:1" x14ac:dyDescent="0.25">
      <c r="A465" s="3"/>
    </row>
    <row r="466" spans="1:1" x14ac:dyDescent="0.25">
      <c r="A466" s="3"/>
    </row>
    <row r="467" spans="1:1" x14ac:dyDescent="0.25">
      <c r="A467" s="3"/>
    </row>
    <row r="468" spans="1:1" x14ac:dyDescent="0.25">
      <c r="A468" s="3"/>
    </row>
    <row r="469" spans="1:1" x14ac:dyDescent="0.25">
      <c r="A469" s="3"/>
    </row>
    <row r="470" spans="1:1" x14ac:dyDescent="0.25">
      <c r="A470" s="3"/>
    </row>
    <row r="471" spans="1:1" x14ac:dyDescent="0.25">
      <c r="A471" s="3"/>
    </row>
    <row r="472" spans="1:1" x14ac:dyDescent="0.25">
      <c r="A472" s="3"/>
    </row>
    <row r="473" spans="1:1" x14ac:dyDescent="0.25">
      <c r="A473" s="3"/>
    </row>
    <row r="474" spans="1:1" x14ac:dyDescent="0.25">
      <c r="A474" s="3"/>
    </row>
    <row r="475" spans="1:1" x14ac:dyDescent="0.25">
      <c r="A475" s="3"/>
    </row>
    <row r="476" spans="1:1" x14ac:dyDescent="0.25">
      <c r="A476" s="3"/>
    </row>
    <row r="477" spans="1:1" x14ac:dyDescent="0.25">
      <c r="A477" s="3"/>
    </row>
    <row r="478" spans="1:1" x14ac:dyDescent="0.25">
      <c r="A478" s="3"/>
    </row>
    <row r="479" spans="1:1" x14ac:dyDescent="0.25">
      <c r="A479" s="3"/>
    </row>
    <row r="480" spans="1:1" x14ac:dyDescent="0.25">
      <c r="A480" s="3"/>
    </row>
    <row r="481" spans="1:1" x14ac:dyDescent="0.25">
      <c r="A481" s="3"/>
    </row>
    <row r="482" spans="1:1" x14ac:dyDescent="0.25">
      <c r="A482" s="3"/>
    </row>
    <row r="483" spans="1:1" x14ac:dyDescent="0.25">
      <c r="A483" s="3"/>
    </row>
    <row r="484" spans="1:1" x14ac:dyDescent="0.25">
      <c r="A484" s="3"/>
    </row>
    <row r="485" spans="1:1" x14ac:dyDescent="0.25">
      <c r="A485" s="3"/>
    </row>
    <row r="486" spans="1:1" x14ac:dyDescent="0.25">
      <c r="A486" s="3"/>
    </row>
    <row r="487" spans="1:1" x14ac:dyDescent="0.25">
      <c r="A487" s="3"/>
    </row>
    <row r="488" spans="1:1" x14ac:dyDescent="0.25">
      <c r="A488" s="3"/>
    </row>
    <row r="489" spans="1:1" x14ac:dyDescent="0.25">
      <c r="A489" s="3"/>
    </row>
    <row r="490" spans="1:1" x14ac:dyDescent="0.25">
      <c r="A490" s="3"/>
    </row>
    <row r="491" spans="1:1" x14ac:dyDescent="0.25">
      <c r="A491" s="3"/>
    </row>
    <row r="492" spans="1:1" x14ac:dyDescent="0.25">
      <c r="A492" s="3"/>
    </row>
    <row r="493" spans="1:1" x14ac:dyDescent="0.25">
      <c r="A493" s="3"/>
    </row>
    <row r="494" spans="1:1" x14ac:dyDescent="0.25">
      <c r="A494" s="3"/>
    </row>
    <row r="495" spans="1:1" x14ac:dyDescent="0.25">
      <c r="A495" s="3"/>
    </row>
    <row r="496" spans="1:1" x14ac:dyDescent="0.25">
      <c r="A496" s="3"/>
    </row>
    <row r="497" spans="1:1" x14ac:dyDescent="0.25">
      <c r="A497" s="3"/>
    </row>
    <row r="498" spans="1:1" x14ac:dyDescent="0.25">
      <c r="A498" s="3"/>
    </row>
    <row r="499" spans="1:1" x14ac:dyDescent="0.25">
      <c r="A499" s="3"/>
    </row>
    <row r="500" spans="1:1" x14ac:dyDescent="0.25">
      <c r="A500" s="3"/>
    </row>
    <row r="501" spans="1:1" x14ac:dyDescent="0.25">
      <c r="A501" s="3"/>
    </row>
    <row r="502" spans="1:1" x14ac:dyDescent="0.25">
      <c r="A502" s="3"/>
    </row>
    <row r="503" spans="1:1" x14ac:dyDescent="0.25">
      <c r="A503" s="3"/>
    </row>
    <row r="504" spans="1:1" x14ac:dyDescent="0.25">
      <c r="A504" s="3"/>
    </row>
    <row r="505" spans="1:1" x14ac:dyDescent="0.25">
      <c r="A505" s="3"/>
    </row>
    <row r="506" spans="1:1" x14ac:dyDescent="0.25">
      <c r="A506" s="3"/>
    </row>
    <row r="507" spans="1:1" x14ac:dyDescent="0.25">
      <c r="A507" s="3"/>
    </row>
    <row r="508" spans="1:1" x14ac:dyDescent="0.25">
      <c r="A508" s="3"/>
    </row>
    <row r="509" spans="1:1" x14ac:dyDescent="0.25">
      <c r="A509" s="3"/>
    </row>
    <row r="510" spans="1:1" x14ac:dyDescent="0.25">
      <c r="A510" s="3"/>
    </row>
    <row r="511" spans="1:1" x14ac:dyDescent="0.25">
      <c r="A511" s="3"/>
    </row>
    <row r="512" spans="1:1" x14ac:dyDescent="0.25">
      <c r="A512" s="3"/>
    </row>
    <row r="513" spans="1:1" x14ac:dyDescent="0.25">
      <c r="A513" s="3"/>
    </row>
    <row r="514" spans="1:1" x14ac:dyDescent="0.25">
      <c r="A514" s="3"/>
    </row>
    <row r="515" spans="1:1" x14ac:dyDescent="0.25">
      <c r="A515" s="3"/>
    </row>
    <row r="516" spans="1:1" x14ac:dyDescent="0.25">
      <c r="A516" s="3"/>
    </row>
    <row r="517" spans="1:1" x14ac:dyDescent="0.25">
      <c r="A517" s="3"/>
    </row>
    <row r="518" spans="1:1" x14ac:dyDescent="0.25">
      <c r="A518" s="3"/>
    </row>
    <row r="519" spans="1:1" x14ac:dyDescent="0.25">
      <c r="A519" s="3"/>
    </row>
    <row r="520" spans="1:1" x14ac:dyDescent="0.25">
      <c r="A520" s="3"/>
    </row>
    <row r="521" spans="1:1" x14ac:dyDescent="0.25">
      <c r="A521" s="3"/>
    </row>
    <row r="522" spans="1:1" x14ac:dyDescent="0.25">
      <c r="A522" s="3"/>
    </row>
    <row r="523" spans="1:1" x14ac:dyDescent="0.25">
      <c r="A523" s="3"/>
    </row>
    <row r="524" spans="1:1" x14ac:dyDescent="0.25">
      <c r="A524" s="3"/>
    </row>
    <row r="525" spans="1:1" x14ac:dyDescent="0.25">
      <c r="A525" s="3"/>
    </row>
    <row r="526" spans="1:1" x14ac:dyDescent="0.25">
      <c r="A526" s="3"/>
    </row>
    <row r="527" spans="1:1" x14ac:dyDescent="0.25">
      <c r="A527" s="3"/>
    </row>
    <row r="528" spans="1:1" x14ac:dyDescent="0.25">
      <c r="A528" s="3"/>
    </row>
    <row r="529" spans="1:1" x14ac:dyDescent="0.25">
      <c r="A529" s="3"/>
    </row>
    <row r="530" spans="1:1" x14ac:dyDescent="0.25">
      <c r="A530" s="3"/>
    </row>
    <row r="531" spans="1:1" x14ac:dyDescent="0.25">
      <c r="A531" s="3"/>
    </row>
    <row r="532" spans="1:1" x14ac:dyDescent="0.25">
      <c r="A532" s="3"/>
    </row>
    <row r="533" spans="1:1" x14ac:dyDescent="0.25">
      <c r="A533" s="3"/>
    </row>
    <row r="534" spans="1:1" x14ac:dyDescent="0.25">
      <c r="A534" s="3"/>
    </row>
    <row r="535" spans="1:1" x14ac:dyDescent="0.25">
      <c r="A535" s="3"/>
    </row>
    <row r="536" spans="1:1" x14ac:dyDescent="0.25">
      <c r="A536" s="3"/>
    </row>
    <row r="537" spans="1:1" x14ac:dyDescent="0.25">
      <c r="A537" s="3"/>
    </row>
    <row r="538" spans="1:1" x14ac:dyDescent="0.25">
      <c r="A538" s="3"/>
    </row>
    <row r="539" spans="1:1" x14ac:dyDescent="0.25">
      <c r="A539" s="3"/>
    </row>
    <row r="540" spans="1:1" x14ac:dyDescent="0.25">
      <c r="A540" s="3"/>
    </row>
    <row r="541" spans="1:1" x14ac:dyDescent="0.25">
      <c r="A541" s="3"/>
    </row>
    <row r="542" spans="1:1" x14ac:dyDescent="0.25">
      <c r="A542" s="3"/>
    </row>
    <row r="543" spans="1:1" x14ac:dyDescent="0.25">
      <c r="A543" s="3"/>
    </row>
    <row r="544" spans="1:1" x14ac:dyDescent="0.25">
      <c r="A544" s="3"/>
    </row>
    <row r="545" spans="1:1" x14ac:dyDescent="0.25">
      <c r="A545" s="3"/>
    </row>
    <row r="546" spans="1:1" x14ac:dyDescent="0.25">
      <c r="A546" s="3"/>
    </row>
    <row r="547" spans="1:1" x14ac:dyDescent="0.25">
      <c r="A547" s="3"/>
    </row>
    <row r="548" spans="1:1" x14ac:dyDescent="0.25">
      <c r="A548" s="3"/>
    </row>
    <row r="549" spans="1:1" x14ac:dyDescent="0.25">
      <c r="A549" s="3"/>
    </row>
    <row r="550" spans="1:1" x14ac:dyDescent="0.25">
      <c r="A550" s="3"/>
    </row>
    <row r="551" spans="1:1" x14ac:dyDescent="0.25">
      <c r="A551" s="3"/>
    </row>
    <row r="552" spans="1:1" x14ac:dyDescent="0.25">
      <c r="A552" s="3"/>
    </row>
    <row r="553" spans="1:1" x14ac:dyDescent="0.25">
      <c r="A553" s="3"/>
    </row>
    <row r="554" spans="1:1" x14ac:dyDescent="0.25">
      <c r="A554" s="3"/>
    </row>
    <row r="555" spans="1:1" x14ac:dyDescent="0.25">
      <c r="A555" s="3"/>
    </row>
    <row r="556" spans="1:1" x14ac:dyDescent="0.25">
      <c r="A556" s="3"/>
    </row>
    <row r="557" spans="1:1" x14ac:dyDescent="0.25">
      <c r="A557" s="3"/>
    </row>
    <row r="558" spans="1:1" x14ac:dyDescent="0.25">
      <c r="A558" s="3"/>
    </row>
    <row r="559" spans="1:1" x14ac:dyDescent="0.25">
      <c r="A559" s="3"/>
    </row>
    <row r="560" spans="1:1" x14ac:dyDescent="0.25">
      <c r="A560" s="3"/>
    </row>
    <row r="561" spans="1:1" x14ac:dyDescent="0.25">
      <c r="A561" s="3"/>
    </row>
    <row r="562" spans="1:1" x14ac:dyDescent="0.25">
      <c r="A562" s="3"/>
    </row>
    <row r="563" spans="1:1" x14ac:dyDescent="0.25">
      <c r="A563" s="3"/>
    </row>
    <row r="564" spans="1:1" x14ac:dyDescent="0.25">
      <c r="A564" s="3"/>
    </row>
    <row r="565" spans="1:1" x14ac:dyDescent="0.25">
      <c r="A565" s="3"/>
    </row>
    <row r="566" spans="1:1" x14ac:dyDescent="0.25">
      <c r="A566" s="3"/>
    </row>
    <row r="567" spans="1:1" x14ac:dyDescent="0.25">
      <c r="A567" s="3"/>
    </row>
    <row r="568" spans="1:1" x14ac:dyDescent="0.25">
      <c r="A568" s="3"/>
    </row>
    <row r="569" spans="1:1" x14ac:dyDescent="0.25">
      <c r="A569" s="3"/>
    </row>
    <row r="570" spans="1:1" x14ac:dyDescent="0.25">
      <c r="A570" s="3"/>
    </row>
    <row r="571" spans="1:1" x14ac:dyDescent="0.25">
      <c r="A571" s="3"/>
    </row>
    <row r="572" spans="1:1" x14ac:dyDescent="0.25">
      <c r="A572" s="3"/>
    </row>
    <row r="573" spans="1:1" x14ac:dyDescent="0.25">
      <c r="A573" s="3"/>
    </row>
    <row r="574" spans="1:1" x14ac:dyDescent="0.25">
      <c r="A574" s="3"/>
    </row>
    <row r="575" spans="1:1" x14ac:dyDescent="0.25">
      <c r="A575" s="3"/>
    </row>
    <row r="576" spans="1:1" x14ac:dyDescent="0.25">
      <c r="A576" s="3"/>
    </row>
    <row r="577" spans="1:1" x14ac:dyDescent="0.25">
      <c r="A577" s="3"/>
    </row>
    <row r="578" spans="1:1" x14ac:dyDescent="0.25">
      <c r="A578" s="3"/>
    </row>
    <row r="579" spans="1:1" x14ac:dyDescent="0.25">
      <c r="A579" s="3"/>
    </row>
    <row r="580" spans="1:1" x14ac:dyDescent="0.25">
      <c r="A580" s="3"/>
    </row>
    <row r="581" spans="1:1" x14ac:dyDescent="0.25">
      <c r="A581" s="3"/>
    </row>
    <row r="582" spans="1:1" x14ac:dyDescent="0.25">
      <c r="A582" s="3"/>
    </row>
    <row r="583" spans="1:1" x14ac:dyDescent="0.25">
      <c r="A583" s="3"/>
    </row>
    <row r="584" spans="1:1" x14ac:dyDescent="0.25">
      <c r="A584" s="3"/>
    </row>
    <row r="585" spans="1:1" x14ac:dyDescent="0.25">
      <c r="A585" s="3"/>
    </row>
    <row r="586" spans="1:1" x14ac:dyDescent="0.25">
      <c r="A586" s="3"/>
    </row>
    <row r="587" spans="1:1" x14ac:dyDescent="0.25">
      <c r="A587" s="3"/>
    </row>
    <row r="588" spans="1:1" x14ac:dyDescent="0.25">
      <c r="A588" s="3"/>
    </row>
    <row r="589" spans="1:1" x14ac:dyDescent="0.25">
      <c r="A589" s="3"/>
    </row>
    <row r="590" spans="1:1" x14ac:dyDescent="0.25">
      <c r="A590" s="3"/>
    </row>
    <row r="591" spans="1:1" x14ac:dyDescent="0.25">
      <c r="A591" s="3"/>
    </row>
    <row r="592" spans="1:1" x14ac:dyDescent="0.25">
      <c r="A592" s="3"/>
    </row>
    <row r="593" spans="1:1" x14ac:dyDescent="0.25">
      <c r="A593" s="3"/>
    </row>
    <row r="594" spans="1:1" x14ac:dyDescent="0.25">
      <c r="A594" s="3"/>
    </row>
    <row r="595" spans="1:1" x14ac:dyDescent="0.25">
      <c r="A595" s="3"/>
    </row>
    <row r="596" spans="1:1" x14ac:dyDescent="0.25">
      <c r="A596" s="3"/>
    </row>
    <row r="597" spans="1:1" x14ac:dyDescent="0.25">
      <c r="A597" s="3"/>
    </row>
    <row r="598" spans="1:1" x14ac:dyDescent="0.25">
      <c r="A598" s="3"/>
    </row>
    <row r="599" spans="1:1" x14ac:dyDescent="0.25">
      <c r="A599" s="3"/>
    </row>
    <row r="600" spans="1:1" x14ac:dyDescent="0.25">
      <c r="A600" s="3"/>
    </row>
    <row r="601" spans="1:1" x14ac:dyDescent="0.25">
      <c r="A601" s="3"/>
    </row>
    <row r="602" spans="1:1" x14ac:dyDescent="0.25">
      <c r="A602" s="3"/>
    </row>
    <row r="603" spans="1:1" x14ac:dyDescent="0.25">
      <c r="A603" s="3"/>
    </row>
    <row r="604" spans="1:1" x14ac:dyDescent="0.25">
      <c r="A604" s="3"/>
    </row>
    <row r="605" spans="1:1" x14ac:dyDescent="0.25">
      <c r="A605" s="3"/>
    </row>
    <row r="606" spans="1:1" x14ac:dyDescent="0.25">
      <c r="A606" s="3"/>
    </row>
    <row r="607" spans="1:1" x14ac:dyDescent="0.25">
      <c r="A607" s="3"/>
    </row>
    <row r="608" spans="1:1" x14ac:dyDescent="0.25">
      <c r="A608" s="3"/>
    </row>
    <row r="609" spans="1:1" x14ac:dyDescent="0.25">
      <c r="A609" s="3"/>
    </row>
    <row r="610" spans="1:1" x14ac:dyDescent="0.25">
      <c r="A610" s="3"/>
    </row>
    <row r="611" spans="1:1" x14ac:dyDescent="0.25">
      <c r="A611" s="3"/>
    </row>
    <row r="612" spans="1:1" x14ac:dyDescent="0.25">
      <c r="A612" s="3"/>
    </row>
    <row r="613" spans="1:1" x14ac:dyDescent="0.25">
      <c r="A613" s="3"/>
    </row>
    <row r="614" spans="1:1" x14ac:dyDescent="0.25">
      <c r="A614" s="3"/>
    </row>
    <row r="615" spans="1:1" x14ac:dyDescent="0.25">
      <c r="A615" s="3"/>
    </row>
    <row r="616" spans="1:1" x14ac:dyDescent="0.25">
      <c r="A616" s="3"/>
    </row>
    <row r="617" spans="1:1" x14ac:dyDescent="0.25">
      <c r="A617" s="3"/>
    </row>
    <row r="618" spans="1:1" x14ac:dyDescent="0.25">
      <c r="A618" s="3"/>
    </row>
    <row r="619" spans="1:1" x14ac:dyDescent="0.25">
      <c r="A619" s="3"/>
    </row>
    <row r="620" spans="1:1" x14ac:dyDescent="0.25">
      <c r="A620" s="3"/>
    </row>
    <row r="621" spans="1:1" x14ac:dyDescent="0.25">
      <c r="A621" s="3"/>
    </row>
    <row r="622" spans="1:1" x14ac:dyDescent="0.25">
      <c r="A622" s="3"/>
    </row>
    <row r="623" spans="1:1" x14ac:dyDescent="0.25">
      <c r="A623" s="3"/>
    </row>
    <row r="624" spans="1:1" x14ac:dyDescent="0.25">
      <c r="A624" s="3"/>
    </row>
    <row r="625" spans="1:1" x14ac:dyDescent="0.25">
      <c r="A625" s="3"/>
    </row>
    <row r="626" spans="1:1" x14ac:dyDescent="0.25">
      <c r="A626" s="3"/>
    </row>
    <row r="627" spans="1:1" x14ac:dyDescent="0.25">
      <c r="A627" s="3"/>
    </row>
    <row r="628" spans="1:1" x14ac:dyDescent="0.25">
      <c r="A628" s="3"/>
    </row>
    <row r="629" spans="1:1" x14ac:dyDescent="0.25">
      <c r="A629" s="3"/>
    </row>
    <row r="630" spans="1:1" x14ac:dyDescent="0.25">
      <c r="A630" s="3"/>
    </row>
    <row r="631" spans="1:1" x14ac:dyDescent="0.25">
      <c r="A631" s="3"/>
    </row>
    <row r="632" spans="1:1" x14ac:dyDescent="0.25">
      <c r="A632" s="3"/>
    </row>
    <row r="633" spans="1:1" x14ac:dyDescent="0.25">
      <c r="A633" s="3"/>
    </row>
    <row r="634" spans="1:1" x14ac:dyDescent="0.25">
      <c r="A634" s="3"/>
    </row>
    <row r="635" spans="1:1" x14ac:dyDescent="0.25">
      <c r="A635" s="3"/>
    </row>
    <row r="636" spans="1:1" x14ac:dyDescent="0.25">
      <c r="A636" s="3"/>
    </row>
    <row r="637" spans="1:1" x14ac:dyDescent="0.25">
      <c r="A637" s="3"/>
    </row>
    <row r="638" spans="1:1" x14ac:dyDescent="0.25">
      <c r="A638" s="3"/>
    </row>
    <row r="640" spans="1:1" x14ac:dyDescent="0.25">
      <c r="A640" s="3"/>
    </row>
    <row r="641" spans="1:1" x14ac:dyDescent="0.25">
      <c r="A641" s="3"/>
    </row>
    <row r="642" spans="1:1" x14ac:dyDescent="0.25">
      <c r="A642" s="3"/>
    </row>
    <row r="643" spans="1:1" x14ac:dyDescent="0.25">
      <c r="A643" s="3"/>
    </row>
    <row r="644" spans="1:1" x14ac:dyDescent="0.25">
      <c r="A644" s="3"/>
    </row>
    <row r="645" spans="1:1" x14ac:dyDescent="0.25">
      <c r="A645" s="3"/>
    </row>
    <row r="646" spans="1:1" x14ac:dyDescent="0.25">
      <c r="A646" s="3"/>
    </row>
    <row r="647" spans="1:1" x14ac:dyDescent="0.25">
      <c r="A647" s="3"/>
    </row>
    <row r="648" spans="1:1" x14ac:dyDescent="0.25">
      <c r="A648" s="3"/>
    </row>
    <row r="649" spans="1:1" x14ac:dyDescent="0.25">
      <c r="A649" s="3"/>
    </row>
    <row r="650" spans="1:1" x14ac:dyDescent="0.25">
      <c r="A650" s="3"/>
    </row>
    <row r="651" spans="1:1" x14ac:dyDescent="0.25">
      <c r="A651" s="3"/>
    </row>
    <row r="652" spans="1:1" x14ac:dyDescent="0.25">
      <c r="A652" s="3"/>
    </row>
    <row r="653" spans="1:1" x14ac:dyDescent="0.25">
      <c r="A653" s="3"/>
    </row>
    <row r="654" spans="1:1" x14ac:dyDescent="0.25">
      <c r="A654" s="3"/>
    </row>
    <row r="655" spans="1:1" x14ac:dyDescent="0.25">
      <c r="A655" s="3"/>
    </row>
    <row r="656" spans="1:1" x14ac:dyDescent="0.25">
      <c r="A656" s="3"/>
    </row>
    <row r="657" spans="1:1" x14ac:dyDescent="0.25">
      <c r="A657" s="3"/>
    </row>
    <row r="658" spans="1:1" x14ac:dyDescent="0.25">
      <c r="A658" s="3"/>
    </row>
    <row r="659" spans="1:1" x14ac:dyDescent="0.25">
      <c r="A659" s="3"/>
    </row>
    <row r="660" spans="1:1" x14ac:dyDescent="0.25">
      <c r="A660" s="3"/>
    </row>
    <row r="661" spans="1:1" x14ac:dyDescent="0.25">
      <c r="A661" s="3"/>
    </row>
    <row r="662" spans="1:1" x14ac:dyDescent="0.25">
      <c r="A662" s="3"/>
    </row>
    <row r="663" spans="1:1" x14ac:dyDescent="0.25">
      <c r="A663" s="3"/>
    </row>
    <row r="664" spans="1:1" x14ac:dyDescent="0.25">
      <c r="A664" s="3"/>
    </row>
    <row r="665" spans="1:1" x14ac:dyDescent="0.25">
      <c r="A665" s="3"/>
    </row>
    <row r="666" spans="1:1" x14ac:dyDescent="0.25">
      <c r="A666" s="3"/>
    </row>
    <row r="667" spans="1:1" x14ac:dyDescent="0.25">
      <c r="A667" s="3"/>
    </row>
    <row r="668" spans="1:1" x14ac:dyDescent="0.25">
      <c r="A668" s="3"/>
    </row>
    <row r="669" spans="1:1" x14ac:dyDescent="0.25">
      <c r="A669" s="3"/>
    </row>
    <row r="670" spans="1:1" x14ac:dyDescent="0.25">
      <c r="A670" s="3"/>
    </row>
    <row r="671" spans="1:1" x14ac:dyDescent="0.25">
      <c r="A671" s="3"/>
    </row>
    <row r="672" spans="1:1" x14ac:dyDescent="0.25">
      <c r="A672" s="3"/>
    </row>
    <row r="673" spans="1:1" x14ac:dyDescent="0.25">
      <c r="A673" s="3"/>
    </row>
    <row r="674" spans="1:1" x14ac:dyDescent="0.25">
      <c r="A674" s="3"/>
    </row>
    <row r="675" spans="1:1" x14ac:dyDescent="0.25">
      <c r="A675" s="3"/>
    </row>
    <row r="676" spans="1:1" x14ac:dyDescent="0.25">
      <c r="A676" s="3"/>
    </row>
    <row r="677" spans="1:1" x14ac:dyDescent="0.25">
      <c r="A677" s="3"/>
    </row>
    <row r="678" spans="1:1" x14ac:dyDescent="0.25">
      <c r="A678" s="3"/>
    </row>
    <row r="679" spans="1:1" x14ac:dyDescent="0.25">
      <c r="A679" s="3"/>
    </row>
    <row r="680" spans="1:1" x14ac:dyDescent="0.25">
      <c r="A680" s="3"/>
    </row>
    <row r="681" spans="1:1" x14ac:dyDescent="0.25">
      <c r="A681" s="3"/>
    </row>
    <row r="682" spans="1:1" x14ac:dyDescent="0.25">
      <c r="A682" s="3"/>
    </row>
    <row r="683" spans="1:1" x14ac:dyDescent="0.25">
      <c r="A683" s="3"/>
    </row>
    <row r="684" spans="1:1" x14ac:dyDescent="0.25">
      <c r="A684" s="3"/>
    </row>
    <row r="685" spans="1:1" x14ac:dyDescent="0.25">
      <c r="A685" s="3"/>
    </row>
    <row r="686" spans="1:1" x14ac:dyDescent="0.25">
      <c r="A686" s="3"/>
    </row>
    <row r="687" spans="1:1" x14ac:dyDescent="0.25">
      <c r="A687" s="3"/>
    </row>
    <row r="688" spans="1:1" x14ac:dyDescent="0.25">
      <c r="A688" s="3"/>
    </row>
    <row r="689" spans="1:1" x14ac:dyDescent="0.25">
      <c r="A689" s="3"/>
    </row>
    <row r="690" spans="1:1" x14ac:dyDescent="0.25">
      <c r="A690" s="3"/>
    </row>
    <row r="691" spans="1:1" x14ac:dyDescent="0.25">
      <c r="A691" s="3"/>
    </row>
    <row r="692" spans="1:1" x14ac:dyDescent="0.25">
      <c r="A692" s="3"/>
    </row>
    <row r="693" spans="1:1" x14ac:dyDescent="0.25">
      <c r="A693" s="3"/>
    </row>
    <row r="694" spans="1:1" x14ac:dyDescent="0.25">
      <c r="A694" s="3"/>
    </row>
    <row r="695" spans="1:1" x14ac:dyDescent="0.25">
      <c r="A695" s="3"/>
    </row>
    <row r="696" spans="1:1" x14ac:dyDescent="0.25">
      <c r="A696" s="3"/>
    </row>
    <row r="697" spans="1:1" x14ac:dyDescent="0.25">
      <c r="A697" s="3"/>
    </row>
    <row r="698" spans="1:1" x14ac:dyDescent="0.25">
      <c r="A698" s="3"/>
    </row>
    <row r="699" spans="1:1" x14ac:dyDescent="0.25">
      <c r="A699" s="3"/>
    </row>
    <row r="700" spans="1:1" x14ac:dyDescent="0.25">
      <c r="A700" s="3"/>
    </row>
    <row r="701" spans="1:1" x14ac:dyDescent="0.25">
      <c r="A701" s="3"/>
    </row>
    <row r="702" spans="1:1" x14ac:dyDescent="0.25">
      <c r="A702" s="3"/>
    </row>
    <row r="703" spans="1:1" x14ac:dyDescent="0.25">
      <c r="A703" s="3"/>
    </row>
    <row r="704" spans="1:1" x14ac:dyDescent="0.25">
      <c r="A704" s="3"/>
    </row>
    <row r="705" spans="1:1" x14ac:dyDescent="0.25">
      <c r="A705" s="3"/>
    </row>
    <row r="706" spans="1:1" x14ac:dyDescent="0.25">
      <c r="A706" s="3"/>
    </row>
    <row r="707" spans="1:1" x14ac:dyDescent="0.25">
      <c r="A707" s="3"/>
    </row>
    <row r="708" spans="1:1" x14ac:dyDescent="0.25">
      <c r="A708" s="3"/>
    </row>
    <row r="709" spans="1:1" x14ac:dyDescent="0.25">
      <c r="A709" s="3"/>
    </row>
    <row r="710" spans="1:1" x14ac:dyDescent="0.25">
      <c r="A710" s="3"/>
    </row>
    <row r="711" spans="1:1" x14ac:dyDescent="0.25">
      <c r="A711" s="3"/>
    </row>
    <row r="712" spans="1:1" x14ac:dyDescent="0.25">
      <c r="A712" s="3"/>
    </row>
    <row r="713" spans="1:1" x14ac:dyDescent="0.25">
      <c r="A713" s="3"/>
    </row>
    <row r="714" spans="1:1" x14ac:dyDescent="0.25">
      <c r="A714" s="3"/>
    </row>
    <row r="715" spans="1:1" x14ac:dyDescent="0.25">
      <c r="A715" s="3"/>
    </row>
    <row r="716" spans="1:1" x14ac:dyDescent="0.25">
      <c r="A716" s="3"/>
    </row>
    <row r="717" spans="1:1" x14ac:dyDescent="0.25">
      <c r="A717" s="3"/>
    </row>
    <row r="718" spans="1:1" x14ac:dyDescent="0.25">
      <c r="A718" s="3"/>
    </row>
    <row r="719" spans="1:1" x14ac:dyDescent="0.25">
      <c r="A719" s="3"/>
    </row>
    <row r="720" spans="1:1" x14ac:dyDescent="0.25">
      <c r="A720" s="3"/>
    </row>
    <row r="721" spans="1:1" x14ac:dyDescent="0.25">
      <c r="A721" s="3"/>
    </row>
    <row r="722" spans="1:1" x14ac:dyDescent="0.25">
      <c r="A722" s="3"/>
    </row>
    <row r="723" spans="1:1" x14ac:dyDescent="0.25">
      <c r="A723" s="3"/>
    </row>
    <row r="724" spans="1:1" x14ac:dyDescent="0.25">
      <c r="A724" s="3"/>
    </row>
    <row r="725" spans="1:1" x14ac:dyDescent="0.25">
      <c r="A725" s="3"/>
    </row>
    <row r="726" spans="1:1" x14ac:dyDescent="0.25">
      <c r="A726" s="3"/>
    </row>
    <row r="727" spans="1:1" x14ac:dyDescent="0.25">
      <c r="A727" s="3"/>
    </row>
    <row r="728" spans="1:1" x14ac:dyDescent="0.25">
      <c r="A728" s="3"/>
    </row>
    <row r="729" spans="1:1" x14ac:dyDescent="0.25">
      <c r="A729" s="3"/>
    </row>
    <row r="730" spans="1:1" x14ac:dyDescent="0.25">
      <c r="A730" s="3"/>
    </row>
    <row r="731" spans="1:1" x14ac:dyDescent="0.25">
      <c r="A731" s="3"/>
    </row>
    <row r="732" spans="1:1" x14ac:dyDescent="0.25">
      <c r="A732" s="3"/>
    </row>
    <row r="733" spans="1:1" x14ac:dyDescent="0.25">
      <c r="A733" s="3"/>
    </row>
    <row r="734" spans="1:1" x14ac:dyDescent="0.25">
      <c r="A734" s="3"/>
    </row>
    <row r="735" spans="1:1" x14ac:dyDescent="0.25">
      <c r="A735" s="3"/>
    </row>
    <row r="736" spans="1:1" x14ac:dyDescent="0.25">
      <c r="A736" s="3"/>
    </row>
    <row r="737" spans="1:1" x14ac:dyDescent="0.25">
      <c r="A737" s="3"/>
    </row>
    <row r="738" spans="1:1" x14ac:dyDescent="0.25">
      <c r="A738" s="3"/>
    </row>
    <row r="739" spans="1:1" x14ac:dyDescent="0.25">
      <c r="A739" s="3"/>
    </row>
    <row r="740" spans="1:1" x14ac:dyDescent="0.25">
      <c r="A740" s="3"/>
    </row>
    <row r="741" spans="1:1" x14ac:dyDescent="0.25">
      <c r="A741" s="3"/>
    </row>
    <row r="742" spans="1:1" x14ac:dyDescent="0.25">
      <c r="A742" s="3"/>
    </row>
    <row r="743" spans="1:1" x14ac:dyDescent="0.25">
      <c r="A743" s="3"/>
    </row>
    <row r="744" spans="1:1" x14ac:dyDescent="0.25">
      <c r="A744" s="3"/>
    </row>
    <row r="745" spans="1:1" x14ac:dyDescent="0.25">
      <c r="A745" s="3"/>
    </row>
    <row r="746" spans="1:1" x14ac:dyDescent="0.25">
      <c r="A746" s="3"/>
    </row>
    <row r="747" spans="1:1" x14ac:dyDescent="0.25">
      <c r="A747" s="3"/>
    </row>
    <row r="748" spans="1:1" x14ac:dyDescent="0.25">
      <c r="A748" s="3"/>
    </row>
    <row r="749" spans="1:1" x14ac:dyDescent="0.25">
      <c r="A749" s="3"/>
    </row>
    <row r="750" spans="1:1" x14ac:dyDescent="0.25">
      <c r="A750" s="3"/>
    </row>
    <row r="751" spans="1:1" x14ac:dyDescent="0.25">
      <c r="A751" s="3"/>
    </row>
    <row r="752" spans="1:1" x14ac:dyDescent="0.25">
      <c r="A752" s="3"/>
    </row>
    <row r="753" spans="1:1" x14ac:dyDescent="0.25">
      <c r="A753" s="3"/>
    </row>
    <row r="754" spans="1:1" x14ac:dyDescent="0.25">
      <c r="A754" s="3"/>
    </row>
    <row r="755" spans="1:1" x14ac:dyDescent="0.25">
      <c r="A755" s="3"/>
    </row>
    <row r="756" spans="1:1" x14ac:dyDescent="0.25">
      <c r="A756" s="3"/>
    </row>
    <row r="757" spans="1:1" x14ac:dyDescent="0.25">
      <c r="A757" s="3"/>
    </row>
    <row r="758" spans="1:1" x14ac:dyDescent="0.25">
      <c r="A758" s="3"/>
    </row>
    <row r="759" spans="1:1" x14ac:dyDescent="0.25">
      <c r="A759" s="3"/>
    </row>
    <row r="760" spans="1:1" x14ac:dyDescent="0.25">
      <c r="A760" s="3"/>
    </row>
    <row r="761" spans="1:1" x14ac:dyDescent="0.25">
      <c r="A761" s="3"/>
    </row>
    <row r="762" spans="1:1" x14ac:dyDescent="0.25">
      <c r="A762" s="3"/>
    </row>
    <row r="763" spans="1:1" x14ac:dyDescent="0.25">
      <c r="A763" s="3"/>
    </row>
    <row r="764" spans="1:1" x14ac:dyDescent="0.25">
      <c r="A764" s="3"/>
    </row>
    <row r="765" spans="1:1" x14ac:dyDescent="0.25">
      <c r="A765" s="3"/>
    </row>
    <row r="766" spans="1:1" x14ac:dyDescent="0.25">
      <c r="A766" s="3"/>
    </row>
    <row r="767" spans="1:1" x14ac:dyDescent="0.25">
      <c r="A767" s="3"/>
    </row>
    <row r="768" spans="1:1" x14ac:dyDescent="0.25">
      <c r="A768" s="3"/>
    </row>
    <row r="769" spans="1:1" x14ac:dyDescent="0.25">
      <c r="A769" s="3"/>
    </row>
    <row r="770" spans="1:1" x14ac:dyDescent="0.25">
      <c r="A770" s="3"/>
    </row>
    <row r="771" spans="1:1" x14ac:dyDescent="0.25">
      <c r="A771" s="3"/>
    </row>
    <row r="772" spans="1:1" x14ac:dyDescent="0.25">
      <c r="A772" s="3"/>
    </row>
    <row r="773" spans="1:1" x14ac:dyDescent="0.25">
      <c r="A773" s="3"/>
    </row>
    <row r="774" spans="1:1" x14ac:dyDescent="0.25">
      <c r="A774" s="3"/>
    </row>
    <row r="775" spans="1:1" x14ac:dyDescent="0.25">
      <c r="A775" s="3"/>
    </row>
    <row r="776" spans="1:1" x14ac:dyDescent="0.25">
      <c r="A776" s="3"/>
    </row>
    <row r="777" spans="1:1" x14ac:dyDescent="0.25">
      <c r="A777" s="3"/>
    </row>
    <row r="778" spans="1:1" x14ac:dyDescent="0.25">
      <c r="A778" s="3"/>
    </row>
    <row r="779" spans="1:1" x14ac:dyDescent="0.25">
      <c r="A779" s="3"/>
    </row>
    <row r="780" spans="1:1" x14ac:dyDescent="0.25">
      <c r="A780" s="3"/>
    </row>
    <row r="781" spans="1:1" x14ac:dyDescent="0.25">
      <c r="A781" s="3"/>
    </row>
    <row r="782" spans="1:1" x14ac:dyDescent="0.25">
      <c r="A782" s="3"/>
    </row>
    <row r="783" spans="1:1" x14ac:dyDescent="0.25">
      <c r="A783" s="3"/>
    </row>
    <row r="784" spans="1:1" x14ac:dyDescent="0.25">
      <c r="A784" s="3"/>
    </row>
    <row r="785" spans="1:1" x14ac:dyDescent="0.25">
      <c r="A785" s="3"/>
    </row>
    <row r="786" spans="1:1" x14ac:dyDescent="0.25">
      <c r="A786" s="3"/>
    </row>
    <row r="787" spans="1:1" x14ac:dyDescent="0.25">
      <c r="A787" s="3"/>
    </row>
    <row r="788" spans="1:1" x14ac:dyDescent="0.25">
      <c r="A788" s="3"/>
    </row>
    <row r="789" spans="1:1" x14ac:dyDescent="0.25">
      <c r="A789" s="3"/>
    </row>
    <row r="790" spans="1:1" x14ac:dyDescent="0.25">
      <c r="A790" s="3"/>
    </row>
    <row r="791" spans="1:1" x14ac:dyDescent="0.25">
      <c r="A791" s="3"/>
    </row>
    <row r="792" spans="1:1" x14ac:dyDescent="0.25">
      <c r="A792" s="3"/>
    </row>
    <row r="793" spans="1:1" x14ac:dyDescent="0.25">
      <c r="A793" s="3"/>
    </row>
    <row r="794" spans="1:1" x14ac:dyDescent="0.25">
      <c r="A794" s="3"/>
    </row>
    <row r="795" spans="1:1" x14ac:dyDescent="0.25">
      <c r="A795" s="3"/>
    </row>
    <row r="796" spans="1:1" x14ac:dyDescent="0.25">
      <c r="A796" s="3"/>
    </row>
    <row r="797" spans="1:1" x14ac:dyDescent="0.25">
      <c r="A797" s="3"/>
    </row>
    <row r="798" spans="1:1" x14ac:dyDescent="0.25">
      <c r="A798" s="3"/>
    </row>
    <row r="799" spans="1:1" x14ac:dyDescent="0.25">
      <c r="A799" s="3"/>
    </row>
    <row r="800" spans="1:1" x14ac:dyDescent="0.25">
      <c r="A800" s="3"/>
    </row>
    <row r="801" spans="1:1" x14ac:dyDescent="0.25">
      <c r="A801" s="3"/>
    </row>
    <row r="802" spans="1:1" x14ac:dyDescent="0.25">
      <c r="A802" s="3"/>
    </row>
    <row r="803" spans="1:1" x14ac:dyDescent="0.25">
      <c r="A803" s="3"/>
    </row>
    <row r="804" spans="1:1" x14ac:dyDescent="0.25">
      <c r="A804" s="3"/>
    </row>
    <row r="805" spans="1:1" x14ac:dyDescent="0.25">
      <c r="A805" s="3"/>
    </row>
    <row r="806" spans="1:1" x14ac:dyDescent="0.25">
      <c r="A806" s="3"/>
    </row>
    <row r="807" spans="1:1" x14ac:dyDescent="0.25">
      <c r="A807" s="3"/>
    </row>
    <row r="808" spans="1:1" x14ac:dyDescent="0.25">
      <c r="A808" s="3"/>
    </row>
    <row r="809" spans="1:1" x14ac:dyDescent="0.25">
      <c r="A809" s="3"/>
    </row>
    <row r="810" spans="1:1" x14ac:dyDescent="0.25">
      <c r="A810" s="3"/>
    </row>
    <row r="811" spans="1:1" x14ac:dyDescent="0.25">
      <c r="A811" s="3"/>
    </row>
    <row r="812" spans="1:1" x14ac:dyDescent="0.25">
      <c r="A812" s="3"/>
    </row>
    <row r="813" spans="1:1" x14ac:dyDescent="0.25">
      <c r="A813" s="3"/>
    </row>
    <row r="814" spans="1:1" x14ac:dyDescent="0.25">
      <c r="A814" s="3"/>
    </row>
    <row r="815" spans="1:1" x14ac:dyDescent="0.25">
      <c r="A815" s="3"/>
    </row>
    <row r="816" spans="1:1" x14ac:dyDescent="0.25">
      <c r="A816" s="3"/>
    </row>
    <row r="817" spans="1:1" x14ac:dyDescent="0.25">
      <c r="A817" s="3"/>
    </row>
    <row r="818" spans="1:1" x14ac:dyDescent="0.25">
      <c r="A818" s="3"/>
    </row>
    <row r="819" spans="1:1" x14ac:dyDescent="0.25">
      <c r="A819" s="3"/>
    </row>
    <row r="820" spans="1:1" x14ac:dyDescent="0.25">
      <c r="A820" s="3"/>
    </row>
    <row r="821" spans="1:1" x14ac:dyDescent="0.25">
      <c r="A821" s="3"/>
    </row>
    <row r="822" spans="1:1" x14ac:dyDescent="0.25">
      <c r="A822" s="3"/>
    </row>
    <row r="823" spans="1:1" x14ac:dyDescent="0.25">
      <c r="A823" s="3"/>
    </row>
    <row r="824" spans="1:1" x14ac:dyDescent="0.25">
      <c r="A824" s="3"/>
    </row>
    <row r="825" spans="1:1" x14ac:dyDescent="0.25">
      <c r="A825" s="3"/>
    </row>
    <row r="826" spans="1:1" x14ac:dyDescent="0.25">
      <c r="A826" s="3"/>
    </row>
    <row r="827" spans="1:1" x14ac:dyDescent="0.25">
      <c r="A827" s="3"/>
    </row>
    <row r="828" spans="1:1" x14ac:dyDescent="0.25">
      <c r="A828" s="3"/>
    </row>
    <row r="829" spans="1:1" x14ac:dyDescent="0.25">
      <c r="A829" s="3"/>
    </row>
    <row r="830" spans="1:1" x14ac:dyDescent="0.25">
      <c r="A830" s="3"/>
    </row>
    <row r="831" spans="1:1" x14ac:dyDescent="0.25">
      <c r="A831" s="3"/>
    </row>
    <row r="832" spans="1:1" x14ac:dyDescent="0.25">
      <c r="A832" s="3"/>
    </row>
    <row r="833" spans="1:1" x14ac:dyDescent="0.25">
      <c r="A833" s="3"/>
    </row>
    <row r="834" spans="1:1" x14ac:dyDescent="0.25">
      <c r="A834" s="3"/>
    </row>
    <row r="835" spans="1:1" x14ac:dyDescent="0.25">
      <c r="A835" s="3"/>
    </row>
    <row r="836" spans="1:1" x14ac:dyDescent="0.25">
      <c r="A836" s="3"/>
    </row>
    <row r="837" spans="1:1" x14ac:dyDescent="0.25">
      <c r="A837" s="3"/>
    </row>
    <row r="838" spans="1:1" x14ac:dyDescent="0.25">
      <c r="A838" s="3"/>
    </row>
    <row r="839" spans="1:1" x14ac:dyDescent="0.25">
      <c r="A839" s="3"/>
    </row>
    <row r="840" spans="1:1" x14ac:dyDescent="0.25">
      <c r="A840" s="3"/>
    </row>
    <row r="841" spans="1:1" x14ac:dyDescent="0.25">
      <c r="A841" s="3"/>
    </row>
    <row r="842" spans="1:1" x14ac:dyDescent="0.25">
      <c r="A842" s="3"/>
    </row>
    <row r="843" spans="1:1" x14ac:dyDescent="0.25">
      <c r="A843" s="3"/>
    </row>
    <row r="844" spans="1:1" x14ac:dyDescent="0.25">
      <c r="A844" s="3"/>
    </row>
    <row r="845" spans="1:1" x14ac:dyDescent="0.25">
      <c r="A845" s="3"/>
    </row>
    <row r="846" spans="1:1" x14ac:dyDescent="0.25">
      <c r="A846" s="3"/>
    </row>
    <row r="847" spans="1:1" x14ac:dyDescent="0.25">
      <c r="A847" s="3"/>
    </row>
    <row r="848" spans="1:1" x14ac:dyDescent="0.25">
      <c r="A848" s="3"/>
    </row>
    <row r="849" spans="1:1" x14ac:dyDescent="0.25">
      <c r="A849" s="3"/>
    </row>
    <row r="850" spans="1:1" x14ac:dyDescent="0.25">
      <c r="A850" s="3"/>
    </row>
    <row r="851" spans="1:1" x14ac:dyDescent="0.25">
      <c r="A851" s="3"/>
    </row>
    <row r="852" spans="1:1" x14ac:dyDescent="0.25">
      <c r="A852" s="3"/>
    </row>
    <row r="853" spans="1:1" x14ac:dyDescent="0.25">
      <c r="A853" s="3"/>
    </row>
    <row r="854" spans="1:1" x14ac:dyDescent="0.25">
      <c r="A854" s="3"/>
    </row>
    <row r="855" spans="1:1" x14ac:dyDescent="0.25">
      <c r="A855" s="3"/>
    </row>
    <row r="856" spans="1:1" x14ac:dyDescent="0.25">
      <c r="A856" s="3"/>
    </row>
    <row r="857" spans="1:1" x14ac:dyDescent="0.25">
      <c r="A857" s="3"/>
    </row>
    <row r="858" spans="1:1" x14ac:dyDescent="0.25">
      <c r="A858" s="3"/>
    </row>
    <row r="859" spans="1:1" x14ac:dyDescent="0.25">
      <c r="A859" s="3"/>
    </row>
    <row r="860" spans="1:1" x14ac:dyDescent="0.25">
      <c r="A860" s="3"/>
    </row>
    <row r="861" spans="1:1" x14ac:dyDescent="0.25">
      <c r="A861" s="3"/>
    </row>
    <row r="862" spans="1:1" x14ac:dyDescent="0.25">
      <c r="A862" s="3"/>
    </row>
    <row r="863" spans="1:1" x14ac:dyDescent="0.25">
      <c r="A863" s="3"/>
    </row>
    <row r="864" spans="1:1" x14ac:dyDescent="0.25">
      <c r="A864" s="3"/>
    </row>
    <row r="865" spans="1:1" x14ac:dyDescent="0.25">
      <c r="A865" s="3"/>
    </row>
    <row r="866" spans="1:1" x14ac:dyDescent="0.25">
      <c r="A866" s="3"/>
    </row>
    <row r="867" spans="1:1" x14ac:dyDescent="0.25">
      <c r="A867" s="3"/>
    </row>
    <row r="868" spans="1:1" x14ac:dyDescent="0.25">
      <c r="A868" s="3"/>
    </row>
    <row r="869" spans="1:1" x14ac:dyDescent="0.25">
      <c r="A869" s="3"/>
    </row>
    <row r="870" spans="1:1" x14ac:dyDescent="0.25">
      <c r="A870" s="3"/>
    </row>
    <row r="871" spans="1:1" x14ac:dyDescent="0.25">
      <c r="A871" s="3"/>
    </row>
    <row r="872" spans="1:1" x14ac:dyDescent="0.25">
      <c r="A872" s="3"/>
    </row>
    <row r="873" spans="1:1" x14ac:dyDescent="0.25">
      <c r="A873" s="3"/>
    </row>
    <row r="874" spans="1:1" x14ac:dyDescent="0.25">
      <c r="A874" s="3"/>
    </row>
    <row r="875" spans="1:1" x14ac:dyDescent="0.25">
      <c r="A875" s="3"/>
    </row>
    <row r="876" spans="1:1" x14ac:dyDescent="0.25">
      <c r="A876" s="3"/>
    </row>
    <row r="877" spans="1:1" x14ac:dyDescent="0.25">
      <c r="A877" s="3"/>
    </row>
    <row r="878" spans="1:1" x14ac:dyDescent="0.25">
      <c r="A878" s="3"/>
    </row>
    <row r="879" spans="1:1" x14ac:dyDescent="0.25">
      <c r="A879" s="3"/>
    </row>
    <row r="880" spans="1:1" x14ac:dyDescent="0.25">
      <c r="A880" s="3"/>
    </row>
    <row r="881" spans="1:1" x14ac:dyDescent="0.25">
      <c r="A881" s="3"/>
    </row>
    <row r="882" spans="1:1" x14ac:dyDescent="0.25">
      <c r="A882" s="3"/>
    </row>
    <row r="883" spans="1:1" x14ac:dyDescent="0.25">
      <c r="A883" s="3"/>
    </row>
    <row r="884" spans="1:1" x14ac:dyDescent="0.25">
      <c r="A884" s="3"/>
    </row>
    <row r="885" spans="1:1" x14ac:dyDescent="0.25">
      <c r="A885" s="3"/>
    </row>
    <row r="886" spans="1:1" x14ac:dyDescent="0.25">
      <c r="A886" s="3"/>
    </row>
    <row r="887" spans="1:1" x14ac:dyDescent="0.25">
      <c r="A887" s="3"/>
    </row>
    <row r="888" spans="1:1" x14ac:dyDescent="0.25">
      <c r="A888" s="3"/>
    </row>
    <row r="889" spans="1:1" x14ac:dyDescent="0.25">
      <c r="A889" s="3"/>
    </row>
    <row r="890" spans="1:1" x14ac:dyDescent="0.25">
      <c r="A890" s="3"/>
    </row>
    <row r="891" spans="1:1" x14ac:dyDescent="0.25">
      <c r="A891" s="3"/>
    </row>
    <row r="892" spans="1:1" x14ac:dyDescent="0.25">
      <c r="A892" s="3"/>
    </row>
    <row r="893" spans="1:1" x14ac:dyDescent="0.25">
      <c r="A893" s="3"/>
    </row>
    <row r="894" spans="1:1" x14ac:dyDescent="0.25">
      <c r="A894" s="3"/>
    </row>
    <row r="895" spans="1:1" x14ac:dyDescent="0.25">
      <c r="A895" s="3"/>
    </row>
    <row r="896" spans="1:1" x14ac:dyDescent="0.25">
      <c r="A896" s="3"/>
    </row>
    <row r="897" spans="1:1" x14ac:dyDescent="0.25">
      <c r="A897" s="3"/>
    </row>
    <row r="898" spans="1:1" x14ac:dyDescent="0.25">
      <c r="A898" s="3"/>
    </row>
    <row r="899" spans="1:1" x14ac:dyDescent="0.25">
      <c r="A899" s="3"/>
    </row>
    <row r="900" spans="1:1" x14ac:dyDescent="0.25">
      <c r="A900" s="3"/>
    </row>
    <row r="901" spans="1:1" x14ac:dyDescent="0.25">
      <c r="A901" s="3"/>
    </row>
    <row r="902" spans="1:1" x14ac:dyDescent="0.25">
      <c r="A902" s="3"/>
    </row>
    <row r="903" spans="1:1" x14ac:dyDescent="0.25">
      <c r="A903" s="3"/>
    </row>
    <row r="904" spans="1:1" x14ac:dyDescent="0.25">
      <c r="A904" s="3"/>
    </row>
    <row r="905" spans="1:1" x14ac:dyDescent="0.25">
      <c r="A905" s="3"/>
    </row>
    <row r="906" spans="1:1" x14ac:dyDescent="0.25">
      <c r="A906" s="3"/>
    </row>
    <row r="907" spans="1:1" x14ac:dyDescent="0.25">
      <c r="A907" s="3"/>
    </row>
    <row r="908" spans="1:1" x14ac:dyDescent="0.25">
      <c r="A908" s="3"/>
    </row>
    <row r="909" spans="1:1" x14ac:dyDescent="0.25">
      <c r="A909" s="3"/>
    </row>
    <row r="910" spans="1:1" x14ac:dyDescent="0.25">
      <c r="A910" s="3"/>
    </row>
    <row r="911" spans="1:1" x14ac:dyDescent="0.25">
      <c r="A911" s="3"/>
    </row>
    <row r="912" spans="1:1" x14ac:dyDescent="0.25">
      <c r="A912" s="3"/>
    </row>
    <row r="913" spans="1:1" x14ac:dyDescent="0.25">
      <c r="A913" s="3"/>
    </row>
    <row r="914" spans="1:1" x14ac:dyDescent="0.25">
      <c r="A914" s="3"/>
    </row>
    <row r="915" spans="1:1" x14ac:dyDescent="0.25">
      <c r="A915" s="3"/>
    </row>
    <row r="916" spans="1:1" x14ac:dyDescent="0.25">
      <c r="A916" s="3"/>
    </row>
    <row r="917" spans="1:1" x14ac:dyDescent="0.25">
      <c r="A917" s="3"/>
    </row>
    <row r="918" spans="1:1" x14ac:dyDescent="0.25">
      <c r="A918" s="3"/>
    </row>
    <row r="919" spans="1:1" x14ac:dyDescent="0.25">
      <c r="A919" s="3"/>
    </row>
    <row r="920" spans="1:1" x14ac:dyDescent="0.25">
      <c r="A920" s="3"/>
    </row>
    <row r="921" spans="1:1" x14ac:dyDescent="0.25">
      <c r="A921" s="3"/>
    </row>
    <row r="922" spans="1:1" x14ac:dyDescent="0.25">
      <c r="A922" s="3"/>
    </row>
    <row r="923" spans="1:1" x14ac:dyDescent="0.25">
      <c r="A923" s="3"/>
    </row>
    <row r="924" spans="1:1" x14ac:dyDescent="0.25">
      <c r="A924" s="3"/>
    </row>
    <row r="925" spans="1:1" x14ac:dyDescent="0.25">
      <c r="A925" s="3"/>
    </row>
    <row r="926" spans="1:1" x14ac:dyDescent="0.25">
      <c r="A926" s="3"/>
    </row>
    <row r="927" spans="1:1" x14ac:dyDescent="0.25">
      <c r="A927" s="3"/>
    </row>
    <row r="928" spans="1:1" x14ac:dyDescent="0.25">
      <c r="A928" s="3"/>
    </row>
    <row r="929" spans="1:1" x14ac:dyDescent="0.25">
      <c r="A929" s="3"/>
    </row>
    <row r="930" spans="1:1" x14ac:dyDescent="0.25">
      <c r="A930" s="3"/>
    </row>
    <row r="931" spans="1:1" x14ac:dyDescent="0.25">
      <c r="A931" s="3"/>
    </row>
    <row r="932" spans="1:1" x14ac:dyDescent="0.25">
      <c r="A932" s="3"/>
    </row>
    <row r="933" spans="1:1" x14ac:dyDescent="0.25">
      <c r="A933" s="3"/>
    </row>
    <row r="934" spans="1:1" x14ac:dyDescent="0.25">
      <c r="A934" s="3"/>
    </row>
    <row r="935" spans="1:1" x14ac:dyDescent="0.25">
      <c r="A935" s="3"/>
    </row>
    <row r="936" spans="1:1" x14ac:dyDescent="0.25">
      <c r="A936" s="3"/>
    </row>
    <row r="937" spans="1:1" x14ac:dyDescent="0.25">
      <c r="A937" s="3"/>
    </row>
    <row r="938" spans="1:1" x14ac:dyDescent="0.25">
      <c r="A938" s="3"/>
    </row>
    <row r="939" spans="1:1" x14ac:dyDescent="0.25">
      <c r="A939" s="3"/>
    </row>
    <row r="940" spans="1:1" x14ac:dyDescent="0.25">
      <c r="A940" s="3"/>
    </row>
    <row r="941" spans="1:1" x14ac:dyDescent="0.25">
      <c r="A941" s="3"/>
    </row>
    <row r="942" spans="1:1" x14ac:dyDescent="0.25">
      <c r="A942" s="3"/>
    </row>
    <row r="943" spans="1:1" x14ac:dyDescent="0.25">
      <c r="A943" s="3"/>
    </row>
    <row r="944" spans="1:1" x14ac:dyDescent="0.25">
      <c r="A944" s="3"/>
    </row>
    <row r="945" spans="1:1" x14ac:dyDescent="0.25">
      <c r="A945" s="3"/>
    </row>
    <row r="946" spans="1:1" x14ac:dyDescent="0.25">
      <c r="A946" s="3"/>
    </row>
    <row r="947" spans="1:1" x14ac:dyDescent="0.25">
      <c r="A947" s="3"/>
    </row>
    <row r="948" spans="1:1" x14ac:dyDescent="0.25">
      <c r="A948" s="3"/>
    </row>
    <row r="949" spans="1:1" x14ac:dyDescent="0.25">
      <c r="A949" s="3"/>
    </row>
    <row r="950" spans="1:1" x14ac:dyDescent="0.25">
      <c r="A950" s="3"/>
    </row>
    <row r="951" spans="1:1" x14ac:dyDescent="0.25">
      <c r="A951" s="3"/>
    </row>
    <row r="952" spans="1:1" x14ac:dyDescent="0.25">
      <c r="A952" s="3"/>
    </row>
    <row r="953" spans="1:1" x14ac:dyDescent="0.25">
      <c r="A953" s="3"/>
    </row>
    <row r="954" spans="1:1" x14ac:dyDescent="0.25">
      <c r="A954" s="3"/>
    </row>
    <row r="955" spans="1:1" x14ac:dyDescent="0.25">
      <c r="A955" s="3"/>
    </row>
    <row r="956" spans="1:1" x14ac:dyDescent="0.25">
      <c r="A956" s="3"/>
    </row>
    <row r="957" spans="1:1" x14ac:dyDescent="0.25">
      <c r="A957" s="3"/>
    </row>
    <row r="958" spans="1:1" x14ac:dyDescent="0.25">
      <c r="A958" s="3"/>
    </row>
    <row r="959" spans="1:1" x14ac:dyDescent="0.25">
      <c r="A959" s="3"/>
    </row>
    <row r="960" spans="1:1" x14ac:dyDescent="0.25">
      <c r="A960" s="3"/>
    </row>
    <row r="961" spans="1:1" x14ac:dyDescent="0.25">
      <c r="A961" s="3"/>
    </row>
    <row r="962" spans="1:1" x14ac:dyDescent="0.25">
      <c r="A962" s="3"/>
    </row>
    <row r="963" spans="1:1" x14ac:dyDescent="0.25">
      <c r="A963" s="3"/>
    </row>
    <row r="964" spans="1:1" x14ac:dyDescent="0.25">
      <c r="A964" s="3"/>
    </row>
    <row r="965" spans="1:1" x14ac:dyDescent="0.25">
      <c r="A965" s="3"/>
    </row>
    <row r="966" spans="1:1" x14ac:dyDescent="0.25">
      <c r="A966" s="3"/>
    </row>
    <row r="967" spans="1:1" x14ac:dyDescent="0.25">
      <c r="A967" s="3"/>
    </row>
    <row r="968" spans="1:1" x14ac:dyDescent="0.25">
      <c r="A968" s="3"/>
    </row>
    <row r="969" spans="1:1" x14ac:dyDescent="0.25">
      <c r="A969" s="3"/>
    </row>
    <row r="970" spans="1:1" x14ac:dyDescent="0.25">
      <c r="A970" s="3"/>
    </row>
    <row r="971" spans="1:1" x14ac:dyDescent="0.25">
      <c r="A971" s="3"/>
    </row>
    <row r="972" spans="1:1" x14ac:dyDescent="0.25">
      <c r="A972" s="3"/>
    </row>
    <row r="973" spans="1:1" x14ac:dyDescent="0.25">
      <c r="A973" s="3"/>
    </row>
    <row r="974" spans="1:1" x14ac:dyDescent="0.25">
      <c r="A974" s="3"/>
    </row>
    <row r="975" spans="1:1" x14ac:dyDescent="0.25">
      <c r="A975" s="3"/>
    </row>
    <row r="976" spans="1:1" x14ac:dyDescent="0.25">
      <c r="A976" s="3"/>
    </row>
    <row r="977" spans="1:1" x14ac:dyDescent="0.25">
      <c r="A977" s="3"/>
    </row>
    <row r="978" spans="1:1" x14ac:dyDescent="0.25">
      <c r="A978" s="3"/>
    </row>
    <row r="979" spans="1:1" x14ac:dyDescent="0.25">
      <c r="A979" s="3"/>
    </row>
    <row r="980" spans="1:1" x14ac:dyDescent="0.25">
      <c r="A980" s="3"/>
    </row>
    <row r="981" spans="1:1" x14ac:dyDescent="0.25">
      <c r="A981" s="3"/>
    </row>
    <row r="982" spans="1:1" x14ac:dyDescent="0.25">
      <c r="A982" s="3"/>
    </row>
    <row r="983" spans="1:1" x14ac:dyDescent="0.25">
      <c r="A983" s="3"/>
    </row>
    <row r="984" spans="1:1" x14ac:dyDescent="0.25">
      <c r="A984" s="3"/>
    </row>
    <row r="985" spans="1:1" x14ac:dyDescent="0.25">
      <c r="A985" s="3"/>
    </row>
    <row r="986" spans="1:1" x14ac:dyDescent="0.25">
      <c r="A986" s="3"/>
    </row>
    <row r="987" spans="1:1" x14ac:dyDescent="0.25">
      <c r="A987" s="3"/>
    </row>
    <row r="988" spans="1:1" x14ac:dyDescent="0.25">
      <c r="A988" s="3"/>
    </row>
    <row r="989" spans="1:1" x14ac:dyDescent="0.25">
      <c r="A989" s="3"/>
    </row>
    <row r="990" spans="1:1" x14ac:dyDescent="0.25">
      <c r="A990" s="3"/>
    </row>
    <row r="991" spans="1:1" x14ac:dyDescent="0.25">
      <c r="A991" s="3"/>
    </row>
    <row r="992" spans="1:1" x14ac:dyDescent="0.25">
      <c r="A992" s="3"/>
    </row>
    <row r="993" spans="1:1" x14ac:dyDescent="0.25">
      <c r="A993" s="3"/>
    </row>
    <row r="994" spans="1:1" x14ac:dyDescent="0.25">
      <c r="A994" s="3"/>
    </row>
    <row r="995" spans="1:1" x14ac:dyDescent="0.25">
      <c r="A995" s="3"/>
    </row>
    <row r="996" spans="1:1" x14ac:dyDescent="0.25">
      <c r="A996" s="3"/>
    </row>
    <row r="997" spans="1:1" x14ac:dyDescent="0.25">
      <c r="A997" s="3"/>
    </row>
    <row r="998" spans="1:1" x14ac:dyDescent="0.25">
      <c r="A998" s="3"/>
    </row>
    <row r="999" spans="1:1" x14ac:dyDescent="0.25">
      <c r="A999" s="3"/>
    </row>
    <row r="1000" spans="1:1" x14ac:dyDescent="0.25">
      <c r="A1000" s="3"/>
    </row>
    <row r="1001" spans="1:1" x14ac:dyDescent="0.25">
      <c r="A1001" s="3"/>
    </row>
    <row r="1002" spans="1:1" x14ac:dyDescent="0.25">
      <c r="A1002" s="3"/>
    </row>
    <row r="1003" spans="1:1" x14ac:dyDescent="0.25">
      <c r="A1003" s="3"/>
    </row>
    <row r="1004" spans="1:1" x14ac:dyDescent="0.25">
      <c r="A1004" s="3"/>
    </row>
    <row r="1005" spans="1:1" x14ac:dyDescent="0.25">
      <c r="A1005" s="3"/>
    </row>
    <row r="1006" spans="1:1" x14ac:dyDescent="0.25">
      <c r="A1006" s="3"/>
    </row>
    <row r="1007" spans="1:1" x14ac:dyDescent="0.25">
      <c r="A1007" s="3"/>
    </row>
    <row r="1008" spans="1:1" x14ac:dyDescent="0.25">
      <c r="A1008" s="3"/>
    </row>
    <row r="1009" spans="1:1" x14ac:dyDescent="0.25">
      <c r="A1009" s="3"/>
    </row>
    <row r="1010" spans="1:1" x14ac:dyDescent="0.25">
      <c r="A1010" s="3"/>
    </row>
    <row r="1011" spans="1:1" x14ac:dyDescent="0.25">
      <c r="A1011" s="3"/>
    </row>
    <row r="1012" spans="1:1" x14ac:dyDescent="0.25">
      <c r="A1012" s="3"/>
    </row>
    <row r="1013" spans="1:1" x14ac:dyDescent="0.25">
      <c r="A1013" s="3"/>
    </row>
    <row r="1014" spans="1:1" x14ac:dyDescent="0.25">
      <c r="A1014" s="3"/>
    </row>
    <row r="1015" spans="1:1" x14ac:dyDescent="0.25">
      <c r="A1015" s="3"/>
    </row>
    <row r="1016" spans="1:1" x14ac:dyDescent="0.25">
      <c r="A1016" s="3"/>
    </row>
    <row r="1017" spans="1:1" x14ac:dyDescent="0.25">
      <c r="A1017" s="3"/>
    </row>
    <row r="1018" spans="1:1" x14ac:dyDescent="0.25">
      <c r="A1018" s="3"/>
    </row>
    <row r="1019" spans="1:1" x14ac:dyDescent="0.25">
      <c r="A1019" s="3"/>
    </row>
    <row r="1020" spans="1:1" x14ac:dyDescent="0.25">
      <c r="A1020" s="3"/>
    </row>
    <row r="1021" spans="1:1" x14ac:dyDescent="0.25">
      <c r="A1021" s="3"/>
    </row>
    <row r="1022" spans="1:1" x14ac:dyDescent="0.25">
      <c r="A1022" s="3"/>
    </row>
    <row r="1023" spans="1:1" x14ac:dyDescent="0.25">
      <c r="A1023" s="3"/>
    </row>
    <row r="1024" spans="1:1" x14ac:dyDescent="0.25">
      <c r="A1024" s="3"/>
    </row>
    <row r="1025" spans="1:1" x14ac:dyDescent="0.25">
      <c r="A1025" s="3"/>
    </row>
    <row r="1026" spans="1:1" x14ac:dyDescent="0.25">
      <c r="A1026" s="3"/>
    </row>
    <row r="1027" spans="1:1" x14ac:dyDescent="0.25">
      <c r="A1027" s="3"/>
    </row>
    <row r="1028" spans="1:1" x14ac:dyDescent="0.25">
      <c r="A1028" s="3"/>
    </row>
    <row r="1029" spans="1:1" x14ac:dyDescent="0.25">
      <c r="A1029" s="3"/>
    </row>
    <row r="1030" spans="1:1" x14ac:dyDescent="0.25">
      <c r="A1030" s="3"/>
    </row>
    <row r="1031" spans="1:1" x14ac:dyDescent="0.25">
      <c r="A1031" s="3"/>
    </row>
    <row r="1032" spans="1:1" x14ac:dyDescent="0.25">
      <c r="A1032" s="3"/>
    </row>
    <row r="1033" spans="1:1" x14ac:dyDescent="0.25">
      <c r="A1033" s="3"/>
    </row>
    <row r="1034" spans="1:1" x14ac:dyDescent="0.25">
      <c r="A1034" s="3"/>
    </row>
    <row r="1035" spans="1:1" x14ac:dyDescent="0.25">
      <c r="A1035" s="3"/>
    </row>
    <row r="1036" spans="1:1" x14ac:dyDescent="0.25">
      <c r="A1036" s="3"/>
    </row>
    <row r="1037" spans="1:1" x14ac:dyDescent="0.25">
      <c r="A1037" s="3"/>
    </row>
    <row r="1038" spans="1:1" x14ac:dyDescent="0.25">
      <c r="A1038" s="3"/>
    </row>
    <row r="1039" spans="1:1" x14ac:dyDescent="0.25">
      <c r="A1039" s="3"/>
    </row>
    <row r="1040" spans="1:1" x14ac:dyDescent="0.25">
      <c r="A1040" s="3"/>
    </row>
    <row r="1041" spans="1:1" x14ac:dyDescent="0.25">
      <c r="A1041" s="3"/>
    </row>
    <row r="1042" spans="1:1" x14ac:dyDescent="0.25">
      <c r="A1042" s="3"/>
    </row>
    <row r="1043" spans="1:1" x14ac:dyDescent="0.25">
      <c r="A1043" s="3"/>
    </row>
    <row r="1044" spans="1:1" x14ac:dyDescent="0.25">
      <c r="A1044" s="3"/>
    </row>
    <row r="1045" spans="1:1" x14ac:dyDescent="0.25">
      <c r="A1045" s="3"/>
    </row>
    <row r="1046" spans="1:1" x14ac:dyDescent="0.25">
      <c r="A1046" s="3"/>
    </row>
    <row r="1047" spans="1:1" x14ac:dyDescent="0.25">
      <c r="A1047" s="3"/>
    </row>
    <row r="1048" spans="1:1" x14ac:dyDescent="0.25">
      <c r="A1048" s="3"/>
    </row>
    <row r="1049" spans="1:1" x14ac:dyDescent="0.25">
      <c r="A1049" s="3"/>
    </row>
    <row r="1050" spans="1:1" x14ac:dyDescent="0.25">
      <c r="A1050" s="3"/>
    </row>
    <row r="1051" spans="1:1" x14ac:dyDescent="0.25">
      <c r="A1051" s="3"/>
    </row>
    <row r="1052" spans="1:1" x14ac:dyDescent="0.25">
      <c r="A1052" s="3"/>
    </row>
    <row r="1053" spans="1:1" x14ac:dyDescent="0.25">
      <c r="A1053" s="3"/>
    </row>
    <row r="1054" spans="1:1" x14ac:dyDescent="0.25">
      <c r="A1054" s="3"/>
    </row>
    <row r="1055" spans="1:1" x14ac:dyDescent="0.25">
      <c r="A1055" s="3"/>
    </row>
    <row r="1056" spans="1:1" x14ac:dyDescent="0.25">
      <c r="A1056" s="3"/>
    </row>
    <row r="1057" spans="1:1" x14ac:dyDescent="0.25">
      <c r="A1057" s="3"/>
    </row>
    <row r="1058" spans="1:1" x14ac:dyDescent="0.25">
      <c r="A1058" s="3"/>
    </row>
    <row r="1059" spans="1:1" x14ac:dyDescent="0.25">
      <c r="A1059" s="3"/>
    </row>
    <row r="1060" spans="1:1" x14ac:dyDescent="0.25">
      <c r="A1060" s="3"/>
    </row>
    <row r="1061" spans="1:1" x14ac:dyDescent="0.25">
      <c r="A1061" s="3"/>
    </row>
    <row r="1062" spans="1:1" x14ac:dyDescent="0.25">
      <c r="A1062" s="3"/>
    </row>
    <row r="1063" spans="1:1" x14ac:dyDescent="0.25">
      <c r="A1063" s="3"/>
    </row>
    <row r="1064" spans="1:1" x14ac:dyDescent="0.25">
      <c r="A1064" s="3"/>
    </row>
    <row r="1065" spans="1:1" x14ac:dyDescent="0.25">
      <c r="A1065" s="3"/>
    </row>
    <row r="1066" spans="1:1" x14ac:dyDescent="0.25">
      <c r="A1066" s="3"/>
    </row>
    <row r="1067" spans="1:1" x14ac:dyDescent="0.25">
      <c r="A1067" s="3"/>
    </row>
    <row r="1068" spans="1:1" x14ac:dyDescent="0.25">
      <c r="A1068" s="3"/>
    </row>
    <row r="1069" spans="1:1" x14ac:dyDescent="0.25">
      <c r="A1069" s="3"/>
    </row>
    <row r="1070" spans="1:1" x14ac:dyDescent="0.25">
      <c r="A1070" s="3"/>
    </row>
    <row r="1071" spans="1:1" x14ac:dyDescent="0.25">
      <c r="A1071" s="3"/>
    </row>
    <row r="1072" spans="1:1" x14ac:dyDescent="0.25">
      <c r="A1072" s="3"/>
    </row>
    <row r="1073" spans="1:1" x14ac:dyDescent="0.25">
      <c r="A1073" s="3"/>
    </row>
    <row r="1074" spans="1:1" x14ac:dyDescent="0.25">
      <c r="A1074" s="3"/>
    </row>
    <row r="1075" spans="1:1" x14ac:dyDescent="0.25">
      <c r="A1075" s="3"/>
    </row>
    <row r="1076" spans="1:1" x14ac:dyDescent="0.25">
      <c r="A1076" s="3"/>
    </row>
    <row r="1077" spans="1:1" x14ac:dyDescent="0.25">
      <c r="A1077" s="3"/>
    </row>
    <row r="1078" spans="1:1" x14ac:dyDescent="0.25">
      <c r="A1078" s="3"/>
    </row>
    <row r="1079" spans="1:1" x14ac:dyDescent="0.25">
      <c r="A1079" s="3"/>
    </row>
    <row r="1080" spans="1:1" x14ac:dyDescent="0.25">
      <c r="A1080" s="3"/>
    </row>
    <row r="1081" spans="1:1" x14ac:dyDescent="0.25">
      <c r="A1081" s="3"/>
    </row>
    <row r="1082" spans="1:1" x14ac:dyDescent="0.25">
      <c r="A1082" s="3"/>
    </row>
    <row r="1083" spans="1:1" x14ac:dyDescent="0.25">
      <c r="A1083" s="3"/>
    </row>
    <row r="1084" spans="1:1" x14ac:dyDescent="0.25">
      <c r="A1084" s="3"/>
    </row>
    <row r="1085" spans="1:1" x14ac:dyDescent="0.25">
      <c r="A1085" s="3"/>
    </row>
    <row r="1086" spans="1:1" x14ac:dyDescent="0.25">
      <c r="A1086" s="3"/>
    </row>
    <row r="1087" spans="1:1" x14ac:dyDescent="0.25">
      <c r="A1087" s="3"/>
    </row>
    <row r="1088" spans="1:1" x14ac:dyDescent="0.25">
      <c r="A1088" s="3"/>
    </row>
    <row r="1089" spans="1:1" x14ac:dyDescent="0.25">
      <c r="A1089" s="3"/>
    </row>
    <row r="1090" spans="1:1" x14ac:dyDescent="0.25">
      <c r="A1090" s="3"/>
    </row>
    <row r="1091" spans="1:1" x14ac:dyDescent="0.25">
      <c r="A1091" s="3"/>
    </row>
    <row r="1092" spans="1:1" x14ac:dyDescent="0.25">
      <c r="A1092" s="3"/>
    </row>
    <row r="1093" spans="1:1" x14ac:dyDescent="0.25">
      <c r="A1093" s="3"/>
    </row>
    <row r="1095" spans="1:1" x14ac:dyDescent="0.25">
      <c r="A1095" s="3"/>
    </row>
    <row r="1096" spans="1:1" x14ac:dyDescent="0.25">
      <c r="A1096" s="3"/>
    </row>
    <row r="1097" spans="1:1" x14ac:dyDescent="0.25">
      <c r="A1097" s="3"/>
    </row>
    <row r="1098" spans="1:1" x14ac:dyDescent="0.25">
      <c r="A1098" s="3"/>
    </row>
    <row r="1099" spans="1:1" x14ac:dyDescent="0.25">
      <c r="A1099" s="3"/>
    </row>
    <row r="1100" spans="1:1" x14ac:dyDescent="0.25">
      <c r="A1100" s="3"/>
    </row>
    <row r="1101" spans="1:1" x14ac:dyDescent="0.25">
      <c r="A1101" s="3"/>
    </row>
    <row r="1102" spans="1:1" x14ac:dyDescent="0.25">
      <c r="A1102" s="3"/>
    </row>
    <row r="1103" spans="1:1" x14ac:dyDescent="0.25">
      <c r="A1103" s="3"/>
    </row>
    <row r="1104" spans="1:1" x14ac:dyDescent="0.25">
      <c r="A1104" s="3"/>
    </row>
    <row r="1105" spans="1:1" x14ac:dyDescent="0.25">
      <c r="A1105" s="3"/>
    </row>
    <row r="1106" spans="1:1" x14ac:dyDescent="0.25">
      <c r="A1106" s="3"/>
    </row>
    <row r="1107" spans="1:1" x14ac:dyDescent="0.25">
      <c r="A1107" s="3"/>
    </row>
    <row r="1108" spans="1:1" x14ac:dyDescent="0.25">
      <c r="A1108" s="3"/>
    </row>
    <row r="1109" spans="1:1" x14ac:dyDescent="0.25">
      <c r="A1109" s="3"/>
    </row>
    <row r="1110" spans="1:1" x14ac:dyDescent="0.25">
      <c r="A1110" s="3"/>
    </row>
    <row r="1111" spans="1:1" x14ac:dyDescent="0.25">
      <c r="A1111" s="3"/>
    </row>
    <row r="1112" spans="1:1" x14ac:dyDescent="0.25">
      <c r="A1112" s="3"/>
    </row>
    <row r="1113" spans="1:1" x14ac:dyDescent="0.25">
      <c r="A1113" s="3"/>
    </row>
    <row r="1114" spans="1:1" x14ac:dyDescent="0.25">
      <c r="A1114" s="3"/>
    </row>
    <row r="1115" spans="1:1" x14ac:dyDescent="0.25">
      <c r="A1115" s="3"/>
    </row>
    <row r="1116" spans="1:1" x14ac:dyDescent="0.25">
      <c r="A1116" s="3"/>
    </row>
    <row r="1117" spans="1:1" x14ac:dyDescent="0.25">
      <c r="A1117" s="3"/>
    </row>
    <row r="1118" spans="1:1" x14ac:dyDescent="0.25">
      <c r="A1118" s="3"/>
    </row>
    <row r="1119" spans="1:1" x14ac:dyDescent="0.25">
      <c r="A1119" s="3"/>
    </row>
    <row r="1120" spans="1:1" x14ac:dyDescent="0.25">
      <c r="A1120" s="3"/>
    </row>
    <row r="1121" spans="1:1" x14ac:dyDescent="0.25">
      <c r="A1121" s="3"/>
    </row>
    <row r="1122" spans="1:1" x14ac:dyDescent="0.25">
      <c r="A1122" s="3"/>
    </row>
    <row r="1123" spans="1:1" x14ac:dyDescent="0.25">
      <c r="A1123" s="3"/>
    </row>
    <row r="1124" spans="1:1" x14ac:dyDescent="0.25">
      <c r="A1124" s="3"/>
    </row>
    <row r="1125" spans="1:1" x14ac:dyDescent="0.25">
      <c r="A1125" s="3"/>
    </row>
    <row r="1126" spans="1:1" x14ac:dyDescent="0.25">
      <c r="A1126" s="3"/>
    </row>
    <row r="1127" spans="1:1" x14ac:dyDescent="0.25">
      <c r="A1127" s="3"/>
    </row>
    <row r="1128" spans="1:1" x14ac:dyDescent="0.25">
      <c r="A1128" s="3"/>
    </row>
    <row r="1129" spans="1:1" x14ac:dyDescent="0.25">
      <c r="A1129" s="3"/>
    </row>
    <row r="1130" spans="1:1" x14ac:dyDescent="0.25">
      <c r="A1130" s="3"/>
    </row>
    <row r="1131" spans="1:1" x14ac:dyDescent="0.25">
      <c r="A1131" s="3"/>
    </row>
    <row r="1132" spans="1:1" x14ac:dyDescent="0.25">
      <c r="A1132" s="3"/>
    </row>
    <row r="1133" spans="1:1" x14ac:dyDescent="0.25">
      <c r="A1133" s="3"/>
    </row>
    <row r="1134" spans="1:1" x14ac:dyDescent="0.25">
      <c r="A1134" s="3"/>
    </row>
    <row r="1135" spans="1:1" x14ac:dyDescent="0.25">
      <c r="A1135" s="3"/>
    </row>
    <row r="1136" spans="1:1" x14ac:dyDescent="0.25">
      <c r="A1136" s="3"/>
    </row>
    <row r="1137" spans="1:1" x14ac:dyDescent="0.25">
      <c r="A1137" s="3"/>
    </row>
    <row r="1138" spans="1:1" x14ac:dyDescent="0.25">
      <c r="A1138" s="3"/>
    </row>
    <row r="1139" spans="1:1" x14ac:dyDescent="0.25">
      <c r="A1139" s="3"/>
    </row>
    <row r="1140" spans="1:1" x14ac:dyDescent="0.25">
      <c r="A1140" s="3"/>
    </row>
    <row r="1141" spans="1:1" x14ac:dyDescent="0.25">
      <c r="A1141" s="3"/>
    </row>
    <row r="1143" spans="1:1" x14ac:dyDescent="0.25">
      <c r="A1143" s="3"/>
    </row>
    <row r="1144" spans="1:1" x14ac:dyDescent="0.25">
      <c r="A1144" s="3"/>
    </row>
    <row r="1145" spans="1:1" x14ac:dyDescent="0.25">
      <c r="A1145" s="3"/>
    </row>
    <row r="1146" spans="1:1" x14ac:dyDescent="0.25">
      <c r="A1146" s="3"/>
    </row>
    <row r="1147" spans="1:1" x14ac:dyDescent="0.25">
      <c r="A1147" s="3"/>
    </row>
    <row r="1148" spans="1:1" x14ac:dyDescent="0.25">
      <c r="A1148" s="3"/>
    </row>
    <row r="1149" spans="1:1" x14ac:dyDescent="0.25">
      <c r="A1149" s="3"/>
    </row>
    <row r="1150" spans="1:1" x14ac:dyDescent="0.25">
      <c r="A1150" s="3"/>
    </row>
    <row r="1151" spans="1:1" x14ac:dyDescent="0.25">
      <c r="A1151" s="3"/>
    </row>
    <row r="1152" spans="1:1" x14ac:dyDescent="0.25">
      <c r="A1152" s="3"/>
    </row>
    <row r="1153" spans="1:1" x14ac:dyDescent="0.25">
      <c r="A1153" s="3"/>
    </row>
    <row r="1154" spans="1:1" x14ac:dyDescent="0.25">
      <c r="A1154" s="3"/>
    </row>
    <row r="1155" spans="1:1" x14ac:dyDescent="0.25">
      <c r="A1155" s="3"/>
    </row>
    <row r="1156" spans="1:1" x14ac:dyDescent="0.25">
      <c r="A1156" s="3"/>
    </row>
    <row r="1157" spans="1:1" x14ac:dyDescent="0.25">
      <c r="A1157" s="3"/>
    </row>
    <row r="1158" spans="1:1" x14ac:dyDescent="0.25">
      <c r="A1158" s="3"/>
    </row>
    <row r="1159" spans="1:1" x14ac:dyDescent="0.25">
      <c r="A1159" s="3"/>
    </row>
    <row r="1160" spans="1:1" x14ac:dyDescent="0.25">
      <c r="A1160" s="3"/>
    </row>
    <row r="1161" spans="1:1" x14ac:dyDescent="0.25">
      <c r="A1161" s="3"/>
    </row>
    <row r="1162" spans="1:1" x14ac:dyDescent="0.25">
      <c r="A1162" s="3"/>
    </row>
    <row r="1163" spans="1:1" x14ac:dyDescent="0.25">
      <c r="A1163" s="3"/>
    </row>
    <row r="1164" spans="1:1" x14ac:dyDescent="0.25">
      <c r="A1164" s="3"/>
    </row>
    <row r="1165" spans="1:1" x14ac:dyDescent="0.25">
      <c r="A1165" s="3"/>
    </row>
    <row r="1166" spans="1:1" x14ac:dyDescent="0.25">
      <c r="A1166" s="3"/>
    </row>
    <row r="1167" spans="1:1" x14ac:dyDescent="0.25">
      <c r="A1167" s="3"/>
    </row>
    <row r="1168" spans="1:1" x14ac:dyDescent="0.25">
      <c r="A1168" s="3"/>
    </row>
    <row r="1169" spans="1:1" x14ac:dyDescent="0.25">
      <c r="A1169" s="3"/>
    </row>
    <row r="1170" spans="1:1" x14ac:dyDescent="0.25">
      <c r="A1170" s="3"/>
    </row>
    <row r="1171" spans="1:1" x14ac:dyDescent="0.25">
      <c r="A1171" s="3"/>
    </row>
    <row r="1172" spans="1:1" x14ac:dyDescent="0.25">
      <c r="A1172" s="3"/>
    </row>
    <row r="1173" spans="1:1" x14ac:dyDescent="0.25">
      <c r="A1173" s="3"/>
    </row>
    <row r="1174" spans="1:1" x14ac:dyDescent="0.25">
      <c r="A1174" s="3"/>
    </row>
    <row r="1175" spans="1:1" x14ac:dyDescent="0.25">
      <c r="A1175" s="3"/>
    </row>
    <row r="1176" spans="1:1" x14ac:dyDescent="0.25">
      <c r="A1176" s="3"/>
    </row>
    <row r="1177" spans="1:1" x14ac:dyDescent="0.25">
      <c r="A1177" s="3"/>
    </row>
    <row r="1178" spans="1:1" x14ac:dyDescent="0.25">
      <c r="A1178" s="3"/>
    </row>
    <row r="1179" spans="1:1" x14ac:dyDescent="0.25">
      <c r="A1179" s="3"/>
    </row>
    <row r="1180" spans="1:1" x14ac:dyDescent="0.25">
      <c r="A1180" s="3"/>
    </row>
    <row r="1181" spans="1:1" x14ac:dyDescent="0.25">
      <c r="A1181" s="3"/>
    </row>
    <row r="1182" spans="1:1" x14ac:dyDescent="0.25">
      <c r="A1182" s="3"/>
    </row>
    <row r="1183" spans="1:1" x14ac:dyDescent="0.25">
      <c r="A1183" s="3"/>
    </row>
    <row r="1184" spans="1:1" x14ac:dyDescent="0.25">
      <c r="A1184" s="3"/>
    </row>
    <row r="1185" spans="1:1" x14ac:dyDescent="0.25">
      <c r="A1185" s="3"/>
    </row>
    <row r="1186" spans="1:1" x14ac:dyDescent="0.25">
      <c r="A1186" s="3"/>
    </row>
    <row r="1187" spans="1:1" x14ac:dyDescent="0.25">
      <c r="A1187" s="3"/>
    </row>
    <row r="1188" spans="1:1" x14ac:dyDescent="0.25">
      <c r="A1188" s="3"/>
    </row>
    <row r="1189" spans="1:1" x14ac:dyDescent="0.25">
      <c r="A1189" s="3"/>
    </row>
    <row r="1190" spans="1:1" x14ac:dyDescent="0.25">
      <c r="A1190" s="3"/>
    </row>
    <row r="1191" spans="1:1" x14ac:dyDescent="0.25">
      <c r="A1191" s="3"/>
    </row>
    <row r="1192" spans="1:1" x14ac:dyDescent="0.25">
      <c r="A1192" s="3"/>
    </row>
    <row r="1193" spans="1:1" x14ac:dyDescent="0.25">
      <c r="A1193" s="3"/>
    </row>
    <row r="1194" spans="1:1" x14ac:dyDescent="0.25">
      <c r="A1194" s="3"/>
    </row>
    <row r="1195" spans="1:1" x14ac:dyDescent="0.25">
      <c r="A1195" s="3"/>
    </row>
    <row r="1196" spans="1:1" x14ac:dyDescent="0.25">
      <c r="A1196" s="3"/>
    </row>
    <row r="1197" spans="1:1" x14ac:dyDescent="0.25">
      <c r="A1197" s="3"/>
    </row>
    <row r="1198" spans="1:1" x14ac:dyDescent="0.25">
      <c r="A1198" s="3"/>
    </row>
    <row r="1199" spans="1:1" x14ac:dyDescent="0.25">
      <c r="A1199" s="3"/>
    </row>
    <row r="1200" spans="1:1" x14ac:dyDescent="0.25">
      <c r="A1200" s="3"/>
    </row>
    <row r="1201" spans="1:1" x14ac:dyDescent="0.25">
      <c r="A1201" s="3"/>
    </row>
    <row r="1202" spans="1:1" x14ac:dyDescent="0.25">
      <c r="A1202" s="3"/>
    </row>
    <row r="1203" spans="1:1" x14ac:dyDescent="0.25">
      <c r="A1203" s="3"/>
    </row>
    <row r="1204" spans="1:1" x14ac:dyDescent="0.25">
      <c r="A1204" s="3"/>
    </row>
    <row r="1205" spans="1:1" x14ac:dyDescent="0.25">
      <c r="A1205" s="3"/>
    </row>
    <row r="1206" spans="1:1" x14ac:dyDescent="0.25">
      <c r="A1206" s="3"/>
    </row>
    <row r="1207" spans="1:1" x14ac:dyDescent="0.25">
      <c r="A1207" s="3"/>
    </row>
    <row r="1208" spans="1:1" x14ac:dyDescent="0.25">
      <c r="A1208" s="3"/>
    </row>
    <row r="1209" spans="1:1" x14ac:dyDescent="0.25">
      <c r="A1209" s="3"/>
    </row>
    <row r="1210" spans="1:1" x14ac:dyDescent="0.25">
      <c r="A1210" s="3"/>
    </row>
    <row r="1211" spans="1:1" x14ac:dyDescent="0.25">
      <c r="A1211" s="3"/>
    </row>
    <row r="1212" spans="1:1" x14ac:dyDescent="0.25">
      <c r="A1212" s="3"/>
    </row>
    <row r="1213" spans="1:1" x14ac:dyDescent="0.25">
      <c r="A1213" s="3"/>
    </row>
    <row r="1214" spans="1:1" x14ac:dyDescent="0.25">
      <c r="A1214" s="3"/>
    </row>
    <row r="1215" spans="1:1" x14ac:dyDescent="0.25">
      <c r="A1215" s="3"/>
    </row>
    <row r="1216" spans="1:1" x14ac:dyDescent="0.25">
      <c r="A1216" s="3"/>
    </row>
    <row r="1218" spans="1:1" x14ac:dyDescent="0.25">
      <c r="A1218" s="3"/>
    </row>
    <row r="1219" spans="1:1" x14ac:dyDescent="0.25">
      <c r="A1219" s="3"/>
    </row>
    <row r="1220" spans="1:1" x14ac:dyDescent="0.25">
      <c r="A1220" s="3"/>
    </row>
    <row r="1221" spans="1:1" x14ac:dyDescent="0.25">
      <c r="A1221" s="3"/>
    </row>
    <row r="1222" spans="1:1" x14ac:dyDescent="0.25">
      <c r="A1222" s="3"/>
    </row>
    <row r="1223" spans="1:1" x14ac:dyDescent="0.25">
      <c r="A1223" s="3"/>
    </row>
    <row r="1224" spans="1:1" x14ac:dyDescent="0.25">
      <c r="A1224" s="3"/>
    </row>
    <row r="1225" spans="1:1" x14ac:dyDescent="0.25">
      <c r="A1225" s="3"/>
    </row>
    <row r="1226" spans="1:1" x14ac:dyDescent="0.25">
      <c r="A1226" s="3"/>
    </row>
    <row r="1227" spans="1:1" x14ac:dyDescent="0.25">
      <c r="A1227" s="3"/>
    </row>
    <row r="1228" spans="1:1" x14ac:dyDescent="0.25">
      <c r="A1228" s="3"/>
    </row>
    <row r="1229" spans="1:1" x14ac:dyDescent="0.25">
      <c r="A1229" s="3"/>
    </row>
    <row r="1230" spans="1:1" x14ac:dyDescent="0.25">
      <c r="A1230" s="3"/>
    </row>
    <row r="1231" spans="1:1" x14ac:dyDescent="0.25">
      <c r="A1231" s="3"/>
    </row>
    <row r="1232" spans="1:1" x14ac:dyDescent="0.25">
      <c r="A1232" s="3"/>
    </row>
    <row r="1233" spans="1:1" x14ac:dyDescent="0.25">
      <c r="A1233" s="3"/>
    </row>
    <row r="1234" spans="1:1" x14ac:dyDescent="0.25">
      <c r="A1234" s="3"/>
    </row>
    <row r="1235" spans="1:1" x14ac:dyDescent="0.25">
      <c r="A1235" s="3"/>
    </row>
    <row r="1236" spans="1:1" x14ac:dyDescent="0.25">
      <c r="A1236" s="3"/>
    </row>
    <row r="1237" spans="1:1" x14ac:dyDescent="0.25">
      <c r="A1237" s="3"/>
    </row>
    <row r="1238" spans="1:1" x14ac:dyDescent="0.25">
      <c r="A1238" s="3"/>
    </row>
    <row r="1239" spans="1:1" x14ac:dyDescent="0.25">
      <c r="A1239" s="3"/>
    </row>
    <row r="1240" spans="1:1" x14ac:dyDescent="0.25">
      <c r="A1240" s="3"/>
    </row>
    <row r="1241" spans="1:1" x14ac:dyDescent="0.25">
      <c r="A1241" s="3"/>
    </row>
    <row r="1242" spans="1:1" x14ac:dyDescent="0.25">
      <c r="A1242" s="3"/>
    </row>
    <row r="1243" spans="1:1" x14ac:dyDescent="0.25">
      <c r="A1243" s="3"/>
    </row>
    <row r="1244" spans="1:1" x14ac:dyDescent="0.25">
      <c r="A1244" s="3"/>
    </row>
    <row r="1245" spans="1:1" x14ac:dyDescent="0.25">
      <c r="A1245" s="3"/>
    </row>
    <row r="1246" spans="1:1" x14ac:dyDescent="0.25">
      <c r="A1246" s="3"/>
    </row>
    <row r="1247" spans="1:1" x14ac:dyDescent="0.25">
      <c r="A1247" s="3"/>
    </row>
    <row r="1248" spans="1:1" x14ac:dyDescent="0.25">
      <c r="A1248" s="3"/>
    </row>
    <row r="1249" spans="1:1" x14ac:dyDescent="0.25">
      <c r="A1249" s="3"/>
    </row>
    <row r="1250" spans="1:1" x14ac:dyDescent="0.25">
      <c r="A1250" s="3"/>
    </row>
    <row r="1251" spans="1:1" x14ac:dyDescent="0.25">
      <c r="A1251" s="3"/>
    </row>
    <row r="1252" spans="1:1" x14ac:dyDescent="0.25">
      <c r="A1252" s="3"/>
    </row>
    <row r="1253" spans="1:1" x14ac:dyDescent="0.25">
      <c r="A1253" s="3"/>
    </row>
    <row r="1254" spans="1:1" x14ac:dyDescent="0.25">
      <c r="A1254" s="3"/>
    </row>
    <row r="1255" spans="1:1" x14ac:dyDescent="0.25">
      <c r="A1255" s="3"/>
    </row>
    <row r="1256" spans="1:1" x14ac:dyDescent="0.25">
      <c r="A1256" s="3"/>
    </row>
    <row r="1257" spans="1:1" x14ac:dyDescent="0.25">
      <c r="A1257" s="3"/>
    </row>
    <row r="1258" spans="1:1" x14ac:dyDescent="0.25">
      <c r="A1258" s="3"/>
    </row>
    <row r="1259" spans="1:1" x14ac:dyDescent="0.25">
      <c r="A1259" s="3"/>
    </row>
    <row r="1260" spans="1:1" x14ac:dyDescent="0.25">
      <c r="A1260" s="3"/>
    </row>
    <row r="1261" spans="1:1" x14ac:dyDescent="0.25">
      <c r="A1261" s="3"/>
    </row>
    <row r="1262" spans="1:1" x14ac:dyDescent="0.25">
      <c r="A1262" s="3"/>
    </row>
    <row r="1263" spans="1:1" x14ac:dyDescent="0.25">
      <c r="A1263" s="3"/>
    </row>
    <row r="1264" spans="1:1" x14ac:dyDescent="0.25">
      <c r="A1264" s="3"/>
    </row>
    <row r="1265" spans="1:1" x14ac:dyDescent="0.25">
      <c r="A1265" s="3"/>
    </row>
    <row r="1266" spans="1:1" x14ac:dyDescent="0.25">
      <c r="A1266" s="3"/>
    </row>
    <row r="1267" spans="1:1" x14ac:dyDescent="0.25">
      <c r="A1267" s="3"/>
    </row>
    <row r="1268" spans="1:1" x14ac:dyDescent="0.25">
      <c r="A1268" s="3"/>
    </row>
    <row r="1269" spans="1:1" x14ac:dyDescent="0.25">
      <c r="A1269" s="3"/>
    </row>
    <row r="1270" spans="1:1" x14ac:dyDescent="0.25">
      <c r="A1270" s="3"/>
    </row>
    <row r="1271" spans="1:1" x14ac:dyDescent="0.25">
      <c r="A1271" s="3"/>
    </row>
    <row r="1272" spans="1:1" x14ac:dyDescent="0.25">
      <c r="A1272" s="3"/>
    </row>
    <row r="1273" spans="1:1" x14ac:dyDescent="0.25">
      <c r="A1273" s="3"/>
    </row>
    <row r="1274" spans="1:1" x14ac:dyDescent="0.25">
      <c r="A1274" s="3"/>
    </row>
    <row r="1275" spans="1:1" x14ac:dyDescent="0.25">
      <c r="A1275" s="3"/>
    </row>
    <row r="1276" spans="1:1" x14ac:dyDescent="0.25">
      <c r="A1276" s="3"/>
    </row>
    <row r="1277" spans="1:1" x14ac:dyDescent="0.25">
      <c r="A1277" s="3"/>
    </row>
    <row r="1278" spans="1:1" x14ac:dyDescent="0.25">
      <c r="A1278" s="3"/>
    </row>
    <row r="1279" spans="1:1" x14ac:dyDescent="0.25">
      <c r="A1279" s="3"/>
    </row>
    <row r="1280" spans="1:1" x14ac:dyDescent="0.25">
      <c r="A1280" s="3"/>
    </row>
    <row r="1281" spans="1:1" x14ac:dyDescent="0.25">
      <c r="A1281" s="3"/>
    </row>
    <row r="1282" spans="1:1" x14ac:dyDescent="0.25">
      <c r="A1282" s="3"/>
    </row>
    <row r="1283" spans="1:1" x14ac:dyDescent="0.25">
      <c r="A1283" s="3"/>
    </row>
    <row r="1284" spans="1:1" x14ac:dyDescent="0.25">
      <c r="A1284" s="3"/>
    </row>
    <row r="1285" spans="1:1" x14ac:dyDescent="0.25">
      <c r="A1285" s="3"/>
    </row>
    <row r="1286" spans="1:1" x14ac:dyDescent="0.25">
      <c r="A1286" s="3"/>
    </row>
    <row r="1287" spans="1:1" x14ac:dyDescent="0.25">
      <c r="A1287" s="3"/>
    </row>
    <row r="1288" spans="1:1" x14ac:dyDescent="0.25">
      <c r="A1288" s="3"/>
    </row>
    <row r="1289" spans="1:1" x14ac:dyDescent="0.25">
      <c r="A1289" s="3"/>
    </row>
    <row r="1290" spans="1:1" x14ac:dyDescent="0.25">
      <c r="A1290" s="3"/>
    </row>
    <row r="1291" spans="1:1" x14ac:dyDescent="0.25">
      <c r="A1291" s="3"/>
    </row>
    <row r="1292" spans="1:1" x14ac:dyDescent="0.25">
      <c r="A1292" s="3"/>
    </row>
    <row r="1293" spans="1:1" x14ac:dyDescent="0.25">
      <c r="A1293" s="3"/>
    </row>
    <row r="1294" spans="1:1" x14ac:dyDescent="0.25">
      <c r="A1294" s="3"/>
    </row>
    <row r="1295" spans="1:1" x14ac:dyDescent="0.25">
      <c r="A1295" s="3"/>
    </row>
    <row r="1296" spans="1:1" x14ac:dyDescent="0.25">
      <c r="A1296" s="3"/>
    </row>
    <row r="1297" spans="1:1" x14ac:dyDescent="0.25">
      <c r="A1297" s="3"/>
    </row>
    <row r="1298" spans="1:1" x14ac:dyDescent="0.25">
      <c r="A1298" s="3"/>
    </row>
    <row r="1299" spans="1:1" x14ac:dyDescent="0.25">
      <c r="A1299" s="3"/>
    </row>
    <row r="1300" spans="1:1" x14ac:dyDescent="0.25">
      <c r="A1300" s="3"/>
    </row>
    <row r="1301" spans="1:1" x14ac:dyDescent="0.25">
      <c r="A1301" s="3"/>
    </row>
    <row r="1302" spans="1:1" x14ac:dyDescent="0.25">
      <c r="A1302" s="3"/>
    </row>
    <row r="1303" spans="1:1" x14ac:dyDescent="0.25">
      <c r="A1303" s="3"/>
    </row>
    <row r="1304" spans="1:1" x14ac:dyDescent="0.25">
      <c r="A1304" s="3"/>
    </row>
    <row r="1305" spans="1:1" x14ac:dyDescent="0.25">
      <c r="A1305" s="3"/>
    </row>
    <row r="1306" spans="1:1" x14ac:dyDescent="0.25">
      <c r="A1306" s="3"/>
    </row>
    <row r="1307" spans="1:1" x14ac:dyDescent="0.25">
      <c r="A1307" s="3"/>
    </row>
    <row r="1308" spans="1:1" x14ac:dyDescent="0.25">
      <c r="A1308" s="3"/>
    </row>
    <row r="1309" spans="1:1" x14ac:dyDescent="0.25">
      <c r="A1309" s="3"/>
    </row>
    <row r="1310" spans="1:1" x14ac:dyDescent="0.25">
      <c r="A1310" s="3"/>
    </row>
    <row r="1311" spans="1:1" x14ac:dyDescent="0.25">
      <c r="A1311" s="3"/>
    </row>
    <row r="1312" spans="1:1" x14ac:dyDescent="0.25">
      <c r="A1312" s="3"/>
    </row>
    <row r="1314" spans="1:1" x14ac:dyDescent="0.25">
      <c r="A1314" s="3"/>
    </row>
    <row r="1315" spans="1:1" x14ac:dyDescent="0.25">
      <c r="A1315" s="3"/>
    </row>
    <row r="1316" spans="1:1" x14ac:dyDescent="0.25">
      <c r="A1316" s="3"/>
    </row>
    <row r="1317" spans="1:1" x14ac:dyDescent="0.25">
      <c r="A1317" s="3"/>
    </row>
    <row r="1318" spans="1:1" x14ac:dyDescent="0.25">
      <c r="A1318" s="3"/>
    </row>
    <row r="1319" spans="1:1" x14ac:dyDescent="0.25">
      <c r="A1319" s="3"/>
    </row>
    <row r="1320" spans="1:1" x14ac:dyDescent="0.25">
      <c r="A1320" s="3"/>
    </row>
    <row r="1321" spans="1:1" x14ac:dyDescent="0.25">
      <c r="A1321" s="3"/>
    </row>
    <row r="1322" spans="1:1" x14ac:dyDescent="0.25">
      <c r="A1322" s="3"/>
    </row>
    <row r="1323" spans="1:1" x14ac:dyDescent="0.25">
      <c r="A1323" s="3"/>
    </row>
    <row r="1324" spans="1:1" x14ac:dyDescent="0.25">
      <c r="A1324" s="3"/>
    </row>
    <row r="1326" spans="1:1" x14ac:dyDescent="0.25">
      <c r="A1326" s="3"/>
    </row>
    <row r="1327" spans="1:1" x14ac:dyDescent="0.25">
      <c r="A1327" s="3"/>
    </row>
    <row r="1328" spans="1:1" x14ac:dyDescent="0.25">
      <c r="A1328" s="3"/>
    </row>
    <row r="1329" spans="1:1" x14ac:dyDescent="0.25">
      <c r="A1329" s="3"/>
    </row>
    <row r="1330" spans="1:1" x14ac:dyDescent="0.25">
      <c r="A1330" s="3"/>
    </row>
    <row r="1331" spans="1:1" x14ac:dyDescent="0.25">
      <c r="A1331" s="3"/>
    </row>
    <row r="1332" spans="1:1" x14ac:dyDescent="0.25">
      <c r="A1332" s="3"/>
    </row>
    <row r="1333" spans="1:1" x14ac:dyDescent="0.25">
      <c r="A1333" s="3"/>
    </row>
    <row r="1334" spans="1:1" x14ac:dyDescent="0.25">
      <c r="A1334" s="3"/>
    </row>
    <row r="1335" spans="1:1" x14ac:dyDescent="0.25">
      <c r="A1335" s="3"/>
    </row>
    <row r="1336" spans="1:1" x14ac:dyDescent="0.25">
      <c r="A1336" s="3"/>
    </row>
    <row r="1337" spans="1:1" x14ac:dyDescent="0.25">
      <c r="A1337" s="3"/>
    </row>
    <row r="1338" spans="1:1" x14ac:dyDescent="0.25">
      <c r="A1338" s="3"/>
    </row>
    <row r="1339" spans="1:1" x14ac:dyDescent="0.25">
      <c r="A1339" s="3"/>
    </row>
    <row r="1340" spans="1:1" x14ac:dyDescent="0.25">
      <c r="A1340" s="3"/>
    </row>
    <row r="1341" spans="1:1" x14ac:dyDescent="0.25">
      <c r="A1341" s="3"/>
    </row>
    <row r="1342" spans="1:1" x14ac:dyDescent="0.25">
      <c r="A1342" s="3"/>
    </row>
    <row r="1343" spans="1:1" x14ac:dyDescent="0.25">
      <c r="A1343" s="3"/>
    </row>
    <row r="1344" spans="1:1" x14ac:dyDescent="0.25">
      <c r="A1344" s="3"/>
    </row>
    <row r="1345" spans="1:1" x14ac:dyDescent="0.25">
      <c r="A1345" s="3"/>
    </row>
    <row r="1346" spans="1:1" x14ac:dyDescent="0.25">
      <c r="A1346" s="3"/>
    </row>
    <row r="1347" spans="1:1" x14ac:dyDescent="0.25">
      <c r="A1347" s="3"/>
    </row>
    <row r="1348" spans="1:1" x14ac:dyDescent="0.25">
      <c r="A1348" s="3"/>
    </row>
    <row r="1349" spans="1:1" x14ac:dyDescent="0.25">
      <c r="A1349" s="3"/>
    </row>
    <row r="1350" spans="1:1" x14ac:dyDescent="0.25">
      <c r="A1350" s="3"/>
    </row>
    <row r="1351" spans="1:1" x14ac:dyDescent="0.25">
      <c r="A1351" s="3"/>
    </row>
    <row r="1352" spans="1:1" x14ac:dyDescent="0.25">
      <c r="A1352" s="3"/>
    </row>
    <row r="1353" spans="1:1" x14ac:dyDescent="0.25">
      <c r="A1353" s="3"/>
    </row>
    <row r="1354" spans="1:1" x14ac:dyDescent="0.25">
      <c r="A1354" s="3"/>
    </row>
    <row r="1355" spans="1:1" x14ac:dyDescent="0.25">
      <c r="A1355" s="3"/>
    </row>
    <row r="1356" spans="1:1" x14ac:dyDescent="0.25">
      <c r="A1356" s="3"/>
    </row>
    <row r="1357" spans="1:1" x14ac:dyDescent="0.25">
      <c r="A1357" s="3"/>
    </row>
    <row r="1358" spans="1:1" x14ac:dyDescent="0.25">
      <c r="A1358" s="3"/>
    </row>
    <row r="1359" spans="1:1" x14ac:dyDescent="0.25">
      <c r="A1359" s="3"/>
    </row>
    <row r="1360" spans="1:1" x14ac:dyDescent="0.25">
      <c r="A1360" s="3"/>
    </row>
    <row r="1361" spans="1:1" x14ac:dyDescent="0.25">
      <c r="A1361" s="3"/>
    </row>
    <row r="1362" spans="1:1" x14ac:dyDescent="0.25">
      <c r="A1362" s="3"/>
    </row>
    <row r="1364" spans="1:1" x14ac:dyDescent="0.25">
      <c r="A1364" s="3"/>
    </row>
    <row r="1365" spans="1:1" x14ac:dyDescent="0.25">
      <c r="A1365" s="3"/>
    </row>
    <row r="1366" spans="1:1" x14ac:dyDescent="0.25">
      <c r="A1366" s="3"/>
    </row>
    <row r="1367" spans="1:1" x14ac:dyDescent="0.25">
      <c r="A1367" s="3"/>
    </row>
    <row r="1368" spans="1:1" x14ac:dyDescent="0.25">
      <c r="A1368" s="3"/>
    </row>
    <row r="1369" spans="1:1" x14ac:dyDescent="0.25">
      <c r="A1369" s="3"/>
    </row>
    <row r="1370" spans="1:1" x14ac:dyDescent="0.25">
      <c r="A1370" s="3"/>
    </row>
    <row r="1371" spans="1:1" x14ac:dyDescent="0.25">
      <c r="A1371" s="3"/>
    </row>
    <row r="1372" spans="1:1" x14ac:dyDescent="0.25">
      <c r="A1372" s="3"/>
    </row>
    <row r="1373" spans="1:1" x14ac:dyDescent="0.25">
      <c r="A1373" s="3"/>
    </row>
    <row r="1374" spans="1:1" x14ac:dyDescent="0.25">
      <c r="A1374" s="3"/>
    </row>
    <row r="1376" spans="1:1" x14ac:dyDescent="0.25">
      <c r="A1376" s="3"/>
    </row>
    <row r="1377" spans="1:1" x14ac:dyDescent="0.25">
      <c r="A1377" s="3"/>
    </row>
    <row r="1378" spans="1:1" x14ac:dyDescent="0.25">
      <c r="A1378" s="3"/>
    </row>
    <row r="1379" spans="1:1" x14ac:dyDescent="0.25">
      <c r="A1379" s="3"/>
    </row>
    <row r="1380" spans="1:1" x14ac:dyDescent="0.25">
      <c r="A1380" s="3"/>
    </row>
    <row r="1381" spans="1:1" x14ac:dyDescent="0.25">
      <c r="A1381" s="3"/>
    </row>
    <row r="1382" spans="1:1" x14ac:dyDescent="0.25">
      <c r="A1382" s="3"/>
    </row>
    <row r="1383" spans="1:1" x14ac:dyDescent="0.25">
      <c r="A1383" s="3"/>
    </row>
    <row r="1384" spans="1:1" x14ac:dyDescent="0.25">
      <c r="A1384" s="3"/>
    </row>
    <row r="1385" spans="1:1" x14ac:dyDescent="0.25">
      <c r="A1385" s="3"/>
    </row>
    <row r="1386" spans="1:1" x14ac:dyDescent="0.25">
      <c r="A1386" s="3"/>
    </row>
    <row r="1387" spans="1:1" x14ac:dyDescent="0.25">
      <c r="A1387" s="3"/>
    </row>
    <row r="1388" spans="1:1" x14ac:dyDescent="0.25">
      <c r="A1388" s="3"/>
    </row>
    <row r="1389" spans="1:1" x14ac:dyDescent="0.25">
      <c r="A1389" s="3"/>
    </row>
    <row r="1390" spans="1:1" x14ac:dyDescent="0.25">
      <c r="A1390" s="3"/>
    </row>
    <row r="1391" spans="1:1" x14ac:dyDescent="0.25">
      <c r="A1391" s="3"/>
    </row>
    <row r="1392" spans="1:1" x14ac:dyDescent="0.25">
      <c r="A1392" s="3"/>
    </row>
    <row r="1393" spans="1:1" x14ac:dyDescent="0.25">
      <c r="A1393" s="3"/>
    </row>
    <row r="1394" spans="1:1" x14ac:dyDescent="0.25">
      <c r="A1394" s="3"/>
    </row>
    <row r="1395" spans="1:1" x14ac:dyDescent="0.25">
      <c r="A1395" s="3"/>
    </row>
    <row r="1396" spans="1:1" x14ac:dyDescent="0.25">
      <c r="A1396" s="3"/>
    </row>
    <row r="1397" spans="1:1" x14ac:dyDescent="0.25">
      <c r="A1397" s="3"/>
    </row>
    <row r="1398" spans="1:1" x14ac:dyDescent="0.25">
      <c r="A1398" s="3"/>
    </row>
    <row r="1399" spans="1:1" x14ac:dyDescent="0.25">
      <c r="A1399" s="3"/>
    </row>
    <row r="1400" spans="1:1" x14ac:dyDescent="0.25">
      <c r="A1400" s="3"/>
    </row>
    <row r="1401" spans="1:1" x14ac:dyDescent="0.25">
      <c r="A1401" s="3"/>
    </row>
    <row r="1402" spans="1:1" x14ac:dyDescent="0.25">
      <c r="A1402" s="3"/>
    </row>
    <row r="1403" spans="1:1" x14ac:dyDescent="0.25">
      <c r="A1403" s="3"/>
    </row>
    <row r="1404" spans="1:1" x14ac:dyDescent="0.25">
      <c r="A1404" s="3"/>
    </row>
    <row r="1405" spans="1:1" x14ac:dyDescent="0.25">
      <c r="A1405" s="3"/>
    </row>
    <row r="1406" spans="1:1" x14ac:dyDescent="0.25">
      <c r="A1406" s="3"/>
    </row>
    <row r="1407" spans="1:1" x14ac:dyDescent="0.25">
      <c r="A1407" s="3"/>
    </row>
    <row r="1408" spans="1:1" x14ac:dyDescent="0.25">
      <c r="A1408" s="3"/>
    </row>
    <row r="1409" spans="1:1" x14ac:dyDescent="0.25">
      <c r="A1409" s="3"/>
    </row>
    <row r="1410" spans="1:1" x14ac:dyDescent="0.25">
      <c r="A1410" s="3"/>
    </row>
    <row r="1411" spans="1:1" x14ac:dyDescent="0.25">
      <c r="A1411" s="3"/>
    </row>
    <row r="1412" spans="1:1" x14ac:dyDescent="0.25">
      <c r="A1412" s="3"/>
    </row>
    <row r="1413" spans="1:1" x14ac:dyDescent="0.25">
      <c r="A1413" s="3"/>
    </row>
    <row r="1414" spans="1:1" x14ac:dyDescent="0.25">
      <c r="A1414" s="3"/>
    </row>
    <row r="1415" spans="1:1" x14ac:dyDescent="0.25">
      <c r="A1415" s="3"/>
    </row>
    <row r="1416" spans="1:1" x14ac:dyDescent="0.25">
      <c r="A1416" s="3"/>
    </row>
    <row r="1417" spans="1:1" x14ac:dyDescent="0.25">
      <c r="A1417" s="3"/>
    </row>
    <row r="1418" spans="1:1" x14ac:dyDescent="0.25">
      <c r="A1418" s="3"/>
    </row>
    <row r="1419" spans="1:1" x14ac:dyDescent="0.25">
      <c r="A1419" s="3"/>
    </row>
    <row r="1420" spans="1:1" x14ac:dyDescent="0.25">
      <c r="A1420" s="3"/>
    </row>
    <row r="1421" spans="1:1" x14ac:dyDescent="0.25">
      <c r="A1421" s="3"/>
    </row>
    <row r="1422" spans="1:1" x14ac:dyDescent="0.25">
      <c r="A1422" s="3"/>
    </row>
    <row r="1423" spans="1:1" x14ac:dyDescent="0.25">
      <c r="A1423" s="3"/>
    </row>
    <row r="1424" spans="1:1" x14ac:dyDescent="0.25">
      <c r="A1424" s="3"/>
    </row>
    <row r="1425" spans="1:1" x14ac:dyDescent="0.25">
      <c r="A1425" s="3"/>
    </row>
    <row r="1426" spans="1:1" x14ac:dyDescent="0.25">
      <c r="A1426" s="3"/>
    </row>
    <row r="1427" spans="1:1" x14ac:dyDescent="0.25">
      <c r="A1427" s="3"/>
    </row>
    <row r="1428" spans="1:1" x14ac:dyDescent="0.25">
      <c r="A1428" s="3"/>
    </row>
    <row r="1430" spans="1:1" x14ac:dyDescent="0.25">
      <c r="A1430" s="3"/>
    </row>
    <row r="1431" spans="1:1" x14ac:dyDescent="0.25">
      <c r="A1431" s="3"/>
    </row>
    <row r="1432" spans="1:1" x14ac:dyDescent="0.25">
      <c r="A1432" s="3"/>
    </row>
    <row r="1433" spans="1:1" x14ac:dyDescent="0.25">
      <c r="A1433" s="3"/>
    </row>
    <row r="1434" spans="1:1" x14ac:dyDescent="0.25">
      <c r="A1434" s="3"/>
    </row>
    <row r="1435" spans="1:1" x14ac:dyDescent="0.25">
      <c r="A1435" s="3"/>
    </row>
    <row r="1436" spans="1:1" x14ac:dyDescent="0.25">
      <c r="A1436" s="3"/>
    </row>
    <row r="1437" spans="1:1" x14ac:dyDescent="0.25">
      <c r="A1437" s="3"/>
    </row>
    <row r="1438" spans="1:1" x14ac:dyDescent="0.25">
      <c r="A1438" s="3"/>
    </row>
    <row r="1439" spans="1:1" x14ac:dyDescent="0.25">
      <c r="A1439" s="3"/>
    </row>
    <row r="1440" spans="1:1" x14ac:dyDescent="0.25">
      <c r="A1440" s="3"/>
    </row>
    <row r="1441" spans="1:1" x14ac:dyDescent="0.25">
      <c r="A1441" s="3"/>
    </row>
    <row r="1442" spans="1:1" x14ac:dyDescent="0.25">
      <c r="A1442" s="3"/>
    </row>
    <row r="1443" spans="1:1" x14ac:dyDescent="0.25">
      <c r="A1443" s="3"/>
    </row>
    <row r="1444" spans="1:1" x14ac:dyDescent="0.25">
      <c r="A1444" s="3"/>
    </row>
    <row r="1445" spans="1:1" x14ac:dyDescent="0.25">
      <c r="A1445" s="3"/>
    </row>
    <row r="1446" spans="1:1" x14ac:dyDescent="0.25">
      <c r="A1446" s="3"/>
    </row>
    <row r="1447" spans="1:1" x14ac:dyDescent="0.25">
      <c r="A1447" s="3"/>
    </row>
    <row r="1448" spans="1:1" x14ac:dyDescent="0.25">
      <c r="A1448" s="3"/>
    </row>
    <row r="1449" spans="1:1" x14ac:dyDescent="0.25">
      <c r="A1449" s="3"/>
    </row>
    <row r="1450" spans="1:1" x14ac:dyDescent="0.25">
      <c r="A1450" s="3"/>
    </row>
    <row r="1451" spans="1:1" x14ac:dyDescent="0.25">
      <c r="A1451" s="3"/>
    </row>
    <row r="1453" spans="1:1" x14ac:dyDescent="0.25">
      <c r="A1453" s="3"/>
    </row>
    <row r="1454" spans="1:1" x14ac:dyDescent="0.25">
      <c r="A1454" s="3"/>
    </row>
    <row r="1455" spans="1:1" x14ac:dyDescent="0.25">
      <c r="A1455" s="3"/>
    </row>
    <row r="1457" spans="1:1" x14ac:dyDescent="0.25">
      <c r="A1457" s="3"/>
    </row>
    <row r="1458" spans="1:1" x14ac:dyDescent="0.25">
      <c r="A1458" s="3"/>
    </row>
    <row r="1459" spans="1:1" x14ac:dyDescent="0.25">
      <c r="A1459" s="3"/>
    </row>
    <row r="1460" spans="1:1" x14ac:dyDescent="0.25">
      <c r="A1460" s="3"/>
    </row>
    <row r="1461" spans="1:1" x14ac:dyDescent="0.25">
      <c r="A1461" s="3"/>
    </row>
    <row r="1462" spans="1:1" x14ac:dyDescent="0.25">
      <c r="A1462" s="3"/>
    </row>
    <row r="1463" spans="1:1" x14ac:dyDescent="0.25">
      <c r="A1463" s="3"/>
    </row>
    <row r="1464" spans="1:1" x14ac:dyDescent="0.25">
      <c r="A1464" s="3"/>
    </row>
    <row r="1466" spans="1:1" x14ac:dyDescent="0.25">
      <c r="A1466" s="3"/>
    </row>
    <row r="1467" spans="1:1" x14ac:dyDescent="0.25">
      <c r="A1467" s="3"/>
    </row>
    <row r="1468" spans="1:1" x14ac:dyDescent="0.25">
      <c r="A1468" s="3"/>
    </row>
    <row r="1469" spans="1:1" x14ac:dyDescent="0.25">
      <c r="A1469" s="3"/>
    </row>
    <row r="1470" spans="1:1" x14ac:dyDescent="0.25">
      <c r="A1470" s="3"/>
    </row>
    <row r="1471" spans="1:1" x14ac:dyDescent="0.25">
      <c r="A1471" s="3"/>
    </row>
    <row r="1472" spans="1:1" x14ac:dyDescent="0.25">
      <c r="A1472" s="3"/>
    </row>
    <row r="1473" spans="1:1" x14ac:dyDescent="0.25">
      <c r="A1473" s="3"/>
    </row>
    <row r="1474" spans="1:1" x14ac:dyDescent="0.25">
      <c r="A1474" s="3"/>
    </row>
    <row r="1475" spans="1:1" x14ac:dyDescent="0.25">
      <c r="A1475" s="3"/>
    </row>
    <row r="1476" spans="1:1" x14ac:dyDescent="0.25">
      <c r="A1476" s="3"/>
    </row>
    <row r="1477" spans="1:1" x14ac:dyDescent="0.25">
      <c r="A1477" s="3"/>
    </row>
    <row r="1480" spans="1:1" x14ac:dyDescent="0.25">
      <c r="A1480" s="3"/>
    </row>
    <row r="1481" spans="1:1" x14ac:dyDescent="0.25">
      <c r="A1481" s="3"/>
    </row>
    <row r="1482" spans="1:1" x14ac:dyDescent="0.25">
      <c r="A1482" s="3"/>
    </row>
    <row r="1483" spans="1:1" x14ac:dyDescent="0.25">
      <c r="A1483" s="3"/>
    </row>
    <row r="1484" spans="1:1" x14ac:dyDescent="0.25">
      <c r="A1484" s="3"/>
    </row>
    <row r="1485" spans="1:1" x14ac:dyDescent="0.25">
      <c r="A1485" s="3"/>
    </row>
    <row r="1486" spans="1:1" x14ac:dyDescent="0.25">
      <c r="A1486" s="3"/>
    </row>
    <row r="1487" spans="1:1" x14ac:dyDescent="0.25">
      <c r="A1487" s="3"/>
    </row>
    <row r="1488" spans="1:1" x14ac:dyDescent="0.25">
      <c r="A1488" s="3"/>
    </row>
    <row r="1489" spans="1:1" x14ac:dyDescent="0.25">
      <c r="A1489" s="3"/>
    </row>
    <row r="1490" spans="1:1" x14ac:dyDescent="0.25">
      <c r="A1490" s="3"/>
    </row>
    <row r="1491" spans="1:1" x14ac:dyDescent="0.25">
      <c r="A1491" s="3"/>
    </row>
    <row r="1492" spans="1:1" x14ac:dyDescent="0.25">
      <c r="A1492" s="3"/>
    </row>
    <row r="1493" spans="1:1" x14ac:dyDescent="0.25">
      <c r="A1493" s="3"/>
    </row>
    <row r="1494" spans="1:1" x14ac:dyDescent="0.25">
      <c r="A1494" s="3"/>
    </row>
    <row r="1495" spans="1:1" x14ac:dyDescent="0.25">
      <c r="A1495" s="3"/>
    </row>
    <row r="1496" spans="1:1" x14ac:dyDescent="0.25">
      <c r="A1496" s="3"/>
    </row>
    <row r="1497" spans="1:1" x14ac:dyDescent="0.25">
      <c r="A1497" s="3"/>
    </row>
    <row r="1498" spans="1:1" x14ac:dyDescent="0.25">
      <c r="A1498" s="3"/>
    </row>
    <row r="1499" spans="1:1" x14ac:dyDescent="0.25">
      <c r="A1499" s="3"/>
    </row>
    <row r="1500" spans="1:1" x14ac:dyDescent="0.25">
      <c r="A1500" s="3"/>
    </row>
    <row r="1501" spans="1:1" x14ac:dyDescent="0.25">
      <c r="A1501" s="3"/>
    </row>
    <row r="1502" spans="1:1" x14ac:dyDescent="0.25">
      <c r="A1502" s="3"/>
    </row>
    <row r="1503" spans="1:1" x14ac:dyDescent="0.25">
      <c r="A1503" s="3"/>
    </row>
    <row r="1504" spans="1:1" x14ac:dyDescent="0.25">
      <c r="A1504" s="3"/>
    </row>
    <row r="1505" spans="1:1" x14ac:dyDescent="0.25">
      <c r="A1505" s="3"/>
    </row>
    <row r="1506" spans="1:1" x14ac:dyDescent="0.25">
      <c r="A1506" s="3"/>
    </row>
    <row r="1507" spans="1:1" x14ac:dyDescent="0.25">
      <c r="A1507" s="3"/>
    </row>
    <row r="1508" spans="1:1" x14ac:dyDescent="0.25">
      <c r="A1508" s="3"/>
    </row>
    <row r="1509" spans="1:1" x14ac:dyDescent="0.25">
      <c r="A1509" s="3"/>
    </row>
    <row r="1510" spans="1:1" x14ac:dyDescent="0.25">
      <c r="A1510" s="3"/>
    </row>
    <row r="1511" spans="1:1" x14ac:dyDescent="0.25">
      <c r="A1511" s="3"/>
    </row>
    <row r="1512" spans="1:1" x14ac:dyDescent="0.25">
      <c r="A1512" s="3"/>
    </row>
    <row r="1513" spans="1:1" x14ac:dyDescent="0.25">
      <c r="A1513" s="3"/>
    </row>
    <row r="1514" spans="1:1" x14ac:dyDescent="0.25">
      <c r="A1514" s="3"/>
    </row>
    <row r="1515" spans="1:1" x14ac:dyDescent="0.25">
      <c r="A1515" s="3"/>
    </row>
    <row r="1516" spans="1:1" x14ac:dyDescent="0.25">
      <c r="A1516" s="3"/>
    </row>
    <row r="1517" spans="1:1" x14ac:dyDescent="0.25">
      <c r="A1517" s="3"/>
    </row>
    <row r="1518" spans="1:1" x14ac:dyDescent="0.25">
      <c r="A1518" s="3"/>
    </row>
    <row r="1519" spans="1:1" x14ac:dyDescent="0.25">
      <c r="A1519" s="3"/>
    </row>
    <row r="1520" spans="1:1" x14ac:dyDescent="0.25">
      <c r="A1520" s="3"/>
    </row>
    <row r="1521" spans="1:1" x14ac:dyDescent="0.25">
      <c r="A1521" s="3"/>
    </row>
    <row r="1522" spans="1:1" x14ac:dyDescent="0.25">
      <c r="A1522" s="3"/>
    </row>
    <row r="1523" spans="1:1" x14ac:dyDescent="0.25">
      <c r="A1523" s="3"/>
    </row>
    <row r="1524" spans="1:1" x14ac:dyDescent="0.25">
      <c r="A1524" s="3"/>
    </row>
    <row r="1525" spans="1:1" x14ac:dyDescent="0.25">
      <c r="A1525" s="3"/>
    </row>
    <row r="1526" spans="1:1" x14ac:dyDescent="0.25">
      <c r="A1526" s="3"/>
    </row>
    <row r="1527" spans="1:1" x14ac:dyDescent="0.25">
      <c r="A1527" s="3"/>
    </row>
    <row r="1528" spans="1:1" x14ac:dyDescent="0.25">
      <c r="A1528" s="3"/>
    </row>
    <row r="1529" spans="1:1" x14ac:dyDescent="0.25">
      <c r="A1529" s="3"/>
    </row>
    <row r="1530" spans="1:1" x14ac:dyDescent="0.25">
      <c r="A1530" s="3"/>
    </row>
    <row r="1531" spans="1:1" x14ac:dyDescent="0.25">
      <c r="A1531" s="3"/>
    </row>
    <row r="1532" spans="1:1" x14ac:dyDescent="0.25">
      <c r="A1532" s="3"/>
    </row>
    <row r="1533" spans="1:1" x14ac:dyDescent="0.25">
      <c r="A1533" s="3"/>
    </row>
    <row r="1534" spans="1:1" x14ac:dyDescent="0.25">
      <c r="A1534" s="3"/>
    </row>
    <row r="1535" spans="1:1" x14ac:dyDescent="0.25">
      <c r="A1535" s="3"/>
    </row>
    <row r="1536" spans="1:1" x14ac:dyDescent="0.25">
      <c r="A1536" s="3"/>
    </row>
    <row r="1537" spans="1:1" x14ac:dyDescent="0.25">
      <c r="A1537" s="3"/>
    </row>
    <row r="1539" spans="1:1" x14ac:dyDescent="0.25">
      <c r="A1539" s="3"/>
    </row>
    <row r="1540" spans="1:1" x14ac:dyDescent="0.25">
      <c r="A1540" s="3"/>
    </row>
    <row r="1541" spans="1:1" x14ac:dyDescent="0.25">
      <c r="A1541" s="3"/>
    </row>
    <row r="1543" spans="1:1" x14ac:dyDescent="0.25">
      <c r="A1543" s="3"/>
    </row>
    <row r="1544" spans="1:1" x14ac:dyDescent="0.25">
      <c r="A1544" s="3"/>
    </row>
    <row r="1545" spans="1:1" x14ac:dyDescent="0.25">
      <c r="A1545" s="3"/>
    </row>
    <row r="1546" spans="1:1" x14ac:dyDescent="0.25">
      <c r="A1546" s="3"/>
    </row>
    <row r="1547" spans="1:1" x14ac:dyDescent="0.25">
      <c r="A1547" s="3"/>
    </row>
    <row r="1548" spans="1:1" x14ac:dyDescent="0.25">
      <c r="A1548" s="3"/>
    </row>
    <row r="1549" spans="1:1" x14ac:dyDescent="0.25">
      <c r="A1549" s="3"/>
    </row>
    <row r="1550" spans="1:1" x14ac:dyDescent="0.25">
      <c r="A1550" s="3"/>
    </row>
    <row r="1552" spans="1:1" x14ac:dyDescent="0.25">
      <c r="A1552" s="3"/>
    </row>
    <row r="1553" spans="1:1" x14ac:dyDescent="0.25">
      <c r="A1553" s="3"/>
    </row>
    <row r="1554" spans="1:1" x14ac:dyDescent="0.25">
      <c r="A1554" s="3"/>
    </row>
    <row r="1555" spans="1:1" x14ac:dyDescent="0.25">
      <c r="A1555" s="3"/>
    </row>
    <row r="1556" spans="1:1" x14ac:dyDescent="0.25">
      <c r="A1556" s="3"/>
    </row>
    <row r="1557" spans="1:1" x14ac:dyDescent="0.25">
      <c r="A1557" s="3"/>
    </row>
    <row r="1558" spans="1:1" x14ac:dyDescent="0.25">
      <c r="A1558" s="3"/>
    </row>
    <row r="1559" spans="1:1" x14ac:dyDescent="0.25">
      <c r="A1559" s="3"/>
    </row>
    <row r="1560" spans="1:1" x14ac:dyDescent="0.25">
      <c r="A1560" s="3"/>
    </row>
    <row r="1561" spans="1:1" x14ac:dyDescent="0.25">
      <c r="A1561" s="3"/>
    </row>
    <row r="1563" spans="1:1" x14ac:dyDescent="0.25">
      <c r="A1563" s="3"/>
    </row>
    <row r="1564" spans="1:1" x14ac:dyDescent="0.25">
      <c r="A1564" s="3"/>
    </row>
    <row r="1565" spans="1:1" x14ac:dyDescent="0.25">
      <c r="A1565" s="3"/>
    </row>
    <row r="1566" spans="1:1" x14ac:dyDescent="0.25">
      <c r="A1566" s="3"/>
    </row>
    <row r="1567" spans="1:1" x14ac:dyDescent="0.25">
      <c r="A1567" s="3"/>
    </row>
    <row r="1568" spans="1:1" x14ac:dyDescent="0.25">
      <c r="A1568" s="3"/>
    </row>
    <row r="1569" spans="1:1" x14ac:dyDescent="0.25">
      <c r="A1569" s="3"/>
    </row>
    <row r="1570" spans="1:1" x14ac:dyDescent="0.25">
      <c r="A1570" s="3"/>
    </row>
    <row r="1571" spans="1:1" x14ac:dyDescent="0.25">
      <c r="A1571" s="3"/>
    </row>
    <row r="1572" spans="1:1" x14ac:dyDescent="0.25">
      <c r="A1572" s="3"/>
    </row>
    <row r="1573" spans="1:1" x14ac:dyDescent="0.25">
      <c r="A1573" s="3"/>
    </row>
    <row r="1574" spans="1:1" x14ac:dyDescent="0.25">
      <c r="A1574" s="3"/>
    </row>
    <row r="1575" spans="1:1" x14ac:dyDescent="0.25">
      <c r="A1575" s="3"/>
    </row>
    <row r="1576" spans="1:1" x14ac:dyDescent="0.25">
      <c r="A1576" s="3"/>
    </row>
    <row r="1577" spans="1:1" x14ac:dyDescent="0.25">
      <c r="A1577" s="3"/>
    </row>
    <row r="1578" spans="1:1" x14ac:dyDescent="0.25">
      <c r="A1578" s="3"/>
    </row>
    <row r="1579" spans="1:1" x14ac:dyDescent="0.25">
      <c r="A1579" s="3"/>
    </row>
    <row r="1580" spans="1:1" x14ac:dyDescent="0.25">
      <c r="A1580" s="3"/>
    </row>
    <row r="1581" spans="1:1" x14ac:dyDescent="0.25">
      <c r="A1581" s="3"/>
    </row>
    <row r="1582" spans="1:1" x14ac:dyDescent="0.25">
      <c r="A1582" s="3"/>
    </row>
    <row r="1583" spans="1:1" x14ac:dyDescent="0.25">
      <c r="A1583" s="3"/>
    </row>
    <row r="1584" spans="1:1" x14ac:dyDescent="0.25">
      <c r="A1584" s="3"/>
    </row>
    <row r="1585" spans="1:1" x14ac:dyDescent="0.25">
      <c r="A1585" s="3"/>
    </row>
    <row r="1586" spans="1:1" x14ac:dyDescent="0.25">
      <c r="A1586" s="3"/>
    </row>
    <row r="1587" spans="1:1" x14ac:dyDescent="0.25">
      <c r="A1587" s="3"/>
    </row>
    <row r="1588" spans="1:1" x14ac:dyDescent="0.25">
      <c r="A1588" s="3"/>
    </row>
    <row r="1589" spans="1:1" x14ac:dyDescent="0.25">
      <c r="A1589" s="3"/>
    </row>
    <row r="1590" spans="1:1" x14ac:dyDescent="0.25">
      <c r="A1590" s="3"/>
    </row>
    <row r="1591" spans="1:1" x14ac:dyDescent="0.25">
      <c r="A1591" s="3"/>
    </row>
    <row r="1592" spans="1:1" x14ac:dyDescent="0.25">
      <c r="A1592" s="3"/>
    </row>
    <row r="1593" spans="1:1" x14ac:dyDescent="0.25">
      <c r="A1593" s="3"/>
    </row>
    <row r="1594" spans="1:1" x14ac:dyDescent="0.25">
      <c r="A1594" s="3"/>
    </row>
    <row r="1595" spans="1:1" x14ac:dyDescent="0.25">
      <c r="A1595" s="3"/>
    </row>
    <row r="1596" spans="1:1" x14ac:dyDescent="0.25">
      <c r="A1596" s="3"/>
    </row>
    <row r="1597" spans="1:1" x14ac:dyDescent="0.25">
      <c r="A1597" s="3"/>
    </row>
    <row r="1598" spans="1:1" x14ac:dyDescent="0.25">
      <c r="A1598" s="3"/>
    </row>
    <row r="1599" spans="1:1" x14ac:dyDescent="0.25">
      <c r="A1599" s="3"/>
    </row>
    <row r="1600" spans="1:1" x14ac:dyDescent="0.25">
      <c r="A1600" s="3"/>
    </row>
    <row r="1601" spans="1:1" x14ac:dyDescent="0.25">
      <c r="A1601" s="3"/>
    </row>
    <row r="1602" spans="1:1" x14ac:dyDescent="0.25">
      <c r="A1602" s="3"/>
    </row>
    <row r="1603" spans="1:1" x14ac:dyDescent="0.25">
      <c r="A1603" s="3"/>
    </row>
    <row r="1604" spans="1:1" x14ac:dyDescent="0.25">
      <c r="A1604" s="3"/>
    </row>
    <row r="1605" spans="1:1" x14ac:dyDescent="0.25">
      <c r="A1605" s="3"/>
    </row>
    <row r="1607" spans="1:1" x14ac:dyDescent="0.25">
      <c r="A1607" s="3"/>
    </row>
    <row r="1608" spans="1:1" x14ac:dyDescent="0.25">
      <c r="A1608" s="3"/>
    </row>
    <row r="1609" spans="1:1" x14ac:dyDescent="0.25">
      <c r="A1609" s="3"/>
    </row>
    <row r="1610" spans="1:1" x14ac:dyDescent="0.25">
      <c r="A1610" s="3"/>
    </row>
    <row r="1611" spans="1:1" x14ac:dyDescent="0.25">
      <c r="A1611" s="3"/>
    </row>
    <row r="1612" spans="1:1" x14ac:dyDescent="0.25">
      <c r="A1612" s="3"/>
    </row>
    <row r="1613" spans="1:1" x14ac:dyDescent="0.25">
      <c r="A1613" s="3"/>
    </row>
    <row r="1614" spans="1:1" x14ac:dyDescent="0.25">
      <c r="A1614" s="3"/>
    </row>
    <row r="1615" spans="1:1" x14ac:dyDescent="0.25">
      <c r="A1615" s="3"/>
    </row>
    <row r="1617" spans="1:1" x14ac:dyDescent="0.25">
      <c r="A1617" s="3"/>
    </row>
    <row r="1618" spans="1:1" x14ac:dyDescent="0.25">
      <c r="A1618" s="3"/>
    </row>
    <row r="1619" spans="1:1" x14ac:dyDescent="0.25">
      <c r="A1619" s="3"/>
    </row>
    <row r="1620" spans="1:1" x14ac:dyDescent="0.25">
      <c r="A1620" s="3"/>
    </row>
    <row r="1621" spans="1:1" x14ac:dyDescent="0.25">
      <c r="A1621" s="3"/>
    </row>
    <row r="1622" spans="1:1" x14ac:dyDescent="0.25">
      <c r="A1622" s="3"/>
    </row>
    <row r="1623" spans="1:1" x14ac:dyDescent="0.25">
      <c r="A1623" s="3"/>
    </row>
    <row r="1624" spans="1:1" x14ac:dyDescent="0.25">
      <c r="A1624" s="3"/>
    </row>
    <row r="1625" spans="1:1" x14ac:dyDescent="0.25">
      <c r="A1625" s="3"/>
    </row>
    <row r="1626" spans="1:1" x14ac:dyDescent="0.25">
      <c r="A1626" s="3"/>
    </row>
    <row r="1627" spans="1:1" x14ac:dyDescent="0.25">
      <c r="A1627" s="3"/>
    </row>
    <row r="1628" spans="1:1" x14ac:dyDescent="0.25">
      <c r="A1628" s="3"/>
    </row>
    <row r="1629" spans="1:1" x14ac:dyDescent="0.25">
      <c r="A1629" s="3"/>
    </row>
    <row r="1630" spans="1:1" x14ac:dyDescent="0.25">
      <c r="A1630" s="3"/>
    </row>
    <row r="1631" spans="1:1" x14ac:dyDescent="0.25">
      <c r="A1631" s="3"/>
    </row>
    <row r="1632" spans="1:1" x14ac:dyDescent="0.25">
      <c r="A1632" s="3"/>
    </row>
    <row r="1634" spans="1:1" x14ac:dyDescent="0.25">
      <c r="A1634" s="3"/>
    </row>
    <row r="1635" spans="1:1" x14ac:dyDescent="0.25">
      <c r="A1635" s="3"/>
    </row>
    <row r="1636" spans="1:1" x14ac:dyDescent="0.25">
      <c r="A1636" s="3"/>
    </row>
    <row r="1637" spans="1:1" x14ac:dyDescent="0.25">
      <c r="A1637" s="3"/>
    </row>
    <row r="1638" spans="1:1" x14ac:dyDescent="0.25">
      <c r="A1638" s="3"/>
    </row>
    <row r="1640" spans="1:1" x14ac:dyDescent="0.25">
      <c r="A1640" s="3"/>
    </row>
    <row r="1641" spans="1:1" x14ac:dyDescent="0.25">
      <c r="A1641" s="3"/>
    </row>
    <row r="1643" spans="1:1" x14ac:dyDescent="0.25">
      <c r="A1643" s="3"/>
    </row>
    <row r="1644" spans="1:1" x14ac:dyDescent="0.25">
      <c r="A1644" s="3"/>
    </row>
    <row r="1646" spans="1:1" x14ac:dyDescent="0.25">
      <c r="A1646" s="3"/>
    </row>
    <row r="1647" spans="1:1" x14ac:dyDescent="0.25">
      <c r="A1647" s="3"/>
    </row>
    <row r="1648" spans="1:1" x14ac:dyDescent="0.25">
      <c r="A1648" s="3"/>
    </row>
    <row r="1649" spans="1:1" x14ac:dyDescent="0.25">
      <c r="A1649" s="3"/>
    </row>
    <row r="1650" spans="1:1" x14ac:dyDescent="0.25">
      <c r="A1650" s="3"/>
    </row>
    <row r="1652" spans="1:1" x14ac:dyDescent="0.25">
      <c r="A1652" s="3"/>
    </row>
    <row r="1653" spans="1:1" x14ac:dyDescent="0.25">
      <c r="A1653" s="3"/>
    </row>
    <row r="1654" spans="1:1" x14ac:dyDescent="0.25">
      <c r="A1654" s="3"/>
    </row>
    <row r="1655" spans="1:1" x14ac:dyDescent="0.25">
      <c r="A1655" s="3"/>
    </row>
    <row r="1656" spans="1:1" x14ac:dyDescent="0.25">
      <c r="A1656" s="3"/>
    </row>
    <row r="1657" spans="1:1" x14ac:dyDescent="0.25">
      <c r="A1657" s="3"/>
    </row>
    <row r="1658" spans="1:1" x14ac:dyDescent="0.25">
      <c r="A1658" s="3"/>
    </row>
    <row r="1659" spans="1:1" x14ac:dyDescent="0.25">
      <c r="A1659" s="3"/>
    </row>
    <row r="1661" spans="1:1" x14ac:dyDescent="0.25">
      <c r="A1661" s="3"/>
    </row>
    <row r="1662" spans="1:1" x14ac:dyDescent="0.25">
      <c r="A1662" s="3"/>
    </row>
    <row r="1663" spans="1:1" x14ac:dyDescent="0.25">
      <c r="A1663" s="3"/>
    </row>
    <row r="1664" spans="1:1" x14ac:dyDescent="0.25">
      <c r="A1664" s="3"/>
    </row>
    <row r="1665" spans="1:1" x14ac:dyDescent="0.25">
      <c r="A1665" s="3"/>
    </row>
    <row r="1666" spans="1:1" x14ac:dyDescent="0.25">
      <c r="A1666" s="3"/>
    </row>
    <row r="1667" spans="1:1" x14ac:dyDescent="0.25">
      <c r="A1667" s="3"/>
    </row>
    <row r="1668" spans="1:1" x14ac:dyDescent="0.25">
      <c r="A1668" s="3"/>
    </row>
    <row r="1670" spans="1:1" x14ac:dyDescent="0.25">
      <c r="A1670" s="3"/>
    </row>
    <row r="1671" spans="1:1" x14ac:dyDescent="0.25">
      <c r="A1671" s="3"/>
    </row>
    <row r="1673" spans="1:1" x14ac:dyDescent="0.25">
      <c r="A1673" s="3"/>
    </row>
    <row r="1674" spans="1:1" x14ac:dyDescent="0.25">
      <c r="A1674" s="3"/>
    </row>
    <row r="1675" spans="1:1" x14ac:dyDescent="0.25">
      <c r="A1675" s="3"/>
    </row>
    <row r="1676" spans="1:1" x14ac:dyDescent="0.25">
      <c r="A1676" s="3"/>
    </row>
    <row r="1677" spans="1:1" x14ac:dyDescent="0.25">
      <c r="A1677" s="3"/>
    </row>
    <row r="1679" spans="1:1" x14ac:dyDescent="0.25">
      <c r="A1679" s="3"/>
    </row>
    <row r="1680" spans="1:1" x14ac:dyDescent="0.25">
      <c r="A1680" s="3"/>
    </row>
    <row r="1683" spans="1:1" x14ac:dyDescent="0.25">
      <c r="A1683" s="3"/>
    </row>
    <row r="1684" spans="1:1" x14ac:dyDescent="0.25">
      <c r="A1684" s="3"/>
    </row>
    <row r="1685" spans="1:1" x14ac:dyDescent="0.25">
      <c r="A1685" s="3"/>
    </row>
    <row r="1686" spans="1:1" x14ac:dyDescent="0.25">
      <c r="A1686" s="3"/>
    </row>
    <row r="1688" spans="1:1" x14ac:dyDescent="0.25">
      <c r="A1688" s="3"/>
    </row>
    <row r="1689" spans="1:1" x14ac:dyDescent="0.25">
      <c r="A1689" s="3"/>
    </row>
    <row r="1690" spans="1:1" x14ac:dyDescent="0.25">
      <c r="A1690" s="3"/>
    </row>
    <row r="1691" spans="1:1" x14ac:dyDescent="0.25">
      <c r="A1691" s="3"/>
    </row>
    <row r="1692" spans="1:1" x14ac:dyDescent="0.25">
      <c r="A1692" s="3"/>
    </row>
    <row r="1693" spans="1:1" x14ac:dyDescent="0.25">
      <c r="A1693" s="3"/>
    </row>
    <row r="1694" spans="1:1" x14ac:dyDescent="0.25">
      <c r="A1694" s="3"/>
    </row>
    <row r="1695" spans="1:1" x14ac:dyDescent="0.25">
      <c r="A1695" s="3"/>
    </row>
    <row r="1696" spans="1:1" x14ac:dyDescent="0.25">
      <c r="A1696" s="3"/>
    </row>
    <row r="1697" spans="1:1" x14ac:dyDescent="0.25">
      <c r="A1697" s="3"/>
    </row>
    <row r="1698" spans="1:1" x14ac:dyDescent="0.25">
      <c r="A1698" s="3"/>
    </row>
    <row r="1699" spans="1:1" x14ac:dyDescent="0.25">
      <c r="A1699" s="3"/>
    </row>
    <row r="1700" spans="1:1" x14ac:dyDescent="0.25">
      <c r="A1700" s="3"/>
    </row>
    <row r="1702" spans="1:1" x14ac:dyDescent="0.25">
      <c r="A1702" s="3"/>
    </row>
    <row r="1703" spans="1:1" x14ac:dyDescent="0.25">
      <c r="A1703" s="3"/>
    </row>
    <row r="1704" spans="1:1" x14ac:dyDescent="0.25">
      <c r="A1704" s="3"/>
    </row>
    <row r="1705" spans="1:1" x14ac:dyDescent="0.25">
      <c r="A1705" s="3"/>
    </row>
    <row r="1706" spans="1:1" x14ac:dyDescent="0.25">
      <c r="A1706" s="3"/>
    </row>
    <row r="1707" spans="1:1" x14ac:dyDescent="0.25">
      <c r="A1707" s="3"/>
    </row>
    <row r="1708" spans="1:1" x14ac:dyDescent="0.25">
      <c r="A1708" s="3"/>
    </row>
    <row r="1709" spans="1:1" x14ac:dyDescent="0.25">
      <c r="A1709" s="3"/>
    </row>
    <row r="1710" spans="1:1" x14ac:dyDescent="0.25">
      <c r="A1710" s="3"/>
    </row>
    <row r="1712" spans="1:1" x14ac:dyDescent="0.25">
      <c r="A1712" s="3"/>
    </row>
    <row r="1713" spans="1:1" x14ac:dyDescent="0.25">
      <c r="A1713" s="3"/>
    </row>
    <row r="1715" spans="1:1" x14ac:dyDescent="0.25">
      <c r="A1715" s="3"/>
    </row>
    <row r="1716" spans="1:1" x14ac:dyDescent="0.25">
      <c r="A1716" s="3"/>
    </row>
    <row r="1717" spans="1:1" x14ac:dyDescent="0.25">
      <c r="A1717" s="3"/>
    </row>
    <row r="1718" spans="1:1" x14ac:dyDescent="0.25">
      <c r="A1718" s="3"/>
    </row>
    <row r="1720" spans="1:1" x14ac:dyDescent="0.25">
      <c r="A1720" s="3"/>
    </row>
    <row r="1721" spans="1:1" x14ac:dyDescent="0.25">
      <c r="A1721" s="3"/>
    </row>
    <row r="1722" spans="1:1" x14ac:dyDescent="0.25">
      <c r="A1722" s="3"/>
    </row>
    <row r="1723" spans="1:1" x14ac:dyDescent="0.25">
      <c r="A1723" s="3"/>
    </row>
    <row r="1724" spans="1:1" x14ac:dyDescent="0.25">
      <c r="A1724" s="3"/>
    </row>
    <row r="1725" spans="1:1" x14ac:dyDescent="0.25">
      <c r="A1725" s="3"/>
    </row>
    <row r="1726" spans="1:1" x14ac:dyDescent="0.25">
      <c r="A1726" s="3"/>
    </row>
    <row r="1727" spans="1:1" x14ac:dyDescent="0.25">
      <c r="A1727" s="3"/>
    </row>
    <row r="1729" spans="1:1" x14ac:dyDescent="0.25">
      <c r="A1729" s="3"/>
    </row>
    <row r="1730" spans="1:1" x14ac:dyDescent="0.25">
      <c r="A1730" s="3"/>
    </row>
    <row r="1731" spans="1:1" x14ac:dyDescent="0.25">
      <c r="A1731" s="3"/>
    </row>
    <row r="1732" spans="1:1" x14ac:dyDescent="0.25">
      <c r="A1732" s="3"/>
    </row>
    <row r="1734" spans="1:1" x14ac:dyDescent="0.25">
      <c r="A1734" s="3"/>
    </row>
    <row r="1735" spans="1:1" x14ac:dyDescent="0.25">
      <c r="A1735" s="3"/>
    </row>
    <row r="1736" spans="1:1" x14ac:dyDescent="0.25">
      <c r="A1736" s="3"/>
    </row>
    <row r="1737" spans="1:1" x14ac:dyDescent="0.25">
      <c r="A1737" s="3"/>
    </row>
    <row r="1738" spans="1:1" x14ac:dyDescent="0.25">
      <c r="A1738" s="3"/>
    </row>
    <row r="1739" spans="1:1" x14ac:dyDescent="0.25">
      <c r="A1739" s="3"/>
    </row>
    <row r="1740" spans="1:1" x14ac:dyDescent="0.25">
      <c r="A1740" s="3"/>
    </row>
    <row r="1741" spans="1:1" x14ac:dyDescent="0.25">
      <c r="A1741" s="3"/>
    </row>
    <row r="1742" spans="1:1" x14ac:dyDescent="0.25">
      <c r="A1742" s="3"/>
    </row>
    <row r="1743" spans="1:1" x14ac:dyDescent="0.25">
      <c r="A1743" s="3"/>
    </row>
    <row r="1744" spans="1:1" x14ac:dyDescent="0.25">
      <c r="A1744" s="3"/>
    </row>
    <row r="1746" spans="1:1" x14ac:dyDescent="0.25">
      <c r="A1746" s="3"/>
    </row>
    <row r="1747" spans="1:1" x14ac:dyDescent="0.25">
      <c r="A1747" s="3"/>
    </row>
    <row r="1748" spans="1:1" x14ac:dyDescent="0.25">
      <c r="A1748" s="3"/>
    </row>
    <row r="1749" spans="1:1" x14ac:dyDescent="0.25">
      <c r="A1749" s="3"/>
    </row>
    <row r="1750" spans="1:1" x14ac:dyDescent="0.25">
      <c r="A1750" s="3"/>
    </row>
    <row r="1751" spans="1:1" x14ac:dyDescent="0.25">
      <c r="A1751" s="3"/>
    </row>
    <row r="1752" spans="1:1" x14ac:dyDescent="0.25">
      <c r="A1752" s="3"/>
    </row>
    <row r="1753" spans="1:1" x14ac:dyDescent="0.25">
      <c r="A1753" s="3"/>
    </row>
    <row r="1754" spans="1:1" x14ac:dyDescent="0.25">
      <c r="A1754" s="3"/>
    </row>
    <row r="1755" spans="1:1" x14ac:dyDescent="0.25">
      <c r="A1755" s="3"/>
    </row>
    <row r="1756" spans="1:1" x14ac:dyDescent="0.25">
      <c r="A1756" s="3"/>
    </row>
    <row r="1757" spans="1:1" x14ac:dyDescent="0.25">
      <c r="A1757" s="3"/>
    </row>
    <row r="1758" spans="1:1" x14ac:dyDescent="0.25">
      <c r="A1758" s="3"/>
    </row>
    <row r="1760" spans="1:1" x14ac:dyDescent="0.25">
      <c r="A1760" s="3"/>
    </row>
    <row r="1761" spans="1:1" x14ac:dyDescent="0.25">
      <c r="A1761" s="3"/>
    </row>
    <row r="1762" spans="1:1" x14ac:dyDescent="0.25">
      <c r="A1762" s="3"/>
    </row>
    <row r="1763" spans="1:1" x14ac:dyDescent="0.25">
      <c r="A1763" s="3"/>
    </row>
    <row r="1764" spans="1:1" x14ac:dyDescent="0.25">
      <c r="A1764" s="3"/>
    </row>
    <row r="1765" spans="1:1" x14ac:dyDescent="0.25">
      <c r="A1765" s="3"/>
    </row>
    <row r="1766" spans="1:1" x14ac:dyDescent="0.25">
      <c r="A1766" s="3"/>
    </row>
    <row r="1767" spans="1:1" x14ac:dyDescent="0.25">
      <c r="A1767" s="3"/>
    </row>
    <row r="1768" spans="1:1" x14ac:dyDescent="0.25">
      <c r="A1768" s="3"/>
    </row>
    <row r="1769" spans="1:1" x14ac:dyDescent="0.25">
      <c r="A1769" s="3"/>
    </row>
    <row r="1770" spans="1:1" x14ac:dyDescent="0.25">
      <c r="A1770" s="3"/>
    </row>
    <row r="1771" spans="1:1" x14ac:dyDescent="0.25">
      <c r="A1771" s="3"/>
    </row>
    <row r="1772" spans="1:1" x14ac:dyDescent="0.25">
      <c r="A1772" s="3"/>
    </row>
    <row r="1773" spans="1:1" x14ac:dyDescent="0.25">
      <c r="A1773" s="3"/>
    </row>
    <row r="1775" spans="1:1" x14ac:dyDescent="0.25">
      <c r="A1775" s="3"/>
    </row>
    <row r="1776" spans="1:1" x14ac:dyDescent="0.25">
      <c r="A1776" s="3"/>
    </row>
    <row r="1777" spans="1:1" x14ac:dyDescent="0.25">
      <c r="A1777" s="3"/>
    </row>
    <row r="1778" spans="1:1" x14ac:dyDescent="0.25">
      <c r="A1778" s="3"/>
    </row>
    <row r="1780" spans="1:1" x14ac:dyDescent="0.25">
      <c r="A1780" s="3"/>
    </row>
    <row r="1781" spans="1:1" x14ac:dyDescent="0.25">
      <c r="A1781" s="3"/>
    </row>
    <row r="1782" spans="1:1" x14ac:dyDescent="0.25">
      <c r="A1782" s="3"/>
    </row>
    <row r="1783" spans="1:1" x14ac:dyDescent="0.25">
      <c r="A1783" s="3"/>
    </row>
    <row r="1785" spans="1:1" x14ac:dyDescent="0.25">
      <c r="A1785" s="3"/>
    </row>
    <row r="1786" spans="1:1" x14ac:dyDescent="0.25">
      <c r="A1786" s="3"/>
    </row>
    <row r="1787" spans="1:1" x14ac:dyDescent="0.25">
      <c r="A1787" s="3"/>
    </row>
    <row r="1788" spans="1:1" x14ac:dyDescent="0.25">
      <c r="A1788" s="3"/>
    </row>
    <row r="1789" spans="1:1" x14ac:dyDescent="0.25">
      <c r="A1789" s="3"/>
    </row>
    <row r="1790" spans="1:1" x14ac:dyDescent="0.25">
      <c r="A1790" s="3"/>
    </row>
    <row r="1791" spans="1:1" x14ac:dyDescent="0.25">
      <c r="A1791" s="3"/>
    </row>
    <row r="1792" spans="1:1" x14ac:dyDescent="0.25">
      <c r="A1792" s="3"/>
    </row>
    <row r="1793" spans="1:1" x14ac:dyDescent="0.25">
      <c r="A1793" s="3"/>
    </row>
    <row r="1794" spans="1:1" x14ac:dyDescent="0.25">
      <c r="A1794" s="3"/>
    </row>
    <row r="1795" spans="1:1" x14ac:dyDescent="0.25">
      <c r="A1795" s="3"/>
    </row>
    <row r="1796" spans="1:1" x14ac:dyDescent="0.25">
      <c r="A1796" s="3"/>
    </row>
    <row r="1797" spans="1:1" x14ac:dyDescent="0.25">
      <c r="A1797" s="3"/>
    </row>
    <row r="1798" spans="1:1" x14ac:dyDescent="0.25">
      <c r="A1798" s="3"/>
    </row>
    <row r="1799" spans="1:1" x14ac:dyDescent="0.25">
      <c r="A1799" s="3"/>
    </row>
    <row r="1801" spans="1:1" x14ac:dyDescent="0.25">
      <c r="A1801" s="3"/>
    </row>
    <row r="1802" spans="1:1" x14ac:dyDescent="0.25">
      <c r="A1802" s="3"/>
    </row>
    <row r="1803" spans="1:1" x14ac:dyDescent="0.25">
      <c r="A1803" s="3"/>
    </row>
    <row r="1804" spans="1:1" x14ac:dyDescent="0.25">
      <c r="A1804" s="3"/>
    </row>
    <row r="1805" spans="1:1" x14ac:dyDescent="0.25">
      <c r="A1805" s="3"/>
    </row>
    <row r="1806" spans="1:1" x14ac:dyDescent="0.25">
      <c r="A1806" s="3"/>
    </row>
    <row r="1807" spans="1:1" x14ac:dyDescent="0.25">
      <c r="A1807" s="3"/>
    </row>
    <row r="1809" spans="1:1" x14ac:dyDescent="0.25">
      <c r="A1809" s="3"/>
    </row>
    <row r="1810" spans="1:1" x14ac:dyDescent="0.25">
      <c r="A1810" s="3"/>
    </row>
    <row r="1811" spans="1:1" x14ac:dyDescent="0.25">
      <c r="A1811" s="3"/>
    </row>
    <row r="1813" spans="1:1" x14ac:dyDescent="0.25">
      <c r="A1813" s="3"/>
    </row>
    <row r="1814" spans="1:1" x14ac:dyDescent="0.25">
      <c r="A1814" s="3"/>
    </row>
    <row r="1815" spans="1:1" x14ac:dyDescent="0.25">
      <c r="A1815" s="3"/>
    </row>
    <row r="1816" spans="1:1" x14ac:dyDescent="0.25">
      <c r="A1816" s="3"/>
    </row>
    <row r="1817" spans="1:1" x14ac:dyDescent="0.25">
      <c r="A1817" s="3"/>
    </row>
    <row r="1818" spans="1:1" x14ac:dyDescent="0.25">
      <c r="A1818" s="3"/>
    </row>
    <row r="1821" spans="1:1" x14ac:dyDescent="0.25">
      <c r="A1821" s="3"/>
    </row>
    <row r="1822" spans="1:1" x14ac:dyDescent="0.25">
      <c r="A1822" s="3"/>
    </row>
    <row r="1823" spans="1:1" x14ac:dyDescent="0.25">
      <c r="A1823" s="3"/>
    </row>
    <row r="1824" spans="1:1" x14ac:dyDescent="0.25">
      <c r="A1824" s="3"/>
    </row>
    <row r="1825" spans="1:1" x14ac:dyDescent="0.25">
      <c r="A1825" s="3"/>
    </row>
    <row r="1826" spans="1:1" x14ac:dyDescent="0.25">
      <c r="A1826" s="3"/>
    </row>
    <row r="1831" spans="1:1" x14ac:dyDescent="0.25">
      <c r="A1831" s="3"/>
    </row>
    <row r="1832" spans="1:1" x14ac:dyDescent="0.25">
      <c r="A1832" s="3"/>
    </row>
    <row r="1833" spans="1:1" x14ac:dyDescent="0.25">
      <c r="A1833" s="3"/>
    </row>
    <row r="1835" spans="1:1" x14ac:dyDescent="0.25">
      <c r="A1835" s="3"/>
    </row>
    <row r="1836" spans="1:1" x14ac:dyDescent="0.25">
      <c r="A1836" s="3"/>
    </row>
    <row r="1837" spans="1:1" x14ac:dyDescent="0.25">
      <c r="A1837" s="3"/>
    </row>
    <row r="1838" spans="1:1" x14ac:dyDescent="0.25">
      <c r="A1838" s="3"/>
    </row>
    <row r="1839" spans="1:1" x14ac:dyDescent="0.25">
      <c r="A1839" s="3"/>
    </row>
    <row r="1840" spans="1:1" x14ac:dyDescent="0.25">
      <c r="A1840" s="3"/>
    </row>
    <row r="1843" spans="1:1" x14ac:dyDescent="0.25">
      <c r="A1843" s="3"/>
    </row>
    <row r="1844" spans="1:1" x14ac:dyDescent="0.25">
      <c r="A1844" s="3"/>
    </row>
    <row r="1847" spans="1:1" x14ac:dyDescent="0.25">
      <c r="A1847" s="3"/>
    </row>
    <row r="1849" spans="1:1" x14ac:dyDescent="0.25">
      <c r="A1849" s="3"/>
    </row>
    <row r="1850" spans="1:1" x14ac:dyDescent="0.25">
      <c r="A1850" s="3"/>
    </row>
    <row r="1852" spans="1:1" x14ac:dyDescent="0.25">
      <c r="A1852" s="3"/>
    </row>
    <row r="1853" spans="1:1" x14ac:dyDescent="0.25">
      <c r="A1853" s="3"/>
    </row>
    <row r="1854" spans="1:1" x14ac:dyDescent="0.25">
      <c r="A1854" s="3"/>
    </row>
    <row r="1858" spans="1:1" x14ac:dyDescent="0.25">
      <c r="A1858" s="3"/>
    </row>
    <row r="1859" spans="1:1" x14ac:dyDescent="0.25">
      <c r="A1859" s="3"/>
    </row>
    <row r="1860" spans="1:1" x14ac:dyDescent="0.25">
      <c r="A1860" s="3"/>
    </row>
    <row r="1861" spans="1:1" x14ac:dyDescent="0.25">
      <c r="A1861" s="3"/>
    </row>
    <row r="1863" spans="1:1" x14ac:dyDescent="0.25">
      <c r="A1863" s="3"/>
    </row>
    <row r="1865" spans="1:1" x14ac:dyDescent="0.25">
      <c r="A1865" s="3"/>
    </row>
    <row r="1866" spans="1:1" x14ac:dyDescent="0.25">
      <c r="A1866" s="3"/>
    </row>
    <row r="1868" spans="1:1" x14ac:dyDescent="0.25">
      <c r="A1868" s="3"/>
    </row>
    <row r="1869" spans="1:1" x14ac:dyDescent="0.25">
      <c r="A1869" s="3"/>
    </row>
    <row r="1871" spans="1:1" x14ac:dyDescent="0.25">
      <c r="A1871" s="3"/>
    </row>
    <row r="1873" spans="1:1" x14ac:dyDescent="0.25">
      <c r="A1873" s="3"/>
    </row>
    <row r="1874" spans="1:1" x14ac:dyDescent="0.25">
      <c r="A1874" s="3"/>
    </row>
    <row r="1875" spans="1:1" x14ac:dyDescent="0.25">
      <c r="A1875" s="3"/>
    </row>
    <row r="1877" spans="1:1" x14ac:dyDescent="0.25">
      <c r="A1877" s="3"/>
    </row>
    <row r="1878" spans="1:1" x14ac:dyDescent="0.25">
      <c r="A1878" s="3"/>
    </row>
    <row r="1879" spans="1:1" x14ac:dyDescent="0.25">
      <c r="A1879" s="3"/>
    </row>
    <row r="1880" spans="1:1" x14ac:dyDescent="0.25">
      <c r="A1880" s="3"/>
    </row>
    <row r="1881" spans="1:1" x14ac:dyDescent="0.25">
      <c r="A1881" s="3"/>
    </row>
    <row r="1882" spans="1:1" x14ac:dyDescent="0.25">
      <c r="A1882" s="3"/>
    </row>
    <row r="1884" spans="1:1" x14ac:dyDescent="0.25">
      <c r="A1884" s="3"/>
    </row>
    <row r="1885" spans="1:1" x14ac:dyDescent="0.25">
      <c r="A1885" s="3"/>
    </row>
    <row r="1886" spans="1:1" x14ac:dyDescent="0.25">
      <c r="A1886" s="3"/>
    </row>
    <row r="1887" spans="1:1" x14ac:dyDescent="0.25">
      <c r="A1887" s="3"/>
    </row>
    <row r="1888" spans="1:1" x14ac:dyDescent="0.25">
      <c r="A1888" s="3"/>
    </row>
    <row r="1889" spans="1:1" x14ac:dyDescent="0.25">
      <c r="A1889" s="3"/>
    </row>
    <row r="1890" spans="1:1" x14ac:dyDescent="0.25">
      <c r="A1890" s="3"/>
    </row>
    <row r="1891" spans="1:1" x14ac:dyDescent="0.25">
      <c r="A1891" s="3"/>
    </row>
    <row r="1892" spans="1:1" x14ac:dyDescent="0.25">
      <c r="A1892" s="3"/>
    </row>
    <row r="1894" spans="1:1" x14ac:dyDescent="0.25">
      <c r="A1894" s="3"/>
    </row>
    <row r="1895" spans="1:1" x14ac:dyDescent="0.25">
      <c r="A1895" s="3"/>
    </row>
    <row r="1896" spans="1:1" x14ac:dyDescent="0.25">
      <c r="A1896" s="3"/>
    </row>
    <row r="1897" spans="1:1" x14ac:dyDescent="0.25">
      <c r="A1897" s="3"/>
    </row>
    <row r="1898" spans="1:1" x14ac:dyDescent="0.25">
      <c r="A1898" s="3"/>
    </row>
    <row r="1900" spans="1:1" x14ac:dyDescent="0.25">
      <c r="A1900" s="3"/>
    </row>
    <row r="1901" spans="1:1" x14ac:dyDescent="0.25">
      <c r="A1901" s="3"/>
    </row>
    <row r="1903" spans="1:1" x14ac:dyDescent="0.25">
      <c r="A1903" s="3"/>
    </row>
    <row r="1904" spans="1:1" x14ac:dyDescent="0.25">
      <c r="A1904" s="3"/>
    </row>
    <row r="1905" spans="1:1" x14ac:dyDescent="0.25">
      <c r="A1905" s="3"/>
    </row>
    <row r="1906" spans="1:1" x14ac:dyDescent="0.25">
      <c r="A1906" s="3"/>
    </row>
    <row r="1908" spans="1:1" x14ac:dyDescent="0.25">
      <c r="A1908" s="3"/>
    </row>
    <row r="1913" spans="1:1" x14ac:dyDescent="0.25">
      <c r="A1913" s="3"/>
    </row>
    <row r="1914" spans="1:1" x14ac:dyDescent="0.25">
      <c r="A1914" s="3"/>
    </row>
    <row r="1915" spans="1:1" x14ac:dyDescent="0.25">
      <c r="A1915" s="3"/>
    </row>
    <row r="1916" spans="1:1" x14ac:dyDescent="0.25">
      <c r="A1916" s="3"/>
    </row>
    <row r="1919" spans="1:1" x14ac:dyDescent="0.25">
      <c r="A1919" s="3"/>
    </row>
    <row r="1920" spans="1:1" x14ac:dyDescent="0.25">
      <c r="A1920" s="3"/>
    </row>
    <row r="1921" spans="1:1" x14ac:dyDescent="0.25">
      <c r="A1921" s="3"/>
    </row>
    <row r="1922" spans="1:1" x14ac:dyDescent="0.25">
      <c r="A1922" s="3"/>
    </row>
    <row r="1923" spans="1:1" x14ac:dyDescent="0.25">
      <c r="A1923" s="3"/>
    </row>
    <row r="1925" spans="1:1" x14ac:dyDescent="0.25">
      <c r="A1925" s="3"/>
    </row>
    <row r="1928" spans="1:1" x14ac:dyDescent="0.25">
      <c r="A1928" s="3"/>
    </row>
    <row r="1929" spans="1:1" x14ac:dyDescent="0.25">
      <c r="A1929" s="3"/>
    </row>
    <row r="1932" spans="1:1" x14ac:dyDescent="0.25">
      <c r="A1932" s="3"/>
    </row>
    <row r="1933" spans="1:1" x14ac:dyDescent="0.25">
      <c r="A1933" s="3"/>
    </row>
    <row r="1935" spans="1:1" x14ac:dyDescent="0.25">
      <c r="A1935" s="3"/>
    </row>
    <row r="1936" spans="1:1" x14ac:dyDescent="0.25">
      <c r="A1936" s="3"/>
    </row>
    <row r="1937" spans="1:1" x14ac:dyDescent="0.25">
      <c r="A1937" s="3"/>
    </row>
    <row r="1938" spans="1:1" x14ac:dyDescent="0.25">
      <c r="A1938" s="3"/>
    </row>
    <row r="1941" spans="1:1" x14ac:dyDescent="0.25">
      <c r="A1941" s="3"/>
    </row>
    <row r="1942" spans="1:1" x14ac:dyDescent="0.25">
      <c r="A1942" s="3"/>
    </row>
    <row r="1944" spans="1:1" x14ac:dyDescent="0.25">
      <c r="A1944" s="3"/>
    </row>
    <row r="1945" spans="1:1" x14ac:dyDescent="0.25">
      <c r="A1945" s="3"/>
    </row>
    <row r="1947" spans="1:1" x14ac:dyDescent="0.25">
      <c r="A1947" s="3"/>
    </row>
    <row r="1948" spans="1:1" x14ac:dyDescent="0.25">
      <c r="A1948" s="3"/>
    </row>
    <row r="1949" spans="1:1" x14ac:dyDescent="0.25">
      <c r="A1949" s="3"/>
    </row>
    <row r="1951" spans="1:1" x14ac:dyDescent="0.25">
      <c r="A1951" s="3"/>
    </row>
    <row r="1953" spans="1:1" x14ac:dyDescent="0.25">
      <c r="A1953" s="3"/>
    </row>
    <row r="1954" spans="1:1" x14ac:dyDescent="0.25">
      <c r="A1954" s="3"/>
    </row>
    <row r="1955" spans="1:1" x14ac:dyDescent="0.25">
      <c r="A1955" s="3"/>
    </row>
    <row r="1957" spans="1:1" x14ac:dyDescent="0.25">
      <c r="A1957" s="3"/>
    </row>
    <row r="1958" spans="1:1" x14ac:dyDescent="0.25">
      <c r="A1958" s="3"/>
    </row>
    <row r="1959" spans="1:1" x14ac:dyDescent="0.25">
      <c r="A1959" s="3"/>
    </row>
    <row r="1960" spans="1:1" x14ac:dyDescent="0.25">
      <c r="A1960" s="3"/>
    </row>
    <row r="1962" spans="1:1" x14ac:dyDescent="0.25">
      <c r="A1962" s="3"/>
    </row>
    <row r="1963" spans="1:1" x14ac:dyDescent="0.25">
      <c r="A1963" s="3"/>
    </row>
    <row r="1964" spans="1:1" x14ac:dyDescent="0.25">
      <c r="A1964" s="3"/>
    </row>
    <row r="1965" spans="1:1" x14ac:dyDescent="0.25">
      <c r="A1965" s="3"/>
    </row>
    <row r="1966" spans="1:1" x14ac:dyDescent="0.25">
      <c r="A1966" s="3"/>
    </row>
    <row r="1967" spans="1:1" x14ac:dyDescent="0.25">
      <c r="A1967" s="3"/>
    </row>
    <row r="1968" spans="1:1" x14ac:dyDescent="0.25">
      <c r="A1968" s="3"/>
    </row>
    <row r="1969" spans="1:1" x14ac:dyDescent="0.25">
      <c r="A1969" s="3"/>
    </row>
    <row r="1970" spans="1:1" x14ac:dyDescent="0.25">
      <c r="A1970" s="3"/>
    </row>
    <row r="1973" spans="1:1" x14ac:dyDescent="0.25">
      <c r="A1973" s="3"/>
    </row>
    <row r="1974" spans="1:1" x14ac:dyDescent="0.25">
      <c r="A1974" s="3"/>
    </row>
    <row r="1975" spans="1:1" x14ac:dyDescent="0.25">
      <c r="A1975" s="3"/>
    </row>
    <row r="1977" spans="1:1" x14ac:dyDescent="0.25">
      <c r="A1977" s="3"/>
    </row>
    <row r="1978" spans="1:1" x14ac:dyDescent="0.25">
      <c r="A1978" s="3"/>
    </row>
    <row r="1979" spans="1:1" x14ac:dyDescent="0.25">
      <c r="A1979" s="3"/>
    </row>
    <row r="1981" spans="1:1" x14ac:dyDescent="0.25">
      <c r="A1981" s="3"/>
    </row>
    <row r="1984" spans="1:1" x14ac:dyDescent="0.25">
      <c r="A1984" s="3"/>
    </row>
    <row r="1985" spans="1:1" x14ac:dyDescent="0.25">
      <c r="A1985" s="3"/>
    </row>
    <row r="1986" spans="1:1" x14ac:dyDescent="0.25">
      <c r="A1986" s="3"/>
    </row>
    <row r="1988" spans="1:1" x14ac:dyDescent="0.25">
      <c r="A1988" s="3"/>
    </row>
    <row r="1989" spans="1:1" x14ac:dyDescent="0.25">
      <c r="A1989" s="3"/>
    </row>
    <row r="1990" spans="1:1" x14ac:dyDescent="0.25">
      <c r="A1990" s="3"/>
    </row>
    <row r="1991" spans="1:1" x14ac:dyDescent="0.25">
      <c r="A1991" s="3"/>
    </row>
    <row r="1992" spans="1:1" x14ac:dyDescent="0.25">
      <c r="A1992" s="3"/>
    </row>
    <row r="1993" spans="1:1" x14ac:dyDescent="0.25">
      <c r="A1993" s="3"/>
    </row>
    <row r="1994" spans="1:1" x14ac:dyDescent="0.25">
      <c r="A1994" s="3"/>
    </row>
    <row r="1995" spans="1:1" x14ac:dyDescent="0.25">
      <c r="A1995" s="3"/>
    </row>
    <row r="1996" spans="1:1" x14ac:dyDescent="0.25">
      <c r="A1996" s="3"/>
    </row>
    <row r="1997" spans="1:1" x14ac:dyDescent="0.25">
      <c r="A1997" s="3"/>
    </row>
    <row r="1999" spans="1:1" x14ac:dyDescent="0.25">
      <c r="A1999" s="3"/>
    </row>
    <row r="2001" spans="1:1" x14ac:dyDescent="0.25">
      <c r="A2001" s="3"/>
    </row>
    <row r="2002" spans="1:1" x14ac:dyDescent="0.25">
      <c r="A2002" s="3"/>
    </row>
    <row r="2003" spans="1:1" x14ac:dyDescent="0.25">
      <c r="A2003" s="3"/>
    </row>
    <row r="2005" spans="1:1" x14ac:dyDescent="0.25">
      <c r="A2005" s="3"/>
    </row>
    <row r="2006" spans="1:1" x14ac:dyDescent="0.25">
      <c r="A2006" s="3"/>
    </row>
    <row r="2007" spans="1:1" x14ac:dyDescent="0.25">
      <c r="A2007" s="3"/>
    </row>
    <row r="2008" spans="1:1" x14ac:dyDescent="0.25">
      <c r="A2008" s="3"/>
    </row>
    <row r="2009" spans="1:1" x14ac:dyDescent="0.25">
      <c r="A2009" s="3"/>
    </row>
    <row r="2014" spans="1:1" x14ac:dyDescent="0.25">
      <c r="A2014" s="3"/>
    </row>
    <row r="2016" spans="1:1" x14ac:dyDescent="0.25">
      <c r="A2016" s="3"/>
    </row>
    <row r="2017" spans="1:1" x14ac:dyDescent="0.25">
      <c r="A2017" s="3"/>
    </row>
    <row r="2018" spans="1:1" x14ac:dyDescent="0.25">
      <c r="A2018" s="3"/>
    </row>
    <row r="2019" spans="1:1" x14ac:dyDescent="0.25">
      <c r="A2019" s="3"/>
    </row>
    <row r="2020" spans="1:1" x14ac:dyDescent="0.25">
      <c r="A2020" s="3"/>
    </row>
    <row r="2021" spans="1:1" x14ac:dyDescent="0.25">
      <c r="A2021" s="3"/>
    </row>
    <row r="2022" spans="1:1" x14ac:dyDescent="0.25">
      <c r="A2022" s="3"/>
    </row>
    <row r="2023" spans="1:1" x14ac:dyDescent="0.25">
      <c r="A2023" s="3"/>
    </row>
    <row r="2024" spans="1:1" x14ac:dyDescent="0.25">
      <c r="A2024" s="3"/>
    </row>
    <row r="2025" spans="1:1" x14ac:dyDescent="0.25">
      <c r="A2025" s="3"/>
    </row>
    <row r="2026" spans="1:1" x14ac:dyDescent="0.25">
      <c r="A2026" s="3"/>
    </row>
    <row r="2028" spans="1:1" x14ac:dyDescent="0.25">
      <c r="A2028" s="3"/>
    </row>
    <row r="2029" spans="1:1" x14ac:dyDescent="0.25">
      <c r="A2029" s="3"/>
    </row>
    <row r="2030" spans="1:1" x14ac:dyDescent="0.25">
      <c r="A2030" s="3"/>
    </row>
    <row r="2033" spans="1:1" x14ac:dyDescent="0.25">
      <c r="A2033" s="3"/>
    </row>
    <row r="2034" spans="1:1" x14ac:dyDescent="0.25">
      <c r="A2034" s="3"/>
    </row>
    <row r="2035" spans="1:1" x14ac:dyDescent="0.25">
      <c r="A2035" s="3"/>
    </row>
    <row r="2037" spans="1:1" x14ac:dyDescent="0.25">
      <c r="A2037" s="3"/>
    </row>
    <row r="2038" spans="1:1" x14ac:dyDescent="0.25">
      <c r="A2038" s="3"/>
    </row>
    <row r="2039" spans="1:1" x14ac:dyDescent="0.25">
      <c r="A2039" s="3"/>
    </row>
    <row r="2040" spans="1:1" x14ac:dyDescent="0.25">
      <c r="A2040" s="3"/>
    </row>
    <row r="2041" spans="1:1" x14ac:dyDescent="0.25">
      <c r="A2041" s="3"/>
    </row>
    <row r="2042" spans="1:1" x14ac:dyDescent="0.25">
      <c r="A2042" s="3"/>
    </row>
    <row r="2046" spans="1:1" x14ac:dyDescent="0.25">
      <c r="A2046" s="3"/>
    </row>
    <row r="2048" spans="1:1" x14ac:dyDescent="0.25">
      <c r="A2048" s="3"/>
    </row>
    <row r="2049" spans="1:1" x14ac:dyDescent="0.25">
      <c r="A2049" s="3"/>
    </row>
    <row r="2050" spans="1:1" x14ac:dyDescent="0.25">
      <c r="A2050" s="3"/>
    </row>
    <row r="2052" spans="1:1" x14ac:dyDescent="0.25">
      <c r="A2052" s="3"/>
    </row>
    <row r="2053" spans="1:1" x14ac:dyDescent="0.25">
      <c r="A2053" s="3"/>
    </row>
    <row r="2055" spans="1:1" x14ac:dyDescent="0.25">
      <c r="A2055" s="3"/>
    </row>
    <row r="2056" spans="1:1" x14ac:dyDescent="0.25">
      <c r="A2056" s="3"/>
    </row>
    <row r="2059" spans="1:1" x14ac:dyDescent="0.25">
      <c r="A2059" s="3"/>
    </row>
    <row r="2062" spans="1:1" x14ac:dyDescent="0.25">
      <c r="A2062" s="3"/>
    </row>
    <row r="2063" spans="1:1" x14ac:dyDescent="0.25">
      <c r="A2063" s="3"/>
    </row>
    <row r="2064" spans="1:1" x14ac:dyDescent="0.25">
      <c r="A2064" s="3"/>
    </row>
    <row r="2065" spans="1:1" x14ac:dyDescent="0.25">
      <c r="A2065" s="3"/>
    </row>
    <row r="2067" spans="1:1" x14ac:dyDescent="0.25">
      <c r="A2067" s="3"/>
    </row>
    <row r="2068" spans="1:1" x14ac:dyDescent="0.25">
      <c r="A2068" s="3"/>
    </row>
    <row r="2073" spans="1:1" x14ac:dyDescent="0.25">
      <c r="A2073" s="3"/>
    </row>
    <row r="2074" spans="1:1" x14ac:dyDescent="0.25">
      <c r="A2074" s="3"/>
    </row>
    <row r="2075" spans="1:1" x14ac:dyDescent="0.25">
      <c r="A2075" s="3"/>
    </row>
    <row r="2076" spans="1:1" x14ac:dyDescent="0.25">
      <c r="A2076" s="3"/>
    </row>
    <row r="2077" spans="1:1" x14ac:dyDescent="0.25">
      <c r="A2077" s="3"/>
    </row>
    <row r="2078" spans="1:1" x14ac:dyDescent="0.25">
      <c r="A2078" s="3"/>
    </row>
    <row r="2079" spans="1:1" x14ac:dyDescent="0.25">
      <c r="A2079" s="3"/>
    </row>
    <row r="2080" spans="1:1" x14ac:dyDescent="0.25">
      <c r="A2080" s="3"/>
    </row>
    <row r="2081" spans="1:1" x14ac:dyDescent="0.25">
      <c r="A2081" s="3"/>
    </row>
    <row r="2082" spans="1:1" x14ac:dyDescent="0.25">
      <c r="A2082" s="3"/>
    </row>
    <row r="2084" spans="1:1" x14ac:dyDescent="0.25">
      <c r="A2084" s="3"/>
    </row>
    <row r="2086" spans="1:1" x14ac:dyDescent="0.25">
      <c r="A2086" s="3"/>
    </row>
    <row r="2087" spans="1:1" x14ac:dyDescent="0.25">
      <c r="A2087" s="3"/>
    </row>
    <row r="2088" spans="1:1" x14ac:dyDescent="0.25">
      <c r="A2088" s="3"/>
    </row>
    <row r="2089" spans="1:1" x14ac:dyDescent="0.25">
      <c r="A2089" s="3"/>
    </row>
    <row r="2090" spans="1:1" x14ac:dyDescent="0.25">
      <c r="A2090" s="3"/>
    </row>
    <row r="2091" spans="1:1" x14ac:dyDescent="0.25">
      <c r="A2091" s="3"/>
    </row>
    <row r="2092" spans="1:1" x14ac:dyDescent="0.25">
      <c r="A2092" s="3"/>
    </row>
    <row r="2098" spans="1:1" x14ac:dyDescent="0.25">
      <c r="A2098" s="3"/>
    </row>
    <row r="2099" spans="1:1" x14ac:dyDescent="0.25">
      <c r="A2099" s="3"/>
    </row>
    <row r="2100" spans="1:1" x14ac:dyDescent="0.25">
      <c r="A2100" s="3"/>
    </row>
    <row r="2101" spans="1:1" x14ac:dyDescent="0.25">
      <c r="A2101" s="3"/>
    </row>
    <row r="2103" spans="1:1" x14ac:dyDescent="0.25">
      <c r="A2103" s="3"/>
    </row>
    <row r="2107" spans="1:1" x14ac:dyDescent="0.25">
      <c r="A2107" s="3"/>
    </row>
    <row r="2111" spans="1:1" x14ac:dyDescent="0.25">
      <c r="A2111" s="3"/>
    </row>
    <row r="2112" spans="1:1" x14ac:dyDescent="0.25">
      <c r="A2112" s="3"/>
    </row>
    <row r="2113" spans="1:1" x14ac:dyDescent="0.25">
      <c r="A2113" s="3"/>
    </row>
    <row r="2114" spans="1:1" x14ac:dyDescent="0.25">
      <c r="A2114" s="3"/>
    </row>
    <row r="2115" spans="1:1" x14ac:dyDescent="0.25">
      <c r="A2115" s="3"/>
    </row>
    <row r="2118" spans="1:1" x14ac:dyDescent="0.25">
      <c r="A2118" s="3"/>
    </row>
    <row r="2119" spans="1:1" x14ac:dyDescent="0.25">
      <c r="A2119" s="3"/>
    </row>
    <row r="2120" spans="1:1" x14ac:dyDescent="0.25">
      <c r="A2120" s="3"/>
    </row>
    <row r="2121" spans="1:1" x14ac:dyDescent="0.25">
      <c r="A2121" s="3"/>
    </row>
    <row r="2122" spans="1:1" x14ac:dyDescent="0.25">
      <c r="A2122" s="3"/>
    </row>
    <row r="2125" spans="1:1" x14ac:dyDescent="0.25">
      <c r="A2125" s="3"/>
    </row>
    <row r="2129" spans="1:1" x14ac:dyDescent="0.25">
      <c r="A2129" s="3"/>
    </row>
    <row r="2134" spans="1:1" x14ac:dyDescent="0.25">
      <c r="A2134" s="3"/>
    </row>
    <row r="2135" spans="1:1" x14ac:dyDescent="0.25">
      <c r="A2135" s="3"/>
    </row>
    <row r="2137" spans="1:1" x14ac:dyDescent="0.25">
      <c r="A2137" s="3"/>
    </row>
    <row r="2139" spans="1:1" x14ac:dyDescent="0.25">
      <c r="A2139" s="3"/>
    </row>
    <row r="2140" spans="1:1" x14ac:dyDescent="0.25">
      <c r="A2140" s="3"/>
    </row>
    <row r="2141" spans="1:1" x14ac:dyDescent="0.25">
      <c r="A2141" s="3"/>
    </row>
    <row r="2142" spans="1:1" x14ac:dyDescent="0.25">
      <c r="A2142" s="3"/>
    </row>
    <row r="2143" spans="1:1" x14ac:dyDescent="0.25">
      <c r="A2143" s="3"/>
    </row>
    <row r="2144" spans="1:1" x14ac:dyDescent="0.25">
      <c r="A2144" s="3"/>
    </row>
    <row r="2145" spans="1:1" x14ac:dyDescent="0.25">
      <c r="A2145" s="3"/>
    </row>
    <row r="2146" spans="1:1" x14ac:dyDescent="0.25">
      <c r="A2146" s="3"/>
    </row>
    <row r="2147" spans="1:1" x14ac:dyDescent="0.25">
      <c r="A2147" s="3"/>
    </row>
    <row r="2148" spans="1:1" x14ac:dyDescent="0.25">
      <c r="A2148" s="3"/>
    </row>
    <row r="2149" spans="1:1" x14ac:dyDescent="0.25">
      <c r="A2149" s="3"/>
    </row>
    <row r="2150" spans="1:1" x14ac:dyDescent="0.25">
      <c r="A2150" s="3"/>
    </row>
    <row r="2151" spans="1:1" x14ac:dyDescent="0.25">
      <c r="A2151" s="3"/>
    </row>
    <row r="2153" spans="1:1" x14ac:dyDescent="0.25">
      <c r="A2153" s="3"/>
    </row>
    <row r="2154" spans="1:1" x14ac:dyDescent="0.25">
      <c r="A2154" s="3"/>
    </row>
    <row r="2158" spans="1:1" x14ac:dyDescent="0.25">
      <c r="A2158" s="3"/>
    </row>
    <row r="2161" spans="1:1" x14ac:dyDescent="0.25">
      <c r="A2161" s="3"/>
    </row>
    <row r="2166" spans="1:1" x14ac:dyDescent="0.25">
      <c r="A2166" s="3"/>
    </row>
    <row r="2167" spans="1:1" x14ac:dyDescent="0.25">
      <c r="A2167" s="3"/>
    </row>
    <row r="2174" spans="1:1" x14ac:dyDescent="0.25">
      <c r="A2174" s="3"/>
    </row>
    <row r="2179" spans="1:1" x14ac:dyDescent="0.25">
      <c r="A2179" s="3"/>
    </row>
    <row r="2183" spans="1:1" x14ac:dyDescent="0.25">
      <c r="A2183" s="3"/>
    </row>
    <row r="2186" spans="1:1" x14ac:dyDescent="0.25">
      <c r="A2186" s="3"/>
    </row>
    <row r="2189" spans="1:1" x14ac:dyDescent="0.25">
      <c r="A2189" s="3"/>
    </row>
    <row r="2190" spans="1:1" x14ac:dyDescent="0.25">
      <c r="A2190" s="3"/>
    </row>
    <row r="2191" spans="1:1" x14ac:dyDescent="0.25">
      <c r="A2191" s="3"/>
    </row>
    <row r="2195" spans="1:1" x14ac:dyDescent="0.25">
      <c r="A2195" s="3"/>
    </row>
    <row r="2196" spans="1:1" x14ac:dyDescent="0.25">
      <c r="A2196" s="3"/>
    </row>
    <row r="2197" spans="1:1" x14ac:dyDescent="0.25">
      <c r="A2197" s="3"/>
    </row>
    <row r="2198" spans="1:1" x14ac:dyDescent="0.25">
      <c r="A2198" s="3"/>
    </row>
    <row r="2205" spans="1:1" x14ac:dyDescent="0.25">
      <c r="A2205" s="3"/>
    </row>
    <row r="2207" spans="1:1" x14ac:dyDescent="0.25">
      <c r="A2207" s="3"/>
    </row>
    <row r="2209" spans="1:1" x14ac:dyDescent="0.25">
      <c r="A2209" s="3"/>
    </row>
    <row r="2210" spans="1:1" x14ac:dyDescent="0.25">
      <c r="A2210" s="3"/>
    </row>
    <row r="2211" spans="1:1" x14ac:dyDescent="0.25">
      <c r="A2211" s="3"/>
    </row>
    <row r="2212" spans="1:1" x14ac:dyDescent="0.25">
      <c r="A2212" s="3"/>
    </row>
    <row r="2213" spans="1:1" x14ac:dyDescent="0.25">
      <c r="A2213" s="3"/>
    </row>
    <row r="2216" spans="1:1" x14ac:dyDescent="0.25">
      <c r="A2216" s="3"/>
    </row>
    <row r="2220" spans="1:1" x14ac:dyDescent="0.25">
      <c r="A2220" s="3"/>
    </row>
    <row r="2221" spans="1:1" x14ac:dyDescent="0.25">
      <c r="A2221" s="3"/>
    </row>
    <row r="2222" spans="1:1" x14ac:dyDescent="0.25">
      <c r="A2222" s="3"/>
    </row>
    <row r="2224" spans="1:1" x14ac:dyDescent="0.25">
      <c r="A2224" s="3"/>
    </row>
    <row r="2225" spans="1:1" x14ac:dyDescent="0.25">
      <c r="A2225" s="3"/>
    </row>
    <row r="2229" spans="1:1" x14ac:dyDescent="0.25">
      <c r="A2229" s="3"/>
    </row>
    <row r="2232" spans="1:1" x14ac:dyDescent="0.25">
      <c r="A2232" s="3"/>
    </row>
    <row r="2236" spans="1:1" x14ac:dyDescent="0.25">
      <c r="A2236" s="3"/>
    </row>
    <row r="2238" spans="1:1" x14ac:dyDescent="0.25">
      <c r="A2238" s="3"/>
    </row>
    <row r="2239" spans="1:1" x14ac:dyDescent="0.25">
      <c r="A2239" s="3"/>
    </row>
    <row r="2244" spans="1:1" x14ac:dyDescent="0.25">
      <c r="A2244" s="3"/>
    </row>
    <row r="2245" spans="1:1" x14ac:dyDescent="0.25">
      <c r="A2245" s="3"/>
    </row>
    <row r="2246" spans="1:1" x14ac:dyDescent="0.25">
      <c r="A2246" s="3"/>
    </row>
    <row r="2247" spans="1:1" x14ac:dyDescent="0.25">
      <c r="A2247" s="3"/>
    </row>
    <row r="2248" spans="1:1" x14ac:dyDescent="0.25">
      <c r="A2248" s="3"/>
    </row>
    <row r="2251" spans="1:1" x14ac:dyDescent="0.25">
      <c r="A2251" s="3"/>
    </row>
    <row r="2253" spans="1:1" x14ac:dyDescent="0.25">
      <c r="A2253" s="3"/>
    </row>
    <row r="2254" spans="1:1" x14ac:dyDescent="0.25">
      <c r="A2254" s="3"/>
    </row>
    <row r="2255" spans="1:1" x14ac:dyDescent="0.25">
      <c r="A2255" s="3"/>
    </row>
    <row r="2256" spans="1:1" x14ac:dyDescent="0.25">
      <c r="A2256" s="3"/>
    </row>
    <row r="2262" spans="1:1" x14ac:dyDescent="0.25">
      <c r="A2262" s="3"/>
    </row>
    <row r="2263" spans="1:1" x14ac:dyDescent="0.25">
      <c r="A2263" s="3"/>
    </row>
    <row r="2264" spans="1:1" x14ac:dyDescent="0.25">
      <c r="A2264" s="3"/>
    </row>
    <row r="2265" spans="1:1" x14ac:dyDescent="0.25">
      <c r="A2265" s="3"/>
    </row>
    <row r="2267" spans="1:1" x14ac:dyDescent="0.25">
      <c r="A2267" s="3"/>
    </row>
    <row r="2269" spans="1:1" x14ac:dyDescent="0.25">
      <c r="A2269" s="3"/>
    </row>
    <row r="2273" spans="1:1" x14ac:dyDescent="0.25">
      <c r="A2273" s="3"/>
    </row>
    <row r="2274" spans="1:1" x14ac:dyDescent="0.25">
      <c r="A2274" s="3"/>
    </row>
    <row r="2276" spans="1:1" x14ac:dyDescent="0.25">
      <c r="A2276" s="3"/>
    </row>
    <row r="2281" spans="1:1" x14ac:dyDescent="0.25">
      <c r="A2281" s="3"/>
    </row>
    <row r="2283" spans="1:1" x14ac:dyDescent="0.25">
      <c r="A2283" s="3"/>
    </row>
    <row r="2285" spans="1:1" x14ac:dyDescent="0.25">
      <c r="A2285" s="3"/>
    </row>
    <row r="2286" spans="1:1" x14ac:dyDescent="0.25">
      <c r="A2286" s="3"/>
    </row>
    <row r="2287" spans="1:1" x14ac:dyDescent="0.25">
      <c r="A2287" s="3"/>
    </row>
    <row r="2291" spans="1:1" x14ac:dyDescent="0.25">
      <c r="A2291" s="3"/>
    </row>
    <row r="2292" spans="1:1" x14ac:dyDescent="0.25">
      <c r="A2292" s="3"/>
    </row>
    <row r="2293" spans="1:1" x14ac:dyDescent="0.25">
      <c r="A2293" s="3"/>
    </row>
    <row r="2297" spans="1:1" x14ac:dyDescent="0.25">
      <c r="A2297" s="3"/>
    </row>
    <row r="2298" spans="1:1" x14ac:dyDescent="0.25">
      <c r="A2298" s="3"/>
    </row>
    <row r="2301" spans="1:1" x14ac:dyDescent="0.25">
      <c r="A2301" s="3"/>
    </row>
    <row r="2304" spans="1:1" x14ac:dyDescent="0.25">
      <c r="A2304" s="3"/>
    </row>
    <row r="2305" spans="1:1" x14ac:dyDescent="0.25">
      <c r="A2305" s="3"/>
    </row>
    <row r="2306" spans="1:1" x14ac:dyDescent="0.25">
      <c r="A2306" s="3"/>
    </row>
    <row r="2309" spans="1:1" x14ac:dyDescent="0.25">
      <c r="A2309" s="3"/>
    </row>
    <row r="2311" spans="1:1" x14ac:dyDescent="0.25">
      <c r="A2311" s="3"/>
    </row>
    <row r="2312" spans="1:1" x14ac:dyDescent="0.25">
      <c r="A2312" s="3"/>
    </row>
    <row r="2316" spans="1:1" x14ac:dyDescent="0.25">
      <c r="A2316" s="3"/>
    </row>
    <row r="2319" spans="1:1" x14ac:dyDescent="0.25">
      <c r="A2319" s="3"/>
    </row>
    <row r="2320" spans="1:1" x14ac:dyDescent="0.25">
      <c r="A2320" s="3"/>
    </row>
    <row r="2322" spans="1:1" x14ac:dyDescent="0.25">
      <c r="A2322" s="3"/>
    </row>
    <row r="2324" spans="1:1" x14ac:dyDescent="0.25">
      <c r="A2324" s="3"/>
    </row>
    <row r="2326" spans="1:1" x14ac:dyDescent="0.25">
      <c r="A2326" s="3"/>
    </row>
    <row r="2334" spans="1:1" x14ac:dyDescent="0.25">
      <c r="A2334" s="3"/>
    </row>
    <row r="2336" spans="1:1" x14ac:dyDescent="0.25">
      <c r="A2336" s="3"/>
    </row>
    <row r="2338" spans="1:1" x14ac:dyDescent="0.25">
      <c r="A2338" s="3"/>
    </row>
    <row r="2339" spans="1:1" x14ac:dyDescent="0.25">
      <c r="A2339" s="3"/>
    </row>
    <row r="2340" spans="1:1" x14ac:dyDescent="0.25">
      <c r="A2340" s="3"/>
    </row>
    <row r="2342" spans="1:1" x14ac:dyDescent="0.25">
      <c r="A2342" s="3"/>
    </row>
    <row r="2345" spans="1:1" x14ac:dyDescent="0.25">
      <c r="A2345" s="3"/>
    </row>
    <row r="2347" spans="1:1" x14ac:dyDescent="0.25">
      <c r="A2347" s="3"/>
    </row>
    <row r="2348" spans="1:1" x14ac:dyDescent="0.25">
      <c r="A2348" s="3"/>
    </row>
    <row r="2349" spans="1:1" x14ac:dyDescent="0.25">
      <c r="A2349" s="3"/>
    </row>
    <row r="2350" spans="1:1" x14ac:dyDescent="0.25">
      <c r="A2350" s="3"/>
    </row>
    <row r="2351" spans="1:1" x14ac:dyDescent="0.25">
      <c r="A2351" s="3"/>
    </row>
    <row r="2359" spans="1:1" x14ac:dyDescent="0.25">
      <c r="A2359" s="3"/>
    </row>
    <row r="2360" spans="1:1" x14ac:dyDescent="0.25">
      <c r="A2360" s="3"/>
    </row>
    <row r="2361" spans="1:1" x14ac:dyDescent="0.25">
      <c r="A2361" s="3"/>
    </row>
    <row r="2362" spans="1:1" x14ac:dyDescent="0.25">
      <c r="A2362" s="3"/>
    </row>
    <row r="2363" spans="1:1" x14ac:dyDescent="0.25">
      <c r="A2363" s="3"/>
    </row>
    <row r="2365" spans="1:1" x14ac:dyDescent="0.25">
      <c r="A2365" s="3"/>
    </row>
    <row r="2368" spans="1:1" x14ac:dyDescent="0.25">
      <c r="A2368" s="3"/>
    </row>
    <row r="2369" spans="1:1" x14ac:dyDescent="0.25">
      <c r="A2369" s="3"/>
    </row>
    <row r="2370" spans="1:1" x14ac:dyDescent="0.25">
      <c r="A2370" s="3"/>
    </row>
    <row r="2371" spans="1:1" x14ac:dyDescent="0.25">
      <c r="A2371" s="3"/>
    </row>
    <row r="2372" spans="1:1" x14ac:dyDescent="0.25">
      <c r="A2372" s="3"/>
    </row>
    <row r="2375" spans="1:1" x14ac:dyDescent="0.25">
      <c r="A2375" s="3"/>
    </row>
    <row r="2377" spans="1:1" x14ac:dyDescent="0.25">
      <c r="A2377" s="3"/>
    </row>
    <row r="2378" spans="1:1" x14ac:dyDescent="0.25">
      <c r="A2378" s="3"/>
    </row>
    <row r="2379" spans="1:1" x14ac:dyDescent="0.25">
      <c r="A2379" s="3"/>
    </row>
    <row r="2383" spans="1:1" x14ac:dyDescent="0.25">
      <c r="A2383" s="3"/>
    </row>
    <row r="2392" spans="1:1" x14ac:dyDescent="0.25">
      <c r="A2392" s="3"/>
    </row>
    <row r="2396" spans="1:1" x14ac:dyDescent="0.25">
      <c r="A2396" s="3"/>
    </row>
    <row r="2399" spans="1:1" x14ac:dyDescent="0.25">
      <c r="A2399" s="3"/>
    </row>
    <row r="2400" spans="1:1" x14ac:dyDescent="0.25">
      <c r="A2400" s="3"/>
    </row>
    <row r="2402" spans="1:1" x14ac:dyDescent="0.25">
      <c r="A2402" s="3"/>
    </row>
    <row r="2411" spans="1:1" x14ac:dyDescent="0.25">
      <c r="A2411" s="3"/>
    </row>
    <row r="2414" spans="1:1" x14ac:dyDescent="0.25">
      <c r="A2414" s="3"/>
    </row>
    <row r="2415" spans="1:1" x14ac:dyDescent="0.25">
      <c r="A2415" s="3"/>
    </row>
    <row r="2416" spans="1:1" x14ac:dyDescent="0.25">
      <c r="A2416" s="3"/>
    </row>
    <row r="2418" spans="1:1" x14ac:dyDescent="0.25">
      <c r="A2418" s="3"/>
    </row>
    <row r="2424" spans="1:1" x14ac:dyDescent="0.25">
      <c r="A2424" s="3"/>
    </row>
    <row r="2425" spans="1:1" x14ac:dyDescent="0.25">
      <c r="A2425" s="3"/>
    </row>
    <row r="2430" spans="1:1" x14ac:dyDescent="0.25">
      <c r="A2430" s="3"/>
    </row>
    <row r="2433" spans="1:1" x14ac:dyDescent="0.25">
      <c r="A2433" s="3"/>
    </row>
    <row r="2434" spans="1:1" x14ac:dyDescent="0.25">
      <c r="A2434" s="3"/>
    </row>
    <row r="2436" spans="1:1" x14ac:dyDescent="0.25">
      <c r="A2436" s="3"/>
    </row>
    <row r="2439" spans="1:1" x14ac:dyDescent="0.25">
      <c r="A2439" s="3"/>
    </row>
    <row r="2441" spans="1:1" x14ac:dyDescent="0.25">
      <c r="A2441" s="3"/>
    </row>
    <row r="2443" spans="1:1" x14ac:dyDescent="0.25">
      <c r="A2443" s="3"/>
    </row>
    <row r="2450" spans="1:1" x14ac:dyDescent="0.25">
      <c r="A2450" s="3"/>
    </row>
    <row r="2451" spans="1:1" x14ac:dyDescent="0.25">
      <c r="A2451" s="3"/>
    </row>
    <row r="2453" spans="1:1" x14ac:dyDescent="0.25">
      <c r="A2453" s="3"/>
    </row>
    <row r="2455" spans="1:1" x14ac:dyDescent="0.25">
      <c r="A2455" s="3"/>
    </row>
    <row r="2459" spans="1:1" x14ac:dyDescent="0.25">
      <c r="A2459" s="3"/>
    </row>
    <row r="2460" spans="1:1" x14ac:dyDescent="0.25">
      <c r="A2460" s="3"/>
    </row>
    <row r="2462" spans="1:1" x14ac:dyDescent="0.25">
      <c r="A2462" s="3"/>
    </row>
    <row r="2463" spans="1:1" x14ac:dyDescent="0.25">
      <c r="A2463" s="3"/>
    </row>
    <row r="2465" spans="1:1" x14ac:dyDescent="0.25">
      <c r="A2465" s="3"/>
    </row>
    <row r="2466" spans="1:1" x14ac:dyDescent="0.25">
      <c r="A2466" s="3"/>
    </row>
    <row r="2470" spans="1:1" x14ac:dyDescent="0.25">
      <c r="A2470" s="3"/>
    </row>
    <row r="2472" spans="1:1" x14ac:dyDescent="0.25">
      <c r="A2472" s="3"/>
    </row>
    <row r="2475" spans="1:1" x14ac:dyDescent="0.25">
      <c r="A2475" s="3"/>
    </row>
    <row r="2482" spans="1:1" x14ac:dyDescent="0.25">
      <c r="A2482" s="3"/>
    </row>
    <row r="2483" spans="1:1" x14ac:dyDescent="0.25">
      <c r="A2483" s="3"/>
    </row>
    <row r="2484" spans="1:1" x14ac:dyDescent="0.25">
      <c r="A2484" s="3"/>
    </row>
    <row r="2486" spans="1:1" x14ac:dyDescent="0.25">
      <c r="A2486" s="3"/>
    </row>
    <row r="2487" spans="1:1" x14ac:dyDescent="0.25">
      <c r="A2487" s="3"/>
    </row>
    <row r="2492" spans="1:1" x14ac:dyDescent="0.25">
      <c r="A2492" s="3"/>
    </row>
    <row r="2498" spans="1:1" x14ac:dyDescent="0.25">
      <c r="A2498" s="3"/>
    </row>
    <row r="2499" spans="1:1" x14ac:dyDescent="0.25">
      <c r="A2499" s="3"/>
    </row>
    <row r="2500" spans="1:1" x14ac:dyDescent="0.25">
      <c r="A2500" s="3"/>
    </row>
    <row r="2501" spans="1:1" x14ac:dyDescent="0.25">
      <c r="A2501" s="3"/>
    </row>
    <row r="2502" spans="1:1" x14ac:dyDescent="0.25">
      <c r="A2502" s="3"/>
    </row>
    <row r="2505" spans="1:1" x14ac:dyDescent="0.25">
      <c r="A2505" s="3"/>
    </row>
    <row r="2508" spans="1:1" x14ac:dyDescent="0.25">
      <c r="A2508" s="3"/>
    </row>
    <row r="2509" spans="1:1" x14ac:dyDescent="0.25">
      <c r="A2509" s="3"/>
    </row>
    <row r="2510" spans="1:1" x14ac:dyDescent="0.25">
      <c r="A2510" s="3"/>
    </row>
    <row r="2511" spans="1:1" x14ac:dyDescent="0.25">
      <c r="A2511" s="3"/>
    </row>
    <row r="2517" spans="1:1" x14ac:dyDescent="0.25">
      <c r="A2517" s="3"/>
    </row>
    <row r="2519" spans="1:1" x14ac:dyDescent="0.25">
      <c r="A2519" s="3"/>
    </row>
    <row r="2521" spans="1:1" x14ac:dyDescent="0.25">
      <c r="A2521" s="3"/>
    </row>
    <row r="2523" spans="1:1" x14ac:dyDescent="0.25">
      <c r="A2523" s="3"/>
    </row>
    <row r="2525" spans="1:1" x14ac:dyDescent="0.25">
      <c r="A2525" s="3"/>
    </row>
    <row r="2527" spans="1:1" x14ac:dyDescent="0.25">
      <c r="A2527" s="3"/>
    </row>
    <row r="2528" spans="1:1" x14ac:dyDescent="0.25">
      <c r="A2528" s="3"/>
    </row>
    <row r="2532" spans="1:1" x14ac:dyDescent="0.25">
      <c r="A2532" s="3"/>
    </row>
    <row r="2533" spans="1:1" x14ac:dyDescent="0.25">
      <c r="A2533" s="3"/>
    </row>
    <row r="2535" spans="1:1" x14ac:dyDescent="0.25">
      <c r="A2535" s="3"/>
    </row>
    <row r="2541" spans="1:1" x14ac:dyDescent="0.25">
      <c r="A2541" s="3"/>
    </row>
    <row r="2542" spans="1:1" x14ac:dyDescent="0.25">
      <c r="A2542" s="3"/>
    </row>
    <row r="2552" spans="1:1" x14ac:dyDescent="0.25">
      <c r="A2552" s="3"/>
    </row>
    <row r="2555" spans="1:1" x14ac:dyDescent="0.25">
      <c r="A2555" s="3"/>
    </row>
    <row r="2556" spans="1:1" x14ac:dyDescent="0.25">
      <c r="A2556" s="3"/>
    </row>
    <row r="2558" spans="1:1" x14ac:dyDescent="0.25">
      <c r="A2558" s="3"/>
    </row>
    <row r="2561" spans="1:1" x14ac:dyDescent="0.25">
      <c r="A2561" s="3"/>
    </row>
    <row r="2562" spans="1:1" x14ac:dyDescent="0.25">
      <c r="A2562" s="3"/>
    </row>
    <row r="2563" spans="1:1" x14ac:dyDescent="0.25">
      <c r="A2563" s="3"/>
    </row>
    <row r="2567" spans="1:1" x14ac:dyDescent="0.25">
      <c r="A2567" s="3"/>
    </row>
    <row r="2576" spans="1:1" x14ac:dyDescent="0.25">
      <c r="A2576" s="3"/>
    </row>
    <row r="2579" spans="1:1" x14ac:dyDescent="0.25">
      <c r="A2579" s="3"/>
    </row>
    <row r="2582" spans="1:1" x14ac:dyDescent="0.25">
      <c r="A2582" s="3"/>
    </row>
    <row r="2588" spans="1:1" x14ac:dyDescent="0.25">
      <c r="A2588" s="3"/>
    </row>
    <row r="2594" spans="1:1" x14ac:dyDescent="0.25">
      <c r="A2594" s="3"/>
    </row>
    <row r="2595" spans="1:1" x14ac:dyDescent="0.25">
      <c r="A2595" s="3"/>
    </row>
    <row r="2597" spans="1:1" x14ac:dyDescent="0.25">
      <c r="A2597" s="3"/>
    </row>
    <row r="2598" spans="1:1" x14ac:dyDescent="0.25">
      <c r="A2598" s="3"/>
    </row>
    <row r="2601" spans="1:1" x14ac:dyDescent="0.25">
      <c r="A2601" s="3"/>
    </row>
    <row r="2603" spans="1:1" x14ac:dyDescent="0.25">
      <c r="A2603" s="3"/>
    </row>
    <row r="2612" spans="1:1" x14ac:dyDescent="0.25">
      <c r="A2612" s="3"/>
    </row>
    <row r="2616" spans="1:1" x14ac:dyDescent="0.25">
      <c r="A2616" s="3"/>
    </row>
    <row r="2620" spans="1:1" x14ac:dyDescent="0.25">
      <c r="A2620" s="3"/>
    </row>
    <row r="2623" spans="1:1" x14ac:dyDescent="0.25">
      <c r="A2623" s="3"/>
    </row>
    <row r="2630" spans="1:1" x14ac:dyDescent="0.25">
      <c r="A2630" s="3"/>
    </row>
    <row r="2638" spans="1:1" x14ac:dyDescent="0.25">
      <c r="A2638" s="3"/>
    </row>
    <row r="2640" spans="1:1" x14ac:dyDescent="0.25">
      <c r="A2640" s="3"/>
    </row>
    <row r="2641" spans="1:1" x14ac:dyDescent="0.25">
      <c r="A2641" s="3"/>
    </row>
    <row r="2646" spans="1:1" x14ac:dyDescent="0.25">
      <c r="A2646" s="3"/>
    </row>
    <row r="2647" spans="1:1" x14ac:dyDescent="0.25">
      <c r="A2647" s="3"/>
    </row>
    <row r="2653" spans="1:1" x14ac:dyDescent="0.25">
      <c r="A2653" s="3"/>
    </row>
    <row r="2654" spans="1:1" x14ac:dyDescent="0.25">
      <c r="A2654" s="3"/>
    </row>
    <row r="2658" spans="1:1" x14ac:dyDescent="0.25">
      <c r="A2658" s="3"/>
    </row>
    <row r="2659" spans="1:1" x14ac:dyDescent="0.25">
      <c r="A2659" s="3"/>
    </row>
    <row r="2663" spans="1:1" x14ac:dyDescent="0.25">
      <c r="A2663" s="3"/>
    </row>
    <row r="2670" spans="1:1" x14ac:dyDescent="0.25">
      <c r="A2670" s="3"/>
    </row>
    <row r="2671" spans="1:1" x14ac:dyDescent="0.25">
      <c r="A2671" s="3"/>
    </row>
    <row r="2673" spans="1:1" x14ac:dyDescent="0.25">
      <c r="A2673" s="3"/>
    </row>
    <row r="2676" spans="1:1" x14ac:dyDescent="0.25">
      <c r="A2676" s="3"/>
    </row>
    <row r="2678" spans="1:1" x14ac:dyDescent="0.25">
      <c r="A2678" s="3"/>
    </row>
    <row r="2680" spans="1:1" x14ac:dyDescent="0.25">
      <c r="A2680" s="3"/>
    </row>
    <row r="2687" spans="1:1" x14ac:dyDescent="0.25">
      <c r="A2687" s="3"/>
    </row>
    <row r="2688" spans="1:1" x14ac:dyDescent="0.25">
      <c r="A2688" s="3"/>
    </row>
    <row r="2695" spans="1:1" x14ac:dyDescent="0.25">
      <c r="A2695" s="3"/>
    </row>
    <row r="2696" spans="1:1" x14ac:dyDescent="0.25">
      <c r="A2696" s="3"/>
    </row>
    <row r="2701" spans="1:1" x14ac:dyDescent="0.25">
      <c r="A2701" s="3"/>
    </row>
    <row r="2702" spans="1:1" x14ac:dyDescent="0.25">
      <c r="A2702" s="3"/>
    </row>
    <row r="2709" spans="1:1" x14ac:dyDescent="0.25">
      <c r="A2709" s="3"/>
    </row>
    <row r="2712" spans="1:1" x14ac:dyDescent="0.25">
      <c r="A2712" s="3"/>
    </row>
    <row r="2714" spans="1:1" x14ac:dyDescent="0.25">
      <c r="A2714" s="3"/>
    </row>
    <row r="2718" spans="1:1" x14ac:dyDescent="0.25">
      <c r="A2718" s="3"/>
    </row>
    <row r="2733" spans="1:1" x14ac:dyDescent="0.25">
      <c r="A2733" s="3"/>
    </row>
    <row r="2734" spans="1:1" x14ac:dyDescent="0.25">
      <c r="A2734" s="3"/>
    </row>
    <row r="2736" spans="1:1" x14ac:dyDescent="0.25">
      <c r="A2736" s="3"/>
    </row>
    <row r="2740" spans="1:1" x14ac:dyDescent="0.25">
      <c r="A2740" s="3"/>
    </row>
    <row r="2744" spans="1:1" x14ac:dyDescent="0.25">
      <c r="A2744" s="3"/>
    </row>
    <row r="2746" spans="1:1" x14ac:dyDescent="0.25">
      <c r="A2746" s="3"/>
    </row>
    <row r="2747" spans="1:1" x14ac:dyDescent="0.25">
      <c r="A2747" s="3"/>
    </row>
    <row r="2748" spans="1:1" x14ac:dyDescent="0.25">
      <c r="A2748" s="3"/>
    </row>
    <row r="2750" spans="1:1" x14ac:dyDescent="0.25">
      <c r="A2750" s="3"/>
    </row>
    <row r="2751" spans="1:1" x14ac:dyDescent="0.25">
      <c r="A2751" s="3"/>
    </row>
    <row r="2758" spans="1:1" x14ac:dyDescent="0.25">
      <c r="A2758" s="3"/>
    </row>
    <row r="2761" spans="1:1" x14ac:dyDescent="0.25">
      <c r="A2761" s="3"/>
    </row>
    <row r="2762" spans="1:1" x14ac:dyDescent="0.25">
      <c r="A2762" s="3"/>
    </row>
    <row r="2769" spans="1:1" x14ac:dyDescent="0.25">
      <c r="A2769" s="3"/>
    </row>
    <row r="2777" spans="1:1" x14ac:dyDescent="0.25">
      <c r="A2777" s="3"/>
    </row>
    <row r="2778" spans="1:1" x14ac:dyDescent="0.25">
      <c r="A2778" s="3"/>
    </row>
    <row r="2786" spans="1:1" x14ac:dyDescent="0.25">
      <c r="A2786" s="3"/>
    </row>
    <row r="2787" spans="1:1" x14ac:dyDescent="0.25">
      <c r="A2787" s="3"/>
    </row>
    <row r="2794" spans="1:1" x14ac:dyDescent="0.25">
      <c r="A2794" s="3"/>
    </row>
    <row r="2800" spans="1:1" x14ac:dyDescent="0.25">
      <c r="A2800" s="3"/>
    </row>
    <row r="2801" spans="1:1" x14ac:dyDescent="0.25">
      <c r="A2801" s="3"/>
    </row>
    <row r="2803" spans="1:1" x14ac:dyDescent="0.25">
      <c r="A2803" s="3"/>
    </row>
    <row r="2805" spans="1:1" x14ac:dyDescent="0.25">
      <c r="A2805" s="3"/>
    </row>
    <row r="2807" spans="1:1" x14ac:dyDescent="0.25">
      <c r="A2807" s="3"/>
    </row>
    <row r="2828" spans="1:1" x14ac:dyDescent="0.25">
      <c r="A2828" s="3"/>
    </row>
    <row r="2832" spans="1:1" x14ac:dyDescent="0.25">
      <c r="A2832" s="3"/>
    </row>
    <row r="2837" spans="1:1" x14ac:dyDescent="0.25">
      <c r="A2837" s="3"/>
    </row>
    <row r="2839" spans="1:1" x14ac:dyDescent="0.25">
      <c r="A2839" s="3"/>
    </row>
    <row r="2843" spans="1:1" x14ac:dyDescent="0.25">
      <c r="A2843" s="3"/>
    </row>
    <row r="2850" spans="1:1" x14ac:dyDescent="0.25">
      <c r="A2850" s="3"/>
    </row>
    <row r="2852" spans="1:1" x14ac:dyDescent="0.25">
      <c r="A2852" s="3"/>
    </row>
    <row r="2853" spans="1:1" x14ac:dyDescent="0.25">
      <c r="A2853" s="3"/>
    </row>
    <row r="2856" spans="1:1" x14ac:dyDescent="0.25">
      <c r="A2856" s="3"/>
    </row>
    <row r="2859" spans="1:1" x14ac:dyDescent="0.25">
      <c r="A2859" s="3"/>
    </row>
    <row r="2861" spans="1:1" x14ac:dyDescent="0.25">
      <c r="A2861" s="3"/>
    </row>
    <row r="2890" spans="1:1" x14ac:dyDescent="0.25">
      <c r="A2890" s="3"/>
    </row>
    <row r="2897" spans="1:1" x14ac:dyDescent="0.25">
      <c r="A2897" s="3"/>
    </row>
    <row r="2904" spans="1:1" x14ac:dyDescent="0.25">
      <c r="A2904" s="3"/>
    </row>
    <row r="2909" spans="1:1" x14ac:dyDescent="0.25">
      <c r="A2909" s="3"/>
    </row>
    <row r="2910" spans="1:1" x14ac:dyDescent="0.25">
      <c r="A2910" s="3"/>
    </row>
    <row r="2915" spans="1:1" x14ac:dyDescent="0.25">
      <c r="A2915" s="3"/>
    </row>
    <row r="2918" spans="1:1" x14ac:dyDescent="0.25">
      <c r="A2918" s="3"/>
    </row>
    <row r="2923" spans="1:1" x14ac:dyDescent="0.25">
      <c r="A2923" s="3"/>
    </row>
    <row r="2925" spans="1:1" x14ac:dyDescent="0.25">
      <c r="A2925" s="3"/>
    </row>
    <row r="2926" spans="1:1" x14ac:dyDescent="0.25">
      <c r="A2926" s="3"/>
    </row>
    <row r="2936" spans="1:1" x14ac:dyDescent="0.25">
      <c r="A2936" s="3"/>
    </row>
    <row r="2937" spans="1:1" x14ac:dyDescent="0.25">
      <c r="A2937" s="3"/>
    </row>
    <row r="2947" spans="1:1" x14ac:dyDescent="0.25">
      <c r="A2947" s="3"/>
    </row>
    <row r="2948" spans="1:1" x14ac:dyDescent="0.25">
      <c r="A2948" s="3"/>
    </row>
    <row r="2963" spans="1:1" x14ac:dyDescent="0.25">
      <c r="A2963" s="3"/>
    </row>
    <row r="2964" spans="1:1" x14ac:dyDescent="0.25">
      <c r="A2964" s="3"/>
    </row>
    <row r="2972" spans="1:1" x14ac:dyDescent="0.25">
      <c r="A2972" s="3"/>
    </row>
    <row r="2973" spans="1:1" x14ac:dyDescent="0.25">
      <c r="A2973" s="3"/>
    </row>
    <row r="2979" spans="1:1" x14ac:dyDescent="0.25">
      <c r="A2979" s="3"/>
    </row>
    <row r="2983" spans="1:1" x14ac:dyDescent="0.25">
      <c r="A2983" s="3"/>
    </row>
    <row r="2988" spans="1:1" x14ac:dyDescent="0.25">
      <c r="A2988" s="3"/>
    </row>
    <row r="2997" spans="1:1" x14ac:dyDescent="0.25">
      <c r="A2997" s="3"/>
    </row>
    <row r="2998" spans="1:1" x14ac:dyDescent="0.25">
      <c r="A2998" s="3"/>
    </row>
    <row r="3000" spans="1:1" x14ac:dyDescent="0.25">
      <c r="A3000" s="3"/>
    </row>
    <row r="3018" spans="1:1" x14ac:dyDescent="0.25">
      <c r="A3018" s="3"/>
    </row>
    <row r="3021" spans="1:1" x14ac:dyDescent="0.25">
      <c r="A3021" s="3"/>
    </row>
    <row r="3022" spans="1:1" x14ac:dyDescent="0.25">
      <c r="A3022" s="3"/>
    </row>
    <row r="3025" spans="1:1" x14ac:dyDescent="0.25">
      <c r="A3025" s="3"/>
    </row>
    <row r="3044" spans="1:1" x14ac:dyDescent="0.25">
      <c r="A3044" s="3"/>
    </row>
    <row r="3051" spans="1:1" x14ac:dyDescent="0.25">
      <c r="A3051" s="3"/>
    </row>
    <row r="3054" spans="1:1" x14ac:dyDescent="0.25">
      <c r="A3054" s="3"/>
    </row>
    <row r="3060" spans="1:1" x14ac:dyDescent="0.25">
      <c r="A3060" s="3"/>
    </row>
    <row r="3063" spans="1:1" x14ac:dyDescent="0.25">
      <c r="A3063" s="3"/>
    </row>
    <row r="3070" spans="1:1" x14ac:dyDescent="0.25">
      <c r="A3070" s="3"/>
    </row>
    <row r="3073" spans="1:1" x14ac:dyDescent="0.25">
      <c r="A3073" s="3"/>
    </row>
    <row r="3076" spans="1:1" x14ac:dyDescent="0.25">
      <c r="A3076" s="3"/>
    </row>
    <row r="3077" spans="1:1" x14ac:dyDescent="0.25">
      <c r="A3077" s="3"/>
    </row>
    <row r="3093" spans="1:1" x14ac:dyDescent="0.25">
      <c r="A3093" s="3"/>
    </row>
    <row r="3121" spans="1:1" x14ac:dyDescent="0.25">
      <c r="A3121" s="3"/>
    </row>
    <row r="3126" spans="1:1" x14ac:dyDescent="0.25">
      <c r="A3126" s="3"/>
    </row>
    <row r="3130" spans="1:1" x14ac:dyDescent="0.25">
      <c r="A3130" s="3"/>
    </row>
    <row r="3141" spans="1:1" x14ac:dyDescent="0.25">
      <c r="A3141" s="3"/>
    </row>
    <row r="3157" spans="1:1" x14ac:dyDescent="0.25">
      <c r="A3157" s="3"/>
    </row>
    <row r="3161" spans="1:1" x14ac:dyDescent="0.25">
      <c r="A3161" s="3"/>
    </row>
    <row r="3165" spans="1:1" x14ac:dyDescent="0.25">
      <c r="A3165" s="3"/>
    </row>
    <row r="3168" spans="1:1" x14ac:dyDescent="0.25">
      <c r="A3168" s="3"/>
    </row>
    <row r="3180" spans="1:1" x14ac:dyDescent="0.25">
      <c r="A3180" s="3"/>
    </row>
    <row r="3184" spans="1:1" x14ac:dyDescent="0.25">
      <c r="A3184" s="3"/>
    </row>
    <row r="3189" spans="1:1" x14ac:dyDescent="0.25">
      <c r="A3189" s="3"/>
    </row>
    <row r="3192" spans="1:1" x14ac:dyDescent="0.25">
      <c r="A3192" s="3"/>
    </row>
    <row r="3197" spans="1:1" x14ac:dyDescent="0.25">
      <c r="A3197" s="3"/>
    </row>
    <row r="3200" spans="1:1" x14ac:dyDescent="0.25">
      <c r="A3200" s="3"/>
    </row>
    <row r="3204" spans="1:1" x14ac:dyDescent="0.25">
      <c r="A3204" s="3"/>
    </row>
    <row r="3218" spans="1:1" x14ac:dyDescent="0.25">
      <c r="A3218" s="3"/>
    </row>
    <row r="3219" spans="1:1" x14ac:dyDescent="0.25">
      <c r="A3219" s="3"/>
    </row>
    <row r="3228" spans="1:1" x14ac:dyDescent="0.25">
      <c r="A3228" s="3"/>
    </row>
    <row r="3229" spans="1:1" x14ac:dyDescent="0.25">
      <c r="A3229" s="3"/>
    </row>
    <row r="3239" spans="1:1" x14ac:dyDescent="0.25">
      <c r="A3239" s="3"/>
    </row>
    <row r="3241" spans="1:1" x14ac:dyDescent="0.25">
      <c r="A3241" s="3"/>
    </row>
    <row r="3250" spans="1:1" x14ac:dyDescent="0.25">
      <c r="A3250" s="3"/>
    </row>
    <row r="3286" spans="1:1" x14ac:dyDescent="0.25">
      <c r="A3286" s="3"/>
    </row>
    <row r="3297" spans="1:1" x14ac:dyDescent="0.25">
      <c r="A3297" s="3"/>
    </row>
    <row r="3304" spans="1:1" x14ac:dyDescent="0.25">
      <c r="A3304" s="3"/>
    </row>
    <row r="3306" spans="1:1" x14ac:dyDescent="0.25">
      <c r="A3306" s="3"/>
    </row>
    <row r="3331" spans="1:1" x14ac:dyDescent="0.25">
      <c r="A3331" s="3"/>
    </row>
    <row r="3345" spans="1:1" x14ac:dyDescent="0.25">
      <c r="A3345" s="3"/>
    </row>
    <row r="3352" spans="1:1" x14ac:dyDescent="0.25">
      <c r="A3352" s="3"/>
    </row>
    <row r="3359" spans="1:1" x14ac:dyDescent="0.25">
      <c r="A3359" s="3"/>
    </row>
    <row r="3362" spans="1:1" x14ac:dyDescent="0.25">
      <c r="A3362" s="3"/>
    </row>
    <row r="3369" spans="1:1" x14ac:dyDescent="0.25">
      <c r="A3369" s="3"/>
    </row>
    <row r="3381" spans="1:1" x14ac:dyDescent="0.25">
      <c r="A3381" s="3"/>
    </row>
    <row r="3395" spans="1:1" x14ac:dyDescent="0.25">
      <c r="A3395" s="3"/>
    </row>
    <row r="3396" spans="1:1" x14ac:dyDescent="0.25">
      <c r="A3396" s="3"/>
    </row>
    <row r="3403" spans="1:1" x14ac:dyDescent="0.25">
      <c r="A3403" s="3"/>
    </row>
    <row r="3411" spans="1:1" x14ac:dyDescent="0.25">
      <c r="A3411" s="3"/>
    </row>
    <row r="3413" spans="1:1" x14ac:dyDescent="0.25">
      <c r="A3413" s="3"/>
    </row>
    <row r="3445" spans="1:1" x14ac:dyDescent="0.25">
      <c r="A3445" s="3"/>
    </row>
    <row r="3448" spans="1:1" x14ac:dyDescent="0.25">
      <c r="A3448" s="3"/>
    </row>
    <row r="3452" spans="1:1" x14ac:dyDescent="0.25">
      <c r="A3452" s="3"/>
    </row>
    <row r="3455" spans="1:1" x14ac:dyDescent="0.25">
      <c r="A3455" s="3"/>
    </row>
    <row r="3458" spans="1:1" x14ac:dyDescent="0.25">
      <c r="A3458" s="3"/>
    </row>
    <row r="3464" spans="1:1" x14ac:dyDescent="0.25">
      <c r="A3464" s="3"/>
    </row>
    <row r="3471" spans="1:1" x14ac:dyDescent="0.25">
      <c r="A3471" s="3"/>
    </row>
    <row r="3472" spans="1:1" x14ac:dyDescent="0.25">
      <c r="A3472" s="3"/>
    </row>
    <row r="3477" spans="1:1" x14ac:dyDescent="0.25">
      <c r="A3477" s="3"/>
    </row>
    <row r="3479" spans="1:1" x14ac:dyDescent="0.25">
      <c r="A3479" s="3"/>
    </row>
    <row r="3480" spans="1:1" x14ac:dyDescent="0.25">
      <c r="A3480" s="3"/>
    </row>
    <row r="3496" spans="1:1" x14ac:dyDescent="0.25">
      <c r="A3496" s="3"/>
    </row>
    <row r="3497" spans="1:1" x14ac:dyDescent="0.25">
      <c r="A3497" s="3"/>
    </row>
    <row r="3501" spans="1:1" x14ac:dyDescent="0.25">
      <c r="A3501" s="3"/>
    </row>
    <row r="3514" spans="1:1" x14ac:dyDescent="0.25">
      <c r="A3514" s="3"/>
    </row>
    <row r="3532" spans="1:1" x14ac:dyDescent="0.25">
      <c r="A3532" s="3"/>
    </row>
    <row r="3539" spans="1:1" x14ac:dyDescent="0.25">
      <c r="A3539" s="3"/>
    </row>
    <row r="3576" spans="1:1" x14ac:dyDescent="0.25">
      <c r="A3576" s="3"/>
    </row>
    <row r="3589" spans="1:1" x14ac:dyDescent="0.25">
      <c r="A3589" s="3"/>
    </row>
    <row r="3597" spans="1:1" x14ac:dyDescent="0.25">
      <c r="A3597" s="3"/>
    </row>
    <row r="3605" spans="1:1" x14ac:dyDescent="0.25">
      <c r="A3605" s="3"/>
    </row>
    <row r="3606" spans="1:1" x14ac:dyDescent="0.25">
      <c r="A3606" s="3"/>
    </row>
    <row r="3627" spans="1:1" x14ac:dyDescent="0.25">
      <c r="A3627" s="3"/>
    </row>
    <row r="3667" spans="1:1" x14ac:dyDescent="0.25">
      <c r="A3667" s="3"/>
    </row>
    <row r="3673" spans="1:1" x14ac:dyDescent="0.25">
      <c r="A3673" s="3"/>
    </row>
    <row r="3681" spans="1:1" x14ac:dyDescent="0.25">
      <c r="A3681" s="3"/>
    </row>
    <row r="3703" spans="1:1" x14ac:dyDescent="0.25">
      <c r="A3703" s="3"/>
    </row>
    <row r="3724" spans="1:1" x14ac:dyDescent="0.25">
      <c r="A3724" s="3"/>
    </row>
    <row r="3730" spans="1:1" x14ac:dyDescent="0.25">
      <c r="A3730" s="3"/>
    </row>
    <row r="3731" spans="1:1" x14ac:dyDescent="0.25">
      <c r="A3731" s="3"/>
    </row>
    <row r="3737" spans="1:1" x14ac:dyDescent="0.25">
      <c r="A3737" s="3"/>
    </row>
    <row r="3745" spans="1:1" x14ac:dyDescent="0.25">
      <c r="A3745" s="3"/>
    </row>
    <row r="3756" spans="1:1" x14ac:dyDescent="0.25">
      <c r="A3756" s="3"/>
    </row>
    <row r="3793" spans="1:1" x14ac:dyDescent="0.25">
      <c r="A3793" s="3"/>
    </row>
    <row r="3825" spans="1:1" x14ac:dyDescent="0.25">
      <c r="A3825" s="3"/>
    </row>
    <row r="3845" spans="1:1" x14ac:dyDescent="0.25">
      <c r="A3845" s="3"/>
    </row>
    <row r="3867" spans="1:1" x14ac:dyDescent="0.25">
      <c r="A3867" s="3"/>
    </row>
    <row r="3877" spans="1:1" x14ac:dyDescent="0.25">
      <c r="A3877" s="3"/>
    </row>
    <row r="3883" spans="1:1" x14ac:dyDescent="0.25">
      <c r="A3883" s="3"/>
    </row>
    <row r="3892" spans="1:1" x14ac:dyDescent="0.25">
      <c r="A3892" s="3"/>
    </row>
    <row r="3894" spans="1:1" x14ac:dyDescent="0.25">
      <c r="A3894" s="3"/>
    </row>
    <row r="3897" spans="1:1" x14ac:dyDescent="0.25">
      <c r="A3897" s="3"/>
    </row>
    <row r="3920" spans="1:1" x14ac:dyDescent="0.25">
      <c r="A3920" s="3"/>
    </row>
    <row r="3921" spans="1:1" x14ac:dyDescent="0.25">
      <c r="A3921" s="3"/>
    </row>
    <row r="3945" spans="1:1" x14ac:dyDescent="0.25">
      <c r="A3945" s="3"/>
    </row>
    <row r="3999" spans="1:1" x14ac:dyDescent="0.25">
      <c r="A3999" s="3"/>
    </row>
    <row r="4008" spans="1:1" x14ac:dyDescent="0.25">
      <c r="A4008" s="3"/>
    </row>
    <row r="4032" spans="1:1" x14ac:dyDescent="0.25">
      <c r="A4032" s="3"/>
    </row>
    <row r="4089" spans="1:1" x14ac:dyDescent="0.25">
      <c r="A4089" s="3"/>
    </row>
    <row r="4090" spans="1:1" x14ac:dyDescent="0.25">
      <c r="A4090" s="3"/>
    </row>
    <row r="4103" spans="1:1" x14ac:dyDescent="0.25">
      <c r="A4103" s="3"/>
    </row>
    <row r="4164" spans="1:1" x14ac:dyDescent="0.25">
      <c r="A4164" s="3"/>
    </row>
    <row r="4189" spans="1:1" x14ac:dyDescent="0.25">
      <c r="A4189" s="3"/>
    </row>
    <row r="4205" spans="1:1" x14ac:dyDescent="0.25">
      <c r="A4205" s="3"/>
    </row>
    <row r="4216" spans="1:1" x14ac:dyDescent="0.25">
      <c r="A4216" s="3"/>
    </row>
    <row r="4237" spans="1:1" x14ac:dyDescent="0.25">
      <c r="A4237" s="3"/>
    </row>
    <row r="4268" spans="1:1" x14ac:dyDescent="0.25">
      <c r="A4268" s="3"/>
    </row>
    <row r="4314" spans="1:1" x14ac:dyDescent="0.25">
      <c r="A4314" s="3"/>
    </row>
    <row r="4334" spans="1:1" x14ac:dyDescent="0.25">
      <c r="A4334" s="3"/>
    </row>
    <row r="4661" spans="1:1" x14ac:dyDescent="0.25">
      <c r="A4661" s="3"/>
    </row>
    <row r="4872" spans="1:1" x14ac:dyDescent="0.25">
      <c r="A4872" s="3"/>
    </row>
    <row r="5006" spans="1:1" x14ac:dyDescent="0.25">
      <c r="A5006" s="3"/>
    </row>
    <row r="5152" spans="1:1" x14ac:dyDescent="0.25">
      <c r="A5152" s="3"/>
    </row>
    <row r="5301" spans="1:1" x14ac:dyDescent="0.25">
      <c r="A5301" s="3"/>
    </row>
    <row r="5421" spans="1:1" x14ac:dyDescent="0.25">
      <c r="A5421" s="3"/>
    </row>
    <row r="5523" spans="1:1" x14ac:dyDescent="0.25">
      <c r="A5523" s="3"/>
    </row>
  </sheetData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03"/>
  <sheetViews>
    <sheetView tabSelected="1" workbookViewId="0">
      <selection activeCell="A22" sqref="A22"/>
    </sheetView>
  </sheetViews>
  <sheetFormatPr defaultRowHeight="15" x14ac:dyDescent="0.25"/>
  <cols>
    <col min="7" max="8" width="15.140625" bestFit="1" customWidth="1"/>
    <col min="9" max="9" width="15" bestFit="1" customWidth="1"/>
    <col min="24" max="24" width="11.140625" bestFit="1" customWidth="1"/>
  </cols>
  <sheetData>
    <row r="1" spans="1:24" x14ac:dyDescent="0.25">
      <c r="G1" t="s">
        <v>29</v>
      </c>
      <c r="H1" t="s">
        <v>30</v>
      </c>
      <c r="I1" t="s">
        <v>31</v>
      </c>
      <c r="K1" t="s">
        <v>32</v>
      </c>
      <c r="L1" t="s">
        <v>33</v>
      </c>
      <c r="N1" t="s">
        <v>36</v>
      </c>
      <c r="O1" t="s">
        <v>37</v>
      </c>
      <c r="Q1" t="s">
        <v>38</v>
      </c>
      <c r="R1" t="s">
        <v>39</v>
      </c>
      <c r="T1" t="s">
        <v>34</v>
      </c>
      <c r="U1" t="s">
        <v>35</v>
      </c>
      <c r="X1" t="s">
        <v>41</v>
      </c>
    </row>
    <row r="2" spans="1:24" x14ac:dyDescent="0.25">
      <c r="A2" t="s">
        <v>0</v>
      </c>
      <c r="C2" t="s">
        <v>2</v>
      </c>
      <c r="D2" t="s">
        <v>1</v>
      </c>
    </row>
    <row r="3" spans="1:24" x14ac:dyDescent="0.25">
      <c r="A3">
        <v>295</v>
      </c>
      <c r="B3">
        <v>69.010000000000005</v>
      </c>
      <c r="C3">
        <v>0.3</v>
      </c>
      <c r="D3" s="8">
        <f>B3+C3</f>
        <v>69.31</v>
      </c>
    </row>
    <row r="4" spans="1:24" x14ac:dyDescent="0.25">
      <c r="A4">
        <v>290</v>
      </c>
      <c r="B4">
        <v>68.83</v>
      </c>
      <c r="C4">
        <v>0.3</v>
      </c>
      <c r="D4" s="8">
        <f t="shared" ref="D4:D7" si="0">B4+C4</f>
        <v>69.13</v>
      </c>
      <c r="G4">
        <v>7.0000000000000001E-3</v>
      </c>
      <c r="H4">
        <v>2E-3</v>
      </c>
      <c r="I4">
        <v>2.0000000000000001E-4</v>
      </c>
    </row>
    <row r="5" spans="1:24" x14ac:dyDescent="0.25">
      <c r="A5">
        <v>285</v>
      </c>
      <c r="B5">
        <v>68.650000000000006</v>
      </c>
      <c r="C5">
        <v>0.3</v>
      </c>
      <c r="D5" s="8">
        <f t="shared" si="0"/>
        <v>68.95</v>
      </c>
      <c r="G5">
        <v>7.0000000000000001E-3</v>
      </c>
      <c r="H5">
        <v>2E-3</v>
      </c>
      <c r="I5">
        <v>2.0000000000000001E-4</v>
      </c>
    </row>
    <row r="6" spans="1:24" x14ac:dyDescent="0.25">
      <c r="A6">
        <v>280</v>
      </c>
      <c r="B6" s="8">
        <v>68.475651999999997</v>
      </c>
      <c r="C6">
        <v>0.3</v>
      </c>
      <c r="D6" s="8">
        <f>B6+C6</f>
        <v>68.775651999999994</v>
      </c>
      <c r="G6">
        <v>7.0000000000000001E-3</v>
      </c>
      <c r="H6">
        <v>2E-3</v>
      </c>
      <c r="I6">
        <v>2.0000000000000001E-4</v>
      </c>
      <c r="K6">
        <v>0.02</v>
      </c>
      <c r="L6">
        <v>0.105</v>
      </c>
      <c r="N6">
        <v>0.105</v>
      </c>
      <c r="O6">
        <v>0.17</v>
      </c>
      <c r="T6">
        <v>4.4999999999999998E-2</v>
      </c>
      <c r="U6">
        <v>0.105</v>
      </c>
      <c r="X6">
        <v>1000</v>
      </c>
    </row>
    <row r="7" spans="1:24" x14ac:dyDescent="0.25">
      <c r="A7">
        <v>275</v>
      </c>
      <c r="B7">
        <v>68.3</v>
      </c>
      <c r="C7">
        <v>0.3</v>
      </c>
      <c r="D7" s="8">
        <f t="shared" si="0"/>
        <v>68.599999999999994</v>
      </c>
      <c r="G7" s="9">
        <v>7.0000000000000001E-3</v>
      </c>
      <c r="H7" s="9">
        <v>2E-3</v>
      </c>
      <c r="I7" s="9">
        <v>2.0000000000000001E-4</v>
      </c>
    </row>
    <row r="9" spans="1:24" x14ac:dyDescent="0.25">
      <c r="A9" t="s">
        <v>0</v>
      </c>
      <c r="C9" t="s">
        <v>2</v>
      </c>
      <c r="D9" t="s">
        <v>1</v>
      </c>
    </row>
    <row r="10" spans="1:24" x14ac:dyDescent="0.25">
      <c r="A10">
        <v>295</v>
      </c>
      <c r="B10">
        <v>69.010000000000005</v>
      </c>
      <c r="C10">
        <v>0.5</v>
      </c>
      <c r="D10" s="8">
        <v>69.512365500000001</v>
      </c>
    </row>
    <row r="11" spans="1:24" x14ac:dyDescent="0.25">
      <c r="A11">
        <v>290</v>
      </c>
      <c r="B11">
        <v>68.83</v>
      </c>
      <c r="C11">
        <v>0.5</v>
      </c>
      <c r="D11" s="8">
        <v>69.333461</v>
      </c>
      <c r="G11">
        <v>8.0000000000000002E-3</v>
      </c>
      <c r="H11">
        <v>2E-3</v>
      </c>
      <c r="I11">
        <v>2.9999999999999997E-4</v>
      </c>
    </row>
    <row r="12" spans="1:24" x14ac:dyDescent="0.25">
      <c r="A12">
        <v>285</v>
      </c>
      <c r="B12">
        <v>68.650000000000006</v>
      </c>
      <c r="C12">
        <v>0.5</v>
      </c>
      <c r="D12" s="8">
        <v>69.154556499999998</v>
      </c>
      <c r="G12">
        <v>8.0000000000000002E-3</v>
      </c>
      <c r="H12">
        <v>2E-3</v>
      </c>
      <c r="I12">
        <v>2.9999999999999997E-4</v>
      </c>
    </row>
    <row r="13" spans="1:24" x14ac:dyDescent="0.25">
      <c r="A13">
        <v>280</v>
      </c>
      <c r="B13" s="8">
        <v>68.475651999999997</v>
      </c>
      <c r="C13">
        <v>0.5</v>
      </c>
      <c r="D13" s="8">
        <f>B13+C13</f>
        <v>68.975651999999997</v>
      </c>
      <c r="G13">
        <v>8.0000000000000002E-3</v>
      </c>
      <c r="H13">
        <v>2E-3</v>
      </c>
      <c r="I13">
        <v>2.9999999999999997E-4</v>
      </c>
      <c r="K13">
        <v>5.7000000000000002E-2</v>
      </c>
      <c r="L13">
        <v>0.15</v>
      </c>
      <c r="N13">
        <v>0.16</v>
      </c>
      <c r="O13">
        <v>0.27</v>
      </c>
      <c r="Q13">
        <v>0.27</v>
      </c>
      <c r="R13">
        <v>0.38</v>
      </c>
      <c r="X13">
        <v>1000</v>
      </c>
    </row>
    <row r="14" spans="1:24" x14ac:dyDescent="0.25">
      <c r="A14">
        <v>275</v>
      </c>
      <c r="B14">
        <v>68.3</v>
      </c>
      <c r="C14">
        <v>0.5</v>
      </c>
      <c r="D14" s="8">
        <v>68.796747499999995</v>
      </c>
      <c r="G14">
        <v>8.0000000000000002E-3</v>
      </c>
      <c r="H14">
        <v>2E-3</v>
      </c>
      <c r="I14">
        <v>2.9999999999999997E-4</v>
      </c>
    </row>
    <row r="16" spans="1:24" x14ac:dyDescent="0.25">
      <c r="A16" t="s">
        <v>0</v>
      </c>
      <c r="C16" t="s">
        <v>2</v>
      </c>
      <c r="D16" t="s">
        <v>1</v>
      </c>
    </row>
    <row r="17" spans="1:24" x14ac:dyDescent="0.25">
      <c r="A17">
        <v>295</v>
      </c>
      <c r="B17">
        <v>69.010000000000005</v>
      </c>
      <c r="C17">
        <v>0.8</v>
      </c>
      <c r="D17" s="8">
        <f>B17+C17</f>
        <v>69.81</v>
      </c>
    </row>
    <row r="18" spans="1:24" x14ac:dyDescent="0.25">
      <c r="A18">
        <v>290</v>
      </c>
      <c r="B18">
        <v>68.83</v>
      </c>
      <c r="C18">
        <v>0.8</v>
      </c>
      <c r="D18" s="8">
        <f t="shared" ref="D18" si="1">B18+C18</f>
        <v>69.63</v>
      </c>
      <c r="G18" s="9">
        <v>7.0000000000000001E-3</v>
      </c>
      <c r="H18" s="9">
        <v>2E-3</v>
      </c>
      <c r="I18" s="9">
        <v>2.9999999999999997E-4</v>
      </c>
    </row>
    <row r="19" spans="1:24" x14ac:dyDescent="0.25">
      <c r="A19">
        <v>285</v>
      </c>
      <c r="B19">
        <v>68.650000000000006</v>
      </c>
      <c r="C19">
        <v>0.8</v>
      </c>
      <c r="D19" s="8">
        <f>B19+C19</f>
        <v>69.45</v>
      </c>
      <c r="G19">
        <v>7.0000000000000001E-3</v>
      </c>
      <c r="H19">
        <v>2E-3</v>
      </c>
      <c r="I19">
        <v>2.9999999999999997E-4</v>
      </c>
      <c r="J19" s="10"/>
    </row>
    <row r="20" spans="1:24" x14ac:dyDescent="0.25">
      <c r="A20">
        <v>280</v>
      </c>
      <c r="B20" s="8">
        <v>68.475651999999997</v>
      </c>
      <c r="C20">
        <v>0.8</v>
      </c>
      <c r="D20" s="8">
        <f>B20+C20</f>
        <v>69.275651999999994</v>
      </c>
      <c r="G20">
        <v>7.0000000000000001E-3</v>
      </c>
      <c r="H20">
        <v>2E-3</v>
      </c>
      <c r="I20">
        <v>2.9999999999999997E-4</v>
      </c>
      <c r="J20" s="10"/>
      <c r="K20">
        <v>0.12</v>
      </c>
      <c r="L20">
        <v>0.21</v>
      </c>
      <c r="N20">
        <v>0.25</v>
      </c>
      <c r="O20">
        <v>0.42</v>
      </c>
      <c r="Q20">
        <v>0.43</v>
      </c>
      <c r="R20">
        <v>0.56999999999999995</v>
      </c>
      <c r="T20">
        <v>0.2</v>
      </c>
      <c r="U20">
        <v>0.38</v>
      </c>
      <c r="X20">
        <v>1000</v>
      </c>
    </row>
    <row r="21" spans="1:24" x14ac:dyDescent="0.25">
      <c r="A21">
        <v>275</v>
      </c>
      <c r="B21">
        <v>68.3</v>
      </c>
      <c r="C21">
        <v>0.8</v>
      </c>
      <c r="D21" s="8">
        <f>B21+C21</f>
        <v>69.099999999999994</v>
      </c>
      <c r="G21">
        <v>7.0000000000000001E-3</v>
      </c>
      <c r="H21">
        <v>2E-3</v>
      </c>
      <c r="I21">
        <v>2.9999999999999997E-4</v>
      </c>
      <c r="J21" s="10"/>
    </row>
    <row r="22" spans="1:24" x14ac:dyDescent="0.25">
      <c r="J22" s="10"/>
    </row>
    <row r="23" spans="1:24" x14ac:dyDescent="0.25">
      <c r="A23" s="3"/>
      <c r="B23" s="3"/>
      <c r="J23" s="10"/>
    </row>
    <row r="24" spans="1:24" x14ac:dyDescent="0.25">
      <c r="A24" t="s">
        <v>0</v>
      </c>
      <c r="B24" t="s">
        <v>40</v>
      </c>
      <c r="C24" t="s">
        <v>2</v>
      </c>
      <c r="D24" t="s">
        <v>1</v>
      </c>
    </row>
    <row r="25" spans="1:24" x14ac:dyDescent="0.25">
      <c r="A25">
        <v>295</v>
      </c>
      <c r="B25">
        <v>69.010000000000005</v>
      </c>
      <c r="C25">
        <v>1</v>
      </c>
      <c r="D25">
        <v>70.010000000000005</v>
      </c>
      <c r="G25">
        <v>0.02</v>
      </c>
      <c r="H25">
        <v>2E-3</v>
      </c>
      <c r="I25">
        <v>4.0000000000000002E-4</v>
      </c>
      <c r="K25">
        <v>0.1</v>
      </c>
      <c r="L25">
        <v>0.3</v>
      </c>
      <c r="N25">
        <v>0.3</v>
      </c>
      <c r="O25">
        <v>0.5</v>
      </c>
      <c r="Q25">
        <v>0.5</v>
      </c>
      <c r="R25">
        <v>0.7</v>
      </c>
      <c r="T25">
        <v>0.2</v>
      </c>
      <c r="U25">
        <v>0.48</v>
      </c>
    </row>
    <row r="26" spans="1:24" x14ac:dyDescent="0.25">
      <c r="A26">
        <v>290</v>
      </c>
      <c r="B26">
        <v>68.83</v>
      </c>
      <c r="C26">
        <v>1</v>
      </c>
      <c r="D26">
        <v>69.83</v>
      </c>
      <c r="G26">
        <v>0.02</v>
      </c>
      <c r="H26">
        <v>2E-3</v>
      </c>
      <c r="I26">
        <v>4.0000000000000002E-4</v>
      </c>
      <c r="K26">
        <v>0.1</v>
      </c>
      <c r="L26">
        <v>0.3</v>
      </c>
      <c r="N26">
        <v>0.3</v>
      </c>
      <c r="O26">
        <v>0.5</v>
      </c>
      <c r="Q26">
        <v>0.5</v>
      </c>
      <c r="R26">
        <v>0.7</v>
      </c>
      <c r="T26">
        <v>0.2</v>
      </c>
      <c r="U26">
        <v>0.48</v>
      </c>
    </row>
    <row r="27" spans="1:24" x14ac:dyDescent="0.25">
      <c r="A27">
        <v>285</v>
      </c>
      <c r="B27">
        <v>68.650000000000006</v>
      </c>
      <c r="C27">
        <v>1</v>
      </c>
      <c r="D27">
        <v>69.650000000000006</v>
      </c>
      <c r="G27">
        <v>0.02</v>
      </c>
      <c r="H27">
        <v>2E-3</v>
      </c>
      <c r="I27">
        <v>4.0000000000000002E-4</v>
      </c>
      <c r="K27">
        <v>0.1</v>
      </c>
      <c r="L27">
        <v>0.3</v>
      </c>
      <c r="N27">
        <v>0.3</v>
      </c>
      <c r="O27">
        <v>0.5</v>
      </c>
      <c r="Q27">
        <v>0.5</v>
      </c>
      <c r="R27">
        <v>0.7</v>
      </c>
      <c r="T27">
        <v>0.2</v>
      </c>
      <c r="U27">
        <v>0.48</v>
      </c>
    </row>
    <row r="28" spans="1:24" x14ac:dyDescent="0.25">
      <c r="A28">
        <v>280</v>
      </c>
      <c r="B28" s="8">
        <v>68.475651999999997</v>
      </c>
      <c r="C28">
        <v>1</v>
      </c>
      <c r="D28" s="8">
        <f>B28+C28</f>
        <v>69.475651999999997</v>
      </c>
      <c r="G28">
        <v>0.02</v>
      </c>
      <c r="H28">
        <v>2E-3</v>
      </c>
      <c r="I28">
        <v>4.0000000000000002E-4</v>
      </c>
      <c r="K28">
        <v>0.1</v>
      </c>
      <c r="L28">
        <v>0.3</v>
      </c>
      <c r="N28">
        <v>0.3</v>
      </c>
      <c r="O28">
        <v>0.5</v>
      </c>
      <c r="Q28">
        <v>0.5</v>
      </c>
      <c r="R28">
        <v>0.7</v>
      </c>
      <c r="T28">
        <v>0.2</v>
      </c>
      <c r="U28">
        <v>0.48</v>
      </c>
    </row>
    <row r="29" spans="1:24" x14ac:dyDescent="0.25">
      <c r="A29">
        <v>275</v>
      </c>
      <c r="B29">
        <v>68.3</v>
      </c>
      <c r="C29">
        <v>1</v>
      </c>
      <c r="D29">
        <v>69.3</v>
      </c>
      <c r="G29">
        <v>0.02</v>
      </c>
      <c r="H29">
        <v>2E-3</v>
      </c>
      <c r="I29">
        <v>4.0000000000000002E-4</v>
      </c>
      <c r="K29">
        <v>0.1</v>
      </c>
      <c r="L29">
        <v>0.3</v>
      </c>
      <c r="N29">
        <v>0.3</v>
      </c>
      <c r="O29">
        <v>0.5</v>
      </c>
      <c r="Q29">
        <v>0.5</v>
      </c>
      <c r="R29">
        <v>0.7</v>
      </c>
      <c r="T29">
        <v>0.2</v>
      </c>
      <c r="U29">
        <v>0.48</v>
      </c>
    </row>
    <row r="31" spans="1:24" x14ac:dyDescent="0.25">
      <c r="A31" t="s">
        <v>0</v>
      </c>
      <c r="C31" t="s">
        <v>2</v>
      </c>
      <c r="D31" t="s">
        <v>1</v>
      </c>
    </row>
    <row r="32" spans="1:24" x14ac:dyDescent="0.25">
      <c r="A32">
        <v>295</v>
      </c>
      <c r="B32">
        <v>69.010000000000005</v>
      </c>
      <c r="C32">
        <v>1.3</v>
      </c>
      <c r="D32" s="8">
        <f>B32+C32</f>
        <v>70.31</v>
      </c>
    </row>
    <row r="33" spans="1:24" x14ac:dyDescent="0.25">
      <c r="A33">
        <v>290</v>
      </c>
      <c r="B33">
        <v>68.83</v>
      </c>
      <c r="C33">
        <v>1.3</v>
      </c>
      <c r="D33" s="8">
        <f t="shared" ref="D33:D34" si="2">B33+C33</f>
        <v>70.13</v>
      </c>
      <c r="G33">
        <v>0.01</v>
      </c>
      <c r="H33">
        <v>2E-3</v>
      </c>
      <c r="I33">
        <v>4.0000000000000002E-4</v>
      </c>
    </row>
    <row r="34" spans="1:24" x14ac:dyDescent="0.25">
      <c r="A34">
        <v>285</v>
      </c>
      <c r="B34">
        <v>68.650000000000006</v>
      </c>
      <c r="C34">
        <v>1.3</v>
      </c>
      <c r="D34" s="8">
        <f t="shared" si="2"/>
        <v>69.95</v>
      </c>
      <c r="G34">
        <v>0.01</v>
      </c>
      <c r="H34">
        <v>2E-3</v>
      </c>
      <c r="I34">
        <v>4.0000000000000002E-4</v>
      </c>
    </row>
    <row r="35" spans="1:24" x14ac:dyDescent="0.25">
      <c r="A35">
        <v>280</v>
      </c>
      <c r="B35" s="8">
        <v>68.475651999999997</v>
      </c>
      <c r="C35">
        <v>1.3</v>
      </c>
      <c r="D35" s="8">
        <f>B35+C35</f>
        <v>69.775651999999994</v>
      </c>
      <c r="G35">
        <v>0.01</v>
      </c>
      <c r="H35">
        <v>2E-3</v>
      </c>
      <c r="I35">
        <v>4.0000000000000002E-4</v>
      </c>
      <c r="K35">
        <v>0.15</v>
      </c>
      <c r="L35">
        <v>0.35</v>
      </c>
      <c r="N35">
        <v>0.42</v>
      </c>
      <c r="O35">
        <v>0.65</v>
      </c>
      <c r="Q35">
        <v>0.7</v>
      </c>
      <c r="R35">
        <v>0.9</v>
      </c>
      <c r="T35">
        <v>0.28000000000000003</v>
      </c>
      <c r="U35">
        <v>0.6</v>
      </c>
      <c r="X35">
        <v>250</v>
      </c>
    </row>
    <row r="36" spans="1:24" x14ac:dyDescent="0.25">
      <c r="A36">
        <v>275</v>
      </c>
      <c r="B36">
        <v>68.3</v>
      </c>
      <c r="C36">
        <v>1.3</v>
      </c>
      <c r="D36" s="8">
        <f>B36+C36</f>
        <v>69.599999999999994</v>
      </c>
      <c r="G36">
        <v>0.01</v>
      </c>
      <c r="H36">
        <v>2E-3</v>
      </c>
      <c r="I36">
        <v>4.0000000000000002E-4</v>
      </c>
    </row>
    <row r="38" spans="1:24" x14ac:dyDescent="0.25">
      <c r="A38" s="3"/>
      <c r="B38" s="3"/>
    </row>
    <row r="39" spans="1:24" x14ac:dyDescent="0.25">
      <c r="A39" t="s">
        <v>0</v>
      </c>
      <c r="C39" t="s">
        <v>2</v>
      </c>
      <c r="D39" t="s">
        <v>1</v>
      </c>
    </row>
    <row r="40" spans="1:24" x14ac:dyDescent="0.25">
      <c r="A40">
        <v>295</v>
      </c>
      <c r="B40">
        <v>69.010000000000005</v>
      </c>
      <c r="C40">
        <v>1.5</v>
      </c>
      <c r="D40" s="8">
        <f>B40+C40</f>
        <v>70.510000000000005</v>
      </c>
    </row>
    <row r="41" spans="1:24" x14ac:dyDescent="0.25">
      <c r="A41">
        <v>290</v>
      </c>
      <c r="B41">
        <v>68.83</v>
      </c>
      <c r="C41">
        <v>1.5</v>
      </c>
      <c r="D41" s="8">
        <f t="shared" ref="D41:D42" si="3">B41+C41</f>
        <v>70.33</v>
      </c>
      <c r="G41">
        <v>1.2E-2</v>
      </c>
      <c r="H41">
        <v>2E-3</v>
      </c>
      <c r="I41">
        <v>4.0000000000000002E-4</v>
      </c>
    </row>
    <row r="42" spans="1:24" x14ac:dyDescent="0.25">
      <c r="A42">
        <v>285</v>
      </c>
      <c r="B42">
        <v>68.650000000000006</v>
      </c>
      <c r="C42">
        <v>1.5</v>
      </c>
      <c r="D42" s="8">
        <f t="shared" si="3"/>
        <v>70.150000000000006</v>
      </c>
      <c r="G42">
        <v>1.2E-2</v>
      </c>
      <c r="H42">
        <v>2E-3</v>
      </c>
      <c r="I42">
        <v>4.0000000000000002E-4</v>
      </c>
    </row>
    <row r="43" spans="1:24" x14ac:dyDescent="0.25">
      <c r="A43">
        <v>280</v>
      </c>
      <c r="B43" s="8">
        <v>68.475651999999997</v>
      </c>
      <c r="C43">
        <v>1.5</v>
      </c>
      <c r="D43" s="8">
        <f>B43+C43</f>
        <v>69.975651999999997</v>
      </c>
      <c r="G43">
        <v>1.2E-2</v>
      </c>
      <c r="H43">
        <v>2E-3</v>
      </c>
      <c r="I43">
        <v>4.0000000000000002E-4</v>
      </c>
      <c r="K43">
        <v>0.2</v>
      </c>
      <c r="L43">
        <v>0.4</v>
      </c>
      <c r="N43">
        <v>0.5</v>
      </c>
      <c r="O43">
        <v>0.7</v>
      </c>
      <c r="T43">
        <v>0.3</v>
      </c>
      <c r="U43">
        <v>0.7</v>
      </c>
      <c r="X43">
        <v>1000</v>
      </c>
    </row>
    <row r="44" spans="1:24" x14ac:dyDescent="0.25">
      <c r="A44">
        <v>275</v>
      </c>
      <c r="B44">
        <v>68.3</v>
      </c>
      <c r="C44">
        <v>1.5</v>
      </c>
      <c r="D44" s="8">
        <f>B44+C44</f>
        <v>69.8</v>
      </c>
      <c r="G44">
        <v>1.2E-2</v>
      </c>
      <c r="H44">
        <v>2E-3</v>
      </c>
      <c r="I44">
        <v>4.0000000000000002E-4</v>
      </c>
    </row>
    <row r="60" spans="1:2" x14ac:dyDescent="0.25">
      <c r="A60" s="3"/>
      <c r="B60" s="3"/>
    </row>
    <row r="63" spans="1:2" x14ac:dyDescent="0.25">
      <c r="A63" s="3"/>
      <c r="B63" s="3"/>
    </row>
    <row r="66" spans="1:2" x14ac:dyDescent="0.25">
      <c r="A66" s="3"/>
      <c r="B66" s="3"/>
    </row>
    <row r="70" spans="1:2" x14ac:dyDescent="0.25">
      <c r="A70" s="3"/>
      <c r="B70" s="3"/>
    </row>
    <row r="71" spans="1:2" x14ac:dyDescent="0.25">
      <c r="A71" s="3"/>
      <c r="B71" s="3"/>
    </row>
    <row r="74" spans="1:2" x14ac:dyDescent="0.25">
      <c r="A74" s="3"/>
      <c r="B74" s="3"/>
    </row>
    <row r="78" spans="1:2" x14ac:dyDescent="0.25">
      <c r="A78" s="3"/>
      <c r="B78" s="3"/>
    </row>
    <row r="79" spans="1:2" x14ac:dyDescent="0.25">
      <c r="A79" s="3"/>
      <c r="B79" s="3"/>
    </row>
    <row r="83" spans="1:2" x14ac:dyDescent="0.25">
      <c r="A83" s="3"/>
      <c r="B83" s="3"/>
    </row>
    <row r="86" spans="1:2" x14ac:dyDescent="0.25">
      <c r="A86" s="3"/>
      <c r="B86" s="3"/>
    </row>
    <row r="87" spans="1:2" x14ac:dyDescent="0.25">
      <c r="A87" s="3"/>
      <c r="B87" s="3"/>
    </row>
    <row r="90" spans="1:2" x14ac:dyDescent="0.25">
      <c r="A90" s="3"/>
      <c r="B90" s="3"/>
    </row>
    <row r="94" spans="1:2" x14ac:dyDescent="0.25">
      <c r="A94" s="3"/>
      <c r="B94" s="3"/>
    </row>
    <row r="95" spans="1:2" x14ac:dyDescent="0.25">
      <c r="A95" s="3"/>
      <c r="B95" s="3"/>
    </row>
    <row r="97" spans="1:2" x14ac:dyDescent="0.25">
      <c r="A97" s="3"/>
      <c r="B97" s="3"/>
    </row>
    <row r="102" spans="1:2" x14ac:dyDescent="0.25">
      <c r="A102" s="3"/>
      <c r="B102" s="3"/>
    </row>
    <row r="103" spans="1:2" x14ac:dyDescent="0.25">
      <c r="A103" s="3"/>
      <c r="B103" s="3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Hamamatsu S10362-11-100C apf</vt:lpstr>
      <vt:lpstr>results</vt:lpstr>
      <vt:lpstr>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2015-12-04T07:44:56Z</dcterms:modified>
</cp:coreProperties>
</file>