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C3" i="1"/>
  <c r="B3" i="1" s="1"/>
  <c r="C4" i="1"/>
  <c r="B4" i="1" s="1"/>
  <c r="A4" i="1" s="1"/>
  <c r="C5" i="1"/>
  <c r="C6" i="1"/>
  <c r="C7" i="1"/>
  <c r="B7" i="1" s="1"/>
  <c r="C8" i="1"/>
  <c r="B8" i="1" s="1"/>
  <c r="A8" i="1" s="1"/>
  <c r="C9" i="1"/>
  <c r="C10" i="1"/>
  <c r="C11" i="1"/>
  <c r="B11" i="1" s="1"/>
  <c r="C12" i="1"/>
  <c r="B12" i="1" s="1"/>
  <c r="A12" i="1" s="1"/>
  <c r="C13" i="1"/>
  <c r="C14" i="1"/>
  <c r="C15" i="1"/>
  <c r="B15" i="1" s="1"/>
  <c r="C16" i="1"/>
  <c r="B16" i="1" s="1"/>
  <c r="A16" i="1" s="1"/>
  <c r="C17" i="1"/>
  <c r="C18" i="1"/>
  <c r="C19" i="1"/>
  <c r="B19" i="1" s="1"/>
  <c r="C20" i="1"/>
  <c r="B20" i="1" s="1"/>
  <c r="A20" i="1" s="1"/>
  <c r="C21" i="1"/>
  <c r="C22" i="1"/>
  <c r="C23" i="1"/>
  <c r="B23" i="1" s="1"/>
  <c r="C24" i="1"/>
  <c r="B24" i="1" s="1"/>
  <c r="A24" i="1" s="1"/>
  <c r="C25" i="1"/>
  <c r="C26" i="1"/>
  <c r="C2" i="1"/>
  <c r="A3" i="1" l="1"/>
  <c r="A23" i="1"/>
  <c r="A19" i="1"/>
  <c r="A15" i="1"/>
  <c r="A11" i="1"/>
  <c r="A7" i="1"/>
  <c r="B25" i="1"/>
  <c r="A25" i="1" s="1"/>
  <c r="B21" i="1"/>
  <c r="A21" i="1" s="1"/>
  <c r="B17" i="1"/>
  <c r="A17" i="1" s="1"/>
  <c r="B13" i="1"/>
  <c r="A13" i="1" s="1"/>
  <c r="B9" i="1"/>
  <c r="A9" i="1" s="1"/>
  <c r="B5" i="1"/>
  <c r="A5" i="1" s="1"/>
  <c r="B26" i="1"/>
  <c r="A26" i="1" s="1"/>
  <c r="B22" i="1"/>
  <c r="A22" i="1" s="1"/>
  <c r="B18" i="1"/>
  <c r="A18" i="1" s="1"/>
  <c r="B14" i="1"/>
  <c r="A14" i="1" s="1"/>
  <c r="B10" i="1"/>
  <c r="A10" i="1" s="1"/>
  <c r="B6" i="1"/>
  <c r="A6" i="1" s="1"/>
  <c r="B2" i="1"/>
  <c r="A2" i="1" s="1"/>
</calcChain>
</file>

<file path=xl/sharedStrings.xml><?xml version="1.0" encoding="utf-8"?>
<sst xmlns="http://schemas.openxmlformats.org/spreadsheetml/2006/main" count="8" uniqueCount="8">
  <si>
    <t>Q</t>
  </si>
  <si>
    <t>N</t>
  </si>
  <si>
    <t>C</t>
  </si>
  <si>
    <t>b</t>
  </si>
  <si>
    <t>E</t>
  </si>
  <si>
    <t>xi</t>
  </si>
  <si>
    <t>ln(1 + xi)/xi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</si>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</sst>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Лист1!$A$2:$A$26</c:f>
              <c:numCache>
                <c:formatCode>General</c:formatCode>
                <c:ptCount val="25"/>
                <c:pt idx="0">
                  <c:v>3.3211308811472233</c:v>
                </c:pt>
                <c:pt idx="1">
                  <c:v>4.0705410121276735</c:v>
                </c:pt>
                <c:pt idx="2">
                  <c:v>4.52564085110071</c:v>
                </c:pt>
                <c:pt idx="3">
                  <c:v>4.849455440507076</c:v>
                </c:pt>
                <c:pt idx="4">
                  <c:v>5.0984621164514943</c:v>
                </c:pt>
                <c:pt idx="5">
                  <c:v>5.2991907190658409</c:v>
                </c:pt>
                <c:pt idx="6">
                  <c:v>5.4662647542607878</c:v>
                </c:pt>
                <c:pt idx="7">
                  <c:v>5.608602503109811</c:v>
                </c:pt>
                <c:pt idx="8">
                  <c:v>5.7320396345380846</c:v>
                </c:pt>
                <c:pt idx="9">
                  <c:v>5.8405990315512977</c:v>
                </c:pt>
                <c:pt idx="10">
                  <c:v>5.9371678654421958</c:v>
                </c:pt>
                <c:pt idx="11">
                  <c:v>6.0238858390609131</c:v>
                </c:pt>
                <c:pt idx="12">
                  <c:v>6.1023808672460023</c:v>
                </c:pt>
                <c:pt idx="13">
                  <c:v>6.1739188784365009</c:v>
                </c:pt>
                <c:pt idx="14">
                  <c:v>6.2395027140948081</c:v>
                </c:pt>
                <c:pt idx="15">
                  <c:v>6.2999395385931116</c:v>
                </c:pt>
                <c:pt idx="16">
                  <c:v>6.3558880529533424</c:v>
                </c:pt>
                <c:pt idx="17">
                  <c:v>6.407892349340452</c:v>
                </c:pt>
                <c:pt idx="18">
                  <c:v>6.4564066892222955</c:v>
                </c:pt>
                <c:pt idx="19">
                  <c:v>6.5018139690237318</c:v>
                </c:pt>
                <c:pt idx="20">
                  <c:v>6.5444397038584894</c:v>
                </c:pt>
                <c:pt idx="21">
                  <c:v>6.5845627700500398</c:v>
                </c:pt>
                <c:pt idx="22">
                  <c:v>6.6224237647965101</c:v>
                </c:pt>
                <c:pt idx="23">
                  <c:v>6.6582315878493699</c:v>
                </c:pt>
                <c:pt idx="24">
                  <c:v>6.6921686785920445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45168"/>
        <c:axId val="251846736"/>
      </c:scatterChart>
      <c:valAx>
        <c:axId val="2518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846736"/>
        <c:crosses val="autoZero"/>
        <c:crossBetween val="midCat"/>
      </c:valAx>
      <c:valAx>
        <c:axId val="251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8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3</xdr:row>
      <xdr:rowOff>52387</xdr:rowOff>
    </xdr:from>
    <xdr:to>
      <xdr:col>17</xdr:col>
      <xdr:colOff>95250</xdr:colOff>
      <xdr:row>17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O24" sqref="O24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0</v>
      </c>
      <c r="B1" t="s">
        <v>6</v>
      </c>
      <c r="C1" t="s">
        <v>5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f>$D$2 * B2</f>
        <v>3.3211308811472233</v>
      </c>
      <c r="B2">
        <f>LN(1 + C2) / C2</f>
        <v>0.38857231309422513</v>
      </c>
      <c r="C2">
        <f>$E$2*$F$2/H2^$G$2</f>
        <v>4.2841986569886821</v>
      </c>
      <c r="D2">
        <f>0.2 / (0.0195*(1 + 0.2))</f>
        <v>8.5470085470085468</v>
      </c>
      <c r="E2">
        <v>30</v>
      </c>
      <c r="F2">
        <v>2.37</v>
      </c>
      <c r="G2">
        <v>0.61</v>
      </c>
      <c r="H2">
        <v>100</v>
      </c>
    </row>
    <row r="3" spans="1:8" x14ac:dyDescent="0.25">
      <c r="A3">
        <f t="shared" ref="A3:A26" si="0">$D$2 * B3</f>
        <v>4.0705410121276735</v>
      </c>
      <c r="B3">
        <f t="shared" ref="B3:B26" si="1">LN(1 + C3) / C3</f>
        <v>0.47625329841893776</v>
      </c>
      <c r="C3">
        <f t="shared" ref="C3:C26" si="2">$E$2*$F$2/H3^$G$2</f>
        <v>2.806992830468416</v>
      </c>
      <c r="H3">
        <v>200</v>
      </c>
    </row>
    <row r="4" spans="1:8" x14ac:dyDescent="0.25">
      <c r="A4">
        <f t="shared" si="0"/>
        <v>4.52564085110071</v>
      </c>
      <c r="B4">
        <f t="shared" si="1"/>
        <v>0.52949997957878303</v>
      </c>
      <c r="C4">
        <f t="shared" si="2"/>
        <v>2.1919247240300148</v>
      </c>
      <c r="H4">
        <v>300</v>
      </c>
    </row>
    <row r="5" spans="1:8" x14ac:dyDescent="0.25">
      <c r="A5">
        <f t="shared" si="0"/>
        <v>4.849455440507076</v>
      </c>
      <c r="B5">
        <f t="shared" si="1"/>
        <v>0.56738628653932788</v>
      </c>
      <c r="C5">
        <f t="shared" si="2"/>
        <v>1.839132444861765</v>
      </c>
      <c r="H5">
        <v>400</v>
      </c>
    </row>
    <row r="6" spans="1:8" x14ac:dyDescent="0.25">
      <c r="A6">
        <f t="shared" si="0"/>
        <v>5.0984621164514943</v>
      </c>
      <c r="B6">
        <f t="shared" si="1"/>
        <v>0.59652006762482479</v>
      </c>
      <c r="C6">
        <f t="shared" si="2"/>
        <v>1.605084489728194</v>
      </c>
      <c r="H6">
        <v>500</v>
      </c>
    </row>
    <row r="7" spans="1:8" x14ac:dyDescent="0.25">
      <c r="A7">
        <f t="shared" si="0"/>
        <v>5.2991907190658409</v>
      </c>
      <c r="B7">
        <f t="shared" si="1"/>
        <v>0.62000531413070337</v>
      </c>
      <c r="C7">
        <f t="shared" si="2"/>
        <v>1.4361418500614975</v>
      </c>
      <c r="H7">
        <v>600</v>
      </c>
    </row>
    <row r="8" spans="1:8" x14ac:dyDescent="0.25">
      <c r="A8">
        <f t="shared" si="0"/>
        <v>5.4662647542607878</v>
      </c>
      <c r="B8">
        <f t="shared" si="1"/>
        <v>0.63955297624851215</v>
      </c>
      <c r="C8">
        <f t="shared" si="2"/>
        <v>1.3072534489831633</v>
      </c>
      <c r="H8">
        <v>700</v>
      </c>
    </row>
    <row r="9" spans="1:8" x14ac:dyDescent="0.25">
      <c r="A9">
        <f t="shared" si="0"/>
        <v>5.608602503109811</v>
      </c>
      <c r="B9">
        <f t="shared" si="1"/>
        <v>0.65620649286384791</v>
      </c>
      <c r="C9">
        <f t="shared" si="2"/>
        <v>1.2049935122843805</v>
      </c>
      <c r="H9">
        <v>800</v>
      </c>
    </row>
    <row r="10" spans="1:8" x14ac:dyDescent="0.25">
      <c r="A10">
        <f t="shared" si="0"/>
        <v>5.7320396345380846</v>
      </c>
      <c r="B10">
        <f t="shared" si="1"/>
        <v>0.67064863724095591</v>
      </c>
      <c r="C10">
        <f t="shared" si="2"/>
        <v>1.1214545310536814</v>
      </c>
      <c r="H10">
        <v>900</v>
      </c>
    </row>
    <row r="11" spans="1:8" x14ac:dyDescent="0.25">
      <c r="A11">
        <f t="shared" si="0"/>
        <v>5.8405990315512977</v>
      </c>
      <c r="B11">
        <f t="shared" si="1"/>
        <v>0.68335008669150188</v>
      </c>
      <c r="C11">
        <f t="shared" si="2"/>
        <v>1.0516460639875962</v>
      </c>
      <c r="H11">
        <v>1000</v>
      </c>
    </row>
    <row r="12" spans="1:8" x14ac:dyDescent="0.25">
      <c r="A12">
        <f t="shared" si="0"/>
        <v>5.9371678654421958</v>
      </c>
      <c r="B12">
        <f t="shared" si="1"/>
        <v>0.69464864025673689</v>
      </c>
      <c r="C12">
        <f t="shared" si="2"/>
        <v>0.99224761291570696</v>
      </c>
      <c r="H12">
        <v>1100</v>
      </c>
    </row>
    <row r="13" spans="1:8" x14ac:dyDescent="0.25">
      <c r="A13">
        <f t="shared" si="0"/>
        <v>6.0238858390609131</v>
      </c>
      <c r="B13">
        <f t="shared" si="1"/>
        <v>0.70479464317012686</v>
      </c>
      <c r="C13">
        <f t="shared" si="2"/>
        <v>0.94095540366276653</v>
      </c>
      <c r="H13">
        <v>1200</v>
      </c>
    </row>
    <row r="14" spans="1:8" x14ac:dyDescent="0.25">
      <c r="A14">
        <f t="shared" si="0"/>
        <v>6.1023808672460023</v>
      </c>
      <c r="B14">
        <f t="shared" si="1"/>
        <v>0.71397856146778227</v>
      </c>
      <c r="C14">
        <f t="shared" si="2"/>
        <v>0.89611584354370921</v>
      </c>
      <c r="H14">
        <v>1300</v>
      </c>
    </row>
    <row r="15" spans="1:8" x14ac:dyDescent="0.25">
      <c r="A15">
        <f t="shared" si="0"/>
        <v>6.1739188784365009</v>
      </c>
      <c r="B15">
        <f t="shared" si="1"/>
        <v>0.72234850877707057</v>
      </c>
      <c r="C15">
        <f t="shared" si="2"/>
        <v>0.85650814835931599</v>
      </c>
      <c r="H15">
        <v>1400</v>
      </c>
    </row>
    <row r="16" spans="1:8" x14ac:dyDescent="0.25">
      <c r="A16">
        <f t="shared" si="0"/>
        <v>6.2395027140948081</v>
      </c>
      <c r="B16">
        <f t="shared" si="1"/>
        <v>0.73002181754909257</v>
      </c>
      <c r="C16">
        <f t="shared" si="2"/>
        <v>0.82120943935528135</v>
      </c>
      <c r="H16">
        <v>1500</v>
      </c>
    </row>
    <row r="17" spans="1:8" x14ac:dyDescent="0.25">
      <c r="A17">
        <f t="shared" si="0"/>
        <v>6.2999395385931116</v>
      </c>
      <c r="B17">
        <f t="shared" si="1"/>
        <v>0.73709292601539411</v>
      </c>
      <c r="C17">
        <f t="shared" si="2"/>
        <v>0.78950777509478731</v>
      </c>
      <c r="H17">
        <v>1600</v>
      </c>
    </row>
    <row r="18" spans="1:8" x14ac:dyDescent="0.25">
      <c r="A18">
        <f t="shared" si="0"/>
        <v>6.3558880529533424</v>
      </c>
      <c r="B18">
        <f t="shared" si="1"/>
        <v>0.74363890219554107</v>
      </c>
      <c r="C18">
        <f t="shared" si="2"/>
        <v>0.76084424274453388</v>
      </c>
      <c r="H18">
        <v>1700</v>
      </c>
    </row>
    <row r="19" spans="1:8" x14ac:dyDescent="0.25">
      <c r="A19">
        <f t="shared" si="0"/>
        <v>6.407892349340452</v>
      </c>
      <c r="B19">
        <f t="shared" si="1"/>
        <v>0.74972340487283295</v>
      </c>
      <c r="C19">
        <f t="shared" si="2"/>
        <v>0.73477331010990887</v>
      </c>
      <c r="H19">
        <v>1800</v>
      </c>
    </row>
    <row r="20" spans="1:8" x14ac:dyDescent="0.25">
      <c r="A20">
        <f t="shared" si="0"/>
        <v>6.4564066892222955</v>
      </c>
      <c r="B20">
        <f t="shared" si="1"/>
        <v>0.75539958263900864</v>
      </c>
      <c r="C20">
        <f t="shared" si="2"/>
        <v>0.71093501418841221</v>
      </c>
      <c r="H20">
        <v>1900</v>
      </c>
    </row>
    <row r="21" spans="1:8" x14ac:dyDescent="0.25">
      <c r="A21">
        <f t="shared" si="0"/>
        <v>6.5018139690237318</v>
      </c>
      <c r="B21">
        <f t="shared" si="1"/>
        <v>0.76071223437577662</v>
      </c>
      <c r="C21">
        <f t="shared" si="2"/>
        <v>0.68903503272147792</v>
      </c>
      <c r="H21">
        <v>2000</v>
      </c>
    </row>
    <row r="22" spans="1:8" x14ac:dyDescent="0.25">
      <c r="A22">
        <f t="shared" si="0"/>
        <v>6.5444397038584894</v>
      </c>
      <c r="B22">
        <f t="shared" si="1"/>
        <v>0.7656994453514433</v>
      </c>
      <c r="C22">
        <f t="shared" si="2"/>
        <v>0.66883013249758216</v>
      </c>
      <c r="H22">
        <v>2100</v>
      </c>
    </row>
    <row r="23" spans="1:8" x14ac:dyDescent="0.25">
      <c r="A23">
        <f t="shared" si="0"/>
        <v>6.5845627700500398</v>
      </c>
      <c r="B23">
        <f t="shared" si="1"/>
        <v>0.77039384409585465</v>
      </c>
      <c r="C23">
        <f t="shared" si="2"/>
        <v>0.6501173634794748</v>
      </c>
      <c r="H23">
        <v>2200</v>
      </c>
    </row>
    <row r="24" spans="1:8" x14ac:dyDescent="0.25">
      <c r="A24">
        <f t="shared" si="0"/>
        <v>6.6224237647965101</v>
      </c>
      <c r="B24">
        <f t="shared" si="1"/>
        <v>0.77482358048119171</v>
      </c>
      <c r="C24">
        <f t="shared" si="2"/>
        <v>0.63272591242313259</v>
      </c>
      <c r="H24">
        <v>2300</v>
      </c>
    </row>
    <row r="25" spans="1:8" x14ac:dyDescent="0.25">
      <c r="A25">
        <f t="shared" si="0"/>
        <v>6.6582315878493699</v>
      </c>
      <c r="B25">
        <f t="shared" si="1"/>
        <v>0.7790130957783763</v>
      </c>
      <c r="C25">
        <f t="shared" si="2"/>
        <v>0.61651087714228625</v>
      </c>
      <c r="H25">
        <v>2400</v>
      </c>
    </row>
    <row r="26" spans="1:8" x14ac:dyDescent="0.25">
      <c r="A26">
        <f t="shared" si="0"/>
        <v>6.6921686785920445</v>
      </c>
      <c r="B26">
        <f t="shared" si="1"/>
        <v>0.78298373539526922</v>
      </c>
      <c r="C26">
        <f t="shared" si="2"/>
        <v>0.60134844936832699</v>
      </c>
      <c r="H26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2017-04-17T07:09:05Z</dcterms:modified>
</cp:coreProperties>
</file>