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лад\Desktop\"/>
    </mc:Choice>
  </mc:AlternateContent>
  <xr:revisionPtr revIDLastSave="0" documentId="13_ncr:1_{7FD94A25-1167-4798-8F04-B1CBF8C87A57}" xr6:coauthVersionLast="47" xr6:coauthVersionMax="47" xr10:uidLastSave="{00000000-0000-0000-0000-000000000000}"/>
  <bookViews>
    <workbookView xWindow="-120" yWindow="-120" windowWidth="29040" windowHeight="15840" xr2:uid="{B1543963-A555-4DD2-8FD5-E9BCE0FBFE91}"/>
  </bookViews>
  <sheets>
    <sheet name="Лист1" sheetId="1" r:id="rId1"/>
  </sheets>
  <definedNames>
    <definedName name="solver_adj" localSheetId="0" hidden="1">Лист1!$K$17:$O$21,Лист1!$L$27:$O$27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Лист1!$K$17:$O$21</definedName>
    <definedName name="solver_lhs2" localSheetId="0" hidden="1">Лист1!$K$22:$O$22</definedName>
    <definedName name="solver_lhs3" localSheetId="0" hidden="1">Лист1!$L$31:$O$34</definedName>
    <definedName name="solver_lhs4" localSheetId="0" hidden="1">Лист1!$P$17:$P$21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Лист1!$M$24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2</definedName>
    <definedName name="solver_rel3" localSheetId="0" hidden="1">1</definedName>
    <definedName name="solver_rel4" localSheetId="0" hidden="1">2</definedName>
    <definedName name="solver_rhs1" localSheetId="0" hidden="1">"бинарное"</definedName>
    <definedName name="solver_rhs2" localSheetId="0" hidden="1">1</definedName>
    <definedName name="solver_rhs3" localSheetId="0" hidden="1">4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1" l="1"/>
  <c r="L34" i="1"/>
  <c r="M34" i="1"/>
  <c r="N34" i="1"/>
  <c r="O33" i="1"/>
  <c r="M33" i="1"/>
  <c r="L33" i="1"/>
  <c r="O32" i="1"/>
  <c r="N32" i="1"/>
  <c r="L32" i="1"/>
  <c r="O31" i="1"/>
  <c r="N31" i="1"/>
  <c r="M31" i="1"/>
  <c r="P18" i="1"/>
  <c r="P17" i="1"/>
  <c r="N22" i="1"/>
  <c r="L22" i="1"/>
  <c r="M22" i="1"/>
  <c r="O22" i="1"/>
  <c r="K22" i="1"/>
  <c r="P19" i="1"/>
  <c r="P20" i="1"/>
  <c r="P21" i="1"/>
</calcChain>
</file>

<file path=xl/sharedStrings.xml><?xml version="1.0" encoding="utf-8"?>
<sst xmlns="http://schemas.openxmlformats.org/spreadsheetml/2006/main" count="19" uniqueCount="18">
  <si>
    <t>Вариант № 5</t>
  </si>
  <si>
    <t>Матрица смежности:</t>
  </si>
  <si>
    <t>Матрица маршрутов - переменные:</t>
  </si>
  <si>
    <t>Выходы</t>
  </si>
  <si>
    <t>Входы</t>
  </si>
  <si>
    <t>Целевая функция =</t>
  </si>
  <si>
    <t>Ограничения:</t>
  </si>
  <si>
    <t>u2</t>
  </si>
  <si>
    <t>u3</t>
  </si>
  <si>
    <t>u4</t>
  </si>
  <si>
    <t>u5</t>
  </si>
  <si>
    <t>Пункты</t>
  </si>
  <si>
    <t>u2-uj+n*x2j</t>
  </si>
  <si>
    <t>u3-uj+n*x3j</t>
  </si>
  <si>
    <t>u4-uj+n*x4j</t>
  </si>
  <si>
    <t>u5-uj+n*x5j</t>
  </si>
  <si>
    <t>Исходные данные для лабораторной работы</t>
  </si>
  <si>
    <t>Дана матрица расстояний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</si>
</sst>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0" xfId="0" applyFill="1"/>
    <xf numFmtId="0" fontId="0" fillId="0" borderId="2" xfId="0" applyBorder="1"/>
    <xf numFmtId="0" fontId="0" fillId="5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1" xfId="0" applyFill="1" applyBorder="1"/>
    <xf numFmtId="0" fontId="0" fillId="5" borderId="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7" borderId="1" xfId="0" applyFill="1" applyBorder="1"/>
    <xf numFmtId="0" fontId="0" fillId="6" borderId="4" xfId="0" applyFill="1" applyBorder="1" applyAlignment="1">
      <alignment horizontal="center"/>
    </xf>
    <xf numFmtId="0" fontId="0" fillId="5" borderId="10" xfId="0" applyFill="1" applyBorder="1"/>
    <xf numFmtId="0" fontId="0" fillId="5" borderId="11" xfId="0" applyFill="1" applyBorder="1" applyAlignment="1">
      <alignment horizontal="right"/>
    </xf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3" fillId="0" borderId="0" xfId="0" applyFont="1"/>
    <xf numFmtId="0" fontId="4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209550</xdr:colOff>
      <xdr:row>4</xdr:row>
      <xdr:rowOff>19050</xdr:rowOff>
    </xdr:from>
    <xdr:to>
      <xdr:col>5</xdr:col>
      <xdr:colOff>85963</xdr:colOff>
      <xdr:row>12</xdr:row>
      <xdr:rowOff>57368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5139F8C-6E84-4325-926B-1A8B5E6C1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0" y="876300"/>
          <a:ext cx="1705213" cy="1562318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13</xdr:row>
      <xdr:rowOff>114300</xdr:rowOff>
    </xdr:from>
    <xdr:to>
      <xdr:col>8</xdr:col>
      <xdr:colOff>48278</xdr:colOff>
      <xdr:row>34</xdr:row>
      <xdr:rowOff>19598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6D3103F-80D2-47A2-B55B-AA53344F0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2686050"/>
          <a:ext cx="4677428" cy="3924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1E3F-DF56-4767-BEBE-655E8F67F9DD}">
  <dimension ref="B1:P34"/>
  <sheetViews>
    <sheetView tabSelected="1" workbookViewId="0">
      <selection activeCell="U22" sqref="U22"/>
    </sheetView>
  </sheetViews>
  <sheetFormatPr defaultRowHeight="15" x14ac:dyDescent="0.25"/>
  <sheetData>
    <row r="1" spans="2:16" ht="18.75" x14ac:dyDescent="0.3">
      <c r="B1" s="32" t="s">
        <v>16</v>
      </c>
      <c r="C1" s="32"/>
      <c r="D1" s="32"/>
      <c r="E1" s="32"/>
      <c r="F1" s="32"/>
      <c r="G1" s="33"/>
    </row>
    <row r="2" spans="2:16" x14ac:dyDescent="0.25">
      <c r="J2" t="s">
        <v>0</v>
      </c>
    </row>
    <row r="3" spans="2:16" ht="18.75" x14ac:dyDescent="0.3">
      <c r="C3" s="31" t="s">
        <v>17</v>
      </c>
      <c r="D3" s="31"/>
      <c r="E3" s="31"/>
    </row>
    <row r="4" spans="2:16" x14ac:dyDescent="0.25">
      <c r="K4" t="s">
        <v>1</v>
      </c>
    </row>
    <row r="6" spans="2:16" x14ac:dyDescent="0.25">
      <c r="J6" s="4" t="s">
        <v>11</v>
      </c>
      <c r="K6" s="3">
        <v>1</v>
      </c>
      <c r="L6" s="3">
        <v>2</v>
      </c>
      <c r="M6" s="3">
        <v>3</v>
      </c>
      <c r="N6" s="3">
        <v>4</v>
      </c>
      <c r="O6" s="3">
        <v>5</v>
      </c>
    </row>
    <row r="7" spans="2:16" x14ac:dyDescent="0.25">
      <c r="J7" s="3">
        <v>1</v>
      </c>
      <c r="K7" s="10">
        <v>1000</v>
      </c>
      <c r="L7" s="11">
        <v>1</v>
      </c>
      <c r="M7" s="11">
        <v>8</v>
      </c>
      <c r="N7" s="11">
        <v>5</v>
      </c>
      <c r="O7" s="11">
        <v>3</v>
      </c>
    </row>
    <row r="8" spans="2:16" x14ac:dyDescent="0.25">
      <c r="J8" s="3">
        <v>2</v>
      </c>
      <c r="K8" s="12">
        <v>1</v>
      </c>
      <c r="L8" s="13">
        <v>1000</v>
      </c>
      <c r="M8" s="14">
        <v>5</v>
      </c>
      <c r="N8" s="14">
        <v>9</v>
      </c>
      <c r="O8" s="14">
        <v>5</v>
      </c>
    </row>
    <row r="9" spans="2:16" x14ac:dyDescent="0.25">
      <c r="J9" s="3">
        <v>3</v>
      </c>
      <c r="K9" s="12">
        <v>8</v>
      </c>
      <c r="L9" s="14">
        <v>7</v>
      </c>
      <c r="M9" s="13">
        <v>1000</v>
      </c>
      <c r="N9" s="14">
        <v>8</v>
      </c>
      <c r="O9" s="14">
        <v>9</v>
      </c>
    </row>
    <row r="10" spans="2:16" x14ac:dyDescent="0.25">
      <c r="J10" s="3">
        <v>4</v>
      </c>
      <c r="K10" s="12">
        <v>5</v>
      </c>
      <c r="L10" s="14">
        <v>8</v>
      </c>
      <c r="M10" s="14">
        <v>6</v>
      </c>
      <c r="N10" s="13">
        <v>1000</v>
      </c>
      <c r="O10" s="14">
        <v>1</v>
      </c>
    </row>
    <row r="11" spans="2:16" x14ac:dyDescent="0.25">
      <c r="J11" s="3">
        <v>5</v>
      </c>
      <c r="K11" s="12">
        <v>5</v>
      </c>
      <c r="L11" s="14">
        <v>4</v>
      </c>
      <c r="M11" s="14">
        <v>9</v>
      </c>
      <c r="N11" s="14">
        <v>4</v>
      </c>
      <c r="O11" s="13">
        <v>1000</v>
      </c>
    </row>
    <row r="14" spans="2:16" x14ac:dyDescent="0.25">
      <c r="K14" s="1" t="s">
        <v>2</v>
      </c>
      <c r="L14" s="1"/>
      <c r="M14" s="1"/>
      <c r="N14" s="1"/>
    </row>
    <row r="16" spans="2:16" x14ac:dyDescent="0.25">
      <c r="J16" s="4" t="s">
        <v>11</v>
      </c>
      <c r="K16" s="3">
        <v>1</v>
      </c>
      <c r="L16" s="3">
        <v>2</v>
      </c>
      <c r="M16" s="3">
        <v>3</v>
      </c>
      <c r="N16" s="3">
        <v>4</v>
      </c>
      <c r="O16" s="3">
        <v>5</v>
      </c>
      <c r="P16" s="4" t="s">
        <v>3</v>
      </c>
    </row>
    <row r="17" spans="10:16" x14ac:dyDescent="0.25">
      <c r="J17" s="3">
        <v>1</v>
      </c>
      <c r="K17" s="15">
        <v>0</v>
      </c>
      <c r="L17" s="16">
        <v>1</v>
      </c>
      <c r="M17" s="16">
        <v>0</v>
      </c>
      <c r="N17" s="16">
        <v>0</v>
      </c>
      <c r="O17" s="17">
        <v>0</v>
      </c>
      <c r="P17" s="7">
        <f>SUM(K17:O17)</f>
        <v>1</v>
      </c>
    </row>
    <row r="18" spans="10:16" x14ac:dyDescent="0.25">
      <c r="J18" s="3">
        <v>2</v>
      </c>
      <c r="K18" s="18">
        <v>0</v>
      </c>
      <c r="L18" s="9">
        <v>0</v>
      </c>
      <c r="M18" s="9">
        <v>1</v>
      </c>
      <c r="N18" s="9">
        <v>0</v>
      </c>
      <c r="O18" s="19">
        <v>0</v>
      </c>
      <c r="P18" s="7">
        <f>SUM(K18:O18)</f>
        <v>1</v>
      </c>
    </row>
    <row r="19" spans="10:16" x14ac:dyDescent="0.25">
      <c r="J19" s="3">
        <v>3</v>
      </c>
      <c r="K19" s="18">
        <v>0</v>
      </c>
      <c r="L19" s="9">
        <v>0</v>
      </c>
      <c r="M19" s="9">
        <v>0</v>
      </c>
      <c r="N19" s="9">
        <v>1</v>
      </c>
      <c r="O19" s="19">
        <v>0</v>
      </c>
      <c r="P19" s="7">
        <f t="shared" ref="P19:P21" si="0">SUM(K19:O19)</f>
        <v>1</v>
      </c>
    </row>
    <row r="20" spans="10:16" x14ac:dyDescent="0.25">
      <c r="J20" s="3">
        <v>4</v>
      </c>
      <c r="K20" s="18">
        <v>0</v>
      </c>
      <c r="L20" s="9">
        <v>0</v>
      </c>
      <c r="M20" s="9">
        <v>0</v>
      </c>
      <c r="N20" s="9">
        <v>0</v>
      </c>
      <c r="O20" s="19">
        <v>1</v>
      </c>
      <c r="P20" s="7">
        <f t="shared" si="0"/>
        <v>1</v>
      </c>
    </row>
    <row r="21" spans="10:16" x14ac:dyDescent="0.25">
      <c r="J21" s="3">
        <v>5</v>
      </c>
      <c r="K21" s="20">
        <v>1</v>
      </c>
      <c r="L21" s="21">
        <v>0</v>
      </c>
      <c r="M21" s="21">
        <v>0</v>
      </c>
      <c r="N21" s="21">
        <v>0</v>
      </c>
      <c r="O21" s="22">
        <v>0</v>
      </c>
      <c r="P21" s="7">
        <f t="shared" si="0"/>
        <v>1</v>
      </c>
    </row>
    <row r="22" spans="10:16" x14ac:dyDescent="0.25">
      <c r="J22" s="6" t="s">
        <v>4</v>
      </c>
      <c r="K22" s="7">
        <f>SUM(K17:K21)</f>
        <v>1</v>
      </c>
      <c r="L22" s="7">
        <f t="shared" ref="L22:O22" si="1">SUM(L17:L21)</f>
        <v>1</v>
      </c>
      <c r="M22" s="7">
        <f t="shared" si="1"/>
        <v>1</v>
      </c>
      <c r="N22" s="7">
        <f>SUM(N17:N21)</f>
        <v>1</v>
      </c>
      <c r="O22" s="7">
        <f t="shared" si="1"/>
        <v>1</v>
      </c>
      <c r="P22" s="2"/>
    </row>
    <row r="24" spans="10:16" x14ac:dyDescent="0.25">
      <c r="K24" s="23" t="s">
        <v>5</v>
      </c>
      <c r="L24" s="23"/>
      <c r="M24" s="5">
        <f>SUMPRODUCT(K7:O11,K17:O21)</f>
        <v>20</v>
      </c>
    </row>
    <row r="26" spans="10:16" x14ac:dyDescent="0.25">
      <c r="L26" s="8" t="s">
        <v>7</v>
      </c>
      <c r="M26" s="8" t="s">
        <v>8</v>
      </c>
      <c r="N26" s="8" t="s">
        <v>9</v>
      </c>
      <c r="O26" s="8" t="s">
        <v>10</v>
      </c>
    </row>
    <row r="27" spans="10:16" x14ac:dyDescent="0.25">
      <c r="L27" s="9">
        <v>0</v>
      </c>
      <c r="M27" s="9">
        <v>1</v>
      </c>
      <c r="N27" s="9">
        <v>2</v>
      </c>
      <c r="O27" s="9">
        <v>2.9999999999999996</v>
      </c>
    </row>
    <row r="29" spans="10:16" x14ac:dyDescent="0.25">
      <c r="K29" t="s">
        <v>6</v>
      </c>
    </row>
    <row r="30" spans="10:16" ht="15.75" thickBot="1" x14ac:dyDescent="0.3"/>
    <row r="31" spans="10:16" x14ac:dyDescent="0.25">
      <c r="J31" s="25" t="s">
        <v>12</v>
      </c>
      <c r="K31" s="26"/>
      <c r="L31" s="24">
        <v>0</v>
      </c>
      <c r="M31" s="7">
        <f>$L$27-M27+5*M18</f>
        <v>4</v>
      </c>
      <c r="N31" s="7">
        <f>$L$27-N27+5*N18</f>
        <v>-2</v>
      </c>
      <c r="O31" s="7">
        <f>$L$27-O27+5*O18</f>
        <v>-2.9999999999999996</v>
      </c>
    </row>
    <row r="32" spans="10:16" x14ac:dyDescent="0.25">
      <c r="J32" s="27" t="s">
        <v>13</v>
      </c>
      <c r="K32" s="28"/>
      <c r="L32" s="24">
        <f>$M$27-L27+5*L19</f>
        <v>1</v>
      </c>
      <c r="M32" s="7">
        <v>0</v>
      </c>
      <c r="N32" s="7">
        <f>$M$27-N27+5*N19</f>
        <v>4</v>
      </c>
      <c r="O32" s="7">
        <f>$M$27-O27+5*O19</f>
        <v>-1.9999999999999996</v>
      </c>
    </row>
    <row r="33" spans="10:15" x14ac:dyDescent="0.25">
      <c r="J33" s="27" t="s">
        <v>14</v>
      </c>
      <c r="K33" s="28"/>
      <c r="L33" s="24">
        <f>$N$27-L27+5*L20</f>
        <v>2</v>
      </c>
      <c r="M33" s="7">
        <f>$N$27-M27+5*M20</f>
        <v>1</v>
      </c>
      <c r="N33" s="7">
        <v>0</v>
      </c>
      <c r="O33" s="7">
        <f>$N$27-O27+5*O20</f>
        <v>4</v>
      </c>
    </row>
    <row r="34" spans="10:15" ht="15.75" thickBot="1" x14ac:dyDescent="0.3">
      <c r="J34" s="29" t="s">
        <v>15</v>
      </c>
      <c r="K34" s="30"/>
      <c r="L34" s="24">
        <f>$O$27-L27+5*L21</f>
        <v>2.9999999999999996</v>
      </c>
      <c r="M34" s="7">
        <f>$O$27-M27+5*M21</f>
        <v>1.9999999999999996</v>
      </c>
      <c r="N34" s="7">
        <f>$O$27-N27+5*N21</f>
        <v>0.99999999999999956</v>
      </c>
      <c r="O34" s="7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</dc:creator>
  <cp:lastModifiedBy>Влад</cp:lastModifiedBy>
  <dcterms:created xsi:type="dcterms:W3CDTF">2023-04-11T11:28:33Z</dcterms:created>
  <dcterms:modified xsi:type="dcterms:W3CDTF">2023-04-14T10:43:09Z</dcterms:modified>
</cp:coreProperties>
</file>