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Disk\МФТИ - 2022\Statistics\HW5\"/>
    </mc:Choice>
  </mc:AlternateContent>
  <xr:revisionPtr revIDLastSave="0" documentId="13_ncr:1_{4F84D045-C32E-4C27-B56F-B81299ED30AB}" xr6:coauthVersionLast="40" xr6:coauthVersionMax="40" xr10:uidLastSave="{00000000-0000-0000-0000-000000000000}"/>
  <bookViews>
    <workbookView xWindow="-108" yWindow="-108" windowWidth="23256" windowHeight="12576" xr2:uid="{EE978310-9E93-4F1A-8C06-A78222DA87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3" i="1"/>
  <c r="D23" i="1"/>
  <c r="B7" i="1"/>
  <c r="B4" i="1"/>
  <c r="B11" i="1"/>
  <c r="C11" i="1"/>
  <c r="C26" i="1" s="1"/>
  <c r="C10" i="1"/>
  <c r="B25" i="1" s="1"/>
  <c r="B10" i="1"/>
  <c r="C23" i="1" s="1"/>
  <c r="C17" i="1"/>
  <c r="B17" i="1"/>
  <c r="B6" i="1"/>
  <c r="B3" i="1"/>
  <c r="E46" i="1" l="1"/>
  <c r="C49" i="1" s="1"/>
  <c r="B46" i="1"/>
  <c r="E24" i="1"/>
  <c r="E45" i="1" s="1"/>
  <c r="C51" i="1" s="1"/>
  <c r="C24" i="1"/>
  <c r="C45" i="1" s="1"/>
  <c r="E26" i="1"/>
  <c r="B23" i="1"/>
  <c r="B26" i="1"/>
  <c r="D26" i="1"/>
  <c r="C25" i="1"/>
  <c r="C46" i="1" s="1"/>
  <c r="B24" i="1"/>
  <c r="D24" i="1"/>
  <c r="C32" i="1" s="1"/>
  <c r="D25" i="1"/>
  <c r="C53" i="1" l="1"/>
  <c r="D46" i="1"/>
  <c r="D45" i="1"/>
  <c r="B45" i="1"/>
  <c r="B33" i="1"/>
  <c r="C33" i="1"/>
  <c r="D35" i="1" s="1"/>
  <c r="B32" i="1"/>
  <c r="B37" i="1" l="1"/>
  <c r="C40" i="1" s="1"/>
</calcChain>
</file>

<file path=xl/sharedStrings.xml><?xml version="1.0" encoding="utf-8"?>
<sst xmlns="http://schemas.openxmlformats.org/spreadsheetml/2006/main" count="57" uniqueCount="44">
  <si>
    <t>p(a = 1|t, e)</t>
  </si>
  <si>
    <t xml:space="preserve"> t = 0</t>
  </si>
  <si>
    <t xml:space="preserve"> t = 1</t>
  </si>
  <si>
    <t>e = 0</t>
  </si>
  <si>
    <t>e = 1</t>
  </si>
  <si>
    <t>p(t, e, a, r) = p(a|t, e) * p(r|e) * p(t)* p(e)</t>
  </si>
  <si>
    <t>p(t = 1)</t>
  </si>
  <si>
    <t>p(e = 1)</t>
  </si>
  <si>
    <t>p(t, e, a, r)</t>
  </si>
  <si>
    <t>t = 1, e = 1</t>
  </si>
  <si>
    <t>a = 1, r = 1</t>
  </si>
  <si>
    <t>t = 0, e = 1</t>
  </si>
  <si>
    <t>t = 1, e = 0</t>
  </si>
  <si>
    <t>t = 0, e = 0</t>
  </si>
  <si>
    <t>a = 1, r = 0</t>
  </si>
  <si>
    <t>a = 0, r = 1</t>
  </si>
  <si>
    <t>a = 0, r = 0</t>
  </si>
  <si>
    <t>p(a = 0|t, e)</t>
  </si>
  <si>
    <t>p(t = 0)</t>
  </si>
  <si>
    <t>p(e = 0)</t>
  </si>
  <si>
    <t>p(r|e)</t>
  </si>
  <si>
    <t>r = 1</t>
  </si>
  <si>
    <t>r = 0</t>
  </si>
  <si>
    <t xml:space="preserve">p(t, a) </t>
  </si>
  <si>
    <t>a = 0</t>
  </si>
  <si>
    <t>a = 1</t>
  </si>
  <si>
    <t>t = 0</t>
  </si>
  <si>
    <t>t = 1</t>
  </si>
  <si>
    <t>p(t = 1|a = 1) = p(t  = 1, a = 1) / p(a = 1)</t>
  </si>
  <si>
    <t xml:space="preserve">p(t = 1|a = 1): </t>
  </si>
  <si>
    <t>p(a = 1):</t>
  </si>
  <si>
    <t>p(t = 1|a = 1) ?</t>
  </si>
  <si>
    <t>p(t = 1, a = 1) = p(a = 1, t = 1):</t>
  </si>
  <si>
    <t>Statistics - HW5 - Problem 1:</t>
  </si>
  <si>
    <t xml:space="preserve">p(t, a, r) </t>
  </si>
  <si>
    <t>p(a = 1, r = 1):</t>
  </si>
  <si>
    <t>p(t = 1|a = 1, r = 1) = p(t = 1, a = 1, r = 1) / p(a = 1, r = 1)</t>
  </si>
  <si>
    <t>p(t = 1|a = 1, r = 1) ?</t>
  </si>
  <si>
    <t>p(t = 1, a = 1, r = 1):</t>
  </si>
  <si>
    <t>p(t = 1|a = 1, r = 1) :</t>
  </si>
  <si>
    <t>p(a = 1) = p( a = 1 | t = 0) + p(a = 1 |  t = 1)</t>
  </si>
  <si>
    <t>p(a = 1, r = 1) = p(a = 1, r = 1 | t = 0) + p(a = 1, r = 1 | t = 1)</t>
  </si>
  <si>
    <t>We need marginalize p(t, e, a, r) to exclude e, r:</t>
  </si>
  <si>
    <t>(page 49 - Marginal Distributions - All of 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</si>
</sst>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/>
    <xf numFmtId="0" fontId="2" fillId="0" borderId="0" xfId="0" applyFont="1"/>
    <xf numFmtId="0" fontId="2" fillId="0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D12B-EDA1-4517-BD71-292DF60B8877}">
  <dimension ref="A1:F53"/>
  <sheetViews>
    <sheetView tabSelected="1" workbookViewId="0">
      <selection activeCell="E33" sqref="E33"/>
    </sheetView>
  </sheetViews>
  <sheetFormatPr defaultRowHeight="18" x14ac:dyDescent="0.35"/>
  <cols>
    <col min="1" max="1" width="15" style="1" customWidth="1"/>
    <col min="2" max="2" width="12.6640625" style="1" customWidth="1"/>
    <col min="3" max="3" width="12.109375" style="1" customWidth="1"/>
    <col min="4" max="4" width="13.33203125" style="1" customWidth="1"/>
    <col min="5" max="5" width="13.44140625" style="1" customWidth="1"/>
    <col min="6" max="6" width="12.77734375" style="1" customWidth="1"/>
    <col min="7" max="7" width="12.44140625" style="1" customWidth="1"/>
    <col min="8" max="8" width="12.21875" style="1" customWidth="1"/>
    <col min="9" max="9" width="13.33203125" style="1" customWidth="1"/>
    <col min="10" max="16384" width="8.88671875" style="1"/>
  </cols>
  <sheetData>
    <row r="1" spans="1:6" x14ac:dyDescent="0.35">
      <c r="A1" s="11" t="s">
        <v>33</v>
      </c>
      <c r="B1" s="12"/>
      <c r="C1" s="12"/>
      <c r="D1" s="12"/>
      <c r="E1" s="12"/>
      <c r="F1" s="12"/>
    </row>
    <row r="2" spans="1:6" x14ac:dyDescent="0.35">
      <c r="A2" s="7"/>
      <c r="B2" s="13"/>
      <c r="C2" s="13"/>
      <c r="D2" s="13"/>
      <c r="E2" s="13"/>
      <c r="F2" s="13"/>
    </row>
    <row r="3" spans="1:6" x14ac:dyDescent="0.35">
      <c r="A3" s="2" t="s">
        <v>18</v>
      </c>
      <c r="B3" s="3">
        <f>1-B4</f>
        <v>0.99980000000000002</v>
      </c>
    </row>
    <row r="4" spans="1:6" x14ac:dyDescent="0.35">
      <c r="A4" s="2" t="s">
        <v>6</v>
      </c>
      <c r="B4" s="3">
        <f>2 / 10000</f>
        <v>2.0000000000000001E-4</v>
      </c>
    </row>
    <row r="6" spans="1:6" x14ac:dyDescent="0.35">
      <c r="A6" s="2" t="s">
        <v>19</v>
      </c>
      <c r="B6" s="3">
        <f>1-B7</f>
        <v>0.99</v>
      </c>
    </row>
    <row r="7" spans="1:6" x14ac:dyDescent="0.35">
      <c r="A7" s="2" t="s">
        <v>7</v>
      </c>
      <c r="B7" s="3">
        <f>1/100</f>
        <v>0.01</v>
      </c>
    </row>
    <row r="9" spans="1:6" x14ac:dyDescent="0.35">
      <c r="A9" s="2" t="s">
        <v>17</v>
      </c>
      <c r="B9" s="2" t="s">
        <v>1</v>
      </c>
      <c r="C9" s="2" t="s">
        <v>2</v>
      </c>
    </row>
    <row r="10" spans="1:6" x14ac:dyDescent="0.35">
      <c r="A10" s="2" t="s">
        <v>3</v>
      </c>
      <c r="B10" s="2">
        <f>1-B13</f>
        <v>1</v>
      </c>
      <c r="C10" s="2">
        <f>1-C13</f>
        <v>0</v>
      </c>
    </row>
    <row r="11" spans="1:6" x14ac:dyDescent="0.35">
      <c r="A11" s="2" t="s">
        <v>4</v>
      </c>
      <c r="B11" s="2">
        <f>1-B14</f>
        <v>0.9</v>
      </c>
      <c r="C11" s="2">
        <f>1-C14</f>
        <v>0</v>
      </c>
    </row>
    <row r="12" spans="1:6" x14ac:dyDescent="0.35">
      <c r="A12" s="2" t="s">
        <v>0</v>
      </c>
      <c r="B12" s="2" t="s">
        <v>1</v>
      </c>
      <c r="C12" s="2" t="s">
        <v>2</v>
      </c>
    </row>
    <row r="13" spans="1:6" x14ac:dyDescent="0.35">
      <c r="A13" s="2" t="s">
        <v>3</v>
      </c>
      <c r="B13" s="2">
        <v>0</v>
      </c>
      <c r="C13" s="2">
        <v>1</v>
      </c>
    </row>
    <row r="14" spans="1:6" x14ac:dyDescent="0.35">
      <c r="A14" s="2" t="s">
        <v>4</v>
      </c>
      <c r="B14" s="2">
        <v>0.1</v>
      </c>
      <c r="C14" s="2">
        <v>1</v>
      </c>
    </row>
    <row r="16" spans="1:6" x14ac:dyDescent="0.35">
      <c r="A16" s="2" t="s">
        <v>20</v>
      </c>
      <c r="B16" s="2" t="s">
        <v>3</v>
      </c>
      <c r="C16" s="2" t="s">
        <v>4</v>
      </c>
    </row>
    <row r="17" spans="1:5" x14ac:dyDescent="0.35">
      <c r="A17" s="2" t="s">
        <v>22</v>
      </c>
      <c r="B17" s="2">
        <f>1-B18</f>
        <v>1</v>
      </c>
      <c r="C17" s="2">
        <f>1-C18</f>
        <v>0.5</v>
      </c>
    </row>
    <row r="18" spans="1:5" x14ac:dyDescent="0.35">
      <c r="A18" s="2" t="s">
        <v>21</v>
      </c>
      <c r="B18" s="2">
        <v>0</v>
      </c>
      <c r="C18" s="2">
        <v>0.5</v>
      </c>
    </row>
    <row r="20" spans="1:5" x14ac:dyDescent="0.35">
      <c r="A20" s="1" t="s">
        <v>5</v>
      </c>
    </row>
    <row r="22" spans="1:5" x14ac:dyDescent="0.35">
      <c r="A22" s="2" t="s">
        <v>8</v>
      </c>
      <c r="B22" s="2" t="s">
        <v>16</v>
      </c>
      <c r="C22" s="2" t="s">
        <v>15</v>
      </c>
      <c r="D22" s="2" t="s">
        <v>14</v>
      </c>
      <c r="E22" s="2" t="s">
        <v>10</v>
      </c>
    </row>
    <row r="23" spans="1:5" x14ac:dyDescent="0.35">
      <c r="A23" s="2" t="s">
        <v>13</v>
      </c>
      <c r="B23" s="2">
        <f>B10*B17*B3*B6</f>
        <v>0.98980199999999996</v>
      </c>
      <c r="C23" s="2">
        <f>B10*B18</f>
        <v>0</v>
      </c>
      <c r="D23" s="2">
        <f>B13</f>
        <v>0</v>
      </c>
      <c r="E23" s="2">
        <f>B13</f>
        <v>0</v>
      </c>
    </row>
    <row r="24" spans="1:5" x14ac:dyDescent="0.35">
      <c r="A24" s="2" t="s">
        <v>11</v>
      </c>
      <c r="B24" s="2">
        <f>B11*C17*B3*B7</f>
        <v>4.4991000000000007E-3</v>
      </c>
      <c r="C24" s="2">
        <f>B11*C18*B3*B7</f>
        <v>4.4991000000000007E-3</v>
      </c>
      <c r="D24" s="2">
        <f>B14*C17*B3*B7</f>
        <v>4.9990000000000006E-4</v>
      </c>
      <c r="E24" s="2">
        <f>B14*C18*B3*B7</f>
        <v>4.9990000000000006E-4</v>
      </c>
    </row>
    <row r="25" spans="1:5" x14ac:dyDescent="0.35">
      <c r="A25" s="2" t="s">
        <v>12</v>
      </c>
      <c r="B25" s="2">
        <f>C10</f>
        <v>0</v>
      </c>
      <c r="C25" s="2">
        <f>C10</f>
        <v>0</v>
      </c>
      <c r="D25" s="2">
        <f>C13*B17*B4*B6</f>
        <v>1.9800000000000002E-4</v>
      </c>
      <c r="E25" s="2">
        <f>C13*B18</f>
        <v>0</v>
      </c>
    </row>
    <row r="26" spans="1:5" x14ac:dyDescent="0.35">
      <c r="A26" s="2" t="s">
        <v>9</v>
      </c>
      <c r="B26" s="2">
        <f>C11</f>
        <v>0</v>
      </c>
      <c r="C26" s="2">
        <f>C11</f>
        <v>0</v>
      </c>
      <c r="D26" s="2">
        <f>C14*C17*B4*B7</f>
        <v>1.0000000000000002E-6</v>
      </c>
      <c r="E26" s="2">
        <f>C14*C18*B4*B7</f>
        <v>1.0000000000000002E-6</v>
      </c>
    </row>
    <row r="28" spans="1:5" x14ac:dyDescent="0.35">
      <c r="A28" s="6" t="s">
        <v>31</v>
      </c>
    </row>
    <row r="29" spans="1:5" x14ac:dyDescent="0.35">
      <c r="A29" s="1" t="s">
        <v>42</v>
      </c>
    </row>
    <row r="30" spans="1:5" x14ac:dyDescent="0.35">
      <c r="A30" s="1" t="s">
        <v>43</v>
      </c>
    </row>
    <row r="31" spans="1:5" x14ac:dyDescent="0.35">
      <c r="A31" s="2" t="s">
        <v>23</v>
      </c>
      <c r="B31" s="2" t="s">
        <v>24</v>
      </c>
      <c r="C31" s="2" t="s">
        <v>25</v>
      </c>
    </row>
    <row r="32" spans="1:5" x14ac:dyDescent="0.35">
      <c r="A32" s="2" t="s">
        <v>26</v>
      </c>
      <c r="B32" s="2">
        <f>B23+B24+C23+C24</f>
        <v>0.99880019999999992</v>
      </c>
      <c r="C32" s="2">
        <f>D23+D24+E23+E24</f>
        <v>9.9980000000000012E-4</v>
      </c>
    </row>
    <row r="33" spans="1:5" x14ac:dyDescent="0.35">
      <c r="A33" s="2" t="s">
        <v>27</v>
      </c>
      <c r="B33" s="2">
        <f>B25+B26+C25+C26</f>
        <v>0</v>
      </c>
      <c r="C33" s="2">
        <f>D25+D26+E25+E26</f>
        <v>2.0000000000000001E-4</v>
      </c>
    </row>
    <row r="34" spans="1:5" x14ac:dyDescent="0.35">
      <c r="A34" s="1" t="s">
        <v>28</v>
      </c>
    </row>
    <row r="35" spans="1:5" x14ac:dyDescent="0.35">
      <c r="A35" s="4" t="s">
        <v>32</v>
      </c>
      <c r="B35" s="4"/>
      <c r="C35" s="4"/>
      <c r="D35" s="4">
        <f>C33</f>
        <v>2.0000000000000001E-4</v>
      </c>
    </row>
    <row r="36" spans="1:5" x14ac:dyDescent="0.35">
      <c r="A36" s="4" t="s">
        <v>40</v>
      </c>
      <c r="B36" s="4"/>
      <c r="C36" s="4"/>
      <c r="D36" s="4"/>
    </row>
    <row r="37" spans="1:5" x14ac:dyDescent="0.35">
      <c r="A37" s="4" t="s">
        <v>30</v>
      </c>
      <c r="B37" s="4">
        <f>C32+C33</f>
        <v>1.1998000000000002E-3</v>
      </c>
      <c r="C37" s="4"/>
      <c r="D37" s="4"/>
    </row>
    <row r="39" spans="1:5" ht="18.600000000000001" thickBot="1" x14ac:dyDescent="0.4">
      <c r="A39" s="1" t="s">
        <v>28</v>
      </c>
    </row>
    <row r="40" spans="1:5" ht="18.600000000000001" thickBot="1" x14ac:dyDescent="0.4">
      <c r="A40" s="8" t="s">
        <v>29</v>
      </c>
      <c r="B40" s="10"/>
      <c r="C40" s="9">
        <f>C33/B37</f>
        <v>0.16669444907484579</v>
      </c>
    </row>
    <row r="42" spans="1:5" x14ac:dyDescent="0.35">
      <c r="A42" s="6" t="s">
        <v>37</v>
      </c>
    </row>
    <row r="44" spans="1:5" x14ac:dyDescent="0.35">
      <c r="A44" s="2" t="s">
        <v>34</v>
      </c>
      <c r="B44" s="2" t="s">
        <v>16</v>
      </c>
      <c r="C44" s="2" t="s">
        <v>15</v>
      </c>
      <c r="D44" s="2" t="s">
        <v>14</v>
      </c>
      <c r="E44" s="2" t="s">
        <v>10</v>
      </c>
    </row>
    <row r="45" spans="1:5" x14ac:dyDescent="0.35">
      <c r="A45" s="2" t="s">
        <v>26</v>
      </c>
      <c r="B45" s="5">
        <f>B23+B24</f>
        <v>0.99430109999999994</v>
      </c>
      <c r="C45" s="5">
        <f>C23+C24</f>
        <v>4.4991000000000007E-3</v>
      </c>
      <c r="D45" s="5">
        <f>D23+D24</f>
        <v>4.9990000000000006E-4</v>
      </c>
      <c r="E45" s="5">
        <f>E23+E24</f>
        <v>4.9990000000000006E-4</v>
      </c>
    </row>
    <row r="46" spans="1:5" x14ac:dyDescent="0.35">
      <c r="A46" s="2" t="s">
        <v>27</v>
      </c>
      <c r="B46" s="5">
        <f>B25+B26</f>
        <v>0</v>
      </c>
      <c r="C46" s="5">
        <f>C25+C26</f>
        <v>0</v>
      </c>
      <c r="D46" s="5">
        <f>D25+D26</f>
        <v>1.9900000000000001E-4</v>
      </c>
      <c r="E46" s="5">
        <f>E25+E26</f>
        <v>1.0000000000000002E-6</v>
      </c>
    </row>
    <row r="48" spans="1:5" x14ac:dyDescent="0.35">
      <c r="A48" s="1" t="s">
        <v>36</v>
      </c>
    </row>
    <row r="49" spans="1:3" x14ac:dyDescent="0.35">
      <c r="A49" s="1" t="s">
        <v>38</v>
      </c>
      <c r="C49" s="1">
        <f>E46</f>
        <v>1.0000000000000002E-6</v>
      </c>
    </row>
    <row r="50" spans="1:3" x14ac:dyDescent="0.35">
      <c r="A50" s="1" t="s">
        <v>41</v>
      </c>
    </row>
    <row r="51" spans="1:3" x14ac:dyDescent="0.35">
      <c r="A51" s="1" t="s">
        <v>35</v>
      </c>
      <c r="C51" s="1">
        <f>E45+E46</f>
        <v>5.0090000000000009E-4</v>
      </c>
    </row>
    <row r="52" spans="1:3" ht="18.600000000000001" thickBot="1" x14ac:dyDescent="0.4"/>
    <row r="53" spans="1:3" ht="18.600000000000001" thickBot="1" x14ac:dyDescent="0.4">
      <c r="A53" s="8" t="s">
        <v>39</v>
      </c>
      <c r="B53" s="10"/>
      <c r="C53" s="9">
        <f>C49/C51</f>
        <v>1.9964064683569574E-3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Куликов</dc:creator>
  <cp:lastModifiedBy>Вадим Куликов</cp:lastModifiedBy>
  <cp:lastPrinted>2022-06-07T11:43:07Z</cp:lastPrinted>
  <dcterms:created xsi:type="dcterms:W3CDTF">2022-06-07T09:36:32Z</dcterms:created>
  <dcterms:modified xsi:type="dcterms:W3CDTF">2022-06-09T05:06:13Z</dcterms:modified>
</cp:coreProperties>
</file>