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Старые Метрики" sheetId="1" r:id="rId1"/>
    <sheet name="Новые Метри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0" i="2" l="1"/>
  <c r="I110" i="2" s="1"/>
  <c r="G110" i="2"/>
  <c r="E110" i="2"/>
  <c r="D110" i="2"/>
  <c r="H98" i="2"/>
  <c r="I98" i="2" s="1"/>
  <c r="G98" i="2"/>
  <c r="E98" i="2"/>
  <c r="D98" i="2"/>
  <c r="H86" i="2"/>
  <c r="I86" i="2" s="1"/>
  <c r="G86" i="2"/>
  <c r="E86" i="2"/>
  <c r="D86" i="2"/>
  <c r="H74" i="2"/>
  <c r="I74" i="2" s="1"/>
  <c r="G74" i="2"/>
  <c r="E74" i="2"/>
  <c r="D74" i="2"/>
  <c r="I62" i="2"/>
  <c r="H62" i="2"/>
  <c r="G62" i="2"/>
  <c r="E62" i="2"/>
  <c r="D62" i="2"/>
  <c r="H50" i="2"/>
  <c r="I50" i="2" s="1"/>
  <c r="G50" i="2"/>
  <c r="E50" i="2"/>
  <c r="D50" i="2"/>
  <c r="H38" i="2"/>
  <c r="I38" i="2" s="1"/>
  <c r="G38" i="2"/>
  <c r="E38" i="2"/>
  <c r="D38" i="2"/>
  <c r="H26" i="2"/>
  <c r="I26" i="2" s="1"/>
  <c r="G26" i="2"/>
  <c r="E26" i="2"/>
  <c r="D26" i="2"/>
  <c r="I14" i="2"/>
  <c r="H14" i="2"/>
  <c r="G14" i="2"/>
  <c r="E14" i="2"/>
  <c r="D14" i="2"/>
  <c r="H2" i="2"/>
  <c r="I2" i="2" s="1"/>
  <c r="G2" i="2"/>
  <c r="E2" i="2"/>
  <c r="D2" i="2"/>
  <c r="F2" i="2" l="1"/>
  <c r="H14" i="1"/>
  <c r="H2" i="1"/>
  <c r="H110" i="1"/>
  <c r="H98" i="1"/>
  <c r="G86" i="1"/>
  <c r="G98" i="1"/>
  <c r="G110" i="1"/>
  <c r="G74" i="1"/>
  <c r="G62" i="1"/>
  <c r="G50" i="1"/>
  <c r="G14" i="1"/>
  <c r="G2" i="1"/>
  <c r="E2" i="1"/>
  <c r="E14" i="1"/>
  <c r="E26" i="1"/>
  <c r="E38" i="1"/>
  <c r="E50" i="1"/>
  <c r="E62" i="1"/>
  <c r="E74" i="1"/>
  <c r="E86" i="1"/>
  <c r="E98" i="1"/>
  <c r="E110" i="1"/>
  <c r="F2" i="1" l="1"/>
  <c r="D74" i="1"/>
  <c r="D62" i="1"/>
  <c r="D50" i="1"/>
  <c r="D38" i="1"/>
  <c r="D26" i="1"/>
  <c r="D14" i="1"/>
  <c r="D2" i="1"/>
  <c r="D98" i="1"/>
  <c r="I98" i="1"/>
  <c r="H86" i="1"/>
  <c r="I86" i="1" s="1"/>
  <c r="D86" i="1"/>
  <c r="I110" i="1"/>
  <c r="D110" i="1"/>
  <c r="H74" i="1"/>
  <c r="I74" i="1" s="1"/>
  <c r="H62" i="1"/>
  <c r="I62" i="1" s="1"/>
  <c r="H50" i="1"/>
  <c r="I50" i="1" s="1"/>
  <c r="H38" i="1"/>
  <c r="I38" i="1" s="1"/>
  <c r="G38" i="1"/>
  <c r="H26" i="1"/>
  <c r="I26" i="1" s="1"/>
  <c r="G26" i="1"/>
  <c r="I14" i="1"/>
  <c r="I2" i="1"/>
</calcChain>
</file>

<file path=xl/sharedStrings.xml><?xml version="1.0" encoding="utf-8"?>
<sst xmlns="http://schemas.openxmlformats.org/spreadsheetml/2006/main" count="238" uniqueCount="133">
  <si>
    <t xml:space="preserve">Запрос </t>
  </si>
  <si>
    <t>Результат</t>
  </si>
  <si>
    <t>Оценка</t>
  </si>
  <si>
    <t>p@k</t>
  </si>
  <si>
    <t>ap@k</t>
  </si>
  <si>
    <t>map@k</t>
  </si>
  <si>
    <t>DCG@K</t>
  </si>
  <si>
    <t>nDCG@K</t>
  </si>
  <si>
    <t>2) 90 | Джанго освобожденный | вестерн | 2012 | США | 8.5 | https://www.kinoafisha.info/movies/8121248/</t>
  </si>
  <si>
    <t>3) 114 | Хоббит: Нежданное путешествие | фэнтези приключения | 2012 | США | 8.4 | https://www.kinoafisha.info/movies/5567540/</t>
  </si>
  <si>
    <t>4) 152 | Легенда №17 | биография спорт | 2012 | Россия | 8.3 | https://www.kinoafisha.info/movies/8141660/</t>
  </si>
  <si>
    <t>5) 202 | Гонка | биография драма боевик спорт | 2012 | США | 8.2 | https://www.kinoafisha.info/movies/8137329/</t>
  </si>
  <si>
    <t>6) 203 | Ральф | анимация | 2012 | США | 8.2 | https://www.kinoafisha.info/movies/8125625/</t>
  </si>
  <si>
    <t>7) 216 | Джон Картер | приключения фантастика боевик фэнтези | 2012 | США | 8.2 | https://www.kinoafisha.info/movies/8120732/</t>
  </si>
  <si>
    <t>8) 221 | Ледниковый период 4: Континентальный дрейф | комедия анимация семейный приключения | 2012 | США | 8.2 | https://www.kinoafisha.info/movies/8092661/</t>
  </si>
  <si>
    <t>9) 251 | Мстители | боевик | 2012 | США | 8.2 | https://www.kinoafisha.info/movies/8092771/</t>
  </si>
  <si>
    <t>10) 258 | Мадагаскар 3 | анимация семейный | 2012 | США | 8.2 | https://www.kinoafisha.info/movies/8136598/</t>
  </si>
  <si>
    <t>1) 339 | 2012 | драма фантастика боевик триллер приключения | 2009 | США Канада | 8.1 | https://www.kinoafisha.info/movies/7283968/</t>
  </si>
  <si>
    <t>"2012"</t>
  </si>
  <si>
    <t>1) 66 | Храброе сердце | военный биография боевик драма | 1995 | США | 8.6 | https://www.kinoafisha.info/movies/5413263/</t>
  </si>
  <si>
    <t>2) 524 | Ультиматум Борна | приключения триллер драма боевик | 2007 | США | 7.8 | https://www.kinoafisha.info/movies/1179945/</t>
  </si>
  <si>
    <t>3) 470 | Мама | семейный сказка мюзикл | 1976 | СССР Франция Румыния | 7.9 | https://www.kinoafisha.info/movies/7619855/</t>
  </si>
  <si>
    <t>4) 799 | Мама | ужасы | 2013 | США | 7.6 | https://www.kinoafisha.info/movies/8143659/</t>
  </si>
  <si>
    <t>5) 469 | Кровавый алмаз | триллер драма приключения | 2006 | США | 7.9 | https://www.kinoafisha.info/movies/1091377/</t>
  </si>
  <si>
    <t>6) 645 | Убить Билла 2 | боевик драма триллер криминал | 2004 | США | 7.7 | https://www.kinoafisha.info/movies/5603/</t>
  </si>
  <si>
    <t>7) 449 | Хранители снов | семейный анимация приключения | 2012 | США | 7.9 | https://www.kinoafisha.info/movies/8124681/</t>
  </si>
  <si>
    <t>8) 703 | Ледяной драйв | боевик | 2021 | США | 7.7 | https://www.kinoafisha.info/movies/8356937/</t>
  </si>
  <si>
    <t>9) 389 | Храбрая сердцем | семейный анимация | 2012 | США | 8.0 | https://www.kinoafisha.info/movies/8115905/</t>
  </si>
  <si>
    <t>10) 715 | Дамбо | семейный фэнтези приключения | 2019 | США | 7.7 | https://www.kinoafisha.info/movies/8330492/</t>
  </si>
  <si>
    <t>"драма"</t>
  </si>
  <si>
    <t>1) 242 | Майор Гром: Чумной Доктор | фантастика драма боевик | 2021 | Россия | 8.2 | https://www.kinoafisha.info/movies/8331024/</t>
  </si>
  <si>
    <t>2) 551 | Девятаев | военный биография | 2021 | Россия | 7.8 | https://www.kinoafisha.info/movies/8357040/</t>
  </si>
  <si>
    <t>3) 328 | Ржев | военный драма | 2019 | Россия | 8.1 | https://www.kinoafisha.info/movies/8356720/</t>
  </si>
  <si>
    <t>5) 910 | Калашников | военный исторический | 2020 | Россия | 7.6 | https://www.kinoafisha.info/movies/8356815/</t>
  </si>
  <si>
    <t>6) 481 | Смешарики. Начало | анимация детский | 2011 | Россия | 7.9 | https://www.kinoafisha.info/movies/8105871/</t>
  </si>
  <si>
    <t>7) 45 | Где ты, Адам? | документальный | 2019 | Россия | 8.7 | https://www.kinoafisha.info/movies/8360968/</t>
  </si>
  <si>
    <t>9) 107 | Кощей. Начало | анимация приключения семейный | 2021 | Россия | 8.5 | https://www.kinoafisha.info/movies/8364380/</t>
  </si>
  <si>
    <t>10) 43 | Шугалей 3 | боевик | 2021 | Россия | 8.7 | https://www.kinoafisha.info/movies/8365281/</t>
  </si>
  <si>
    <t>8) 786 | Иван Царевич и Серый Волк | комедия анимация сказка | 2011 | Россия | 7.6 | https://www.kinoafisha.info/movies/5168545/</t>
  </si>
  <si>
    <t>4) 491 | Илья Муромец и Соловей Разбойник | приключения комедия семейный анимация | 2007 | Россия | 7.9 | https://www.kinoafisha.info/movies/1106555/</t>
  </si>
  <si>
    <t>"Россия"</t>
  </si>
  <si>
    <t>"я"</t>
  </si>
  <si>
    <t>1) 185 | Властелин Колец: Возвращение Короля | фэнтези | 2003 | США Новая Зеландия Германия | 8.3 | https://www.kinoafisha.info/movies/5475/</t>
  </si>
  <si>
    <t>2) 4 | Зеленая миля | драма | 1999 | США | 9.1 | https://www.kinoafisha.info/movies/4982409/</t>
  </si>
  <si>
    <t>3) 436 | Одаренная | драма | 2017 | США | 7.9 | https://www.kinoafisha.info/movies/8323080/</t>
  </si>
  <si>
    <t>4) 462 | Батя | комедия драма | 2021 | Россия | 7.9 | https://www.kinoafisha.info/movies/8362837/</t>
  </si>
  <si>
    <t>5) 642 | Кто я | триллер | 2014 | Германия | 7.7 | https://www.kinoafisha.info/movies/8175519/</t>
  </si>
  <si>
    <t>6) 887 | Вне/себя | триллер фантастика драма | 2015 | США | 7.6 | https://www.kinoafisha.info/movies/8165631/</t>
  </si>
  <si>
    <t>7) 47 | Богемская рапсодия | драма биография мюзикл | 2018 | США Великобритания | 8.7 | https://www.kinoafisha.info/movies/8329800/</t>
  </si>
  <si>
    <t>8) 201 | Дитя погоды | аниме  мелодрама анимация фэнтези | 2019 | Япония | 8.2 | https://www.kinoafisha.info/movies/8356367/</t>
  </si>
  <si>
    <t>9) 264 | Гадкий я | семейный анимация | 2010 | США | 8.1 | https://www.kinoafisha.info/movies/8094215/</t>
  </si>
  <si>
    <t>10) 482 | Чёрная Вдова | фантастика боевик приключения | 2021 | США | 7.9 | https://www.kinoafisha.info/movies/8355019/</t>
  </si>
  <si>
    <t>1) 89 | Король Лев | фантастика семейный | 2019 | США | 8.5 | https://www.kinoafisha.info/movies/8329617/</t>
  </si>
  <si>
    <t>2) 9 | Король Лев | мюзикл приключения драма семейный комедия анимация | 1994 | США | 9.0 | https://www.kinoafisha.info/movies/4620118/</t>
  </si>
  <si>
    <t>3) 227 | Король говорит! | драма исторический | 2010 | Великобритания Австралия | 8.2 | https://www.kinoafisha.info/movies/8099607/</t>
  </si>
  <si>
    <t>4) 921 | Король Ричард | драма биография спорт | 2021 | США | 7.6 | https://www.kinoafisha.info/movies/8356299/</t>
  </si>
  <si>
    <t>5) 328 | Ржев | военный драма | 2019 | Россия | 8.1 | https://www.kinoafisha.info/movies/8356720/</t>
  </si>
  <si>
    <t>6) 967 | Лев | драма | 2016 | Великобритания Австралия США | 7.5 | https://www.kinoafisha.info/movies/8325490/</t>
  </si>
  <si>
    <t>7) 551 | Девятаев | военный биография | 2021 | Россия | 7.8 | https://www.kinoafisha.info/movies/8357040/</t>
  </si>
  <si>
    <t>8) 753 | Короли улиц | драма триллер | 2008 | США | 7.7 | https://www.kinoafisha.info/movies/4658026/</t>
  </si>
  <si>
    <t>9) 209 | 28 панфиловцев | военный драма | 2016 | Россия | 8.2 | https://www.kinoafisha.info/movies/8154984/</t>
  </si>
  <si>
    <t>10) 211 | 300 спартанцев | приключения драма боевик | 2007 | США | 8.2 | https://www.kinoafisha.info/movies/924813/</t>
  </si>
  <si>
    <t>"Король Лев"</t>
  </si>
  <si>
    <t>"Король"</t>
  </si>
  <si>
    <t>1) 227 | Король говорит! | драма исторический | 2010 | Великобритания Австралия | 8.2 | https://www.kinoafisha.info/movies/8099607/</t>
  </si>
  <si>
    <t>3) 89 | Король Лев | фантастика семейный | 2019 | США | 8.5 | https://www.kinoafisha.info/movies/8329617/</t>
  </si>
  <si>
    <t>5) 753 | Короли улиц | драма триллер | 2008 | США | 7.7 | https://www.kinoafisha.info/movies/4658026/</t>
  </si>
  <si>
    <t>6) 185 | Властелин Колец: Возвращение Короля | фэнтези | 2003 | США Новая Зеландия Германия | 8.3 | https://www.kinoafisha.info/movies/5475/</t>
  </si>
  <si>
    <t>7) 415 | Скорость | триллер криминал боевик | 1994 | США | 8.0 | https://www.kinoafisha.info/movies/5642643/</t>
  </si>
  <si>
    <t>8) 744 | Путь | приключения боевик | 2009 | Россия | 7.7 | https://www.kinoafisha.info/movies/4107557/</t>
  </si>
  <si>
    <t>9) 312 | Путь домой | приключения семейный | 2019 | США | 8.1 | https://www.kinoafisha.info/movies/8355299/</t>
  </si>
  <si>
    <t>10) 454 | Вспомнить все | приключения ужасы боевик триллер фантастика | 1990 | США | 7.9 | https://www.kinoafisha.info/movies/4089322/</t>
  </si>
  <si>
    <t>1) 43 | Шугалей 3 | боевик | 2021 | Россия | 8.7 | https://www.kinoafisha.info/movies/8365281/</t>
  </si>
  <si>
    <t>3) 397 | Доспехи Бога 3: миссия Зодиак | боевик приключения | 2012 | Гонконг Китай | 8.0 | https://www.kinoafisha.info/movies/8129732/</t>
  </si>
  <si>
    <t>4) 583 | Бой с тенью 2: Реванш | спорт боевик | 2007 | Россия | 7.8 | https://www.kinoafisha.info/movies/1000887/</t>
  </si>
  <si>
    <t>5) 429 | Доберман | боевик | 1997 | Франция | 8.0 | https://www.kinoafisha.info/movies/5751934/</t>
  </si>
  <si>
    <t>6) 829 | Горячие новости | боевик | 2009 | Россия Швеция | 7.6 | https://www.kinoafisha.info/movies/7573294/</t>
  </si>
  <si>
    <t>7) 876 | Рок-н-рольщик | боевик | 2008 | Великобритания | 7.6 | https://www.kinoafisha.info/movies/5187515/</t>
  </si>
  <si>
    <t>8) 685 | Тарас Бульба | боевик исторический | 2008 | Россия | 7.7 | https://www.kinoafisha.info/movies/1978075/</t>
  </si>
  <si>
    <t>9) 206 | Доспехи Бога | приключения боевик комедия | 1987 | Гонконг Югославия | 8.2 | https://www.kinoafisha.info/movies/6484404/</t>
  </si>
  <si>
    <t>10) 174 | Заложница | триллер боевик | 2008 | Франция | 8.3 | https://www.kinoafisha.info/movies/4004541/</t>
  </si>
  <si>
    <t>2) 514 | Из Парижа с любовью | боевик | 2009 | Франция | 7.9 | https://www.kinoafisha.info/movies/7606056/</t>
  </si>
  <si>
    <t>"боевик"</t>
  </si>
  <si>
    <t>1) 141 | Гарри Поттер и кубок огня | семейный приключения триллер фэнтези сказка | 2005 | США Великобритания | 8.4 | https://www.kinoafisha.info/movies/419476/</t>
  </si>
  <si>
    <t>2) 588 | Гарри Поттер и Принц-Полукровка | фэнтези семейный приключения | 2008 | Великобритания США | 7.8 | https://www.kinoafisha.info/movies/4108467/</t>
  </si>
  <si>
    <t>3) 300 | Гарри Поттер и Орден Феникса | сказка семейный драма приключения | 2007 | Великобритания США | 8.1 | https://www.kinoafisha.info/movies/1091223/</t>
  </si>
  <si>
    <t>4) 196 | Гарри Поттер и узник Азкабана | приключения семейный фэнтези | 2004 | США Великобритания | 8.3 | https://www.kinoafisha.info/movies/5598/</t>
  </si>
  <si>
    <t>5) 154 | Гарри Поттер и Тайная Комната | мистика приключения сказка семейный | 2002 | США Великобритания Германия | 8.3 | https://www.kinoafisha.info/movies/5237/</t>
  </si>
  <si>
    <t>6) 163 | Гарри Поттер и философский камень | приключения семейный сказка | 2001 | Великобритания США | 8.3 | https://www.kinoafisha.info/movies/5387519/</t>
  </si>
  <si>
    <t>7) 139 | Гарри Поттер и Дары смерти. Часть первая | семейный фэнтези драма мистика приключения | 2010 | США Великобритания | 8.4 | https://www.kinoafisha.info/movies/7667823/</t>
  </si>
  <si>
    <t>8) 104 | Гарри Поттер и Дары смерти. Часть вторая | семейный фэнтези драма мистика приключения | 2011 | США Великобритания | 8.5 | https://www.kinoafisha.info/movies/7667825/</t>
  </si>
  <si>
    <t>9) 597 | Тайна 7 сестер | фантастика триллер | 2017 | Великобритания | 7.8 | https://www.kinoafisha.info/movies/8328634/</t>
  </si>
  <si>
    <t>10) 589 | Идеальные незнакомцы | драма комедия | 2016 | Италия | 7.8 | https://www.kinoafisha.info/movies/8328292/</t>
  </si>
  <si>
    <t>"Гарри Поттер"</t>
  </si>
  <si>
    <t>1) 562 | Форсаж | триллер боевик криминал | 2001 | США Германия | 7.8 | https://www.kinoafisha.info/movies/4459836/</t>
  </si>
  <si>
    <t>2) 617 | Двойной форсаж | боевик триллер драма криминал | 2003 | США Германия | 7.8 | https://www.kinoafisha.info/movies/4459883/</t>
  </si>
  <si>
    <t>7) 452 | Форсаж 4 | боевик | 2009 | США | 7.9 | https://www.kinoafisha.info/movies/5123119/</t>
  </si>
  <si>
    <t>8) 172 | Форсаж 5 | боевик приключения | 2011 | США | 8.3 | https://www.kinoafisha.info/movies/8027051/</t>
  </si>
  <si>
    <t>3) 490 | Форсаж 8 | боевик триллер криминал | 2017 | США | 7.9 | https://www.kinoafisha.info/movies/8175978/</t>
  </si>
  <si>
    <t>4) 608 | Форсаж 7 | криминал триллер боевик | 2015 | США | 7.8 | https://www.kinoafisha.info/movies/8155166/</t>
  </si>
  <si>
    <t>5) 471 | Форсаж 6 | боевик драма триллер криминал | 2013 | США | 7.9 | https://www.kinoafisha.info/movies/8124698/</t>
  </si>
  <si>
    <t>6) 690 | Форсаж 9 | боевик криминал | 2021 | США | 7.7 | https://www.kinoafisha.info/movies/8326803/</t>
  </si>
  <si>
    <t>"форсаж"</t>
  </si>
  <si>
    <t>9) 589 | Идеальные незнакомцы | драма комедия | 2016 | Италия | 7.8 | https://www.kinoafisha.info/movies/8328292/</t>
  </si>
  <si>
    <t>10) 229 | Лучшее предложение | мелодрама драма | 2013 | Италия | 8.2 | https://www.kinoafisha.info/movies/8148232/</t>
  </si>
  <si>
    <t>1) 232 | Неадекватные люди | комедия | 2010 | Россия | 8.2 | https://www.kinoafisha.info/movies/8098290/</t>
  </si>
  <si>
    <t>2) 197 | Люди в черном | боевик | 1997 | США | 8.3 | https://www.kinoafisha.info/movies/5056604/</t>
  </si>
  <si>
    <t>3) 384 | Люди в черном 3 | фантастика приключения боевик | 2012 | США | 8.0 | https://www.kinoafisha.info/movies/8088846/</t>
  </si>
  <si>
    <t>4) 693 | Люди в черном 2 | комедия фантастика | 2002 | США | 7.7 | https://www.kinoafisha.info/movies/5236/</t>
  </si>
  <si>
    <t>9) 242 | Майор Гром: Чумной Доктор | фантастика драма боевик | 2021 | Россия | 8.2 | https://www.kinoafisha.info/movies/8331024/</t>
  </si>
  <si>
    <t>10) 551 | Девятаев | военный биография | 2021 | Россия | 7.8 | https://www.kinoafisha.info/movies/8357040/</t>
  </si>
  <si>
    <t>"люди"</t>
  </si>
  <si>
    <t>5) 806 | Люди Икс: Апокалипсис | боевик фэнтези приключения фантастика | 2016 | США | 7.6 | https://www.kinoafisha.info/movies/8165177/</t>
  </si>
  <si>
    <t>6) 236 | Люди Икс: Начало. Росомаха | фантастика боевик | 2009 | США Новая Зеландия Австралия | 8.2 | https://www.kinoafisha.info/movies/4808778/</t>
  </si>
  <si>
    <t>7) 239 | Люди Икс: Первый класс | боевик фантастика драма | 2011 | США | 8.2 | https://www.kinoafisha.info/movies/8092465/</t>
  </si>
  <si>
    <t>8) 863 | Люди Икс. Последняя битва | фантастика триллер боевик | 2006 | США | 7.6 | https://www.kinoafisha.info/movies/656550/</t>
  </si>
  <si>
    <t>CG@K</t>
  </si>
  <si>
    <t>3) 469 | Кровавый алмаз | триллер драма приключения | 2006 | США | 7.9 | https://www.kinoafisha.info/movies/1091377/</t>
  </si>
  <si>
    <t>4) 645 | Убить Билла 2 | боевик драма триллер криминал | 2004 | США | 7.7 | https://www.kinoafisha.info/movies/5603/</t>
  </si>
  <si>
    <t>5) 4 | Зеленая миля | драма | 1999 | США | 9.1 | https://www.kinoafisha.info/movies/4982409/</t>
  </si>
  <si>
    <t>6) 17 | Человек божий | драма | 2021 | Греция | 8.9 | https://www.kinoafisha.info/movies/8364492/</t>
  </si>
  <si>
    <t>7) 35 | Зеленая книга | драма | 2018 | США | 8.7 | https://www.kinoafisha.info/movies/8355131/</t>
  </si>
  <si>
    <t>8) 67 | Криминальное чтиво | драма | 1994 | США | 8.6 | https://www.kinoafisha.info/movies/4366576/</t>
  </si>
  <si>
    <t>9) 73 | Отец | драма | 2020 | Великобритания Франция | 8.6 | https://www.kinoafisha.info/movies/8356999/</t>
  </si>
  <si>
    <t>10) 76 | Капернаум | драма | 2018 | Ливан Франция | 8.6 | https://www.kinoafisha.info/movies/8354582/</t>
  </si>
  <si>
    <t>1) 642 | Кто я | триллер | 2014 | Германия | 7.7 | https://www.kinoafisha.info/movies/8175519/</t>
  </si>
  <si>
    <t>2) 264 | Гадкий я | семейный анимация | 2010 | США | 8.1 | https://www.kinoafisha.info/movies/8094215/</t>
  </si>
  <si>
    <t>3) 320 | Гадкий я 3 | приключения комедия анимация | 2017 | США | 8.1 | https://www.kinoafisha.info/movies/8175982/</t>
  </si>
  <si>
    <t>4) 599 | Гадкий я 2 | анимация семейный | 2013 | США | 7.8 | https://www.kinoafisha.info/movies/8120473/</t>
  </si>
  <si>
    <t>5) 714 | Марли и я | комедия | 2008 | США | 7.7 | https://www.kinoafisha.info/movies/4791732/</t>
  </si>
  <si>
    <t>6) 462 | Батя | комедия драма | 2021 | Россия | 7.9 | https://www.kinoafisha.info/movies/8362837/</t>
  </si>
  <si>
    <t>9) 482 | Чёрная Вдова | фантастика боевик приключения | 2021 | США | 7.9 | https://www.kinoafisha.info/movies/8355019/</t>
  </si>
  <si>
    <t>10) 59 | Властелин Колец: Братство Кольца | приключения боевик фэнтези | 2001 | Новая Зеландия США | 8.6 | https://www.kinoafisha.info/movies/3337323/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</si>
</sst>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p@k" TargetMode="External"/><Relationship Id="rId2" Type="http://schemas.openxmlformats.org/officeDocument/2006/relationships/hyperlink" Target="mailto:ap@k" TargetMode="External"/><Relationship Id="rId1" Type="http://schemas.openxmlformats.org/officeDocument/2006/relationships/hyperlink" Target="mailto:p@k" TargetMode="External"/><Relationship Id="rId6" Type="http://schemas.openxmlformats.org/officeDocument/2006/relationships/hyperlink" Target="mailto:nDCG@K" TargetMode="External"/><Relationship Id="rId5" Type="http://schemas.openxmlformats.org/officeDocument/2006/relationships/hyperlink" Target="mailto:DCG@K" TargetMode="External"/><Relationship Id="rId4" Type="http://schemas.openxmlformats.org/officeDocument/2006/relationships/hyperlink" Target="mailto:CG@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p@k" TargetMode="External"/><Relationship Id="rId2" Type="http://schemas.openxmlformats.org/officeDocument/2006/relationships/hyperlink" Target="mailto:ap@k" TargetMode="External"/><Relationship Id="rId1" Type="http://schemas.openxmlformats.org/officeDocument/2006/relationships/hyperlink" Target="mailto:p@k" TargetMode="External"/><Relationship Id="rId6" Type="http://schemas.openxmlformats.org/officeDocument/2006/relationships/hyperlink" Target="mailto:nDCG@K" TargetMode="External"/><Relationship Id="rId5" Type="http://schemas.openxmlformats.org/officeDocument/2006/relationships/hyperlink" Target="mailto:DCG@K" TargetMode="External"/><Relationship Id="rId4" Type="http://schemas.openxmlformats.org/officeDocument/2006/relationships/hyperlink" Target="mailto:CG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opLeftCell="A25" zoomScaleNormal="100" workbookViewId="0"/>
  </sheetViews>
  <sheetFormatPr defaultRowHeight="15" x14ac:dyDescent="0.25"/>
  <cols>
    <col min="1" max="1" width="16.28515625" customWidth="1"/>
    <col min="2" max="2" width="125.140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116</v>
      </c>
      <c r="H1" s="5" t="s">
        <v>6</v>
      </c>
      <c r="I1" s="5" t="s">
        <v>7</v>
      </c>
    </row>
    <row r="2" spans="1:9" x14ac:dyDescent="0.25">
      <c r="A2" s="6" t="s">
        <v>93</v>
      </c>
      <c r="B2" s="3"/>
      <c r="C2" s="1"/>
      <c r="D2" s="7">
        <f>SUM(C3:C12)/COUNT(C3:C12)</f>
        <v>0.8</v>
      </c>
      <c r="E2" s="7">
        <f>SUM(C3/COUNT(C3), SUM(C3:C4)/COUNT(C3:C4), SUM(C3:C5)/COUNT(C3:C5), SUM(C3:C6)/COUNT(C3:C6), SUM(C3:C7)/COUNT(C3:C7), SUM(C3:C8)/COUNT(C3:C8), SUM(C3:C9)/COUNT(C3:C9), SUM(C3:C10)/COUNT(C3:C10), SUM(C3:C11)/COUNT(C3:C11), SUM(C3:C12)/COUNT(C3:C12),)/COUNT(C3:C12)</f>
        <v>0.96888888888888902</v>
      </c>
      <c r="F2" s="9">
        <f>SUM(E2:E110)/COUNT(E2:E110)</f>
        <v>0.80204365079365092</v>
      </c>
      <c r="G2" s="7">
        <f>SUM(C3:C12)</f>
        <v>8</v>
      </c>
      <c r="H2" s="7">
        <f>SUM(C3/LOG(2,2),C4/LOG(3,2),C5/LOG(4,2),C6/LOG(5,2),C7/LOG(6,2),C8/LOG(7,2),C9/LOG(8,2),C10/LOG(9,2),C11/LOG(10,2),C12/LOG(11,2))</f>
        <v>3.9534645161064765</v>
      </c>
      <c r="I2" s="8">
        <f>H2/4.54355933808834</f>
        <v>0.87012498834666041</v>
      </c>
    </row>
    <row r="3" spans="1:9" ht="30" x14ac:dyDescent="0.25">
      <c r="A3" s="1"/>
      <c r="B3" s="3" t="s">
        <v>83</v>
      </c>
      <c r="C3" s="1">
        <v>1</v>
      </c>
      <c r="D3" s="11"/>
      <c r="E3" s="11"/>
      <c r="F3" s="11"/>
      <c r="G3" s="11"/>
      <c r="H3" s="11"/>
      <c r="I3" s="11"/>
    </row>
    <row r="4" spans="1:9" x14ac:dyDescent="0.25">
      <c r="A4" s="1"/>
      <c r="B4" s="2" t="s">
        <v>84</v>
      </c>
      <c r="C4" s="1">
        <v>1</v>
      </c>
      <c r="D4" s="11"/>
      <c r="E4" s="11"/>
      <c r="F4" s="11"/>
      <c r="G4" s="11"/>
      <c r="H4" s="11"/>
      <c r="I4" s="11"/>
    </row>
    <row r="5" spans="1:9" x14ac:dyDescent="0.25">
      <c r="A5" s="1"/>
      <c r="B5" s="2" t="s">
        <v>85</v>
      </c>
      <c r="C5" s="1">
        <v>1</v>
      </c>
      <c r="D5" s="11"/>
      <c r="E5" s="11"/>
      <c r="F5" s="11"/>
      <c r="G5" s="11"/>
      <c r="H5" s="11"/>
      <c r="I5" s="11"/>
    </row>
    <row r="6" spans="1:9" x14ac:dyDescent="0.25">
      <c r="A6" s="1"/>
      <c r="B6" s="2" t="s">
        <v>86</v>
      </c>
      <c r="C6" s="1">
        <v>1</v>
      </c>
      <c r="D6" s="11"/>
      <c r="E6" s="11"/>
      <c r="F6" s="11"/>
      <c r="G6" s="11"/>
      <c r="H6" s="11"/>
      <c r="I6" s="11"/>
    </row>
    <row r="7" spans="1:9" ht="30" x14ac:dyDescent="0.25">
      <c r="A7" s="1"/>
      <c r="B7" s="3" t="s">
        <v>87</v>
      </c>
      <c r="C7" s="1">
        <v>1</v>
      </c>
      <c r="D7" s="11"/>
      <c r="E7" s="11"/>
      <c r="F7" s="11"/>
      <c r="G7" s="11"/>
      <c r="H7" s="11"/>
      <c r="I7" s="11"/>
    </row>
    <row r="8" spans="1:9" ht="30" x14ac:dyDescent="0.25">
      <c r="A8" s="1"/>
      <c r="B8" s="3" t="s">
        <v>88</v>
      </c>
      <c r="C8" s="1">
        <v>1</v>
      </c>
      <c r="D8" s="11"/>
      <c r="E8" s="11"/>
      <c r="F8" s="11"/>
      <c r="G8" s="11"/>
      <c r="H8" s="11"/>
      <c r="I8" s="11"/>
    </row>
    <row r="9" spans="1:9" ht="30" x14ac:dyDescent="0.25">
      <c r="A9" s="1"/>
      <c r="B9" s="3" t="s">
        <v>89</v>
      </c>
      <c r="C9" s="1">
        <v>1</v>
      </c>
      <c r="D9" s="11"/>
      <c r="E9" s="11"/>
      <c r="F9" s="11"/>
      <c r="G9" s="11"/>
      <c r="H9" s="11"/>
      <c r="I9" s="11"/>
    </row>
    <row r="10" spans="1:9" ht="30" x14ac:dyDescent="0.25">
      <c r="A10" s="1"/>
      <c r="B10" s="3" t="s">
        <v>90</v>
      </c>
      <c r="C10" s="1">
        <v>1</v>
      </c>
      <c r="D10" s="11"/>
      <c r="E10" s="11"/>
      <c r="F10" s="11"/>
      <c r="G10" s="11"/>
      <c r="H10" s="11"/>
      <c r="I10" s="11"/>
    </row>
    <row r="11" spans="1:9" x14ac:dyDescent="0.25">
      <c r="A11" s="1"/>
      <c r="B11" s="3" t="s">
        <v>91</v>
      </c>
      <c r="C11" s="1">
        <v>0</v>
      </c>
      <c r="D11" s="11"/>
      <c r="E11" s="11"/>
      <c r="F11" s="11"/>
      <c r="G11" s="11"/>
      <c r="H11" s="11"/>
      <c r="I11" s="11"/>
    </row>
    <row r="12" spans="1:9" x14ac:dyDescent="0.25">
      <c r="A12" s="1"/>
      <c r="B12" s="3" t="s">
        <v>92</v>
      </c>
      <c r="C12" s="1">
        <v>0</v>
      </c>
      <c r="D12" s="11"/>
      <c r="E12" s="11"/>
      <c r="F12" s="11"/>
      <c r="G12" s="11"/>
      <c r="H12" s="11"/>
      <c r="I12" s="11"/>
    </row>
    <row r="13" spans="1:9" x14ac:dyDescent="0.25">
      <c r="A13" s="1"/>
      <c r="B13" s="2"/>
      <c r="C13" s="1"/>
      <c r="D13" s="11"/>
      <c r="E13" s="11"/>
      <c r="F13" s="11"/>
      <c r="G13" s="11"/>
      <c r="H13" s="11"/>
      <c r="I13" s="11"/>
    </row>
    <row r="14" spans="1:9" x14ac:dyDescent="0.25">
      <c r="A14" s="6" t="s">
        <v>82</v>
      </c>
      <c r="B14" s="2"/>
      <c r="C14" s="1"/>
      <c r="D14" s="7">
        <f>SUM(C15:C24)/COUNT(C15:C24)</f>
        <v>1</v>
      </c>
      <c r="E14" s="7">
        <f>SUM(C15/COUNT(C15), SUM(C15:C16)/COUNT(C15:C16), SUM(C15:C17)/COUNT(C15:C17), SUM(C15:C18)/COUNT(C15:C18), SUM(C15:C19)/COUNT(C15:C19), SUM(C15:C20)/COUNT(C15:C20), SUM(C15:C21)/COUNT(C15:C21), SUM(C15:C22)/COUNT(C15:C22), SUM(C15:C23)/COUNT(C15:C23), SUM(C15:C24)/COUNT(C15:C24),)/COUNT(C15:C24)</f>
        <v>1</v>
      </c>
      <c r="F14" s="11"/>
      <c r="G14" s="7">
        <f>SUM(C15:C24)</f>
        <v>10</v>
      </c>
      <c r="H14" s="7">
        <f>SUM(C15/LOG(2,2),C16/LOG(3,2),C17/LOG(4,2),C18/LOG(5,2),C19/LOG(6,2),C20/LOG(7,2),C21/LOG(8,2),C22/LOG(9,2),C23/LOG(10,2),C24/LOG(11,2))</f>
        <v>4.543559338088345</v>
      </c>
      <c r="I14" s="8">
        <f>H14/4.54355933808834</f>
        <v>1.0000000000000011</v>
      </c>
    </row>
    <row r="15" spans="1:9" x14ac:dyDescent="0.25">
      <c r="A15" s="1"/>
      <c r="B15" s="2" t="s">
        <v>72</v>
      </c>
      <c r="C15" s="1">
        <v>1</v>
      </c>
      <c r="D15" s="11"/>
      <c r="E15" s="11"/>
      <c r="F15" s="11"/>
      <c r="G15" s="11"/>
      <c r="H15" s="11"/>
      <c r="I15" s="11"/>
    </row>
    <row r="16" spans="1:9" x14ac:dyDescent="0.25">
      <c r="A16" s="1"/>
      <c r="B16" s="2" t="s">
        <v>81</v>
      </c>
      <c r="C16" s="1">
        <v>1</v>
      </c>
      <c r="D16" s="11"/>
      <c r="E16" s="11"/>
      <c r="F16" s="11"/>
      <c r="G16" s="11"/>
      <c r="H16" s="11"/>
      <c r="I16" s="11"/>
    </row>
    <row r="17" spans="1:9" x14ac:dyDescent="0.25">
      <c r="A17" s="1"/>
      <c r="B17" s="2" t="s">
        <v>73</v>
      </c>
      <c r="C17" s="1">
        <v>1</v>
      </c>
      <c r="D17" s="11"/>
      <c r="E17" s="11"/>
      <c r="F17" s="11"/>
      <c r="G17" s="11"/>
      <c r="H17" s="11"/>
      <c r="I17" s="11"/>
    </row>
    <row r="18" spans="1:9" x14ac:dyDescent="0.25">
      <c r="A18" s="1"/>
      <c r="B18" s="2" t="s">
        <v>74</v>
      </c>
      <c r="C18" s="1">
        <v>1</v>
      </c>
      <c r="D18" s="11"/>
      <c r="E18" s="11"/>
      <c r="F18" s="11"/>
      <c r="G18" s="11"/>
      <c r="H18" s="11"/>
      <c r="I18" s="11"/>
    </row>
    <row r="19" spans="1:9" x14ac:dyDescent="0.25">
      <c r="A19" s="1"/>
      <c r="B19" s="2" t="s">
        <v>75</v>
      </c>
      <c r="C19" s="1">
        <v>1</v>
      </c>
      <c r="D19" s="11"/>
      <c r="E19" s="11"/>
      <c r="F19" s="11"/>
      <c r="G19" s="11"/>
      <c r="H19" s="11"/>
      <c r="I19" s="11"/>
    </row>
    <row r="20" spans="1:9" x14ac:dyDescent="0.25">
      <c r="A20" s="1"/>
      <c r="B20" s="2" t="s">
        <v>76</v>
      </c>
      <c r="C20" s="1">
        <v>1</v>
      </c>
      <c r="D20" s="11"/>
      <c r="E20" s="11"/>
      <c r="F20" s="11"/>
      <c r="G20" s="11"/>
      <c r="H20" s="11"/>
      <c r="I20" s="11"/>
    </row>
    <row r="21" spans="1:9" x14ac:dyDescent="0.25">
      <c r="A21" s="1"/>
      <c r="B21" s="2" t="s">
        <v>77</v>
      </c>
      <c r="C21" s="1">
        <v>1</v>
      </c>
      <c r="D21" s="11"/>
      <c r="E21" s="11"/>
      <c r="F21" s="11"/>
      <c r="G21" s="11"/>
      <c r="H21" s="11"/>
      <c r="I21" s="11"/>
    </row>
    <row r="22" spans="1:9" x14ac:dyDescent="0.25">
      <c r="A22" s="1"/>
      <c r="B22" s="2" t="s">
        <v>78</v>
      </c>
      <c r="C22" s="1">
        <v>1</v>
      </c>
      <c r="D22" s="11"/>
      <c r="E22" s="11"/>
      <c r="F22" s="11"/>
      <c r="G22" s="11"/>
      <c r="H22" s="11"/>
      <c r="I22" s="11"/>
    </row>
    <row r="23" spans="1:9" x14ac:dyDescent="0.25">
      <c r="A23" s="1"/>
      <c r="B23" s="2" t="s">
        <v>79</v>
      </c>
      <c r="C23" s="1">
        <v>1</v>
      </c>
      <c r="D23" s="11"/>
      <c r="E23" s="11"/>
      <c r="F23" s="11"/>
      <c r="G23" s="11"/>
      <c r="H23" s="11"/>
      <c r="I23" s="11"/>
    </row>
    <row r="24" spans="1:9" x14ac:dyDescent="0.25">
      <c r="A24" s="1"/>
      <c r="B24" s="2" t="s">
        <v>80</v>
      </c>
      <c r="C24" s="1">
        <v>1</v>
      </c>
      <c r="D24" s="11"/>
      <c r="E24" s="11"/>
      <c r="F24" s="11"/>
      <c r="G24" s="11"/>
      <c r="H24" s="11"/>
      <c r="I24" s="11"/>
    </row>
    <row r="25" spans="1:9" x14ac:dyDescent="0.25">
      <c r="A25" s="1"/>
      <c r="B25" s="2"/>
      <c r="C25" s="1"/>
      <c r="D25" s="11"/>
      <c r="E25" s="11"/>
      <c r="F25" s="11"/>
      <c r="G25" s="11"/>
      <c r="H25" s="11"/>
      <c r="I25" s="11"/>
    </row>
    <row r="26" spans="1:9" x14ac:dyDescent="0.25">
      <c r="A26" s="6" t="s">
        <v>18</v>
      </c>
      <c r="B26" s="2"/>
      <c r="C26" s="1"/>
      <c r="D26" s="12">
        <f>SUM(C27:C36)/COUNT(C27:C36)</f>
        <v>1</v>
      </c>
      <c r="E26" s="12">
        <f>SUM(C27/COUNT(C27), SUM(C27:C28)/COUNT(C27:C28), SUM(C27:C29)/COUNT(C27:C29), SUM(C27:C30)/COUNT(C27:C30), SUM(C27:C31)/COUNT(C27:C31), SUM(C27:C32)/COUNT(C27:C32), SUM(C27:C33)/COUNT(C27:C33), SUM(C27:C34)/COUNT(C27:C34), SUM(C27:C35)/COUNT(C27:C35), SUM(C27:C36)/COUNT(C27:C36),)/COUNT(C27:C36)</f>
        <v>1</v>
      </c>
      <c r="F26" s="11"/>
      <c r="G26" s="7">
        <f>SUM(C27:C36)</f>
        <v>10</v>
      </c>
      <c r="H26" s="7">
        <f>SUM(C27/LOG(2,2),C28/LOG(3,2),C29/LOG(4,2),C30/LOG(5,2),C31/LOG(6,2),C32/LOG(7,2),C33/LOG(8,2),C34/LOG(9,2),C35/LOG(10,2),C36/LOG(11,2))</f>
        <v>4.543559338088345</v>
      </c>
      <c r="I26" s="8">
        <f>H26/4.54355933808834</f>
        <v>1.0000000000000011</v>
      </c>
    </row>
    <row r="27" spans="1:9" x14ac:dyDescent="0.25">
      <c r="A27" s="1"/>
      <c r="B27" s="2" t="s">
        <v>17</v>
      </c>
      <c r="C27" s="1">
        <v>1</v>
      </c>
      <c r="D27" s="11"/>
      <c r="E27" s="13"/>
      <c r="F27" s="11"/>
      <c r="G27" s="11"/>
      <c r="H27" s="11"/>
      <c r="I27" s="11"/>
    </row>
    <row r="28" spans="1:9" x14ac:dyDescent="0.25">
      <c r="A28" s="1"/>
      <c r="B28" s="2" t="s">
        <v>8</v>
      </c>
      <c r="C28" s="1">
        <v>1</v>
      </c>
      <c r="D28" s="11"/>
      <c r="E28" s="13"/>
      <c r="F28" s="11"/>
      <c r="G28" s="11"/>
      <c r="H28" s="11"/>
      <c r="I28" s="11"/>
    </row>
    <row r="29" spans="1:9" x14ac:dyDescent="0.25">
      <c r="A29" s="1"/>
      <c r="B29" s="2" t="s">
        <v>9</v>
      </c>
      <c r="C29" s="1">
        <v>1</v>
      </c>
      <c r="D29" s="11"/>
      <c r="E29" s="13"/>
      <c r="F29" s="11"/>
      <c r="G29" s="11"/>
      <c r="H29" s="11"/>
      <c r="I29" s="11"/>
    </row>
    <row r="30" spans="1:9" x14ac:dyDescent="0.25">
      <c r="A30" s="1"/>
      <c r="B30" s="2" t="s">
        <v>10</v>
      </c>
      <c r="C30" s="1">
        <v>1</v>
      </c>
      <c r="D30" s="11"/>
      <c r="E30" s="13"/>
      <c r="F30" s="11"/>
      <c r="G30" s="11"/>
      <c r="H30" s="11"/>
      <c r="I30" s="11"/>
    </row>
    <row r="31" spans="1:9" x14ac:dyDescent="0.25">
      <c r="A31" s="1"/>
      <c r="B31" s="2" t="s">
        <v>11</v>
      </c>
      <c r="C31" s="1">
        <v>1</v>
      </c>
      <c r="D31" s="11"/>
      <c r="E31" s="13"/>
      <c r="F31" s="11"/>
      <c r="G31" s="11"/>
      <c r="H31" s="11"/>
      <c r="I31" s="11"/>
    </row>
    <row r="32" spans="1:9" x14ac:dyDescent="0.25">
      <c r="A32" s="1"/>
      <c r="B32" s="2" t="s">
        <v>12</v>
      </c>
      <c r="C32" s="1">
        <v>1</v>
      </c>
      <c r="D32" s="11"/>
      <c r="E32" s="13"/>
      <c r="F32" s="11"/>
      <c r="G32" s="11"/>
      <c r="H32" s="11"/>
      <c r="I32" s="11"/>
    </row>
    <row r="33" spans="1:9" x14ac:dyDescent="0.25">
      <c r="A33" s="1"/>
      <c r="B33" s="2" t="s">
        <v>13</v>
      </c>
      <c r="C33" s="1">
        <v>1</v>
      </c>
      <c r="D33" s="11"/>
      <c r="E33" s="13"/>
      <c r="F33" s="11"/>
      <c r="G33" s="11"/>
      <c r="H33" s="11"/>
      <c r="I33" s="11"/>
    </row>
    <row r="34" spans="1:9" x14ac:dyDescent="0.25">
      <c r="A34" s="1"/>
      <c r="B34" s="2" t="s">
        <v>14</v>
      </c>
      <c r="C34" s="1">
        <v>1</v>
      </c>
      <c r="D34" s="11"/>
      <c r="E34" s="13"/>
      <c r="F34" s="11"/>
      <c r="G34" s="11"/>
      <c r="H34" s="11"/>
      <c r="I34" s="11"/>
    </row>
    <row r="35" spans="1:9" x14ac:dyDescent="0.25">
      <c r="A35" s="1"/>
      <c r="B35" s="2" t="s">
        <v>15</v>
      </c>
      <c r="C35" s="1">
        <v>1</v>
      </c>
      <c r="D35" s="11"/>
      <c r="E35" s="13"/>
      <c r="F35" s="11"/>
      <c r="G35" s="11"/>
      <c r="H35" s="11"/>
      <c r="I35" s="11"/>
    </row>
    <row r="36" spans="1:9" x14ac:dyDescent="0.25">
      <c r="A36" s="1"/>
      <c r="B36" s="2" t="s">
        <v>16</v>
      </c>
      <c r="C36" s="1">
        <v>1</v>
      </c>
      <c r="D36" s="11"/>
      <c r="E36" s="13"/>
      <c r="F36" s="11"/>
      <c r="G36" s="11"/>
      <c r="H36" s="11"/>
      <c r="I36" s="11"/>
    </row>
    <row r="37" spans="1:9" x14ac:dyDescent="0.25">
      <c r="A37" s="1"/>
      <c r="B37" s="2"/>
      <c r="C37" s="1"/>
      <c r="D37" s="11"/>
      <c r="E37" s="13"/>
      <c r="F37" s="11"/>
      <c r="G37" s="11"/>
      <c r="H37" s="11"/>
      <c r="I37" s="11"/>
    </row>
    <row r="38" spans="1:9" x14ac:dyDescent="0.25">
      <c r="A38" s="6" t="s">
        <v>29</v>
      </c>
      <c r="B38" s="2"/>
      <c r="C38" s="1"/>
      <c r="D38" s="12">
        <f>SUM(C39:C48)/COUNT(C39:C48)</f>
        <v>0.4</v>
      </c>
      <c r="E38" s="12">
        <f>SUM(C39/COUNT(C39), SUM(C39:C40)/COUNT(C39:C40), SUM(C39:C41)/COUNT(C39:C41), SUM(C39:C42)/COUNT(C39:C42), SUM(C39:C43)/COUNT(C39:C43), SUM(C39:C44)/COUNT(C39:C44), SUM(C39:C45)/COUNT(C39:C45), SUM(C39:C46)/COUNT(C39:C46), SUM(C39:C47)/COUNT(C39:C47), SUM(C39:C48)/COUNT(C39:C48),)/COUNT(C39:C48)</f>
        <v>0.634920634920635</v>
      </c>
      <c r="F38" s="11"/>
      <c r="G38" s="7">
        <f>SUM(C39:C48)</f>
        <v>4</v>
      </c>
      <c r="H38" s="7">
        <f>SUM(C39/LOG(2,2),C40/LOG(3,2),C41/LOG(4,2),C42/LOG(5,2),C43/LOG(6,2),C44/LOG(7,2),C45/LOG(8,2),C46/LOG(9,2),C47/LOG(10,2),C48/LOG(11,2))</f>
        <v>2.3739897479140213</v>
      </c>
      <c r="I38" s="8">
        <f>H38/4.54355933808834</f>
        <v>0.52249559679193169</v>
      </c>
    </row>
    <row r="39" spans="1:9" x14ac:dyDescent="0.25">
      <c r="A39" s="1"/>
      <c r="B39" s="2" t="s">
        <v>19</v>
      </c>
      <c r="C39" s="1">
        <v>1</v>
      </c>
      <c r="D39" s="11"/>
      <c r="E39" s="11"/>
      <c r="F39" s="11"/>
      <c r="G39" s="10"/>
      <c r="H39" s="11"/>
      <c r="I39" s="11"/>
    </row>
    <row r="40" spans="1:9" x14ac:dyDescent="0.25">
      <c r="A40" s="1"/>
      <c r="B40" s="2" t="s">
        <v>20</v>
      </c>
      <c r="C40" s="1">
        <v>1</v>
      </c>
      <c r="D40" s="11"/>
      <c r="E40" s="11"/>
      <c r="F40" s="11"/>
      <c r="G40" s="10"/>
      <c r="H40" s="11"/>
      <c r="I40" s="11"/>
    </row>
    <row r="41" spans="1:9" x14ac:dyDescent="0.25">
      <c r="A41" s="1"/>
      <c r="B41" s="2" t="s">
        <v>21</v>
      </c>
      <c r="C41" s="1">
        <v>0</v>
      </c>
      <c r="D41" s="11"/>
      <c r="E41" s="11"/>
      <c r="F41" s="11"/>
      <c r="G41" s="10"/>
      <c r="H41" s="11"/>
      <c r="I41" s="11"/>
    </row>
    <row r="42" spans="1:9" x14ac:dyDescent="0.25">
      <c r="A42" s="1"/>
      <c r="B42" s="2" t="s">
        <v>22</v>
      </c>
      <c r="C42" s="1">
        <v>0</v>
      </c>
      <c r="D42" s="11"/>
      <c r="E42" s="11"/>
      <c r="F42" s="11"/>
      <c r="G42" s="10"/>
      <c r="H42" s="11"/>
      <c r="I42" s="11"/>
    </row>
    <row r="43" spans="1:9" x14ac:dyDescent="0.25">
      <c r="A43" s="1"/>
      <c r="B43" s="2" t="s">
        <v>23</v>
      </c>
      <c r="C43" s="1">
        <v>1</v>
      </c>
      <c r="D43" s="11"/>
      <c r="E43" s="11"/>
      <c r="F43" s="11"/>
      <c r="G43" s="10"/>
      <c r="H43" s="11"/>
      <c r="I43" s="11"/>
    </row>
    <row r="44" spans="1:9" x14ac:dyDescent="0.25">
      <c r="A44" s="1"/>
      <c r="B44" s="2" t="s">
        <v>24</v>
      </c>
      <c r="C44" s="1">
        <v>1</v>
      </c>
      <c r="D44" s="11"/>
      <c r="E44" s="11"/>
      <c r="F44" s="11"/>
      <c r="G44" s="10"/>
      <c r="H44" s="11"/>
      <c r="I44" s="11"/>
    </row>
    <row r="45" spans="1:9" x14ac:dyDescent="0.25">
      <c r="A45" s="1"/>
      <c r="B45" s="2" t="s">
        <v>25</v>
      </c>
      <c r="C45" s="1">
        <v>0</v>
      </c>
      <c r="D45" s="11"/>
      <c r="E45" s="11"/>
      <c r="F45" s="11"/>
      <c r="G45" s="10"/>
      <c r="H45" s="11"/>
      <c r="I45" s="11"/>
    </row>
    <row r="46" spans="1:9" x14ac:dyDescent="0.25">
      <c r="A46" s="1"/>
      <c r="B46" s="2" t="s">
        <v>26</v>
      </c>
      <c r="C46" s="1">
        <v>0</v>
      </c>
      <c r="D46" s="11"/>
      <c r="E46" s="11"/>
      <c r="F46" s="11"/>
      <c r="G46" s="10"/>
      <c r="H46" s="11"/>
      <c r="I46" s="11"/>
    </row>
    <row r="47" spans="1:9" x14ac:dyDescent="0.25">
      <c r="A47" s="1"/>
      <c r="B47" s="2" t="s">
        <v>27</v>
      </c>
      <c r="C47" s="1">
        <v>0</v>
      </c>
      <c r="D47" s="11"/>
      <c r="E47" s="11"/>
      <c r="F47" s="11"/>
      <c r="G47" s="10"/>
      <c r="H47" s="11"/>
      <c r="I47" s="11"/>
    </row>
    <row r="48" spans="1:9" x14ac:dyDescent="0.25">
      <c r="A48" s="1"/>
      <c r="B48" s="2" t="s">
        <v>28</v>
      </c>
      <c r="C48" s="1">
        <v>0</v>
      </c>
      <c r="D48" s="11"/>
      <c r="E48" s="11"/>
      <c r="F48" s="11"/>
      <c r="G48" s="10"/>
      <c r="H48" s="11"/>
      <c r="I48" s="11"/>
    </row>
    <row r="49" spans="1:9" x14ac:dyDescent="0.25">
      <c r="A49" s="1"/>
      <c r="B49" s="2"/>
      <c r="C49" s="1"/>
      <c r="D49" s="11"/>
      <c r="E49" s="11"/>
      <c r="F49" s="11"/>
      <c r="G49" s="10"/>
      <c r="H49" s="11"/>
      <c r="I49" s="11"/>
    </row>
    <row r="50" spans="1:9" x14ac:dyDescent="0.25">
      <c r="A50" s="6" t="s">
        <v>40</v>
      </c>
      <c r="B50" s="2"/>
      <c r="C50" s="1"/>
      <c r="D50" s="12">
        <f>SUM(C51:C60)/COUNT(C51:C60)</f>
        <v>1</v>
      </c>
      <c r="E50" s="12">
        <f>SUM(C51/COUNT(C51), SUM(C51:C52)/COUNT(C51:C52), SUM(C51:C53)/COUNT(C51:C53), SUM(C51:C54)/COUNT(C51:C54), SUM(C51:C55)/COUNT(C51:C55), SUM(C51:C56)/COUNT(C51:C56), SUM(C51:C57)/COUNT(C51:C57), SUM(C51:C58)/COUNT(C51:C58), SUM(C51:C59)/COUNT(C51:C59), SUM(C51:C60)/COUNT(C51:C60),)/COUNT(C51:C60)</f>
        <v>1</v>
      </c>
      <c r="F50" s="11"/>
      <c r="G50" s="7">
        <f t="shared" ref="G50:G62" si="0">SUM(C51:C60)</f>
        <v>10</v>
      </c>
      <c r="H50" s="7">
        <f>SUM(C51/LOG(2,2),C52/LOG(3,2),C53/LOG(4,2),C54/LOG(5,2),C55/LOG(6,2),C56/LOG(7,2),C57/LOG(8,2),C58/LOG(9,2),C59/LOG(10,2),C60/LOG(11,2))</f>
        <v>4.543559338088345</v>
      </c>
      <c r="I50" s="8">
        <f>H50/4.54355933808834</f>
        <v>1.0000000000000011</v>
      </c>
    </row>
    <row r="51" spans="1:9" x14ac:dyDescent="0.25">
      <c r="A51" s="1"/>
      <c r="B51" s="2" t="s">
        <v>30</v>
      </c>
      <c r="C51" s="1">
        <v>1</v>
      </c>
      <c r="D51" s="11"/>
      <c r="E51" s="13"/>
      <c r="F51" s="11"/>
      <c r="G51" s="10"/>
      <c r="H51" s="11"/>
      <c r="I51" s="11"/>
    </row>
    <row r="52" spans="1:9" x14ac:dyDescent="0.25">
      <c r="A52" s="1"/>
      <c r="B52" s="2" t="s">
        <v>31</v>
      </c>
      <c r="C52" s="1">
        <v>1</v>
      </c>
      <c r="D52" s="11"/>
      <c r="E52" s="13"/>
      <c r="F52" s="11"/>
      <c r="G52" s="10"/>
      <c r="H52" s="11"/>
      <c r="I52" s="11"/>
    </row>
    <row r="53" spans="1:9" x14ac:dyDescent="0.25">
      <c r="A53" s="1"/>
      <c r="B53" s="2" t="s">
        <v>32</v>
      </c>
      <c r="C53" s="1">
        <v>1</v>
      </c>
      <c r="D53" s="11"/>
      <c r="E53" s="13"/>
      <c r="F53" s="11"/>
      <c r="G53" s="10"/>
      <c r="H53" s="11"/>
      <c r="I53" s="11"/>
    </row>
    <row r="54" spans="1:9" x14ac:dyDescent="0.25">
      <c r="A54" s="1"/>
      <c r="B54" s="2" t="s">
        <v>39</v>
      </c>
      <c r="C54" s="1">
        <v>1</v>
      </c>
      <c r="D54" s="11"/>
      <c r="E54" s="13"/>
      <c r="F54" s="11"/>
      <c r="G54" s="10"/>
      <c r="H54" s="11"/>
      <c r="I54" s="11"/>
    </row>
    <row r="55" spans="1:9" x14ac:dyDescent="0.25">
      <c r="A55" s="1"/>
      <c r="B55" s="2" t="s">
        <v>33</v>
      </c>
      <c r="C55" s="1">
        <v>1</v>
      </c>
      <c r="D55" s="11"/>
      <c r="E55" s="13"/>
      <c r="F55" s="11"/>
      <c r="G55" s="10"/>
      <c r="H55" s="11"/>
      <c r="I55" s="11"/>
    </row>
    <row r="56" spans="1:9" x14ac:dyDescent="0.25">
      <c r="A56" s="1"/>
      <c r="B56" s="2" t="s">
        <v>34</v>
      </c>
      <c r="C56" s="1">
        <v>1</v>
      </c>
      <c r="D56" s="11"/>
      <c r="E56" s="13"/>
      <c r="F56" s="11"/>
      <c r="G56" s="10"/>
      <c r="H56" s="11"/>
      <c r="I56" s="11"/>
    </row>
    <row r="57" spans="1:9" x14ac:dyDescent="0.25">
      <c r="A57" s="1"/>
      <c r="B57" s="2" t="s">
        <v>35</v>
      </c>
      <c r="C57" s="1">
        <v>1</v>
      </c>
      <c r="D57" s="11"/>
      <c r="E57" s="13"/>
      <c r="F57" s="11"/>
      <c r="G57" s="10"/>
      <c r="H57" s="11"/>
      <c r="I57" s="11"/>
    </row>
    <row r="58" spans="1:9" x14ac:dyDescent="0.25">
      <c r="A58" s="1"/>
      <c r="B58" s="2" t="s">
        <v>38</v>
      </c>
      <c r="C58" s="1">
        <v>1</v>
      </c>
      <c r="D58" s="11"/>
      <c r="E58" s="13"/>
      <c r="F58" s="11"/>
      <c r="G58" s="10"/>
      <c r="H58" s="11"/>
      <c r="I58" s="11"/>
    </row>
    <row r="59" spans="1:9" x14ac:dyDescent="0.25">
      <c r="A59" s="1"/>
      <c r="B59" s="2" t="s">
        <v>36</v>
      </c>
      <c r="C59" s="1">
        <v>1</v>
      </c>
      <c r="D59" s="11"/>
      <c r="E59" s="13"/>
      <c r="F59" s="11"/>
      <c r="G59" s="10"/>
      <c r="H59" s="11"/>
      <c r="I59" s="11"/>
    </row>
    <row r="60" spans="1:9" x14ac:dyDescent="0.25">
      <c r="A60" s="1"/>
      <c r="B60" s="2" t="s">
        <v>37</v>
      </c>
      <c r="C60" s="1">
        <v>1</v>
      </c>
      <c r="D60" s="11"/>
      <c r="E60" s="13"/>
      <c r="F60" s="11"/>
      <c r="G60" s="10"/>
      <c r="H60" s="11"/>
      <c r="I60" s="11"/>
    </row>
    <row r="61" spans="1:9" x14ac:dyDescent="0.25">
      <c r="A61" s="1"/>
      <c r="B61" s="2"/>
      <c r="C61" s="1"/>
      <c r="D61" s="11"/>
      <c r="E61" s="13"/>
      <c r="F61" s="11"/>
      <c r="G61" s="10"/>
      <c r="H61" s="11"/>
      <c r="I61" s="11"/>
    </row>
    <row r="62" spans="1:9" x14ac:dyDescent="0.25">
      <c r="A62" s="6" t="s">
        <v>62</v>
      </c>
      <c r="B62" s="2"/>
      <c r="C62" s="1"/>
      <c r="D62" s="12">
        <f>SUM(C63:C72)/COUNT(C63:C72)</f>
        <v>0.2</v>
      </c>
      <c r="E62" s="12">
        <f>SUM(C63/COUNT(C63), SUM(C63:C64)/COUNT(C63:C64), SUM(C63:C65)/COUNT(C63:C65), SUM(C63:C66)/COUNT(C63:C66), SUM(C63:C67)/COUNT(C63:C67), SUM(C63:C68)/COUNT(C63:C68), SUM(C63:C69)/COUNT(C63:C69), SUM(C63:C70)/COUNT(C63:C70), SUM(C63:C71)/COUNT(C63:C71), SUM(C63:C72)/COUNT(C63:C72),)/COUNT(C63:C72)</f>
        <v>0.48579365079365083</v>
      </c>
      <c r="F62" s="11"/>
      <c r="G62" s="7">
        <f t="shared" si="0"/>
        <v>2</v>
      </c>
      <c r="H62" s="7">
        <f>SUM(C63/LOG(2,2),C64/LOG(3,2),C65/LOG(4,2),C66/LOG(5,2),C67/LOG(6,2),C68/LOG(7,2),C69/LOG(8,2),C70/LOG(9,2),C71/LOG(10,2),C72/LOG(11,2))</f>
        <v>1.6309297535714573</v>
      </c>
      <c r="I62" s="8">
        <f>H62/4.54355933808834</f>
        <v>0.35895421017163515</v>
      </c>
    </row>
    <row r="63" spans="1:9" x14ac:dyDescent="0.25">
      <c r="A63" s="1"/>
      <c r="B63" s="3" t="s">
        <v>52</v>
      </c>
      <c r="C63" s="1">
        <v>1</v>
      </c>
      <c r="D63" s="11"/>
      <c r="E63" s="11"/>
      <c r="F63" s="11"/>
      <c r="G63" s="10"/>
      <c r="H63" s="11"/>
      <c r="I63" s="11"/>
    </row>
    <row r="64" spans="1:9" x14ac:dyDescent="0.25">
      <c r="A64" s="1"/>
      <c r="B64" s="2" t="s">
        <v>53</v>
      </c>
      <c r="C64" s="1">
        <v>1</v>
      </c>
      <c r="D64" s="11"/>
      <c r="E64" s="11"/>
      <c r="F64" s="11"/>
      <c r="G64" s="10"/>
      <c r="H64" s="11"/>
      <c r="I64" s="11"/>
    </row>
    <row r="65" spans="1:9" x14ac:dyDescent="0.25">
      <c r="A65" s="1"/>
      <c r="B65" s="2" t="s">
        <v>54</v>
      </c>
      <c r="C65" s="1">
        <v>0</v>
      </c>
      <c r="D65" s="11"/>
      <c r="E65" s="11"/>
      <c r="F65" s="11"/>
      <c r="G65" s="10"/>
      <c r="H65" s="11"/>
      <c r="I65" s="11"/>
    </row>
    <row r="66" spans="1:9" x14ac:dyDescent="0.25">
      <c r="A66" s="1"/>
      <c r="B66" s="2" t="s">
        <v>55</v>
      </c>
      <c r="C66" s="1">
        <v>0</v>
      </c>
      <c r="D66" s="11"/>
      <c r="E66" s="11"/>
      <c r="F66" s="11"/>
      <c r="G66" s="10"/>
      <c r="H66" s="11"/>
      <c r="I66" s="11"/>
    </row>
    <row r="67" spans="1:9" x14ac:dyDescent="0.25">
      <c r="A67" s="1"/>
      <c r="B67" s="3" t="s">
        <v>56</v>
      </c>
      <c r="C67" s="1">
        <v>0</v>
      </c>
      <c r="D67" s="11"/>
      <c r="E67" s="11"/>
      <c r="F67" s="11"/>
      <c r="G67" s="10"/>
      <c r="H67" s="11"/>
      <c r="I67" s="11"/>
    </row>
    <row r="68" spans="1:9" x14ac:dyDescent="0.25">
      <c r="A68" s="1"/>
      <c r="B68" s="3" t="s">
        <v>57</v>
      </c>
      <c r="C68" s="1">
        <v>0</v>
      </c>
      <c r="D68" s="11"/>
      <c r="E68" s="11"/>
      <c r="F68" s="11"/>
      <c r="G68" s="10"/>
      <c r="H68" s="11"/>
      <c r="I68" s="11"/>
    </row>
    <row r="69" spans="1:9" x14ac:dyDescent="0.25">
      <c r="A69" s="1"/>
      <c r="B69" s="3" t="s">
        <v>58</v>
      </c>
      <c r="C69" s="1">
        <v>0</v>
      </c>
      <c r="D69" s="11"/>
      <c r="E69" s="11"/>
      <c r="F69" s="11"/>
      <c r="G69" s="10"/>
      <c r="H69" s="11"/>
      <c r="I69" s="11"/>
    </row>
    <row r="70" spans="1:9" x14ac:dyDescent="0.25">
      <c r="A70" s="1"/>
      <c r="B70" s="3" t="s">
        <v>59</v>
      </c>
      <c r="C70" s="1">
        <v>0</v>
      </c>
      <c r="D70" s="11"/>
      <c r="E70" s="11"/>
      <c r="F70" s="11"/>
      <c r="G70" s="10"/>
      <c r="H70" s="11"/>
      <c r="I70" s="11"/>
    </row>
    <row r="71" spans="1:9" x14ac:dyDescent="0.25">
      <c r="A71" s="1"/>
      <c r="B71" s="3" t="s">
        <v>60</v>
      </c>
      <c r="C71" s="1">
        <v>0</v>
      </c>
      <c r="D71" s="11"/>
      <c r="E71" s="11"/>
      <c r="F71" s="11"/>
      <c r="G71" s="10"/>
      <c r="H71" s="11"/>
      <c r="I71" s="11"/>
    </row>
    <row r="72" spans="1:9" x14ac:dyDescent="0.25">
      <c r="A72" s="1"/>
      <c r="B72" s="3" t="s">
        <v>61</v>
      </c>
      <c r="C72" s="1">
        <v>0</v>
      </c>
      <c r="D72" s="11"/>
      <c r="E72" s="11"/>
      <c r="F72" s="11"/>
      <c r="G72" s="10"/>
      <c r="H72" s="11"/>
      <c r="I72" s="11"/>
    </row>
    <row r="73" spans="1:9" x14ac:dyDescent="0.25">
      <c r="A73" s="1"/>
      <c r="B73" s="2"/>
      <c r="C73" s="1"/>
      <c r="D73" s="11"/>
      <c r="E73" s="11"/>
      <c r="F73" s="11"/>
      <c r="G73" s="10"/>
      <c r="H73" s="11"/>
      <c r="I73" s="11"/>
    </row>
    <row r="74" spans="1:9" x14ac:dyDescent="0.25">
      <c r="A74" s="6" t="s">
        <v>63</v>
      </c>
      <c r="B74" s="2"/>
      <c r="C74" s="1"/>
      <c r="D74" s="12">
        <f>SUM(C75:C84)/COUNT(C75:C84)</f>
        <v>0.6</v>
      </c>
      <c r="E74" s="12">
        <f>SUM(C75/COUNT(C75), SUM(C75:C76)/COUNT(C75:C76), SUM(C75:C77)/COUNT(C75:C77), SUM(C75:C78)/COUNT(C75:C78), SUM(C75:C79)/COUNT(C75:C79), SUM(C75:C80)/COUNT(C75:C80), SUM(C75:C81)/COUNT(C75:C81), SUM(C75:C82)/COUNT(C75:C82), SUM(C75:C83)/COUNT(C75:C83), SUM(C75:C84)/COUNT(C75:C84),)/COUNT(C75:C84)</f>
        <v>0.88738095238095238</v>
      </c>
      <c r="F74" s="11"/>
      <c r="G74" s="7">
        <f>SUM(C75:C84)</f>
        <v>6</v>
      </c>
      <c r="H74" s="7">
        <f>SUM(C75/LOG(2,2),C76/LOG(3,2),C77/LOG(4,2),C78/LOG(5,2),C79/LOG(6,2),C80/LOG(7,2),C81/LOG(8,2),C82/LOG(9,2),C83/LOG(10,2),C84/LOG(11,2))</f>
        <v>3.3046663059874142</v>
      </c>
      <c r="I74" s="8">
        <f>H74/4.54355933808834</f>
        <v>0.72732984431052283</v>
      </c>
    </row>
    <row r="75" spans="1:9" x14ac:dyDescent="0.25">
      <c r="A75" s="1"/>
      <c r="B75" s="2" t="s">
        <v>64</v>
      </c>
      <c r="C75" s="1">
        <v>1</v>
      </c>
      <c r="D75" s="11"/>
      <c r="E75" s="13"/>
      <c r="F75" s="11"/>
      <c r="G75" s="10"/>
      <c r="H75" s="11"/>
      <c r="I75" s="11"/>
    </row>
    <row r="76" spans="1:9" x14ac:dyDescent="0.25">
      <c r="A76" s="1"/>
      <c r="B76" s="2" t="s">
        <v>53</v>
      </c>
      <c r="C76" s="1">
        <v>1</v>
      </c>
      <c r="D76" s="11"/>
      <c r="E76" s="11"/>
      <c r="F76" s="11"/>
      <c r="G76" s="10"/>
      <c r="H76" s="11"/>
      <c r="I76" s="11"/>
    </row>
    <row r="77" spans="1:9" x14ac:dyDescent="0.25">
      <c r="A77" s="1"/>
      <c r="B77" s="2" t="s">
        <v>65</v>
      </c>
      <c r="C77" s="1">
        <v>1</v>
      </c>
      <c r="D77" s="11"/>
      <c r="E77" s="11"/>
      <c r="F77" s="11"/>
      <c r="G77" s="10"/>
      <c r="H77" s="11"/>
      <c r="I77" s="11"/>
    </row>
    <row r="78" spans="1:9" x14ac:dyDescent="0.25">
      <c r="A78" s="1"/>
      <c r="B78" s="2" t="s">
        <v>55</v>
      </c>
      <c r="C78" s="1">
        <v>1</v>
      </c>
      <c r="D78" s="11"/>
      <c r="E78" s="11"/>
      <c r="F78" s="11"/>
      <c r="G78" s="10"/>
      <c r="H78" s="11"/>
      <c r="I78" s="11"/>
    </row>
    <row r="79" spans="1:9" x14ac:dyDescent="0.25">
      <c r="A79" s="1"/>
      <c r="B79" s="2" t="s">
        <v>66</v>
      </c>
      <c r="C79" s="1">
        <v>1</v>
      </c>
      <c r="D79" s="11"/>
      <c r="E79" s="11"/>
      <c r="F79" s="11"/>
      <c r="G79" s="10"/>
      <c r="H79" s="11"/>
      <c r="I79" s="11"/>
    </row>
    <row r="80" spans="1:9" x14ac:dyDescent="0.25">
      <c r="A80" s="1"/>
      <c r="B80" s="2" t="s">
        <v>67</v>
      </c>
      <c r="C80" s="1">
        <v>1</v>
      </c>
      <c r="D80" s="11"/>
      <c r="E80" s="11"/>
      <c r="F80" s="11"/>
      <c r="G80" s="10"/>
      <c r="H80" s="11"/>
      <c r="I80" s="11"/>
    </row>
    <row r="81" spans="1:9" x14ac:dyDescent="0.25">
      <c r="A81" s="1"/>
      <c r="B81" s="2" t="s">
        <v>68</v>
      </c>
      <c r="C81" s="1">
        <v>0</v>
      </c>
      <c r="D81" s="11"/>
      <c r="E81" s="11"/>
      <c r="F81" s="11"/>
      <c r="G81" s="10"/>
      <c r="H81" s="11"/>
      <c r="I81" s="11"/>
    </row>
    <row r="82" spans="1:9" x14ac:dyDescent="0.25">
      <c r="A82" s="1"/>
      <c r="B82" s="2" t="s">
        <v>69</v>
      </c>
      <c r="C82" s="1">
        <v>0</v>
      </c>
      <c r="D82" s="11"/>
      <c r="E82" s="11"/>
      <c r="F82" s="11"/>
      <c r="G82" s="10"/>
      <c r="H82" s="11"/>
      <c r="I82" s="11"/>
    </row>
    <row r="83" spans="1:9" x14ac:dyDescent="0.25">
      <c r="A83" s="1"/>
      <c r="B83" s="2" t="s">
        <v>70</v>
      </c>
      <c r="C83" s="1">
        <v>0</v>
      </c>
      <c r="D83" s="11"/>
      <c r="E83" s="11"/>
      <c r="F83" s="11"/>
      <c r="G83" s="10"/>
      <c r="H83" s="11"/>
      <c r="I83" s="11"/>
    </row>
    <row r="84" spans="1:9" x14ac:dyDescent="0.25">
      <c r="A84" s="1"/>
      <c r="B84" s="2" t="s">
        <v>71</v>
      </c>
      <c r="C84" s="1">
        <v>0</v>
      </c>
      <c r="D84" s="11"/>
      <c r="E84" s="11"/>
      <c r="F84" s="11"/>
      <c r="G84" s="10"/>
      <c r="H84" s="11"/>
      <c r="I84" s="11"/>
    </row>
    <row r="85" spans="1:9" x14ac:dyDescent="0.25">
      <c r="A85" s="1"/>
      <c r="B85" s="2"/>
      <c r="C85" s="1"/>
      <c r="D85" s="11"/>
      <c r="E85" s="11"/>
      <c r="F85" s="11"/>
      <c r="G85" s="10"/>
      <c r="H85" s="11"/>
      <c r="I85" s="11"/>
    </row>
    <row r="86" spans="1:9" x14ac:dyDescent="0.25">
      <c r="A86" s="6" t="s">
        <v>102</v>
      </c>
      <c r="B86" s="2"/>
      <c r="C86" s="1"/>
      <c r="D86" s="12">
        <f>SUM(C87:C96)/COUNT(C87:C96)</f>
        <v>0.8</v>
      </c>
      <c r="E86" s="12">
        <f>SUM(C87/COUNT(C87), SUM(C87:C88)/COUNT(C87:C88), SUM(C87:C89)/COUNT(C87:C89), SUM(C87:C90)/COUNT(C87:C90), SUM(C87:C91)/COUNT(C87:C91), SUM(C87:C92)/COUNT(C87:C92), SUM(C87:C93)/COUNT(C87:C93), SUM(C87:C94)/COUNT(C87:C94), SUM(C87:C95)/COUNT(C87:C95), SUM(C87:C96)/COUNT(C87:C96),)/COUNT(C87:C96)</f>
        <v>0.96888888888888902</v>
      </c>
      <c r="F86" s="11"/>
      <c r="G86" s="7">
        <f t="shared" ref="G86:G110" si="1">SUM(C87:C96)</f>
        <v>8</v>
      </c>
      <c r="H86" s="7">
        <f>SUM(C87/LOG(2,2),C88/LOG(3,2),C89/LOG(4,2),C90/LOG(5,2),C91/LOG(6,2),C92/LOG(7,2),C93/LOG(8,2),C94/LOG(9,2),C95/LOG(10,2),C96/LOG(11,2))</f>
        <v>3.9534645161064765</v>
      </c>
      <c r="I86" s="8">
        <f>H86/4.54355933808834</f>
        <v>0.87012498834666041</v>
      </c>
    </row>
    <row r="87" spans="1:9" x14ac:dyDescent="0.25">
      <c r="A87" s="10"/>
      <c r="B87" s="2" t="s">
        <v>94</v>
      </c>
      <c r="C87" s="1">
        <v>1</v>
      </c>
      <c r="D87" s="13"/>
      <c r="E87" s="13"/>
      <c r="F87" s="13"/>
      <c r="G87" s="10"/>
      <c r="H87" s="10"/>
      <c r="I87" s="10"/>
    </row>
    <row r="88" spans="1:9" x14ac:dyDescent="0.25">
      <c r="A88" s="1"/>
      <c r="B88" s="2" t="s">
        <v>95</v>
      </c>
      <c r="C88" s="1">
        <v>1</v>
      </c>
      <c r="D88" s="11"/>
      <c r="E88" s="11"/>
      <c r="F88" s="11"/>
      <c r="G88" s="10"/>
      <c r="H88" s="11"/>
      <c r="I88" s="11"/>
    </row>
    <row r="89" spans="1:9" x14ac:dyDescent="0.25">
      <c r="A89" s="1"/>
      <c r="B89" s="2" t="s">
        <v>98</v>
      </c>
      <c r="C89" s="1">
        <v>1</v>
      </c>
      <c r="D89" s="11"/>
      <c r="E89" s="11"/>
      <c r="F89" s="11"/>
      <c r="G89" s="10"/>
      <c r="H89" s="11"/>
      <c r="I89" s="11"/>
    </row>
    <row r="90" spans="1:9" x14ac:dyDescent="0.25">
      <c r="A90" s="1"/>
      <c r="B90" s="2" t="s">
        <v>99</v>
      </c>
      <c r="C90" s="1">
        <v>1</v>
      </c>
      <c r="D90" s="11"/>
      <c r="E90" s="11"/>
      <c r="F90" s="11"/>
      <c r="G90" s="10"/>
      <c r="H90" s="11"/>
      <c r="I90" s="11"/>
    </row>
    <row r="91" spans="1:9" x14ac:dyDescent="0.25">
      <c r="A91" s="1"/>
      <c r="B91" s="2" t="s">
        <v>100</v>
      </c>
      <c r="C91" s="1">
        <v>1</v>
      </c>
      <c r="D91" s="11"/>
      <c r="E91" s="11"/>
      <c r="F91" s="11"/>
      <c r="G91" s="10"/>
      <c r="H91" s="11"/>
      <c r="I91" s="11"/>
    </row>
    <row r="92" spans="1:9" x14ac:dyDescent="0.25">
      <c r="A92" s="1"/>
      <c r="B92" s="2" t="s">
        <v>101</v>
      </c>
      <c r="C92" s="1">
        <v>1</v>
      </c>
      <c r="D92" s="11"/>
      <c r="E92" s="11"/>
      <c r="F92" s="11"/>
      <c r="G92" s="10"/>
      <c r="H92" s="11"/>
      <c r="I92" s="11"/>
    </row>
    <row r="93" spans="1:9" x14ac:dyDescent="0.25">
      <c r="A93" s="1"/>
      <c r="B93" s="2" t="s">
        <v>96</v>
      </c>
      <c r="C93" s="1">
        <v>1</v>
      </c>
      <c r="D93" s="11"/>
      <c r="E93" s="11"/>
      <c r="F93" s="11"/>
      <c r="G93" s="10"/>
      <c r="H93" s="11"/>
      <c r="I93" s="11"/>
    </row>
    <row r="94" spans="1:9" x14ac:dyDescent="0.25">
      <c r="A94" s="1"/>
      <c r="B94" s="2" t="s">
        <v>97</v>
      </c>
      <c r="C94" s="1">
        <v>1</v>
      </c>
      <c r="D94" s="11"/>
      <c r="E94" s="11"/>
      <c r="F94" s="11"/>
      <c r="G94" s="10"/>
      <c r="H94" s="11"/>
      <c r="I94" s="11"/>
    </row>
    <row r="95" spans="1:9" x14ac:dyDescent="0.25">
      <c r="A95" s="1"/>
      <c r="B95" s="2" t="s">
        <v>103</v>
      </c>
      <c r="C95" s="1">
        <v>0</v>
      </c>
      <c r="D95" s="11"/>
      <c r="E95" s="11"/>
      <c r="F95" s="11"/>
      <c r="G95" s="10"/>
      <c r="H95" s="11"/>
      <c r="I95" s="11"/>
    </row>
    <row r="96" spans="1:9" x14ac:dyDescent="0.25">
      <c r="A96" s="1"/>
      <c r="B96" s="2" t="s">
        <v>104</v>
      </c>
      <c r="C96" s="1">
        <v>0</v>
      </c>
      <c r="D96" s="11"/>
      <c r="E96" s="11"/>
      <c r="F96" s="11"/>
      <c r="G96" s="10"/>
      <c r="H96" s="11"/>
      <c r="I96" s="11"/>
    </row>
    <row r="97" spans="1:9" x14ac:dyDescent="0.25">
      <c r="A97" s="1"/>
      <c r="B97" s="2"/>
      <c r="C97" s="1"/>
      <c r="D97" s="11"/>
      <c r="E97" s="11"/>
      <c r="F97" s="11"/>
      <c r="G97" s="10"/>
      <c r="H97" s="11"/>
      <c r="I97" s="11"/>
    </row>
    <row r="98" spans="1:9" x14ac:dyDescent="0.25">
      <c r="A98" s="6" t="s">
        <v>111</v>
      </c>
      <c r="B98" s="2"/>
      <c r="C98" s="1"/>
      <c r="D98" s="12">
        <f>SUM(C99:C108)/COUNT(C99:C108)</f>
        <v>0.8</v>
      </c>
      <c r="E98" s="12">
        <f t="shared" ref="E98" si="2">SUM(C99/COUNT(C99), SUM(C99:C100)/COUNT(C99:C100), SUM(C99:C101)/COUNT(C99:C101), SUM(C99:C102)/COUNT(C99:C102), SUM(C99:C103)/COUNT(C99:C103), SUM(C99:C104)/COUNT(C99:C104), SUM(C99:C105)/COUNT(C99:C105), SUM(C99:C106)/COUNT(C99:C106), SUM(C99:C107)/COUNT(C99:C107), SUM(C99:C108)/COUNT(C99:C108),)/COUNT(C99:C108)</f>
        <v>0.96888888888888902</v>
      </c>
      <c r="F98" s="11"/>
      <c r="G98" s="7">
        <f t="shared" si="1"/>
        <v>8</v>
      </c>
      <c r="H98" s="7">
        <f>SUM(C99/LOG(2,2),C100/LOG(3,2),C101/LOG(4,2),C102/LOG(5,2),C103/LOG(6,2),C104/LOG(7,2),C105/LOG(8,2),C106/LOG(9,2),C107/LOG(10,2),C108/LOG(11,2))</f>
        <v>3.9534645161064765</v>
      </c>
      <c r="I98" s="8">
        <f>H98/4.54355933808834</f>
        <v>0.87012498834666041</v>
      </c>
    </row>
    <row r="99" spans="1:9" x14ac:dyDescent="0.25">
      <c r="A99" s="10"/>
      <c r="B99" s="2" t="s">
        <v>105</v>
      </c>
      <c r="C99" s="1">
        <v>1</v>
      </c>
      <c r="D99" s="13"/>
      <c r="E99" s="13"/>
      <c r="F99" s="13"/>
      <c r="G99" s="10"/>
      <c r="H99" s="10"/>
      <c r="I99" s="10"/>
    </row>
    <row r="100" spans="1:9" x14ac:dyDescent="0.25">
      <c r="A100" s="1"/>
      <c r="B100" s="2" t="s">
        <v>106</v>
      </c>
      <c r="C100" s="1">
        <v>1</v>
      </c>
      <c r="D100" s="11"/>
      <c r="E100" s="13"/>
      <c r="F100" s="11"/>
      <c r="G100" s="10"/>
      <c r="H100" s="11"/>
      <c r="I100" s="11"/>
    </row>
    <row r="101" spans="1:9" x14ac:dyDescent="0.25">
      <c r="A101" s="1"/>
      <c r="B101" s="2" t="s">
        <v>107</v>
      </c>
      <c r="C101" s="1">
        <v>1</v>
      </c>
      <c r="D101" s="11"/>
      <c r="E101" s="13"/>
      <c r="F101" s="11"/>
      <c r="G101" s="10"/>
      <c r="H101" s="11"/>
      <c r="I101" s="11"/>
    </row>
    <row r="102" spans="1:9" x14ac:dyDescent="0.25">
      <c r="A102" s="1"/>
      <c r="B102" s="3" t="s">
        <v>108</v>
      </c>
      <c r="C102" s="1">
        <v>1</v>
      </c>
      <c r="D102" s="11"/>
      <c r="E102" s="13"/>
      <c r="F102" s="11"/>
      <c r="G102" s="10"/>
      <c r="H102" s="11"/>
      <c r="I102" s="11"/>
    </row>
    <row r="103" spans="1:9" ht="30" x14ac:dyDescent="0.25">
      <c r="A103" s="1"/>
      <c r="B103" s="3" t="s">
        <v>112</v>
      </c>
      <c r="C103" s="1">
        <v>1</v>
      </c>
      <c r="D103" s="11"/>
      <c r="E103" s="13"/>
      <c r="F103" s="11"/>
      <c r="G103" s="10"/>
      <c r="H103" s="11"/>
      <c r="I103" s="11"/>
    </row>
    <row r="104" spans="1:9" ht="30" x14ac:dyDescent="0.25">
      <c r="A104" s="1"/>
      <c r="B104" s="3" t="s">
        <v>113</v>
      </c>
      <c r="C104" s="1">
        <v>1</v>
      </c>
      <c r="D104" s="11"/>
      <c r="E104" s="13"/>
      <c r="F104" s="11"/>
      <c r="G104" s="10"/>
      <c r="H104" s="11"/>
      <c r="I104" s="11"/>
    </row>
    <row r="105" spans="1:9" x14ac:dyDescent="0.25">
      <c r="A105" s="1"/>
      <c r="B105" s="3" t="s">
        <v>114</v>
      </c>
      <c r="C105" s="1">
        <v>1</v>
      </c>
      <c r="D105" s="11"/>
      <c r="E105" s="13"/>
      <c r="F105" s="11"/>
      <c r="G105" s="10"/>
      <c r="H105" s="11"/>
      <c r="I105" s="11"/>
    </row>
    <row r="106" spans="1:9" x14ac:dyDescent="0.25">
      <c r="A106" s="1"/>
      <c r="B106" s="3" t="s">
        <v>115</v>
      </c>
      <c r="C106" s="1">
        <v>1</v>
      </c>
      <c r="D106" s="11"/>
      <c r="E106" s="13"/>
      <c r="F106" s="11"/>
      <c r="G106" s="10"/>
      <c r="H106" s="11"/>
      <c r="I106" s="11"/>
    </row>
    <row r="107" spans="1:9" x14ac:dyDescent="0.25">
      <c r="A107" s="1"/>
      <c r="B107" s="3" t="s">
        <v>109</v>
      </c>
      <c r="C107" s="1">
        <v>0</v>
      </c>
      <c r="D107" s="11"/>
      <c r="E107" s="13"/>
      <c r="F107" s="11"/>
      <c r="G107" s="10"/>
      <c r="H107" s="11"/>
      <c r="I107" s="11"/>
    </row>
    <row r="108" spans="1:9" x14ac:dyDescent="0.25">
      <c r="A108" s="1"/>
      <c r="B108" s="3" t="s">
        <v>110</v>
      </c>
      <c r="C108" s="1">
        <v>0</v>
      </c>
      <c r="D108" s="11"/>
      <c r="E108" s="13"/>
      <c r="F108" s="11"/>
      <c r="G108" s="10"/>
      <c r="H108" s="11"/>
      <c r="I108" s="11"/>
    </row>
    <row r="109" spans="1:9" x14ac:dyDescent="0.25">
      <c r="A109" s="1"/>
      <c r="B109" s="3"/>
      <c r="C109" s="1"/>
      <c r="D109" s="11"/>
      <c r="E109" s="13"/>
      <c r="F109" s="11"/>
      <c r="G109" s="10"/>
      <c r="H109" s="11"/>
      <c r="I109" s="11"/>
    </row>
    <row r="110" spans="1:9" x14ac:dyDescent="0.25">
      <c r="A110" s="6" t="s">
        <v>41</v>
      </c>
      <c r="B110" s="2"/>
      <c r="C110" s="1"/>
      <c r="D110" s="12">
        <f>SUM(C111:C120)/COUNT(C111:C120)</f>
        <v>0.2</v>
      </c>
      <c r="E110" s="12">
        <f>SUM(C111/COUNT(C111), SUM(C111:C112)/COUNT(C111:C112), SUM(C111:C113)/COUNT(C111:C113), SUM(C111:C114)/COUNT(C111:C114), SUM(C111:C115)/COUNT(C111:C115), SUM(C111:C116)/COUNT(C111:C116), SUM(C111:C117)/COUNT(C111:C117), SUM(C111:C118)/COUNT(C111:C118), SUM(C111:C119)/COUNT(C111:C119), SUM(C111:C120)/COUNT(C111:C120),)/COUNT(C111:C120)</f>
        <v>0.10567460317460317</v>
      </c>
      <c r="F110" s="11"/>
      <c r="G110" s="7">
        <f t="shared" si="1"/>
        <v>2</v>
      </c>
      <c r="H110" s="7">
        <f>SUM(C111/LOG(2,2),C112/LOG(3,2),C113/LOG(4,2),C114/LOG(5,2),C115/LOG(6,2),C116/LOG(7,2),C117/LOG(8,2),C118/LOG(9,2),C119/LOG(10,2),C120/LOG(11,2))</f>
        <v>0.68788280289852277</v>
      </c>
      <c r="I110" s="8">
        <f>H110/4.54355933808834</f>
        <v>0.15139734109601022</v>
      </c>
    </row>
    <row r="111" spans="1:9" x14ac:dyDescent="0.25">
      <c r="A111" s="10"/>
      <c r="B111" s="2" t="s">
        <v>42</v>
      </c>
      <c r="C111" s="1">
        <v>0</v>
      </c>
      <c r="D111" s="13"/>
      <c r="E111" s="13"/>
      <c r="F111" s="13"/>
      <c r="G111" s="10"/>
      <c r="H111" s="10"/>
      <c r="I111" s="10"/>
    </row>
    <row r="112" spans="1:9" x14ac:dyDescent="0.25">
      <c r="A112" s="1"/>
      <c r="B112" s="2" t="s">
        <v>43</v>
      </c>
      <c r="C112" s="1">
        <v>0</v>
      </c>
      <c r="D112" s="11"/>
      <c r="E112" s="11"/>
      <c r="F112" s="11"/>
      <c r="G112" s="11"/>
      <c r="H112" s="11"/>
      <c r="I112" s="11"/>
    </row>
    <row r="113" spans="1:9" x14ac:dyDescent="0.25">
      <c r="A113" s="1"/>
      <c r="B113" s="2" t="s">
        <v>44</v>
      </c>
      <c r="C113" s="1">
        <v>0</v>
      </c>
      <c r="D113" s="11"/>
      <c r="E113" s="11"/>
      <c r="F113" s="11"/>
      <c r="G113" s="11"/>
      <c r="H113" s="11"/>
      <c r="I113" s="11"/>
    </row>
    <row r="114" spans="1:9" x14ac:dyDescent="0.25">
      <c r="A114" s="1"/>
      <c r="B114" s="2" t="s">
        <v>45</v>
      </c>
      <c r="C114" s="1">
        <v>0</v>
      </c>
      <c r="D114" s="11"/>
      <c r="E114" s="11"/>
      <c r="F114" s="11"/>
      <c r="G114" s="11"/>
      <c r="H114" s="11"/>
      <c r="I114" s="11"/>
    </row>
    <row r="115" spans="1:9" x14ac:dyDescent="0.25">
      <c r="A115" s="1"/>
      <c r="B115" s="2" t="s">
        <v>46</v>
      </c>
      <c r="C115" s="1">
        <v>1</v>
      </c>
      <c r="D115" s="11"/>
      <c r="E115" s="11"/>
      <c r="F115" s="11"/>
      <c r="G115" s="11"/>
      <c r="H115" s="11"/>
      <c r="I115" s="11"/>
    </row>
    <row r="116" spans="1:9" x14ac:dyDescent="0.25">
      <c r="A116" s="1"/>
      <c r="B116" s="2" t="s">
        <v>47</v>
      </c>
      <c r="C116" s="1">
        <v>0</v>
      </c>
      <c r="D116" s="11"/>
      <c r="E116" s="11"/>
      <c r="F116" s="11"/>
      <c r="G116" s="11"/>
      <c r="H116" s="11"/>
      <c r="I116" s="11"/>
    </row>
    <row r="117" spans="1:9" x14ac:dyDescent="0.25">
      <c r="A117" s="1"/>
      <c r="B117" s="2" t="s">
        <v>48</v>
      </c>
      <c r="C117" s="1">
        <v>0</v>
      </c>
      <c r="D117" s="11"/>
      <c r="E117" s="11"/>
      <c r="F117" s="11"/>
      <c r="G117" s="11"/>
      <c r="H117" s="11"/>
      <c r="I117" s="11"/>
    </row>
    <row r="118" spans="1:9" x14ac:dyDescent="0.25">
      <c r="A118" s="1"/>
      <c r="B118" s="2" t="s">
        <v>49</v>
      </c>
      <c r="C118" s="1">
        <v>0</v>
      </c>
      <c r="D118" s="11"/>
      <c r="E118" s="11"/>
      <c r="F118" s="11"/>
      <c r="G118" s="11"/>
      <c r="H118" s="11"/>
      <c r="I118" s="11"/>
    </row>
    <row r="119" spans="1:9" x14ac:dyDescent="0.25">
      <c r="A119" s="1"/>
      <c r="B119" s="2" t="s">
        <v>50</v>
      </c>
      <c r="C119" s="1">
        <v>1</v>
      </c>
      <c r="D119" s="11"/>
      <c r="E119" s="11"/>
      <c r="F119" s="11"/>
      <c r="G119" s="11"/>
      <c r="H119" s="11"/>
      <c r="I119" s="11"/>
    </row>
    <row r="120" spans="1:9" x14ac:dyDescent="0.25">
      <c r="A120" s="1"/>
      <c r="B120" s="2" t="s">
        <v>51</v>
      </c>
      <c r="C120" s="1">
        <v>0</v>
      </c>
      <c r="D120" s="11"/>
      <c r="E120" s="11"/>
      <c r="F120" s="11"/>
      <c r="G120" s="11"/>
      <c r="H120" s="11"/>
      <c r="I120" s="11"/>
    </row>
    <row r="121" spans="1:9" x14ac:dyDescent="0.25">
      <c r="A121" s="1"/>
      <c r="B121" s="2"/>
      <c r="C121" s="1"/>
    </row>
  </sheetData>
  <hyperlinks>
    <hyperlink ref="D1" r:id="rId1"/>
    <hyperlink ref="E1" r:id="rId2"/>
    <hyperlink ref="F1" r:id="rId3"/>
    <hyperlink ref="G1" r:id="rId4"/>
    <hyperlink ref="H1" r:id="rId5"/>
    <hyperlink ref="I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97" workbookViewId="0">
      <selection activeCell="D122" sqref="D122"/>
    </sheetView>
  </sheetViews>
  <sheetFormatPr defaultRowHeight="15" x14ac:dyDescent="0.25"/>
  <cols>
    <col min="1" max="1" width="16.28515625" customWidth="1"/>
    <col min="2" max="2" width="125.140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116</v>
      </c>
      <c r="H1" s="5" t="s">
        <v>6</v>
      </c>
      <c r="I1" s="5" t="s">
        <v>7</v>
      </c>
    </row>
    <row r="2" spans="1:9" x14ac:dyDescent="0.25">
      <c r="A2" s="6" t="s">
        <v>93</v>
      </c>
      <c r="B2" s="3"/>
      <c r="C2" s="1"/>
      <c r="D2" s="7">
        <f>SUM(C3:C12)/COUNT(C3:C12)</f>
        <v>0.8</v>
      </c>
      <c r="E2" s="7">
        <f>SUM(C3/COUNT(C3), SUM(C3:C4)/COUNT(C3:C4), SUM(C3:C5)/COUNT(C3:C5), SUM(C3:C6)/COUNT(C3:C6), SUM(C3:C7)/COUNT(C3:C7), SUM(C3:C8)/COUNT(C3:C8), SUM(C3:C9)/COUNT(C3:C9), SUM(C3:C10)/COUNT(C3:C10), SUM(C3:C11)/COUNT(C3:C11), SUM(C3:C12)/COUNT(C3:C12),)/COUNT(C3:C12)</f>
        <v>0.96888888888888902</v>
      </c>
      <c r="F2" s="9">
        <f>SUM(E2:E110)/COUNT(E2:E110)</f>
        <v>0.91026587301587303</v>
      </c>
      <c r="G2" s="7">
        <f>SUM(C3:C12)</f>
        <v>8</v>
      </c>
      <c r="H2" s="7">
        <f>SUM(C3/LOG(2,2),C4/LOG(3,2),C5/LOG(4,2),C6/LOG(5,2),C7/LOG(6,2),C8/LOG(7,2),C9/LOG(8,2),C10/LOG(9,2),C11/LOG(10,2),C12/LOG(11,2))</f>
        <v>3.9534645161064765</v>
      </c>
      <c r="I2" s="8">
        <f>H2/4.54355933808834</f>
        <v>0.87012498834666041</v>
      </c>
    </row>
    <row r="3" spans="1:9" ht="30" x14ac:dyDescent="0.25">
      <c r="A3" s="1"/>
      <c r="B3" s="3" t="s">
        <v>83</v>
      </c>
      <c r="C3" s="1">
        <v>1</v>
      </c>
      <c r="D3" s="11"/>
      <c r="E3" s="11"/>
      <c r="F3" s="11"/>
      <c r="G3" s="11"/>
      <c r="H3" s="11"/>
      <c r="I3" s="11"/>
    </row>
    <row r="4" spans="1:9" x14ac:dyDescent="0.25">
      <c r="A4" s="1"/>
      <c r="B4" s="2" t="s">
        <v>84</v>
      </c>
      <c r="C4" s="1">
        <v>1</v>
      </c>
      <c r="D4" s="11"/>
      <c r="E4" s="11"/>
      <c r="F4" s="11"/>
      <c r="G4" s="11"/>
      <c r="H4" s="11"/>
      <c r="I4" s="11"/>
    </row>
    <row r="5" spans="1:9" x14ac:dyDescent="0.25">
      <c r="A5" s="1"/>
      <c r="B5" s="2" t="s">
        <v>85</v>
      </c>
      <c r="C5" s="1">
        <v>1</v>
      </c>
      <c r="D5" s="11"/>
      <c r="E5" s="11"/>
      <c r="F5" s="11"/>
      <c r="G5" s="11"/>
      <c r="H5" s="11"/>
      <c r="I5" s="11"/>
    </row>
    <row r="6" spans="1:9" x14ac:dyDescent="0.25">
      <c r="A6" s="1"/>
      <c r="B6" s="2" t="s">
        <v>86</v>
      </c>
      <c r="C6" s="1">
        <v>1</v>
      </c>
      <c r="D6" s="11"/>
      <c r="E6" s="11"/>
      <c r="F6" s="11"/>
      <c r="G6" s="11"/>
      <c r="H6" s="11"/>
      <c r="I6" s="11"/>
    </row>
    <row r="7" spans="1:9" ht="30" x14ac:dyDescent="0.25">
      <c r="A7" s="1"/>
      <c r="B7" s="3" t="s">
        <v>87</v>
      </c>
      <c r="C7" s="1">
        <v>1</v>
      </c>
      <c r="D7" s="11"/>
      <c r="E7" s="11"/>
      <c r="F7" s="11"/>
      <c r="G7" s="11"/>
      <c r="H7" s="11"/>
      <c r="I7" s="11"/>
    </row>
    <row r="8" spans="1:9" ht="30" x14ac:dyDescent="0.25">
      <c r="A8" s="1"/>
      <c r="B8" s="3" t="s">
        <v>88</v>
      </c>
      <c r="C8" s="1">
        <v>1</v>
      </c>
      <c r="D8" s="11"/>
      <c r="E8" s="11"/>
      <c r="F8" s="11"/>
      <c r="G8" s="11"/>
      <c r="H8" s="11"/>
      <c r="I8" s="11"/>
    </row>
    <row r="9" spans="1:9" ht="30" x14ac:dyDescent="0.25">
      <c r="A9" s="1"/>
      <c r="B9" s="3" t="s">
        <v>89</v>
      </c>
      <c r="C9" s="1">
        <v>1</v>
      </c>
      <c r="D9" s="11"/>
      <c r="E9" s="11"/>
      <c r="F9" s="11"/>
      <c r="G9" s="11"/>
      <c r="H9" s="11"/>
      <c r="I9" s="11"/>
    </row>
    <row r="10" spans="1:9" ht="30" x14ac:dyDescent="0.25">
      <c r="A10" s="1"/>
      <c r="B10" s="3" t="s">
        <v>90</v>
      </c>
      <c r="C10" s="1">
        <v>1</v>
      </c>
      <c r="D10" s="11"/>
      <c r="E10" s="11"/>
      <c r="F10" s="11"/>
      <c r="G10" s="11"/>
      <c r="H10" s="11"/>
      <c r="I10" s="11"/>
    </row>
    <row r="11" spans="1:9" x14ac:dyDescent="0.25">
      <c r="A11" s="1"/>
      <c r="B11" s="3" t="s">
        <v>91</v>
      </c>
      <c r="C11" s="1">
        <v>0</v>
      </c>
      <c r="D11" s="11"/>
      <c r="E11" s="11"/>
      <c r="F11" s="11"/>
      <c r="G11" s="11"/>
      <c r="H11" s="11"/>
      <c r="I11" s="11"/>
    </row>
    <row r="12" spans="1:9" x14ac:dyDescent="0.25">
      <c r="A12" s="1"/>
      <c r="B12" s="3" t="s">
        <v>92</v>
      </c>
      <c r="C12" s="1">
        <v>0</v>
      </c>
      <c r="D12" s="11"/>
      <c r="E12" s="11"/>
      <c r="F12" s="11"/>
      <c r="G12" s="11"/>
      <c r="H12" s="11"/>
      <c r="I12" s="11"/>
    </row>
    <row r="13" spans="1:9" x14ac:dyDescent="0.25">
      <c r="A13" s="1"/>
      <c r="B13" s="2"/>
      <c r="C13" s="1"/>
      <c r="D13" s="11"/>
      <c r="E13" s="11"/>
      <c r="F13" s="11"/>
      <c r="G13" s="11"/>
      <c r="H13" s="11"/>
      <c r="I13" s="11"/>
    </row>
    <row r="14" spans="1:9" x14ac:dyDescent="0.25">
      <c r="A14" s="6" t="s">
        <v>82</v>
      </c>
      <c r="B14" s="2"/>
      <c r="C14" s="1"/>
      <c r="D14" s="7">
        <f>SUM(C15:C24)/COUNT(C15:C24)</f>
        <v>1</v>
      </c>
      <c r="E14" s="7">
        <f>SUM(C15/COUNT(C15), SUM(C15:C16)/COUNT(C15:C16), SUM(C15:C17)/COUNT(C15:C17), SUM(C15:C18)/COUNT(C15:C18), SUM(C15:C19)/COUNT(C15:C19), SUM(C15:C20)/COUNT(C15:C20), SUM(C15:C21)/COUNT(C15:C21), SUM(C15:C22)/COUNT(C15:C22), SUM(C15:C23)/COUNT(C15:C23), SUM(C15:C24)/COUNT(C15:C24),)/COUNT(C15:C24)</f>
        <v>1</v>
      </c>
      <c r="F14" s="11"/>
      <c r="G14" s="7">
        <f>SUM(C15:C24)</f>
        <v>10</v>
      </c>
      <c r="H14" s="7">
        <f>SUM(C15/LOG(2,2),C16/LOG(3,2),C17/LOG(4,2),C18/LOG(5,2),C19/LOG(6,2),C20/LOG(7,2),C21/LOG(8,2),C22/LOG(9,2),C23/LOG(10,2),C24/LOG(11,2))</f>
        <v>4.543559338088345</v>
      </c>
      <c r="I14" s="8">
        <f>H14/4.54355933808834</f>
        <v>1.0000000000000011</v>
      </c>
    </row>
    <row r="15" spans="1:9" x14ac:dyDescent="0.25">
      <c r="A15" s="1"/>
      <c r="B15" s="2" t="s">
        <v>72</v>
      </c>
      <c r="C15" s="1">
        <v>1</v>
      </c>
      <c r="D15" s="11"/>
      <c r="E15" s="11"/>
      <c r="F15" s="11"/>
      <c r="G15" s="11"/>
      <c r="H15" s="11"/>
      <c r="I15" s="11"/>
    </row>
    <row r="16" spans="1:9" x14ac:dyDescent="0.25">
      <c r="A16" s="1"/>
      <c r="B16" s="2" t="s">
        <v>81</v>
      </c>
      <c r="C16" s="1">
        <v>1</v>
      </c>
      <c r="D16" s="11"/>
      <c r="E16" s="11"/>
      <c r="F16" s="11"/>
      <c r="G16" s="11"/>
      <c r="H16" s="11"/>
      <c r="I16" s="11"/>
    </row>
    <row r="17" spans="1:9" x14ac:dyDescent="0.25">
      <c r="A17" s="1"/>
      <c r="B17" s="2" t="s">
        <v>73</v>
      </c>
      <c r="C17" s="1">
        <v>1</v>
      </c>
      <c r="D17" s="11"/>
      <c r="E17" s="11"/>
      <c r="F17" s="11"/>
      <c r="G17" s="11"/>
      <c r="H17" s="11"/>
      <c r="I17" s="11"/>
    </row>
    <row r="18" spans="1:9" x14ac:dyDescent="0.25">
      <c r="A18" s="1"/>
      <c r="B18" s="2" t="s">
        <v>74</v>
      </c>
      <c r="C18" s="1">
        <v>1</v>
      </c>
      <c r="D18" s="11"/>
      <c r="E18" s="11"/>
      <c r="F18" s="11"/>
      <c r="G18" s="11"/>
      <c r="H18" s="11"/>
      <c r="I18" s="11"/>
    </row>
    <row r="19" spans="1:9" x14ac:dyDescent="0.25">
      <c r="A19" s="1"/>
      <c r="B19" s="2" t="s">
        <v>75</v>
      </c>
      <c r="C19" s="1">
        <v>1</v>
      </c>
      <c r="D19" s="11"/>
      <c r="E19" s="11"/>
      <c r="F19" s="11"/>
      <c r="G19" s="11"/>
      <c r="H19" s="11"/>
      <c r="I19" s="11"/>
    </row>
    <row r="20" spans="1:9" x14ac:dyDescent="0.25">
      <c r="A20" s="1"/>
      <c r="B20" s="2" t="s">
        <v>76</v>
      </c>
      <c r="C20" s="1">
        <v>1</v>
      </c>
      <c r="D20" s="11"/>
      <c r="E20" s="11"/>
      <c r="F20" s="11"/>
      <c r="G20" s="11"/>
      <c r="H20" s="11"/>
      <c r="I20" s="11"/>
    </row>
    <row r="21" spans="1:9" x14ac:dyDescent="0.25">
      <c r="A21" s="1"/>
      <c r="B21" s="2" t="s">
        <v>77</v>
      </c>
      <c r="C21" s="1">
        <v>1</v>
      </c>
      <c r="D21" s="11"/>
      <c r="E21" s="11"/>
      <c r="F21" s="11"/>
      <c r="G21" s="11"/>
      <c r="H21" s="11"/>
      <c r="I21" s="11"/>
    </row>
    <row r="22" spans="1:9" x14ac:dyDescent="0.25">
      <c r="A22" s="1"/>
      <c r="B22" s="2" t="s">
        <v>78</v>
      </c>
      <c r="C22" s="1">
        <v>1</v>
      </c>
      <c r="D22" s="11"/>
      <c r="E22" s="11"/>
      <c r="F22" s="11"/>
      <c r="G22" s="11"/>
      <c r="H22" s="11"/>
      <c r="I22" s="11"/>
    </row>
    <row r="23" spans="1:9" x14ac:dyDescent="0.25">
      <c r="A23" s="1"/>
      <c r="B23" s="2" t="s">
        <v>79</v>
      </c>
      <c r="C23" s="1">
        <v>1</v>
      </c>
      <c r="D23" s="11"/>
      <c r="E23" s="11"/>
      <c r="F23" s="11"/>
      <c r="G23" s="11"/>
      <c r="H23" s="11"/>
      <c r="I23" s="11"/>
    </row>
    <row r="24" spans="1:9" x14ac:dyDescent="0.25">
      <c r="A24" s="1"/>
      <c r="B24" s="2" t="s">
        <v>80</v>
      </c>
      <c r="C24" s="1">
        <v>1</v>
      </c>
      <c r="D24" s="11"/>
      <c r="E24" s="11"/>
      <c r="F24" s="11"/>
      <c r="G24" s="11"/>
      <c r="H24" s="11"/>
      <c r="I24" s="11"/>
    </row>
    <row r="25" spans="1:9" x14ac:dyDescent="0.25">
      <c r="A25" s="1"/>
      <c r="B25" s="2"/>
      <c r="C25" s="1"/>
      <c r="D25" s="11"/>
      <c r="E25" s="11"/>
      <c r="F25" s="11"/>
      <c r="G25" s="11"/>
      <c r="H25" s="11"/>
      <c r="I25" s="11"/>
    </row>
    <row r="26" spans="1:9" x14ac:dyDescent="0.25">
      <c r="A26" s="6" t="s">
        <v>18</v>
      </c>
      <c r="B26" s="2"/>
      <c r="C26" s="1"/>
      <c r="D26" s="12">
        <f>SUM(C27:C36)/COUNT(C27:C36)</f>
        <v>1</v>
      </c>
      <c r="E26" s="12">
        <f>SUM(C27/COUNT(C27), SUM(C27:C28)/COUNT(C27:C28), SUM(C27:C29)/COUNT(C27:C29), SUM(C27:C30)/COUNT(C27:C30), SUM(C27:C31)/COUNT(C27:C31), SUM(C27:C32)/COUNT(C27:C32), SUM(C27:C33)/COUNT(C27:C33), SUM(C27:C34)/COUNT(C27:C34), SUM(C27:C35)/COUNT(C27:C35), SUM(C27:C36)/COUNT(C27:C36),)/COUNT(C27:C36)</f>
        <v>1</v>
      </c>
      <c r="F26" s="11"/>
      <c r="G26" s="7">
        <f>SUM(C27:C36)</f>
        <v>10</v>
      </c>
      <c r="H26" s="7">
        <f>SUM(C27/LOG(2,2),C28/LOG(3,2),C29/LOG(4,2),C30/LOG(5,2),C31/LOG(6,2),C32/LOG(7,2),C33/LOG(8,2),C34/LOG(9,2),C35/LOG(10,2),C36/LOG(11,2))</f>
        <v>4.543559338088345</v>
      </c>
      <c r="I26" s="8">
        <f>H26/4.54355933808834</f>
        <v>1.0000000000000011</v>
      </c>
    </row>
    <row r="27" spans="1:9" x14ac:dyDescent="0.25">
      <c r="A27" s="1"/>
      <c r="B27" s="2" t="s">
        <v>17</v>
      </c>
      <c r="C27" s="1">
        <v>1</v>
      </c>
      <c r="D27" s="11"/>
      <c r="E27" s="13"/>
      <c r="F27" s="11"/>
      <c r="G27" s="11"/>
      <c r="H27" s="11"/>
      <c r="I27" s="11"/>
    </row>
    <row r="28" spans="1:9" x14ac:dyDescent="0.25">
      <c r="A28" s="1"/>
      <c r="B28" s="2" t="s">
        <v>8</v>
      </c>
      <c r="C28" s="1">
        <v>1</v>
      </c>
      <c r="D28" s="11"/>
      <c r="E28" s="13"/>
      <c r="F28" s="11"/>
      <c r="G28" s="11"/>
      <c r="H28" s="11"/>
      <c r="I28" s="11"/>
    </row>
    <row r="29" spans="1:9" x14ac:dyDescent="0.25">
      <c r="A29" s="1"/>
      <c r="B29" s="2" t="s">
        <v>9</v>
      </c>
      <c r="C29" s="1">
        <v>1</v>
      </c>
      <c r="D29" s="11"/>
      <c r="E29" s="13"/>
      <c r="F29" s="11"/>
      <c r="G29" s="11"/>
      <c r="H29" s="11"/>
      <c r="I29" s="11"/>
    </row>
    <row r="30" spans="1:9" x14ac:dyDescent="0.25">
      <c r="A30" s="1"/>
      <c r="B30" s="2" t="s">
        <v>10</v>
      </c>
      <c r="C30" s="1">
        <v>1</v>
      </c>
      <c r="D30" s="11"/>
      <c r="E30" s="13"/>
      <c r="F30" s="11"/>
      <c r="G30" s="11"/>
      <c r="H30" s="11"/>
      <c r="I30" s="11"/>
    </row>
    <row r="31" spans="1:9" x14ac:dyDescent="0.25">
      <c r="A31" s="1"/>
      <c r="B31" s="2" t="s">
        <v>11</v>
      </c>
      <c r="C31" s="1">
        <v>1</v>
      </c>
      <c r="D31" s="11"/>
      <c r="E31" s="13"/>
      <c r="F31" s="11"/>
      <c r="G31" s="11"/>
      <c r="H31" s="11"/>
      <c r="I31" s="11"/>
    </row>
    <row r="32" spans="1:9" x14ac:dyDescent="0.25">
      <c r="A32" s="1"/>
      <c r="B32" s="2" t="s">
        <v>12</v>
      </c>
      <c r="C32" s="1">
        <v>1</v>
      </c>
      <c r="D32" s="11"/>
      <c r="E32" s="13"/>
      <c r="F32" s="11"/>
      <c r="G32" s="11"/>
      <c r="H32" s="11"/>
      <c r="I32" s="11"/>
    </row>
    <row r="33" spans="1:9" x14ac:dyDescent="0.25">
      <c r="A33" s="1"/>
      <c r="B33" s="2" t="s">
        <v>13</v>
      </c>
      <c r="C33" s="1">
        <v>1</v>
      </c>
      <c r="D33" s="11"/>
      <c r="E33" s="13"/>
      <c r="F33" s="11"/>
      <c r="G33" s="11"/>
      <c r="H33" s="11"/>
      <c r="I33" s="11"/>
    </row>
    <row r="34" spans="1:9" x14ac:dyDescent="0.25">
      <c r="A34" s="1"/>
      <c r="B34" s="2" t="s">
        <v>14</v>
      </c>
      <c r="C34" s="1">
        <v>1</v>
      </c>
      <c r="D34" s="11"/>
      <c r="E34" s="13"/>
      <c r="F34" s="11"/>
      <c r="G34" s="11"/>
      <c r="H34" s="11"/>
      <c r="I34" s="11"/>
    </row>
    <row r="35" spans="1:9" x14ac:dyDescent="0.25">
      <c r="A35" s="1"/>
      <c r="B35" s="2" t="s">
        <v>15</v>
      </c>
      <c r="C35" s="1">
        <v>1</v>
      </c>
      <c r="D35" s="11"/>
      <c r="E35" s="13"/>
      <c r="F35" s="11"/>
      <c r="G35" s="11"/>
      <c r="H35" s="11"/>
      <c r="I35" s="11"/>
    </row>
    <row r="36" spans="1:9" x14ac:dyDescent="0.25">
      <c r="A36" s="1"/>
      <c r="B36" s="2" t="s">
        <v>16</v>
      </c>
      <c r="C36" s="1">
        <v>1</v>
      </c>
      <c r="D36" s="11"/>
      <c r="E36" s="13"/>
      <c r="F36" s="11"/>
      <c r="G36" s="11"/>
      <c r="H36" s="11"/>
      <c r="I36" s="11"/>
    </row>
    <row r="37" spans="1:9" x14ac:dyDescent="0.25">
      <c r="A37" s="1"/>
      <c r="B37" s="2"/>
      <c r="C37" s="1"/>
      <c r="D37" s="11"/>
      <c r="E37" s="13"/>
      <c r="F37" s="11"/>
      <c r="G37" s="11"/>
      <c r="H37" s="11"/>
      <c r="I37" s="11"/>
    </row>
    <row r="38" spans="1:9" x14ac:dyDescent="0.25">
      <c r="A38" s="6" t="s">
        <v>29</v>
      </c>
      <c r="B38" s="2"/>
      <c r="C38" s="1"/>
      <c r="D38" s="12">
        <f>SUM(C39:C48)/COUNT(C39:C48)</f>
        <v>1</v>
      </c>
      <c r="E38" s="12">
        <f>SUM(C39/COUNT(C39), SUM(C39:C40)/COUNT(C39:C40), SUM(C39:C41)/COUNT(C39:C41), SUM(C39:C42)/COUNT(C39:C42), SUM(C39:C43)/COUNT(C39:C43), SUM(C39:C44)/COUNT(C39:C44), SUM(C39:C45)/COUNT(C39:C45), SUM(C39:C46)/COUNT(C39:C46), SUM(C39:C47)/COUNT(C39:C47), SUM(C39:C48)/COUNT(C39:C48),)/COUNT(C39:C48)</f>
        <v>1</v>
      </c>
      <c r="F38" s="11"/>
      <c r="G38" s="7">
        <f>SUM(C39:C48)</f>
        <v>10</v>
      </c>
      <c r="H38" s="7">
        <f>SUM(C39/LOG(2,2),C40/LOG(3,2),C41/LOG(4,2),C42/LOG(5,2),C43/LOG(6,2),C44/LOG(7,2),C45/LOG(8,2),C46/LOG(9,2),C47/LOG(10,2),C48/LOG(11,2))</f>
        <v>4.543559338088345</v>
      </c>
      <c r="I38" s="8">
        <f>H38/4.54355933808834</f>
        <v>1.0000000000000011</v>
      </c>
    </row>
    <row r="39" spans="1:9" x14ac:dyDescent="0.25">
      <c r="A39" s="1"/>
      <c r="B39" s="2" t="s">
        <v>19</v>
      </c>
      <c r="C39" s="1">
        <v>1</v>
      </c>
      <c r="D39" s="11"/>
      <c r="E39" s="11"/>
      <c r="F39" s="11"/>
      <c r="G39" s="10"/>
      <c r="H39" s="11"/>
      <c r="I39" s="11"/>
    </row>
    <row r="40" spans="1:9" x14ac:dyDescent="0.25">
      <c r="A40" s="1"/>
      <c r="B40" s="2" t="s">
        <v>20</v>
      </c>
      <c r="C40" s="1">
        <v>1</v>
      </c>
      <c r="D40" s="11"/>
      <c r="E40" s="11"/>
      <c r="F40" s="11"/>
      <c r="G40" s="10"/>
      <c r="H40" s="11"/>
      <c r="I40" s="11"/>
    </row>
    <row r="41" spans="1:9" x14ac:dyDescent="0.25">
      <c r="A41" s="1"/>
      <c r="B41" s="2" t="s">
        <v>117</v>
      </c>
      <c r="C41" s="1">
        <v>1</v>
      </c>
      <c r="D41" s="11"/>
      <c r="E41" s="11"/>
      <c r="F41" s="11"/>
      <c r="G41" s="10"/>
      <c r="H41" s="11"/>
      <c r="I41" s="11"/>
    </row>
    <row r="42" spans="1:9" x14ac:dyDescent="0.25">
      <c r="A42" s="1"/>
      <c r="B42" s="2" t="s">
        <v>118</v>
      </c>
      <c r="C42" s="1">
        <v>1</v>
      </c>
      <c r="D42" s="11"/>
      <c r="E42" s="11"/>
      <c r="F42" s="11"/>
      <c r="G42" s="10"/>
      <c r="H42" s="11"/>
      <c r="I42" s="11"/>
    </row>
    <row r="43" spans="1:9" x14ac:dyDescent="0.25">
      <c r="A43" s="1"/>
      <c r="B43" s="2" t="s">
        <v>119</v>
      </c>
      <c r="C43" s="1">
        <v>1</v>
      </c>
      <c r="D43" s="11"/>
      <c r="E43" s="11"/>
      <c r="F43" s="11"/>
      <c r="G43" s="10"/>
      <c r="H43" s="11"/>
      <c r="I43" s="11"/>
    </row>
    <row r="44" spans="1:9" x14ac:dyDescent="0.25">
      <c r="A44" s="1"/>
      <c r="B44" s="2" t="s">
        <v>120</v>
      </c>
      <c r="C44" s="1">
        <v>1</v>
      </c>
      <c r="D44" s="11"/>
      <c r="E44" s="11"/>
      <c r="F44" s="11"/>
      <c r="G44" s="10"/>
      <c r="H44" s="11"/>
      <c r="I44" s="11"/>
    </row>
    <row r="45" spans="1:9" x14ac:dyDescent="0.25">
      <c r="A45" s="1"/>
      <c r="B45" s="2" t="s">
        <v>121</v>
      </c>
      <c r="C45" s="1">
        <v>1</v>
      </c>
      <c r="D45" s="11"/>
      <c r="E45" s="11"/>
      <c r="F45" s="11"/>
      <c r="G45" s="10"/>
      <c r="H45" s="11"/>
      <c r="I45" s="11"/>
    </row>
    <row r="46" spans="1:9" x14ac:dyDescent="0.25">
      <c r="A46" s="1"/>
      <c r="B46" s="2" t="s">
        <v>122</v>
      </c>
      <c r="C46" s="1">
        <v>1</v>
      </c>
      <c r="D46" s="11"/>
      <c r="E46" s="11"/>
      <c r="F46" s="11"/>
      <c r="G46" s="10"/>
      <c r="H46" s="11"/>
      <c r="I46" s="11"/>
    </row>
    <row r="47" spans="1:9" x14ac:dyDescent="0.25">
      <c r="A47" s="1"/>
      <c r="B47" s="2" t="s">
        <v>123</v>
      </c>
      <c r="C47" s="1">
        <v>1</v>
      </c>
      <c r="D47" s="11"/>
      <c r="E47" s="11"/>
      <c r="F47" s="11"/>
      <c r="G47" s="10"/>
      <c r="H47" s="11"/>
      <c r="I47" s="11"/>
    </row>
    <row r="48" spans="1:9" x14ac:dyDescent="0.25">
      <c r="A48" s="1"/>
      <c r="B48" s="2" t="s">
        <v>124</v>
      </c>
      <c r="C48" s="1">
        <v>1</v>
      </c>
      <c r="D48" s="11"/>
      <c r="E48" s="11"/>
      <c r="F48" s="11"/>
      <c r="G48" s="10"/>
      <c r="H48" s="11"/>
      <c r="I48" s="11"/>
    </row>
    <row r="49" spans="1:9" x14ac:dyDescent="0.25">
      <c r="A49" s="1"/>
      <c r="B49" s="2"/>
      <c r="C49" s="1"/>
      <c r="D49" s="11"/>
      <c r="E49" s="11"/>
      <c r="F49" s="11"/>
      <c r="G49" s="10"/>
      <c r="H49" s="11"/>
      <c r="I49" s="11"/>
    </row>
    <row r="50" spans="1:9" x14ac:dyDescent="0.25">
      <c r="A50" s="6" t="s">
        <v>40</v>
      </c>
      <c r="B50" s="2"/>
      <c r="C50" s="1"/>
      <c r="D50" s="12">
        <f>SUM(C51:C60)/COUNT(C51:C60)</f>
        <v>1</v>
      </c>
      <c r="E50" s="12">
        <f>SUM(C51/COUNT(C51), SUM(C51:C52)/COUNT(C51:C52), SUM(C51:C53)/COUNT(C51:C53), SUM(C51:C54)/COUNT(C51:C54), SUM(C51:C55)/COUNT(C51:C55), SUM(C51:C56)/COUNT(C51:C56), SUM(C51:C57)/COUNT(C51:C57), SUM(C51:C58)/COUNT(C51:C58), SUM(C51:C59)/COUNT(C51:C59), SUM(C51:C60)/COUNT(C51:C60),)/COUNT(C51:C60)</f>
        <v>1</v>
      </c>
      <c r="F50" s="11"/>
      <c r="G50" s="7">
        <f t="shared" ref="G50:G62" si="0">SUM(C51:C60)</f>
        <v>10</v>
      </c>
      <c r="H50" s="7">
        <f>SUM(C51/LOG(2,2),C52/LOG(3,2),C53/LOG(4,2),C54/LOG(5,2),C55/LOG(6,2),C56/LOG(7,2),C57/LOG(8,2),C58/LOG(9,2),C59/LOG(10,2),C60/LOG(11,2))</f>
        <v>4.543559338088345</v>
      </c>
      <c r="I50" s="8">
        <f>H50/4.54355933808834</f>
        <v>1.0000000000000011</v>
      </c>
    </row>
    <row r="51" spans="1:9" x14ac:dyDescent="0.25">
      <c r="A51" s="1"/>
      <c r="B51" s="2" t="s">
        <v>30</v>
      </c>
      <c r="C51" s="1">
        <v>1</v>
      </c>
      <c r="D51" s="11"/>
      <c r="E51" s="13"/>
      <c r="F51" s="11"/>
      <c r="G51" s="10"/>
      <c r="H51" s="11"/>
      <c r="I51" s="11"/>
    </row>
    <row r="52" spans="1:9" x14ac:dyDescent="0.25">
      <c r="A52" s="1"/>
      <c r="B52" s="2" t="s">
        <v>31</v>
      </c>
      <c r="C52" s="1">
        <v>1</v>
      </c>
      <c r="D52" s="11"/>
      <c r="E52" s="13"/>
      <c r="F52" s="11"/>
      <c r="G52" s="10"/>
      <c r="H52" s="11"/>
      <c r="I52" s="11"/>
    </row>
    <row r="53" spans="1:9" x14ac:dyDescent="0.25">
      <c r="A53" s="1"/>
      <c r="B53" s="2" t="s">
        <v>32</v>
      </c>
      <c r="C53" s="1">
        <v>1</v>
      </c>
      <c r="D53" s="11"/>
      <c r="E53" s="13"/>
      <c r="F53" s="11"/>
      <c r="G53" s="10"/>
      <c r="H53" s="11"/>
      <c r="I53" s="11"/>
    </row>
    <row r="54" spans="1:9" x14ac:dyDescent="0.25">
      <c r="A54" s="1"/>
      <c r="B54" s="2" t="s">
        <v>39</v>
      </c>
      <c r="C54" s="1">
        <v>1</v>
      </c>
      <c r="D54" s="11"/>
      <c r="E54" s="13"/>
      <c r="F54" s="11"/>
      <c r="G54" s="10"/>
      <c r="H54" s="11"/>
      <c r="I54" s="11"/>
    </row>
    <row r="55" spans="1:9" x14ac:dyDescent="0.25">
      <c r="A55" s="1"/>
      <c r="B55" s="2" t="s">
        <v>33</v>
      </c>
      <c r="C55" s="1">
        <v>1</v>
      </c>
      <c r="D55" s="11"/>
      <c r="E55" s="13"/>
      <c r="F55" s="11"/>
      <c r="G55" s="10"/>
      <c r="H55" s="11"/>
      <c r="I55" s="11"/>
    </row>
    <row r="56" spans="1:9" x14ac:dyDescent="0.25">
      <c r="A56" s="1"/>
      <c r="B56" s="2" t="s">
        <v>34</v>
      </c>
      <c r="C56" s="1">
        <v>1</v>
      </c>
      <c r="D56" s="11"/>
      <c r="E56" s="13"/>
      <c r="F56" s="11"/>
      <c r="G56" s="10"/>
      <c r="H56" s="11"/>
      <c r="I56" s="11"/>
    </row>
    <row r="57" spans="1:9" x14ac:dyDescent="0.25">
      <c r="A57" s="1"/>
      <c r="B57" s="2" t="s">
        <v>35</v>
      </c>
      <c r="C57" s="1">
        <v>1</v>
      </c>
      <c r="D57" s="11"/>
      <c r="E57" s="13"/>
      <c r="F57" s="11"/>
      <c r="G57" s="10"/>
      <c r="H57" s="11"/>
      <c r="I57" s="11"/>
    </row>
    <row r="58" spans="1:9" x14ac:dyDescent="0.25">
      <c r="A58" s="1"/>
      <c r="B58" s="2" t="s">
        <v>38</v>
      </c>
      <c r="C58" s="1">
        <v>1</v>
      </c>
      <c r="D58" s="11"/>
      <c r="E58" s="13"/>
      <c r="F58" s="11"/>
      <c r="G58" s="10"/>
      <c r="H58" s="11"/>
      <c r="I58" s="11"/>
    </row>
    <row r="59" spans="1:9" x14ac:dyDescent="0.25">
      <c r="A59" s="1"/>
      <c r="B59" s="2" t="s">
        <v>36</v>
      </c>
      <c r="C59" s="1">
        <v>1</v>
      </c>
      <c r="D59" s="11"/>
      <c r="E59" s="13"/>
      <c r="F59" s="11"/>
      <c r="G59" s="10"/>
      <c r="H59" s="11"/>
      <c r="I59" s="11"/>
    </row>
    <row r="60" spans="1:9" x14ac:dyDescent="0.25">
      <c r="A60" s="1"/>
      <c r="B60" s="2" t="s">
        <v>37</v>
      </c>
      <c r="C60" s="1">
        <v>1</v>
      </c>
      <c r="D60" s="11"/>
      <c r="E60" s="13"/>
      <c r="F60" s="11"/>
      <c r="G60" s="10"/>
      <c r="H60" s="11"/>
      <c r="I60" s="11"/>
    </row>
    <row r="61" spans="1:9" x14ac:dyDescent="0.25">
      <c r="A61" s="1"/>
      <c r="B61" s="2"/>
      <c r="C61" s="1"/>
      <c r="D61" s="11"/>
      <c r="E61" s="13"/>
      <c r="F61" s="11"/>
      <c r="G61" s="10"/>
      <c r="H61" s="11"/>
      <c r="I61" s="11"/>
    </row>
    <row r="62" spans="1:9" x14ac:dyDescent="0.25">
      <c r="A62" s="6" t="s">
        <v>62</v>
      </c>
      <c r="B62" s="2"/>
      <c r="C62" s="1"/>
      <c r="D62" s="12">
        <f>SUM(C63:C72)/COUNT(C63:C72)</f>
        <v>0.2</v>
      </c>
      <c r="E62" s="12">
        <f>SUM(C63/COUNT(C63), SUM(C63:C64)/COUNT(C63:C64), SUM(C63:C65)/COUNT(C63:C65), SUM(C63:C66)/COUNT(C63:C66), SUM(C63:C67)/COUNT(C63:C67), SUM(C63:C68)/COUNT(C63:C68), SUM(C63:C69)/COUNT(C63:C69), SUM(C63:C70)/COUNT(C63:C70), SUM(C63:C71)/COUNT(C63:C71), SUM(C63:C72)/COUNT(C63:C72),)/COUNT(C63:C72)</f>
        <v>0.48579365079365083</v>
      </c>
      <c r="F62" s="11"/>
      <c r="G62" s="7">
        <f t="shared" si="0"/>
        <v>2</v>
      </c>
      <c r="H62" s="7">
        <f>SUM(C63/LOG(2,2),C64/LOG(3,2),C65/LOG(4,2),C66/LOG(5,2),C67/LOG(6,2),C68/LOG(7,2),C69/LOG(8,2),C70/LOG(9,2),C71/LOG(10,2),C72/LOG(11,2))</f>
        <v>1.6309297535714573</v>
      </c>
      <c r="I62" s="8">
        <f>H62/4.54355933808834</f>
        <v>0.35895421017163515</v>
      </c>
    </row>
    <row r="63" spans="1:9" x14ac:dyDescent="0.25">
      <c r="A63" s="1"/>
      <c r="B63" s="3" t="s">
        <v>52</v>
      </c>
      <c r="C63" s="1">
        <v>1</v>
      </c>
      <c r="D63" s="11"/>
      <c r="E63" s="11"/>
      <c r="F63" s="11"/>
      <c r="G63" s="10"/>
      <c r="H63" s="11"/>
      <c r="I63" s="11"/>
    </row>
    <row r="64" spans="1:9" x14ac:dyDescent="0.25">
      <c r="A64" s="1"/>
      <c r="B64" s="2" t="s">
        <v>53</v>
      </c>
      <c r="C64" s="1">
        <v>1</v>
      </c>
      <c r="D64" s="11"/>
      <c r="E64" s="11"/>
      <c r="F64" s="11"/>
      <c r="G64" s="10"/>
      <c r="H64" s="11"/>
      <c r="I64" s="11"/>
    </row>
    <row r="65" spans="1:9" x14ac:dyDescent="0.25">
      <c r="A65" s="1"/>
      <c r="B65" s="2" t="s">
        <v>54</v>
      </c>
      <c r="C65" s="1">
        <v>0</v>
      </c>
      <c r="D65" s="11"/>
      <c r="E65" s="11"/>
      <c r="F65" s="11"/>
      <c r="G65" s="10"/>
      <c r="H65" s="11"/>
      <c r="I65" s="11"/>
    </row>
    <row r="66" spans="1:9" x14ac:dyDescent="0.25">
      <c r="A66" s="1"/>
      <c r="B66" s="2" t="s">
        <v>55</v>
      </c>
      <c r="C66" s="1">
        <v>0</v>
      </c>
      <c r="D66" s="11"/>
      <c r="E66" s="11"/>
      <c r="F66" s="11"/>
      <c r="G66" s="10"/>
      <c r="H66" s="11"/>
      <c r="I66" s="11"/>
    </row>
    <row r="67" spans="1:9" x14ac:dyDescent="0.25">
      <c r="A67" s="1"/>
      <c r="B67" s="3" t="s">
        <v>56</v>
      </c>
      <c r="C67" s="1">
        <v>0</v>
      </c>
      <c r="D67" s="11"/>
      <c r="E67" s="11"/>
      <c r="F67" s="11"/>
      <c r="G67" s="10"/>
      <c r="H67" s="11"/>
      <c r="I67" s="11"/>
    </row>
    <row r="68" spans="1:9" x14ac:dyDescent="0.25">
      <c r="A68" s="1"/>
      <c r="B68" s="3" t="s">
        <v>57</v>
      </c>
      <c r="C68" s="1">
        <v>0</v>
      </c>
      <c r="D68" s="11"/>
      <c r="E68" s="11"/>
      <c r="F68" s="11"/>
      <c r="G68" s="10"/>
      <c r="H68" s="11"/>
      <c r="I68" s="11"/>
    </row>
    <row r="69" spans="1:9" x14ac:dyDescent="0.25">
      <c r="A69" s="1"/>
      <c r="B69" s="3" t="s">
        <v>58</v>
      </c>
      <c r="C69" s="1">
        <v>0</v>
      </c>
      <c r="D69" s="11"/>
      <c r="E69" s="11"/>
      <c r="F69" s="11"/>
      <c r="G69" s="10"/>
      <c r="H69" s="11"/>
      <c r="I69" s="11"/>
    </row>
    <row r="70" spans="1:9" x14ac:dyDescent="0.25">
      <c r="A70" s="1"/>
      <c r="B70" s="3" t="s">
        <v>59</v>
      </c>
      <c r="C70" s="1">
        <v>0</v>
      </c>
      <c r="D70" s="11"/>
      <c r="E70" s="11"/>
      <c r="F70" s="11"/>
      <c r="G70" s="10"/>
      <c r="H70" s="11"/>
      <c r="I70" s="11"/>
    </row>
    <row r="71" spans="1:9" x14ac:dyDescent="0.25">
      <c r="A71" s="1"/>
      <c r="B71" s="3" t="s">
        <v>60</v>
      </c>
      <c r="C71" s="1">
        <v>0</v>
      </c>
      <c r="D71" s="11"/>
      <c r="E71" s="11"/>
      <c r="F71" s="11"/>
      <c r="G71" s="10"/>
      <c r="H71" s="11"/>
      <c r="I71" s="11"/>
    </row>
    <row r="72" spans="1:9" x14ac:dyDescent="0.25">
      <c r="A72" s="1"/>
      <c r="B72" s="3" t="s">
        <v>61</v>
      </c>
      <c r="C72" s="1">
        <v>0</v>
      </c>
      <c r="D72" s="11"/>
      <c r="E72" s="11"/>
      <c r="F72" s="11"/>
      <c r="G72" s="10"/>
      <c r="H72" s="11"/>
      <c r="I72" s="11"/>
    </row>
    <row r="73" spans="1:9" x14ac:dyDescent="0.25">
      <c r="A73" s="1"/>
      <c r="B73" s="2"/>
      <c r="C73" s="1"/>
      <c r="D73" s="11"/>
      <c r="E73" s="11"/>
      <c r="F73" s="11"/>
      <c r="G73" s="10"/>
      <c r="H73" s="11"/>
      <c r="I73" s="11"/>
    </row>
    <row r="74" spans="1:9" x14ac:dyDescent="0.25">
      <c r="A74" s="6" t="s">
        <v>63</v>
      </c>
      <c r="B74" s="2"/>
      <c r="C74" s="1"/>
      <c r="D74" s="12">
        <f>SUM(C75:C84)/COUNT(C75:C84)</f>
        <v>0.6</v>
      </c>
      <c r="E74" s="12">
        <f>SUM(C75/COUNT(C75), SUM(C75:C76)/COUNT(C75:C76), SUM(C75:C77)/COUNT(C75:C77), SUM(C75:C78)/COUNT(C75:C78), SUM(C75:C79)/COUNT(C75:C79), SUM(C75:C80)/COUNT(C75:C80), SUM(C75:C81)/COUNT(C75:C81), SUM(C75:C82)/COUNT(C75:C82), SUM(C75:C83)/COUNT(C75:C83), SUM(C75:C84)/COUNT(C75:C84),)/COUNT(C75:C84)</f>
        <v>0.88738095238095238</v>
      </c>
      <c r="F74" s="11"/>
      <c r="G74" s="7">
        <f>SUM(C75:C84)</f>
        <v>6</v>
      </c>
      <c r="H74" s="7">
        <f>SUM(C75/LOG(2,2),C76/LOG(3,2),C77/LOG(4,2),C78/LOG(5,2),C79/LOG(6,2),C80/LOG(7,2),C81/LOG(8,2),C82/LOG(9,2),C83/LOG(10,2),C84/LOG(11,2))</f>
        <v>3.3046663059874142</v>
      </c>
      <c r="I74" s="8">
        <f>H74/4.54355933808834</f>
        <v>0.72732984431052283</v>
      </c>
    </row>
    <row r="75" spans="1:9" x14ac:dyDescent="0.25">
      <c r="A75" s="1"/>
      <c r="B75" s="2" t="s">
        <v>64</v>
      </c>
      <c r="C75" s="1">
        <v>1</v>
      </c>
      <c r="D75" s="11"/>
      <c r="E75" s="13"/>
      <c r="F75" s="11"/>
      <c r="G75" s="10"/>
      <c r="H75" s="11"/>
      <c r="I75" s="11"/>
    </row>
    <row r="76" spans="1:9" x14ac:dyDescent="0.25">
      <c r="A76" s="1"/>
      <c r="B76" s="2" t="s">
        <v>53</v>
      </c>
      <c r="C76" s="1">
        <v>1</v>
      </c>
      <c r="D76" s="11"/>
      <c r="E76" s="11"/>
      <c r="F76" s="11"/>
      <c r="G76" s="10"/>
      <c r="H76" s="11"/>
      <c r="I76" s="11"/>
    </row>
    <row r="77" spans="1:9" x14ac:dyDescent="0.25">
      <c r="A77" s="1"/>
      <c r="B77" s="2" t="s">
        <v>65</v>
      </c>
      <c r="C77" s="1">
        <v>1</v>
      </c>
      <c r="D77" s="11"/>
      <c r="E77" s="11"/>
      <c r="F77" s="11"/>
      <c r="G77" s="10"/>
      <c r="H77" s="11"/>
      <c r="I77" s="11"/>
    </row>
    <row r="78" spans="1:9" x14ac:dyDescent="0.25">
      <c r="A78" s="1"/>
      <c r="B78" s="2" t="s">
        <v>55</v>
      </c>
      <c r="C78" s="1">
        <v>1</v>
      </c>
      <c r="D78" s="11"/>
      <c r="E78" s="11"/>
      <c r="F78" s="11"/>
      <c r="G78" s="10"/>
      <c r="H78" s="11"/>
      <c r="I78" s="11"/>
    </row>
    <row r="79" spans="1:9" x14ac:dyDescent="0.25">
      <c r="A79" s="1"/>
      <c r="B79" s="2" t="s">
        <v>66</v>
      </c>
      <c r="C79" s="1">
        <v>1</v>
      </c>
      <c r="D79" s="11"/>
      <c r="E79" s="11"/>
      <c r="F79" s="11"/>
      <c r="G79" s="10"/>
      <c r="H79" s="11"/>
      <c r="I79" s="11"/>
    </row>
    <row r="80" spans="1:9" x14ac:dyDescent="0.25">
      <c r="A80" s="1"/>
      <c r="B80" s="2" t="s">
        <v>67</v>
      </c>
      <c r="C80" s="1">
        <v>1</v>
      </c>
      <c r="D80" s="11"/>
      <c r="E80" s="11"/>
      <c r="F80" s="11"/>
      <c r="G80" s="10"/>
      <c r="H80" s="11"/>
      <c r="I80" s="11"/>
    </row>
    <row r="81" spans="1:9" x14ac:dyDescent="0.25">
      <c r="A81" s="1"/>
      <c r="B81" s="2" t="s">
        <v>68</v>
      </c>
      <c r="C81" s="1">
        <v>0</v>
      </c>
      <c r="D81" s="11"/>
      <c r="E81" s="11"/>
      <c r="F81" s="11"/>
      <c r="G81" s="10"/>
      <c r="H81" s="11"/>
      <c r="I81" s="11"/>
    </row>
    <row r="82" spans="1:9" x14ac:dyDescent="0.25">
      <c r="A82" s="1"/>
      <c r="B82" s="2" t="s">
        <v>69</v>
      </c>
      <c r="C82" s="1">
        <v>0</v>
      </c>
      <c r="D82" s="11"/>
      <c r="E82" s="11"/>
      <c r="F82" s="11"/>
      <c r="G82" s="10"/>
      <c r="H82" s="11"/>
      <c r="I82" s="11"/>
    </row>
    <row r="83" spans="1:9" x14ac:dyDescent="0.25">
      <c r="A83" s="1"/>
      <c r="B83" s="2" t="s">
        <v>70</v>
      </c>
      <c r="C83" s="1">
        <v>0</v>
      </c>
      <c r="D83" s="11"/>
      <c r="E83" s="11"/>
      <c r="F83" s="11"/>
      <c r="G83" s="10"/>
      <c r="H83" s="11"/>
      <c r="I83" s="11"/>
    </row>
    <row r="84" spans="1:9" x14ac:dyDescent="0.25">
      <c r="A84" s="1"/>
      <c r="B84" s="2" t="s">
        <v>71</v>
      </c>
      <c r="C84" s="1">
        <v>0</v>
      </c>
      <c r="D84" s="11"/>
      <c r="E84" s="11"/>
      <c r="F84" s="11"/>
      <c r="G84" s="10"/>
      <c r="H84" s="11"/>
      <c r="I84" s="11"/>
    </row>
    <row r="85" spans="1:9" x14ac:dyDescent="0.25">
      <c r="A85" s="1"/>
      <c r="B85" s="2"/>
      <c r="C85" s="1"/>
      <c r="D85" s="11"/>
      <c r="E85" s="11"/>
      <c r="F85" s="11"/>
      <c r="G85" s="10"/>
      <c r="H85" s="11"/>
      <c r="I85" s="11"/>
    </row>
    <row r="86" spans="1:9" x14ac:dyDescent="0.25">
      <c r="A86" s="6" t="s">
        <v>102</v>
      </c>
      <c r="B86" s="2"/>
      <c r="C86" s="1"/>
      <c r="D86" s="12">
        <f>SUM(C87:C96)/COUNT(C87:C96)</f>
        <v>0.8</v>
      </c>
      <c r="E86" s="12">
        <f>SUM(C87/COUNT(C87), SUM(C87:C88)/COUNT(C87:C88), SUM(C87:C89)/COUNT(C87:C89), SUM(C87:C90)/COUNT(C87:C90), SUM(C87:C91)/COUNT(C87:C91), SUM(C87:C92)/COUNT(C87:C92), SUM(C87:C93)/COUNT(C87:C93), SUM(C87:C94)/COUNT(C87:C94), SUM(C87:C95)/COUNT(C87:C95), SUM(C87:C96)/COUNT(C87:C96),)/COUNT(C87:C96)</f>
        <v>0.96888888888888902</v>
      </c>
      <c r="F86" s="11"/>
      <c r="G86" s="7">
        <f t="shared" ref="G86:G110" si="1">SUM(C87:C96)</f>
        <v>8</v>
      </c>
      <c r="H86" s="7">
        <f>SUM(C87/LOG(2,2),C88/LOG(3,2),C89/LOG(4,2),C90/LOG(5,2),C91/LOG(6,2),C92/LOG(7,2),C93/LOG(8,2),C94/LOG(9,2),C95/LOG(10,2),C96/LOG(11,2))</f>
        <v>3.9534645161064765</v>
      </c>
      <c r="I86" s="8">
        <f>H86/4.54355933808834</f>
        <v>0.87012498834666041</v>
      </c>
    </row>
    <row r="87" spans="1:9" x14ac:dyDescent="0.25">
      <c r="A87" s="10"/>
      <c r="B87" s="2" t="s">
        <v>94</v>
      </c>
      <c r="C87" s="1">
        <v>1</v>
      </c>
      <c r="D87" s="13"/>
      <c r="E87" s="13"/>
      <c r="F87" s="13"/>
      <c r="G87" s="10"/>
      <c r="H87" s="10"/>
      <c r="I87" s="10"/>
    </row>
    <row r="88" spans="1:9" x14ac:dyDescent="0.25">
      <c r="A88" s="1"/>
      <c r="B88" s="2" t="s">
        <v>95</v>
      </c>
      <c r="C88" s="1">
        <v>1</v>
      </c>
      <c r="D88" s="11"/>
      <c r="E88" s="11"/>
      <c r="F88" s="11"/>
      <c r="G88" s="10"/>
      <c r="H88" s="11"/>
      <c r="I88" s="11"/>
    </row>
    <row r="89" spans="1:9" x14ac:dyDescent="0.25">
      <c r="A89" s="1"/>
      <c r="B89" s="2" t="s">
        <v>98</v>
      </c>
      <c r="C89" s="1">
        <v>1</v>
      </c>
      <c r="D89" s="11"/>
      <c r="E89" s="11"/>
      <c r="F89" s="11"/>
      <c r="G89" s="10"/>
      <c r="H89" s="11"/>
      <c r="I89" s="11"/>
    </row>
    <row r="90" spans="1:9" x14ac:dyDescent="0.25">
      <c r="A90" s="1"/>
      <c r="B90" s="2" t="s">
        <v>99</v>
      </c>
      <c r="C90" s="1">
        <v>1</v>
      </c>
      <c r="D90" s="11"/>
      <c r="E90" s="11"/>
      <c r="F90" s="11"/>
      <c r="G90" s="10"/>
      <c r="H90" s="11"/>
      <c r="I90" s="11"/>
    </row>
    <row r="91" spans="1:9" x14ac:dyDescent="0.25">
      <c r="A91" s="1"/>
      <c r="B91" s="2" t="s">
        <v>100</v>
      </c>
      <c r="C91" s="1">
        <v>1</v>
      </c>
      <c r="D91" s="11"/>
      <c r="E91" s="11"/>
      <c r="F91" s="11"/>
      <c r="G91" s="10"/>
      <c r="H91" s="11"/>
      <c r="I91" s="11"/>
    </row>
    <row r="92" spans="1:9" x14ac:dyDescent="0.25">
      <c r="A92" s="1"/>
      <c r="B92" s="2" t="s">
        <v>101</v>
      </c>
      <c r="C92" s="1">
        <v>1</v>
      </c>
      <c r="D92" s="11"/>
      <c r="E92" s="11"/>
      <c r="F92" s="11"/>
      <c r="G92" s="10"/>
      <c r="H92" s="11"/>
      <c r="I92" s="11"/>
    </row>
    <row r="93" spans="1:9" x14ac:dyDescent="0.25">
      <c r="A93" s="1"/>
      <c r="B93" s="2" t="s">
        <v>96</v>
      </c>
      <c r="C93" s="1">
        <v>1</v>
      </c>
      <c r="D93" s="11"/>
      <c r="E93" s="11"/>
      <c r="F93" s="11"/>
      <c r="G93" s="10"/>
      <c r="H93" s="11"/>
      <c r="I93" s="11"/>
    </row>
    <row r="94" spans="1:9" x14ac:dyDescent="0.25">
      <c r="A94" s="1"/>
      <c r="B94" s="2" t="s">
        <v>97</v>
      </c>
      <c r="C94" s="1">
        <v>1</v>
      </c>
      <c r="D94" s="11"/>
      <c r="E94" s="11"/>
      <c r="F94" s="11"/>
      <c r="G94" s="10"/>
      <c r="H94" s="11"/>
      <c r="I94" s="11"/>
    </row>
    <row r="95" spans="1:9" x14ac:dyDescent="0.25">
      <c r="A95" s="1"/>
      <c r="B95" s="2" t="s">
        <v>103</v>
      </c>
      <c r="C95" s="1">
        <v>0</v>
      </c>
      <c r="D95" s="11"/>
      <c r="E95" s="11"/>
      <c r="F95" s="11"/>
      <c r="G95" s="10"/>
      <c r="H95" s="11"/>
      <c r="I95" s="11"/>
    </row>
    <row r="96" spans="1:9" x14ac:dyDescent="0.25">
      <c r="A96" s="1"/>
      <c r="B96" s="2" t="s">
        <v>104</v>
      </c>
      <c r="C96" s="1">
        <v>0</v>
      </c>
      <c r="D96" s="11"/>
      <c r="E96" s="11"/>
      <c r="F96" s="11"/>
      <c r="G96" s="10"/>
      <c r="H96" s="11"/>
      <c r="I96" s="11"/>
    </row>
    <row r="97" spans="1:9" x14ac:dyDescent="0.25">
      <c r="A97" s="1"/>
      <c r="B97" s="2"/>
      <c r="C97" s="1"/>
      <c r="D97" s="11"/>
      <c r="E97" s="11"/>
      <c r="F97" s="11"/>
      <c r="G97" s="10"/>
      <c r="H97" s="11"/>
      <c r="I97" s="11"/>
    </row>
    <row r="98" spans="1:9" x14ac:dyDescent="0.25">
      <c r="A98" s="6" t="s">
        <v>111</v>
      </c>
      <c r="B98" s="2"/>
      <c r="C98" s="1"/>
      <c r="D98" s="12">
        <f>SUM(C99:C108)/COUNT(C99:C108)</f>
        <v>0.8</v>
      </c>
      <c r="E98" s="12">
        <f t="shared" ref="E98" si="2">SUM(C99/COUNT(C99), SUM(C99:C100)/COUNT(C99:C100), SUM(C99:C101)/COUNT(C99:C101), SUM(C99:C102)/COUNT(C99:C102), SUM(C99:C103)/COUNT(C99:C103), SUM(C99:C104)/COUNT(C99:C104), SUM(C99:C105)/COUNT(C99:C105), SUM(C99:C106)/COUNT(C99:C106), SUM(C99:C107)/COUNT(C99:C107), SUM(C99:C108)/COUNT(C99:C108),)/COUNT(C99:C108)</f>
        <v>0.96888888888888902</v>
      </c>
      <c r="F98" s="11"/>
      <c r="G98" s="7">
        <f t="shared" si="1"/>
        <v>8</v>
      </c>
      <c r="H98" s="7">
        <f>SUM(C99/LOG(2,2),C100/LOG(3,2),C101/LOG(4,2),C102/LOG(5,2),C103/LOG(6,2),C104/LOG(7,2),C105/LOG(8,2),C106/LOG(9,2),C107/LOG(10,2),C108/LOG(11,2))</f>
        <v>3.9534645161064765</v>
      </c>
      <c r="I98" s="8">
        <f>H98/4.54355933808834</f>
        <v>0.87012498834666041</v>
      </c>
    </row>
    <row r="99" spans="1:9" x14ac:dyDescent="0.25">
      <c r="A99" s="10"/>
      <c r="B99" s="2" t="s">
        <v>105</v>
      </c>
      <c r="C99" s="1">
        <v>1</v>
      </c>
      <c r="D99" s="13"/>
      <c r="E99" s="13"/>
      <c r="F99" s="13"/>
      <c r="G99" s="10"/>
      <c r="H99" s="10"/>
      <c r="I99" s="10"/>
    </row>
    <row r="100" spans="1:9" x14ac:dyDescent="0.25">
      <c r="A100" s="1"/>
      <c r="B100" s="2" t="s">
        <v>106</v>
      </c>
      <c r="C100" s="1">
        <v>1</v>
      </c>
      <c r="D100" s="11"/>
      <c r="E100" s="13"/>
      <c r="F100" s="11"/>
      <c r="G100" s="10"/>
      <c r="H100" s="11"/>
      <c r="I100" s="11"/>
    </row>
    <row r="101" spans="1:9" x14ac:dyDescent="0.25">
      <c r="A101" s="1"/>
      <c r="B101" s="2" t="s">
        <v>107</v>
      </c>
      <c r="C101" s="1">
        <v>1</v>
      </c>
      <c r="D101" s="11"/>
      <c r="E101" s="13"/>
      <c r="F101" s="11"/>
      <c r="G101" s="10"/>
      <c r="H101" s="11"/>
      <c r="I101" s="11"/>
    </row>
    <row r="102" spans="1:9" x14ac:dyDescent="0.25">
      <c r="A102" s="1"/>
      <c r="B102" s="3" t="s">
        <v>108</v>
      </c>
      <c r="C102" s="1">
        <v>1</v>
      </c>
      <c r="D102" s="11"/>
      <c r="E102" s="13"/>
      <c r="F102" s="11"/>
      <c r="G102" s="10"/>
      <c r="H102" s="11"/>
      <c r="I102" s="11"/>
    </row>
    <row r="103" spans="1:9" ht="30" x14ac:dyDescent="0.25">
      <c r="A103" s="1"/>
      <c r="B103" s="3" t="s">
        <v>112</v>
      </c>
      <c r="C103" s="1">
        <v>1</v>
      </c>
      <c r="D103" s="11"/>
      <c r="E103" s="13"/>
      <c r="F103" s="11"/>
      <c r="G103" s="10"/>
      <c r="H103" s="11"/>
      <c r="I103" s="11"/>
    </row>
    <row r="104" spans="1:9" ht="30" x14ac:dyDescent="0.25">
      <c r="A104" s="1"/>
      <c r="B104" s="3" t="s">
        <v>113</v>
      </c>
      <c r="C104" s="1">
        <v>1</v>
      </c>
      <c r="D104" s="11"/>
      <c r="E104" s="13"/>
      <c r="F104" s="11"/>
      <c r="G104" s="10"/>
      <c r="H104" s="11"/>
      <c r="I104" s="11"/>
    </row>
    <row r="105" spans="1:9" x14ac:dyDescent="0.25">
      <c r="A105" s="1"/>
      <c r="B105" s="3" t="s">
        <v>114</v>
      </c>
      <c r="C105" s="1">
        <v>1</v>
      </c>
      <c r="D105" s="11"/>
      <c r="E105" s="13"/>
      <c r="F105" s="11"/>
      <c r="G105" s="10"/>
      <c r="H105" s="11"/>
      <c r="I105" s="11"/>
    </row>
    <row r="106" spans="1:9" x14ac:dyDescent="0.25">
      <c r="A106" s="1"/>
      <c r="B106" s="3" t="s">
        <v>115</v>
      </c>
      <c r="C106" s="1">
        <v>1</v>
      </c>
      <c r="D106" s="11"/>
      <c r="E106" s="13"/>
      <c r="F106" s="11"/>
      <c r="G106" s="10"/>
      <c r="H106" s="11"/>
      <c r="I106" s="11"/>
    </row>
    <row r="107" spans="1:9" x14ac:dyDescent="0.25">
      <c r="A107" s="1"/>
      <c r="B107" s="3" t="s">
        <v>109</v>
      </c>
      <c r="C107" s="1">
        <v>0</v>
      </c>
      <c r="D107" s="11"/>
      <c r="E107" s="13"/>
      <c r="F107" s="11"/>
      <c r="G107" s="10"/>
      <c r="H107" s="11"/>
      <c r="I107" s="11"/>
    </row>
    <row r="108" spans="1:9" x14ac:dyDescent="0.25">
      <c r="A108" s="1"/>
      <c r="B108" s="3" t="s">
        <v>110</v>
      </c>
      <c r="C108" s="1">
        <v>0</v>
      </c>
      <c r="D108" s="11"/>
      <c r="E108" s="13"/>
      <c r="F108" s="11"/>
      <c r="G108" s="10"/>
      <c r="H108" s="11"/>
      <c r="I108" s="11"/>
    </row>
    <row r="109" spans="1:9" x14ac:dyDescent="0.25">
      <c r="A109" s="1"/>
      <c r="B109" s="3"/>
      <c r="C109" s="1"/>
      <c r="D109" s="11"/>
      <c r="E109" s="13"/>
      <c r="F109" s="11"/>
      <c r="G109" s="10"/>
      <c r="H109" s="11"/>
      <c r="I109" s="11"/>
    </row>
    <row r="110" spans="1:9" x14ac:dyDescent="0.25">
      <c r="A110" s="6" t="s">
        <v>41</v>
      </c>
      <c r="B110" s="2"/>
      <c r="C110" s="1"/>
      <c r="D110" s="12">
        <f>SUM(C111:C120)/COUNT(C111:C120)</f>
        <v>0.5</v>
      </c>
      <c r="E110" s="12">
        <f>SUM(C111/COUNT(C111), SUM(C111:C112)/COUNT(C111:C112), SUM(C111:C113)/COUNT(C111:C113), SUM(C111:C114)/COUNT(C111:C114), SUM(C111:C115)/COUNT(C111:C115), SUM(C111:C116)/COUNT(C111:C116), SUM(C111:C117)/COUNT(C111:C117), SUM(C111:C118)/COUNT(C111:C118), SUM(C111:C119)/COUNT(C111:C119), SUM(C111:C120)/COUNT(C111:C120),)/COUNT(C111:C120)</f>
        <v>0.82281746031746028</v>
      </c>
      <c r="F110" s="11"/>
      <c r="G110" s="7">
        <f t="shared" si="1"/>
        <v>5</v>
      </c>
      <c r="H110" s="7">
        <f>SUM(C111/LOG(2,2),C112/LOG(3,2),C113/LOG(4,2),C114/LOG(5,2),C115/LOG(6,2),C116/LOG(7,2),C117/LOG(8,2),C118/LOG(9,2),C119/LOG(10,2),C120/LOG(11,2))</f>
        <v>2.9484591188793918</v>
      </c>
      <c r="I110" s="8">
        <f>H110/4.54355933808834</f>
        <v>0.64893157533184731</v>
      </c>
    </row>
    <row r="111" spans="1:9" x14ac:dyDescent="0.25">
      <c r="A111" s="10"/>
      <c r="B111" s="2" t="s">
        <v>125</v>
      </c>
      <c r="C111" s="1">
        <v>1</v>
      </c>
      <c r="D111" s="13"/>
      <c r="E111" s="13"/>
      <c r="F111" s="13"/>
      <c r="G111" s="10"/>
      <c r="H111" s="10"/>
      <c r="I111" s="10"/>
    </row>
    <row r="112" spans="1:9" x14ac:dyDescent="0.25">
      <c r="A112" s="1"/>
      <c r="B112" s="2" t="s">
        <v>126</v>
      </c>
      <c r="C112" s="1">
        <v>1</v>
      </c>
      <c r="D112" s="11"/>
      <c r="E112" s="11"/>
      <c r="F112" s="11"/>
      <c r="G112" s="11"/>
      <c r="H112" s="11"/>
      <c r="I112" s="11"/>
    </row>
    <row r="113" spans="1:9" x14ac:dyDescent="0.25">
      <c r="A113" s="1"/>
      <c r="B113" s="2" t="s">
        <v>127</v>
      </c>
      <c r="C113" s="1">
        <v>1</v>
      </c>
      <c r="D113" s="11"/>
      <c r="E113" s="11"/>
      <c r="F113" s="11"/>
      <c r="G113" s="11"/>
      <c r="H113" s="11"/>
      <c r="I113" s="11"/>
    </row>
    <row r="114" spans="1:9" x14ac:dyDescent="0.25">
      <c r="A114" s="1"/>
      <c r="B114" s="2" t="s">
        <v>128</v>
      </c>
      <c r="C114" s="1">
        <v>1</v>
      </c>
      <c r="D114" s="11"/>
      <c r="E114" s="11"/>
      <c r="F114" s="11"/>
      <c r="G114" s="11"/>
      <c r="H114" s="11"/>
      <c r="I114" s="11"/>
    </row>
    <row r="115" spans="1:9" x14ac:dyDescent="0.25">
      <c r="A115" s="1"/>
      <c r="B115" s="2" t="s">
        <v>129</v>
      </c>
      <c r="C115" s="1">
        <v>1</v>
      </c>
      <c r="D115" s="11"/>
      <c r="E115" s="11"/>
      <c r="F115" s="11"/>
      <c r="G115" s="11"/>
      <c r="H115" s="11"/>
      <c r="I115" s="11"/>
    </row>
    <row r="116" spans="1:9" x14ac:dyDescent="0.25">
      <c r="A116" s="1"/>
      <c r="B116" s="2" t="s">
        <v>130</v>
      </c>
      <c r="C116" s="1">
        <v>0</v>
      </c>
      <c r="D116" s="11"/>
      <c r="E116" s="11"/>
      <c r="F116" s="11"/>
      <c r="G116" s="11"/>
      <c r="H116" s="11"/>
      <c r="I116" s="11"/>
    </row>
    <row r="117" spans="1:9" x14ac:dyDescent="0.25">
      <c r="A117" s="1"/>
      <c r="B117" s="2" t="s">
        <v>48</v>
      </c>
      <c r="C117" s="1">
        <v>0</v>
      </c>
      <c r="D117" s="11"/>
      <c r="E117" s="11"/>
      <c r="F117" s="11"/>
      <c r="G117" s="11"/>
      <c r="H117" s="11"/>
      <c r="I117" s="11"/>
    </row>
    <row r="118" spans="1:9" x14ac:dyDescent="0.25">
      <c r="A118" s="1"/>
      <c r="B118" s="2" t="s">
        <v>49</v>
      </c>
      <c r="C118" s="1">
        <v>0</v>
      </c>
      <c r="D118" s="11"/>
      <c r="E118" s="11"/>
      <c r="F118" s="11"/>
      <c r="G118" s="11"/>
      <c r="H118" s="11"/>
      <c r="I118" s="11"/>
    </row>
    <row r="119" spans="1:9" x14ac:dyDescent="0.25">
      <c r="A119" s="1"/>
      <c r="B119" s="2" t="s">
        <v>131</v>
      </c>
      <c r="C119" s="1">
        <v>0</v>
      </c>
      <c r="D119" s="11"/>
      <c r="E119" s="11"/>
      <c r="F119" s="11"/>
      <c r="G119" s="11"/>
      <c r="H119" s="11"/>
      <c r="I119" s="11"/>
    </row>
    <row r="120" spans="1:9" x14ac:dyDescent="0.25">
      <c r="A120" s="1"/>
      <c r="B120" s="2" t="s">
        <v>132</v>
      </c>
      <c r="C120" s="1">
        <v>0</v>
      </c>
      <c r="D120" s="11"/>
      <c r="E120" s="11"/>
      <c r="F120" s="11"/>
      <c r="G120" s="11"/>
      <c r="H120" s="11"/>
      <c r="I120" s="11"/>
    </row>
  </sheetData>
  <hyperlinks>
    <hyperlink ref="D1" r:id="rId1"/>
    <hyperlink ref="E1" r:id="rId2"/>
    <hyperlink ref="F1" r:id="rId3"/>
    <hyperlink ref="G1" r:id="rId4"/>
    <hyperlink ref="H1" r:id="rId5"/>
    <hyperlink ref="I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Старые Метрики</vt:lpstr>
      <vt:lpstr>Новые Метрики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2021-12-25T15:53:28Z</dcterms:modified>
</cp:coreProperties>
</file>