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sttik\Downloads\Telegram Desktop\"/>
    </mc:Choice>
  </mc:AlternateContent>
  <xr:revisionPtr revIDLastSave="0" documentId="13_ncr:1_{400207D0-1349-4104-8CB0-074399C92A6D}" xr6:coauthVersionLast="47" xr6:coauthVersionMax="47" xr10:uidLastSave="{00000000-0000-0000-0000-000000000000}"/>
  <bookViews>
    <workbookView xWindow="-120" yWindow="-120" windowWidth="29040" windowHeight="15720" activeTab="3" xr2:uid="{00E6950B-7407-49DC-BA0F-7CAA611E4B6D}"/>
  </bookViews>
  <sheets>
    <sheet name="метод трапеций 10" sheetId="1" r:id="rId1"/>
    <sheet name="метод трапеций 20" sheetId="3" r:id="rId2"/>
    <sheet name="метод средних прямоугольников10" sheetId="2" r:id="rId3"/>
    <sheet name="метод средних прямоугольников20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C17" i="1"/>
  <c r="C26" i="3"/>
  <c r="C16" i="3"/>
  <c r="C17" i="3"/>
  <c r="C18" i="3"/>
  <c r="C19" i="3"/>
  <c r="C20" i="3"/>
  <c r="C21" i="3"/>
  <c r="C22" i="3"/>
  <c r="C23" i="3"/>
  <c r="C24" i="3"/>
  <c r="C25" i="3"/>
  <c r="B16" i="3"/>
  <c r="B17" i="3"/>
  <c r="B18" i="3" s="1"/>
  <c r="B19" i="3" s="1"/>
  <c r="B20" i="3" s="1"/>
  <c r="B21" i="3" s="1"/>
  <c r="B22" i="3" s="1"/>
  <c r="B23" i="3" s="1"/>
  <c r="B24" i="3" s="1"/>
  <c r="B25" i="3" s="1"/>
  <c r="C6" i="3"/>
  <c r="C7" i="3"/>
  <c r="C8" i="3"/>
  <c r="C9" i="3"/>
  <c r="C10" i="3"/>
  <c r="C11" i="3"/>
  <c r="C12" i="3"/>
  <c r="C13" i="3"/>
  <c r="C14" i="3"/>
  <c r="C15" i="3"/>
  <c r="C6" i="1"/>
  <c r="C7" i="1"/>
  <c r="C8" i="1"/>
  <c r="C9" i="1"/>
  <c r="C10" i="1"/>
  <c r="C11" i="1"/>
  <c r="C12" i="1"/>
  <c r="C13" i="1"/>
  <c r="C14" i="1"/>
  <c r="C15" i="1"/>
  <c r="C5" i="1"/>
  <c r="C5" i="3"/>
  <c r="D6" i="2"/>
  <c r="D7" i="2"/>
  <c r="D8" i="2"/>
  <c r="D9" i="2"/>
  <c r="D10" i="2"/>
  <c r="D11" i="2"/>
  <c r="D12" i="2"/>
  <c r="D13" i="2"/>
  <c r="D14" i="2"/>
  <c r="C6" i="2"/>
  <c r="C7" i="2"/>
  <c r="C8" i="2"/>
  <c r="C9" i="2"/>
  <c r="C10" i="2"/>
  <c r="C11" i="2"/>
  <c r="C12" i="2"/>
  <c r="C13" i="2"/>
  <c r="C14" i="2"/>
  <c r="B6" i="2"/>
  <c r="B7" i="2"/>
  <c r="B8" i="2"/>
  <c r="B9" i="2"/>
  <c r="B10" i="2"/>
  <c r="B11" i="2"/>
  <c r="B12" i="2"/>
  <c r="B13" i="2"/>
  <c r="B14" i="2"/>
  <c r="B5" i="2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D5" i="4"/>
  <c r="A23" i="4"/>
  <c r="A24" i="4" s="1"/>
  <c r="A21" i="4"/>
  <c r="A22" i="4" s="1"/>
  <c r="A15" i="4"/>
  <c r="A16" i="4" s="1"/>
  <c r="A17" i="4" s="1"/>
  <c r="A18" i="4" s="1"/>
  <c r="A19" i="4" s="1"/>
  <c r="A20" i="4" s="1"/>
  <c r="E2" i="4"/>
  <c r="A5" i="4" s="1"/>
  <c r="A5" i="2"/>
  <c r="A6" i="2" s="1"/>
  <c r="B5" i="3"/>
  <c r="E2" i="3"/>
  <c r="B5" i="1"/>
  <c r="E2" i="2"/>
  <c r="E2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6" i="3" l="1"/>
  <c r="B7" i="3" s="1"/>
  <c r="A7" i="2"/>
  <c r="D25" i="4"/>
  <c r="D26" i="4" s="1"/>
  <c r="A6" i="4"/>
  <c r="A8" i="2" l="1"/>
  <c r="A7" i="4"/>
  <c r="C5" i="4"/>
  <c r="C5" i="2"/>
  <c r="D5" i="2" s="1"/>
  <c r="B8" i="3"/>
  <c r="A9" i="2" l="1"/>
  <c r="A8" i="4"/>
  <c r="B9" i="3"/>
  <c r="A10" i="2" l="1"/>
  <c r="A9" i="4"/>
  <c r="B10" i="3"/>
  <c r="A11" i="2" l="1"/>
  <c r="A10" i="4"/>
  <c r="B11" i="3"/>
  <c r="A12" i="2" l="1"/>
  <c r="A11" i="4"/>
  <c r="B12" i="3"/>
  <c r="A13" i="2" l="1"/>
  <c r="A12" i="4"/>
  <c r="B13" i="3"/>
  <c r="A14" i="2" l="1"/>
  <c r="A13" i="4"/>
  <c r="B14" i="3"/>
  <c r="A14" i="4" l="1"/>
  <c r="B15" i="3"/>
  <c r="D15" i="2" l="1"/>
  <c r="D16" i="2" s="1"/>
  <c r="C16" i="1"/>
</calcChain>
</file>

<file path=xl/sharedStrings.xml><?xml version="1.0" encoding="utf-8"?>
<sst xmlns="http://schemas.openxmlformats.org/spreadsheetml/2006/main" count="42" uniqueCount="14">
  <si>
    <t>a</t>
  </si>
  <si>
    <t>b</t>
  </si>
  <si>
    <t>n</t>
  </si>
  <si>
    <t>h</t>
  </si>
  <si>
    <t>xi-1</t>
  </si>
  <si>
    <t>f</t>
  </si>
  <si>
    <t>сумма</t>
  </si>
  <si>
    <t>интеграл</t>
  </si>
  <si>
    <t>xi</t>
  </si>
  <si>
    <t>ср у</t>
  </si>
  <si>
    <t>yi</t>
  </si>
  <si>
    <t>ср x</t>
  </si>
  <si>
    <t>(x^2+x)^-1</t>
  </si>
  <si>
    <t>(x^2 + x)^(-1)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</si>
</sst>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2" xfId="1" applyFill="1" applyBorder="1" applyAlignment="1">
      <alignment horizontal="center"/>
    </xf>
    <xf numFmtId="0" fontId="1" fillId="3" borderId="1" xfId="1" applyFill="1" applyBorder="1" applyAlignment="1">
      <alignment horizontal="center"/>
    </xf>
  </cellXfs>
  <cellStyles count="2"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6846-296B-4CCE-89A3-E633EE261B48}">
  <dimension ref="A1:E17"/>
  <sheetViews>
    <sheetView zoomScale="115" zoomScaleNormal="115" workbookViewId="0">
      <selection activeCell="C17" sqref="C17"/>
    </sheetView>
  </sheetViews>
  <sheetFormatPr defaultRowHeight="15" x14ac:dyDescent="0.25"/>
  <cols>
    <col min="1" max="1" width="15.28515625" customWidth="1"/>
    <col min="2" max="2" width="8" customWidth="1"/>
    <col min="3" max="3" width="12.7109375" customWidth="1"/>
  </cols>
  <sheetData>
    <row r="1" spans="1:5" x14ac:dyDescent="0.25">
      <c r="A1" s="4" t="s">
        <v>13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>
        <v>1</v>
      </c>
      <c r="C2" s="1">
        <v>3</v>
      </c>
      <c r="D2" s="1">
        <v>10</v>
      </c>
      <c r="E2" s="1">
        <f>(C2-B2)/D2</f>
        <v>0.2</v>
      </c>
    </row>
    <row r="3" spans="1:5" x14ac:dyDescent="0.25">
      <c r="A3" s="2"/>
      <c r="B3" s="2"/>
      <c r="C3" s="2"/>
      <c r="D3" s="2"/>
      <c r="E3" s="2"/>
    </row>
    <row r="4" spans="1:5" x14ac:dyDescent="0.25">
      <c r="A4" s="1" t="s">
        <v>2</v>
      </c>
      <c r="B4" s="1" t="s">
        <v>4</v>
      </c>
      <c r="C4" s="1" t="s">
        <v>5</v>
      </c>
      <c r="D4" s="2"/>
      <c r="E4" s="2"/>
    </row>
    <row r="5" spans="1:5" x14ac:dyDescent="0.25">
      <c r="A5" s="1">
        <v>0</v>
      </c>
      <c r="B5" s="1">
        <f>B2</f>
        <v>1</v>
      </c>
      <c r="C5" s="1">
        <f>((B5^2)+B5)^(-1)</f>
        <v>0.5</v>
      </c>
      <c r="D5" s="2"/>
      <c r="E5" s="2"/>
    </row>
    <row r="6" spans="1:5" x14ac:dyDescent="0.25">
      <c r="A6" s="1">
        <v>1</v>
      </c>
      <c r="B6" s="1">
        <f>B5+$E$2</f>
        <v>1.2</v>
      </c>
      <c r="C6" s="1">
        <f t="shared" ref="C6:C15" si="0">((B6^2)+B6)^(-1)</f>
        <v>0.37878787878787884</v>
      </c>
      <c r="D6" s="2"/>
      <c r="E6" s="2"/>
    </row>
    <row r="7" spans="1:5" x14ac:dyDescent="0.25">
      <c r="A7" s="1">
        <v>2</v>
      </c>
      <c r="B7" s="1">
        <f t="shared" ref="B7:B15" si="1">B6+$E$2</f>
        <v>1.4</v>
      </c>
      <c r="C7" s="1">
        <f t="shared" si="0"/>
        <v>0.29761904761904767</v>
      </c>
      <c r="D7" s="2"/>
      <c r="E7" s="2"/>
    </row>
    <row r="8" spans="1:5" x14ac:dyDescent="0.25">
      <c r="A8" s="1">
        <v>3</v>
      </c>
      <c r="B8" s="1">
        <f t="shared" si="1"/>
        <v>1.5999999999999999</v>
      </c>
      <c r="C8" s="1">
        <f t="shared" si="0"/>
        <v>0.24038461538461542</v>
      </c>
      <c r="D8" s="2"/>
      <c r="E8" s="2"/>
    </row>
    <row r="9" spans="1:5" x14ac:dyDescent="0.25">
      <c r="A9" s="1">
        <v>4</v>
      </c>
      <c r="B9" s="1">
        <f t="shared" si="1"/>
        <v>1.7999999999999998</v>
      </c>
      <c r="C9" s="1">
        <f t="shared" si="0"/>
        <v>0.19841269841269846</v>
      </c>
      <c r="D9" s="2"/>
      <c r="E9" s="2"/>
    </row>
    <row r="10" spans="1:5" x14ac:dyDescent="0.25">
      <c r="A10" s="1">
        <v>5</v>
      </c>
      <c r="B10" s="1">
        <f t="shared" si="1"/>
        <v>1.9999999999999998</v>
      </c>
      <c r="C10" s="1">
        <f t="shared" si="0"/>
        <v>0.16666666666666669</v>
      </c>
      <c r="D10" s="2"/>
      <c r="E10" s="2"/>
    </row>
    <row r="11" spans="1:5" x14ac:dyDescent="0.25">
      <c r="A11" s="1">
        <v>6</v>
      </c>
      <c r="B11" s="1">
        <f t="shared" si="1"/>
        <v>2.1999999999999997</v>
      </c>
      <c r="C11" s="1">
        <f t="shared" si="0"/>
        <v>0.14204545454545456</v>
      </c>
      <c r="D11" s="2"/>
      <c r="E11" s="2"/>
    </row>
    <row r="12" spans="1:5" x14ac:dyDescent="0.25">
      <c r="A12" s="1">
        <v>7</v>
      </c>
      <c r="B12" s="1">
        <f t="shared" si="1"/>
        <v>2.4</v>
      </c>
      <c r="C12" s="1">
        <f t="shared" si="0"/>
        <v>0.12254901960784313</v>
      </c>
      <c r="D12" s="2"/>
      <c r="E12" s="2"/>
    </row>
    <row r="13" spans="1:5" x14ac:dyDescent="0.25">
      <c r="A13" s="1">
        <v>8</v>
      </c>
      <c r="B13" s="1">
        <f t="shared" si="1"/>
        <v>2.6</v>
      </c>
      <c r="C13" s="1">
        <f t="shared" si="0"/>
        <v>0.10683760683760682</v>
      </c>
      <c r="D13" s="2"/>
      <c r="E13" s="2"/>
    </row>
    <row r="14" spans="1:5" x14ac:dyDescent="0.25">
      <c r="A14" s="1">
        <v>9</v>
      </c>
      <c r="B14" s="1">
        <f t="shared" si="1"/>
        <v>2.8000000000000003</v>
      </c>
      <c r="C14" s="1">
        <f t="shared" si="0"/>
        <v>9.3984962406015018E-2</v>
      </c>
      <c r="D14" s="2"/>
      <c r="E14" s="2"/>
    </row>
    <row r="15" spans="1:5" x14ac:dyDescent="0.25">
      <c r="A15" s="1">
        <v>10</v>
      </c>
      <c r="B15" s="1">
        <f t="shared" si="1"/>
        <v>3.0000000000000004</v>
      </c>
      <c r="C15" s="1">
        <f t="shared" si="0"/>
        <v>8.3333333333333315E-2</v>
      </c>
      <c r="D15" s="2"/>
      <c r="E15" s="2"/>
    </row>
    <row r="16" spans="1:5" x14ac:dyDescent="0.25">
      <c r="A16" s="2"/>
      <c r="B16" s="3" t="s">
        <v>6</v>
      </c>
      <c r="C16" s="3">
        <f>SUM(C5:C15)</f>
        <v>2.3306212836011602</v>
      </c>
      <c r="D16" s="2"/>
      <c r="E16" s="2"/>
    </row>
    <row r="17" spans="1:5" x14ac:dyDescent="0.25">
      <c r="A17" s="2"/>
      <c r="B17" s="4" t="s">
        <v>7</v>
      </c>
      <c r="C17" s="4">
        <f>E2*(((C5+C15)/2)+SUM(C6:C14))</f>
        <v>0.40779092338689865</v>
      </c>
      <c r="D17" s="2"/>
      <c r="E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01E8-2C76-4B24-B191-DAB22D052F23}">
  <dimension ref="A1:E27"/>
  <sheetViews>
    <sheetView topLeftCell="A6" zoomScale="130" zoomScaleNormal="130" workbookViewId="0">
      <selection activeCell="I7" sqref="I7"/>
    </sheetView>
  </sheetViews>
  <sheetFormatPr defaultRowHeight="15" x14ac:dyDescent="0.25"/>
  <cols>
    <col min="1" max="1" width="14.28515625" customWidth="1"/>
  </cols>
  <sheetData>
    <row r="1" spans="1:5" x14ac:dyDescent="0.25">
      <c r="A1" s="4" t="s">
        <v>13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>
        <v>1</v>
      </c>
      <c r="C2" s="1">
        <v>3</v>
      </c>
      <c r="D2" s="1">
        <v>20</v>
      </c>
      <c r="E2" s="1">
        <f>(C2-B2)/D2</f>
        <v>0.1</v>
      </c>
    </row>
    <row r="3" spans="1:5" x14ac:dyDescent="0.25">
      <c r="A3" s="2"/>
      <c r="B3" s="2"/>
      <c r="C3" s="2"/>
      <c r="D3" s="2"/>
      <c r="E3" s="2"/>
    </row>
    <row r="4" spans="1:5" x14ac:dyDescent="0.25">
      <c r="A4" s="1" t="s">
        <v>2</v>
      </c>
      <c r="B4" s="1" t="s">
        <v>4</v>
      </c>
      <c r="C4" s="1" t="s">
        <v>5</v>
      </c>
      <c r="D4" s="2"/>
      <c r="E4" s="2"/>
    </row>
    <row r="5" spans="1:5" x14ac:dyDescent="0.25">
      <c r="A5" s="1">
        <v>0</v>
      </c>
      <c r="B5" s="1">
        <f>B2</f>
        <v>1</v>
      </c>
      <c r="C5" s="1">
        <f>((B5^2)+B5)^(-1)</f>
        <v>0.5</v>
      </c>
      <c r="D5" s="2"/>
      <c r="E5" s="2"/>
    </row>
    <row r="6" spans="1:5" x14ac:dyDescent="0.25">
      <c r="A6" s="1">
        <v>1</v>
      </c>
      <c r="B6" s="1">
        <f>B5+$E$2</f>
        <v>1.1000000000000001</v>
      </c>
      <c r="C6" s="1">
        <f t="shared" ref="C6:C25" si="0">((B6^2)+B6)^(-1)</f>
        <v>0.43290043290043279</v>
      </c>
      <c r="D6" s="2"/>
      <c r="E6" s="2"/>
    </row>
    <row r="7" spans="1:5" x14ac:dyDescent="0.25">
      <c r="A7" s="1">
        <v>2</v>
      </c>
      <c r="B7" s="1">
        <f t="shared" ref="B7:B25" si="1">B6+$E$2</f>
        <v>1.2000000000000002</v>
      </c>
      <c r="C7" s="1">
        <f t="shared" si="0"/>
        <v>0.37878787878787873</v>
      </c>
      <c r="D7" s="2"/>
      <c r="E7" s="2"/>
    </row>
    <row r="8" spans="1:5" x14ac:dyDescent="0.25">
      <c r="A8" s="1">
        <v>3</v>
      </c>
      <c r="B8" s="1">
        <f t="shared" si="1"/>
        <v>1.3000000000000003</v>
      </c>
      <c r="C8" s="1">
        <f t="shared" si="0"/>
        <v>0.33444816053511695</v>
      </c>
      <c r="D8" s="2"/>
      <c r="E8" s="2"/>
    </row>
    <row r="9" spans="1:5" x14ac:dyDescent="0.25">
      <c r="A9" s="1">
        <v>4</v>
      </c>
      <c r="B9" s="1">
        <f t="shared" si="1"/>
        <v>1.4000000000000004</v>
      </c>
      <c r="C9" s="1">
        <f t="shared" si="0"/>
        <v>0.29761904761904751</v>
      </c>
      <c r="D9" s="2"/>
      <c r="E9" s="2"/>
    </row>
    <row r="10" spans="1:5" x14ac:dyDescent="0.25">
      <c r="A10" s="1">
        <v>5</v>
      </c>
      <c r="B10" s="1">
        <f t="shared" si="1"/>
        <v>1.5000000000000004</v>
      </c>
      <c r="C10" s="1">
        <f t="shared" si="0"/>
        <v>0.26666666666666655</v>
      </c>
      <c r="D10" s="2"/>
      <c r="E10" s="2"/>
    </row>
    <row r="11" spans="1:5" x14ac:dyDescent="0.25">
      <c r="A11" s="1">
        <v>6</v>
      </c>
      <c r="B11" s="1">
        <f t="shared" si="1"/>
        <v>1.6000000000000005</v>
      </c>
      <c r="C11" s="1">
        <f t="shared" si="0"/>
        <v>0.24038461538461528</v>
      </c>
      <c r="D11" s="2"/>
      <c r="E11" s="2"/>
    </row>
    <row r="12" spans="1:5" x14ac:dyDescent="0.25">
      <c r="A12" s="1">
        <v>7</v>
      </c>
      <c r="B12" s="1">
        <f t="shared" si="1"/>
        <v>1.7000000000000006</v>
      </c>
      <c r="C12" s="1">
        <f t="shared" si="0"/>
        <v>0.21786492374727656</v>
      </c>
      <c r="D12" s="2"/>
      <c r="E12" s="2"/>
    </row>
    <row r="13" spans="1:5" x14ac:dyDescent="0.25">
      <c r="A13" s="1">
        <v>8</v>
      </c>
      <c r="B13" s="1">
        <f t="shared" si="1"/>
        <v>1.8000000000000007</v>
      </c>
      <c r="C13" s="1">
        <f t="shared" si="0"/>
        <v>0.19841269841269832</v>
      </c>
      <c r="D13" s="2"/>
      <c r="E13" s="2"/>
    </row>
    <row r="14" spans="1:5" x14ac:dyDescent="0.25">
      <c r="A14" s="1">
        <v>9</v>
      </c>
      <c r="B14" s="1">
        <f t="shared" si="1"/>
        <v>1.9000000000000008</v>
      </c>
      <c r="C14" s="1">
        <f t="shared" si="0"/>
        <v>0.18148820326678755</v>
      </c>
      <c r="D14" s="2"/>
      <c r="E14" s="2"/>
    </row>
    <row r="15" spans="1:5" x14ac:dyDescent="0.25">
      <c r="A15" s="1">
        <v>10</v>
      </c>
      <c r="B15" s="1">
        <f t="shared" si="1"/>
        <v>2.0000000000000009</v>
      </c>
      <c r="C15" s="1">
        <f t="shared" si="0"/>
        <v>0.16666666666666655</v>
      </c>
      <c r="D15" s="2"/>
      <c r="E15" s="2"/>
    </row>
    <row r="16" spans="1:5" x14ac:dyDescent="0.25">
      <c r="A16" s="1">
        <v>11</v>
      </c>
      <c r="B16" s="1">
        <f t="shared" si="1"/>
        <v>2.100000000000001</v>
      </c>
      <c r="C16" s="1">
        <f t="shared" si="0"/>
        <v>0.15360983102918574</v>
      </c>
      <c r="D16" s="2"/>
      <c r="E16" s="2"/>
    </row>
    <row r="17" spans="1:5" x14ac:dyDescent="0.25">
      <c r="A17" s="1">
        <v>12</v>
      </c>
      <c r="B17" s="1">
        <f t="shared" si="1"/>
        <v>2.2000000000000011</v>
      </c>
      <c r="C17" s="1">
        <f t="shared" si="0"/>
        <v>0.14204545454545445</v>
      </c>
      <c r="D17" s="2"/>
      <c r="E17" s="2"/>
    </row>
    <row r="18" spans="1:5" x14ac:dyDescent="0.25">
      <c r="A18" s="1">
        <v>13</v>
      </c>
      <c r="B18" s="1">
        <f t="shared" si="1"/>
        <v>2.3000000000000012</v>
      </c>
      <c r="C18" s="1">
        <f t="shared" si="0"/>
        <v>0.13175230566534901</v>
      </c>
    </row>
    <row r="19" spans="1:5" x14ac:dyDescent="0.25">
      <c r="A19" s="1">
        <v>14</v>
      </c>
      <c r="B19" s="1">
        <f t="shared" si="1"/>
        <v>2.4000000000000012</v>
      </c>
      <c r="C19" s="1">
        <f t="shared" si="0"/>
        <v>0.12254901960784303</v>
      </c>
    </row>
    <row r="20" spans="1:5" x14ac:dyDescent="0.25">
      <c r="A20" s="1">
        <v>15</v>
      </c>
      <c r="B20" s="1">
        <f t="shared" si="1"/>
        <v>2.5000000000000013</v>
      </c>
      <c r="C20" s="1">
        <f t="shared" si="0"/>
        <v>0.11428571428571417</v>
      </c>
    </row>
    <row r="21" spans="1:5" x14ac:dyDescent="0.25">
      <c r="A21" s="1">
        <v>16</v>
      </c>
      <c r="B21" s="1">
        <f t="shared" si="1"/>
        <v>2.6000000000000014</v>
      </c>
      <c r="C21" s="1">
        <f t="shared" si="0"/>
        <v>0.10683760683760672</v>
      </c>
    </row>
    <row r="22" spans="1:5" x14ac:dyDescent="0.25">
      <c r="A22" s="1">
        <v>17</v>
      </c>
      <c r="B22" s="1">
        <f t="shared" si="1"/>
        <v>2.7000000000000015</v>
      </c>
      <c r="C22" s="1">
        <f t="shared" si="0"/>
        <v>0.10010010010010001</v>
      </c>
    </row>
    <row r="23" spans="1:5" x14ac:dyDescent="0.25">
      <c r="A23" s="1">
        <v>18</v>
      </c>
      <c r="B23" s="1">
        <f t="shared" si="1"/>
        <v>2.8000000000000016</v>
      </c>
      <c r="C23" s="1">
        <f t="shared" si="0"/>
        <v>9.3984962406014935E-2</v>
      </c>
    </row>
    <row r="24" spans="1:5" x14ac:dyDescent="0.25">
      <c r="A24" s="1">
        <v>19</v>
      </c>
      <c r="B24" s="1">
        <f t="shared" si="1"/>
        <v>2.9000000000000017</v>
      </c>
      <c r="C24" s="1">
        <f t="shared" si="0"/>
        <v>8.8417329796640048E-2</v>
      </c>
    </row>
    <row r="25" spans="1:5" x14ac:dyDescent="0.25">
      <c r="A25" s="1">
        <v>20</v>
      </c>
      <c r="B25" s="1">
        <f t="shared" si="1"/>
        <v>3.0000000000000018</v>
      </c>
      <c r="C25" s="1">
        <f t="shared" si="0"/>
        <v>8.3333333333333245E-2</v>
      </c>
    </row>
    <row r="26" spans="1:5" x14ac:dyDescent="0.25">
      <c r="B26" s="3" t="s">
        <v>6</v>
      </c>
      <c r="C26" s="3">
        <f>SUM(C5:C25)</f>
        <v>4.3521549515944296</v>
      </c>
    </row>
    <row r="27" spans="1:5" x14ac:dyDescent="0.25">
      <c r="B27" s="4" t="s">
        <v>7</v>
      </c>
      <c r="C27" s="4">
        <f>E2*(((C5+C25)/2)+SUM(C6:C24))</f>
        <v>0.40604882849277629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6F815-9C25-488F-B7BD-43ED331004D1}">
  <dimension ref="A1:E16"/>
  <sheetViews>
    <sheetView zoomScale="115" zoomScaleNormal="115" workbookViewId="0">
      <selection activeCell="D16" sqref="D16"/>
    </sheetView>
  </sheetViews>
  <sheetFormatPr defaultRowHeight="15" x14ac:dyDescent="0.25"/>
  <cols>
    <col min="1" max="1" width="11.5703125" customWidth="1"/>
    <col min="2" max="2" width="12.5703125" customWidth="1"/>
    <col min="3" max="3" width="8.140625" customWidth="1"/>
    <col min="5" max="5" width="7.140625" customWidth="1"/>
  </cols>
  <sheetData>
    <row r="1" spans="1:5" x14ac:dyDescent="0.25">
      <c r="A1" s="4" t="s">
        <v>13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/>
      <c r="B2" s="1">
        <v>1</v>
      </c>
      <c r="C2" s="1">
        <v>3</v>
      </c>
      <c r="D2" s="1">
        <v>10</v>
      </c>
      <c r="E2" s="1">
        <f>(C2-B2)/D2</f>
        <v>0.2</v>
      </c>
    </row>
    <row r="3" spans="1:5" x14ac:dyDescent="0.25">
      <c r="A3" s="2"/>
      <c r="B3" s="2"/>
      <c r="C3" s="2"/>
      <c r="D3" s="2"/>
      <c r="E3" s="2"/>
    </row>
    <row r="4" spans="1:5" x14ac:dyDescent="0.25">
      <c r="A4" s="1" t="s">
        <v>8</v>
      </c>
      <c r="B4" s="1" t="s">
        <v>10</v>
      </c>
      <c r="C4" s="1" t="s">
        <v>11</v>
      </c>
      <c r="D4" s="1" t="s">
        <v>9</v>
      </c>
      <c r="E4" s="2"/>
    </row>
    <row r="5" spans="1:5" x14ac:dyDescent="0.25">
      <c r="A5" s="1">
        <f>$B$2+$E$2</f>
        <v>1.2</v>
      </c>
      <c r="B5" s="1">
        <f>(A5^2+A5)^(-1)</f>
        <v>0.37878787878787884</v>
      </c>
      <c r="C5" s="1">
        <f>(A5+A6)/2</f>
        <v>1.2999999999999998</v>
      </c>
      <c r="D5" s="1">
        <f>(C5^2+C5)^(-1)</f>
        <v>0.33444816053511711</v>
      </c>
      <c r="E5" s="2"/>
    </row>
    <row r="6" spans="1:5" x14ac:dyDescent="0.25">
      <c r="A6" s="1">
        <f>A5+$E$2</f>
        <v>1.4</v>
      </c>
      <c r="B6" s="1">
        <f t="shared" ref="B6:B14" si="0">(A6^2+A6)^(-1)</f>
        <v>0.29761904761904767</v>
      </c>
      <c r="C6" s="1">
        <f t="shared" ref="C6:C14" si="1">(A6+A7)/2</f>
        <v>1.5</v>
      </c>
      <c r="D6" s="1">
        <f t="shared" ref="D6:D14" si="2">(C6^2+C6)^(-1)</f>
        <v>0.26666666666666666</v>
      </c>
      <c r="E6" s="2"/>
    </row>
    <row r="7" spans="1:5" x14ac:dyDescent="0.25">
      <c r="A7" s="1">
        <f t="shared" ref="A7:A14" si="3">A6+$E$2</f>
        <v>1.5999999999999999</v>
      </c>
      <c r="B7" s="1">
        <f t="shared" si="0"/>
        <v>0.24038461538461542</v>
      </c>
      <c r="C7" s="1">
        <f t="shared" si="1"/>
        <v>1.6999999999999997</v>
      </c>
      <c r="D7" s="1">
        <f t="shared" si="2"/>
        <v>0.21786492374727673</v>
      </c>
      <c r="E7" s="2"/>
    </row>
    <row r="8" spans="1:5" x14ac:dyDescent="0.25">
      <c r="A8" s="1">
        <f t="shared" si="3"/>
        <v>1.7999999999999998</v>
      </c>
      <c r="B8" s="1">
        <f t="shared" si="0"/>
        <v>0.19841269841269846</v>
      </c>
      <c r="C8" s="1">
        <f t="shared" si="1"/>
        <v>1.9</v>
      </c>
      <c r="D8" s="1">
        <f t="shared" si="2"/>
        <v>0.18148820326678766</v>
      </c>
      <c r="E8" s="2"/>
    </row>
    <row r="9" spans="1:5" x14ac:dyDescent="0.25">
      <c r="A9" s="1">
        <f t="shared" si="3"/>
        <v>1.9999999999999998</v>
      </c>
      <c r="B9" s="1">
        <f t="shared" si="0"/>
        <v>0.16666666666666669</v>
      </c>
      <c r="C9" s="1">
        <f t="shared" si="1"/>
        <v>2.0999999999999996</v>
      </c>
      <c r="D9" s="1">
        <f t="shared" si="2"/>
        <v>0.15360983102918591</v>
      </c>
      <c r="E9" s="2"/>
    </row>
    <row r="10" spans="1:5" x14ac:dyDescent="0.25">
      <c r="A10" s="1">
        <f t="shared" si="3"/>
        <v>2.1999999999999997</v>
      </c>
      <c r="B10" s="1">
        <f t="shared" si="0"/>
        <v>0.14204545454545456</v>
      </c>
      <c r="C10" s="1">
        <f t="shared" si="1"/>
        <v>2.2999999999999998</v>
      </c>
      <c r="D10" s="1">
        <f t="shared" si="2"/>
        <v>0.13175230566534915</v>
      </c>
      <c r="E10" s="2"/>
    </row>
    <row r="11" spans="1:5" x14ac:dyDescent="0.25">
      <c r="A11" s="1">
        <f t="shared" si="3"/>
        <v>2.4</v>
      </c>
      <c r="B11" s="1">
        <f t="shared" si="0"/>
        <v>0.12254901960784313</v>
      </c>
      <c r="C11" s="1">
        <f t="shared" si="1"/>
        <v>2.5</v>
      </c>
      <c r="D11" s="1">
        <f t="shared" si="2"/>
        <v>0.11428571428571428</v>
      </c>
      <c r="E11" s="2"/>
    </row>
    <row r="12" spans="1:5" x14ac:dyDescent="0.25">
      <c r="A12" s="1">
        <f t="shared" si="3"/>
        <v>2.6</v>
      </c>
      <c r="B12" s="1">
        <f t="shared" si="0"/>
        <v>0.10683760683760682</v>
      </c>
      <c r="C12" s="1">
        <f t="shared" si="1"/>
        <v>2.7</v>
      </c>
      <c r="D12" s="1">
        <f t="shared" si="2"/>
        <v>0.10010010010010008</v>
      </c>
      <c r="E12" s="2"/>
    </row>
    <row r="13" spans="1:5" x14ac:dyDescent="0.25">
      <c r="A13" s="1">
        <f t="shared" si="3"/>
        <v>2.8000000000000003</v>
      </c>
      <c r="B13" s="1">
        <f t="shared" si="0"/>
        <v>9.3984962406015018E-2</v>
      </c>
      <c r="C13" s="1">
        <f t="shared" si="1"/>
        <v>2.9000000000000004</v>
      </c>
      <c r="D13" s="1">
        <f t="shared" si="2"/>
        <v>8.8417329796640118E-2</v>
      </c>
      <c r="E13" s="2"/>
    </row>
    <row r="14" spans="1:5" x14ac:dyDescent="0.25">
      <c r="A14" s="1">
        <f t="shared" si="3"/>
        <v>3.0000000000000004</v>
      </c>
      <c r="B14" s="1">
        <f t="shared" si="0"/>
        <v>8.3333333333333315E-2</v>
      </c>
      <c r="C14" s="1">
        <f t="shared" si="1"/>
        <v>1.5000000000000002</v>
      </c>
      <c r="D14" s="1">
        <f t="shared" si="2"/>
        <v>0.26666666666666661</v>
      </c>
      <c r="E14" s="2"/>
    </row>
    <row r="15" spans="1:5" x14ac:dyDescent="0.25">
      <c r="A15" s="2"/>
      <c r="B15" s="2"/>
      <c r="C15" s="3" t="s">
        <v>6</v>
      </c>
      <c r="D15" s="3">
        <f>SUM(D5:D14)</f>
        <v>1.8552999017595042</v>
      </c>
      <c r="E15" s="2"/>
    </row>
    <row r="16" spans="1:5" x14ac:dyDescent="0.25">
      <c r="A16" s="2"/>
      <c r="B16" s="2"/>
      <c r="C16" s="4" t="s">
        <v>7</v>
      </c>
      <c r="D16" s="4">
        <f>D15*E2</f>
        <v>0.37105998035190085</v>
      </c>
      <c r="E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E354D-ABD7-43B9-A58F-510E3378FD8B}">
  <dimension ref="A1:F26"/>
  <sheetViews>
    <sheetView tabSelected="1" topLeftCell="A6" zoomScale="115" zoomScaleNormal="115" workbookViewId="0">
      <selection activeCell="D26" sqref="D26"/>
    </sheetView>
  </sheetViews>
  <sheetFormatPr defaultRowHeight="15" x14ac:dyDescent="0.25"/>
  <cols>
    <col min="1" max="1" width="12.140625" customWidth="1"/>
    <col min="3" max="3" width="12.140625" customWidth="1"/>
  </cols>
  <sheetData>
    <row r="1" spans="1:6" x14ac:dyDescent="0.25">
      <c r="A1" s="4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2"/>
    </row>
    <row r="2" spans="1:6" x14ac:dyDescent="0.25">
      <c r="A2" s="1"/>
      <c r="B2" s="1">
        <v>1</v>
      </c>
      <c r="C2" s="1">
        <v>3</v>
      </c>
      <c r="D2" s="1">
        <v>20</v>
      </c>
      <c r="E2" s="1">
        <f>(C2-B2)/D2</f>
        <v>0.1</v>
      </c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1" t="s">
        <v>8</v>
      </c>
      <c r="B4" s="1" t="s">
        <v>10</v>
      </c>
      <c r="C4" s="1" t="s">
        <v>11</v>
      </c>
      <c r="D4" s="1" t="s">
        <v>9</v>
      </c>
      <c r="E4" s="2"/>
      <c r="F4" s="2"/>
    </row>
    <row r="5" spans="1:6" x14ac:dyDescent="0.25">
      <c r="A5" s="1">
        <f>$B$2+$E$2</f>
        <v>1.1000000000000001</v>
      </c>
      <c r="B5" s="1">
        <f>(A5^2+A5)^(-1)</f>
        <v>0.43290043290043279</v>
      </c>
      <c r="C5" s="1">
        <f>(A5+A6)/2</f>
        <v>1.1500000000000001</v>
      </c>
      <c r="D5" s="1">
        <f>(C5^2+C5)^(-1)</f>
        <v>0.40444893832153689</v>
      </c>
      <c r="E5" s="2"/>
      <c r="F5" s="2"/>
    </row>
    <row r="6" spans="1:6" x14ac:dyDescent="0.25">
      <c r="A6" s="1">
        <f>A5+$E$2</f>
        <v>1.2000000000000002</v>
      </c>
      <c r="B6" s="1">
        <f t="shared" ref="B6:B24" si="0">(A6^2+A6)^(-1)</f>
        <v>0.37878787878787873</v>
      </c>
      <c r="C6" s="1">
        <f t="shared" ref="C6:C24" si="1">(A6+A7)/2</f>
        <v>1.2500000000000002</v>
      </c>
      <c r="D6" s="1">
        <f t="shared" ref="D6:D24" si="2">(C6^2+C6)^(-1)</f>
        <v>0.35555555555555546</v>
      </c>
      <c r="E6" s="2"/>
      <c r="F6" s="2"/>
    </row>
    <row r="7" spans="1:6" x14ac:dyDescent="0.25">
      <c r="A7" s="1">
        <f t="shared" ref="A7:A24" si="3">A6+$E$2</f>
        <v>1.3000000000000003</v>
      </c>
      <c r="B7" s="1">
        <f t="shared" si="0"/>
        <v>0.33444816053511695</v>
      </c>
      <c r="C7" s="1">
        <f t="shared" si="1"/>
        <v>1.3500000000000003</v>
      </c>
      <c r="D7" s="1">
        <f t="shared" si="2"/>
        <v>0.31520882584712362</v>
      </c>
      <c r="E7" s="2"/>
      <c r="F7" s="2"/>
    </row>
    <row r="8" spans="1:6" x14ac:dyDescent="0.25">
      <c r="A8" s="1">
        <f t="shared" si="3"/>
        <v>1.4000000000000004</v>
      </c>
      <c r="B8" s="1">
        <f t="shared" si="0"/>
        <v>0.29761904761904751</v>
      </c>
      <c r="C8" s="1">
        <f t="shared" si="1"/>
        <v>1.4500000000000004</v>
      </c>
      <c r="D8" s="1">
        <f t="shared" si="2"/>
        <v>0.28149190710767047</v>
      </c>
      <c r="E8" s="2"/>
      <c r="F8" s="2"/>
    </row>
    <row r="9" spans="1:6" x14ac:dyDescent="0.25">
      <c r="A9" s="1">
        <f t="shared" si="3"/>
        <v>1.5000000000000004</v>
      </c>
      <c r="B9" s="1">
        <f t="shared" si="0"/>
        <v>0.26666666666666655</v>
      </c>
      <c r="C9" s="1">
        <f t="shared" si="1"/>
        <v>1.5500000000000005</v>
      </c>
      <c r="D9" s="1">
        <f t="shared" si="2"/>
        <v>0.25300442757748248</v>
      </c>
      <c r="E9" s="2"/>
      <c r="F9" s="2"/>
    </row>
    <row r="10" spans="1:6" x14ac:dyDescent="0.25">
      <c r="A10" s="1">
        <f t="shared" si="3"/>
        <v>1.6000000000000005</v>
      </c>
      <c r="B10" s="1">
        <f t="shared" si="0"/>
        <v>0.24038461538461528</v>
      </c>
      <c r="C10" s="1">
        <f t="shared" si="1"/>
        <v>1.6500000000000006</v>
      </c>
      <c r="D10" s="1">
        <f t="shared" si="2"/>
        <v>0.2287021154945682</v>
      </c>
      <c r="E10" s="2"/>
      <c r="F10" s="2"/>
    </row>
    <row r="11" spans="1:6" x14ac:dyDescent="0.25">
      <c r="A11" s="1">
        <f t="shared" si="3"/>
        <v>1.7000000000000006</v>
      </c>
      <c r="B11" s="1">
        <f t="shared" si="0"/>
        <v>0.21786492374727656</v>
      </c>
      <c r="C11" s="1">
        <f t="shared" si="1"/>
        <v>1.7500000000000007</v>
      </c>
      <c r="D11" s="1">
        <f t="shared" si="2"/>
        <v>0.20779220779220767</v>
      </c>
      <c r="E11" s="2"/>
      <c r="F11" s="2"/>
    </row>
    <row r="12" spans="1:6" x14ac:dyDescent="0.25">
      <c r="A12" s="1">
        <f t="shared" si="3"/>
        <v>1.8000000000000007</v>
      </c>
      <c r="B12" s="1">
        <f t="shared" si="0"/>
        <v>0.19841269841269832</v>
      </c>
      <c r="C12" s="1">
        <f t="shared" si="1"/>
        <v>1.8500000000000008</v>
      </c>
      <c r="D12" s="1">
        <f t="shared" si="2"/>
        <v>0.18966334755808428</v>
      </c>
      <c r="E12" s="2"/>
      <c r="F12" s="2"/>
    </row>
    <row r="13" spans="1:6" x14ac:dyDescent="0.25">
      <c r="A13" s="1">
        <f t="shared" si="3"/>
        <v>1.9000000000000008</v>
      </c>
      <c r="B13" s="1">
        <f t="shared" si="0"/>
        <v>0.18148820326678755</v>
      </c>
      <c r="C13" s="1">
        <f t="shared" si="1"/>
        <v>1.9500000000000008</v>
      </c>
      <c r="D13" s="1">
        <f t="shared" si="2"/>
        <v>0.17383746197305508</v>
      </c>
      <c r="E13" s="2"/>
      <c r="F13" s="2"/>
    </row>
    <row r="14" spans="1:6" x14ac:dyDescent="0.25">
      <c r="A14" s="1">
        <f t="shared" si="3"/>
        <v>2.0000000000000009</v>
      </c>
      <c r="B14" s="1">
        <f t="shared" si="0"/>
        <v>0.16666666666666655</v>
      </c>
      <c r="C14" s="1">
        <f t="shared" si="1"/>
        <v>2.0500000000000007</v>
      </c>
      <c r="D14" s="1">
        <f t="shared" si="2"/>
        <v>0.159936025589764</v>
      </c>
      <c r="E14" s="2"/>
      <c r="F14" s="2"/>
    </row>
    <row r="15" spans="1:6" x14ac:dyDescent="0.25">
      <c r="A15" s="1">
        <f t="shared" si="3"/>
        <v>2.100000000000001</v>
      </c>
      <c r="B15" s="1">
        <f t="shared" si="0"/>
        <v>0.15360983102918574</v>
      </c>
      <c r="C15" s="1">
        <f t="shared" si="1"/>
        <v>2.1500000000000012</v>
      </c>
      <c r="D15" s="1">
        <f t="shared" si="2"/>
        <v>0.14765596160944985</v>
      </c>
      <c r="E15" s="2"/>
      <c r="F15" s="2"/>
    </row>
    <row r="16" spans="1:6" x14ac:dyDescent="0.25">
      <c r="A16" s="1">
        <f t="shared" si="3"/>
        <v>2.2000000000000011</v>
      </c>
      <c r="B16" s="1">
        <f t="shared" si="0"/>
        <v>0.14204545454545445</v>
      </c>
      <c r="C16" s="1">
        <f t="shared" si="1"/>
        <v>2.2500000000000009</v>
      </c>
      <c r="D16" s="1">
        <f t="shared" si="2"/>
        <v>0.13675213675213668</v>
      </c>
      <c r="E16" s="2"/>
      <c r="F16" s="2"/>
    </row>
    <row r="17" spans="1:4" x14ac:dyDescent="0.25">
      <c r="A17" s="1">
        <f t="shared" si="3"/>
        <v>2.3000000000000012</v>
      </c>
      <c r="B17" s="1">
        <f t="shared" si="0"/>
        <v>0.13175230566534901</v>
      </c>
      <c r="C17" s="1">
        <f t="shared" si="1"/>
        <v>2.3500000000000014</v>
      </c>
      <c r="D17" s="1">
        <f t="shared" si="2"/>
        <v>0.12702445220704972</v>
      </c>
    </row>
    <row r="18" spans="1:4" x14ac:dyDescent="0.25">
      <c r="A18" s="1">
        <f t="shared" si="3"/>
        <v>2.4000000000000012</v>
      </c>
      <c r="B18" s="1">
        <f t="shared" si="0"/>
        <v>0.12254901960784303</v>
      </c>
      <c r="C18" s="1">
        <f t="shared" si="1"/>
        <v>2.4500000000000011</v>
      </c>
      <c r="D18" s="1">
        <f t="shared" si="2"/>
        <v>0.11830819284235425</v>
      </c>
    </row>
    <row r="19" spans="1:4" x14ac:dyDescent="0.25">
      <c r="A19" s="1">
        <f t="shared" si="3"/>
        <v>2.5000000000000013</v>
      </c>
      <c r="B19" s="1">
        <f t="shared" si="0"/>
        <v>0.11428571428571417</v>
      </c>
      <c r="C19" s="1">
        <f t="shared" si="1"/>
        <v>2.5500000000000016</v>
      </c>
      <c r="D19" s="1">
        <f t="shared" si="2"/>
        <v>0.1104667219000275</v>
      </c>
    </row>
    <row r="20" spans="1:4" x14ac:dyDescent="0.25">
      <c r="A20" s="1">
        <f t="shared" si="3"/>
        <v>2.6000000000000014</v>
      </c>
      <c r="B20" s="1">
        <f t="shared" si="0"/>
        <v>0.10683760683760672</v>
      </c>
      <c r="C20" s="1">
        <f t="shared" si="1"/>
        <v>2.6500000000000012</v>
      </c>
      <c r="D20" s="1">
        <f t="shared" si="2"/>
        <v>0.10338588782631164</v>
      </c>
    </row>
    <row r="21" spans="1:4" x14ac:dyDescent="0.25">
      <c r="A21" s="1">
        <f t="shared" si="3"/>
        <v>2.7000000000000015</v>
      </c>
      <c r="B21" s="1">
        <f t="shared" si="0"/>
        <v>0.10010010010010001</v>
      </c>
      <c r="C21" s="1">
        <f t="shared" si="1"/>
        <v>2.7500000000000018</v>
      </c>
      <c r="D21" s="1">
        <f t="shared" si="2"/>
        <v>9.6969696969696872E-2</v>
      </c>
    </row>
    <row r="22" spans="1:4" x14ac:dyDescent="0.25">
      <c r="A22" s="1">
        <f t="shared" si="3"/>
        <v>2.8000000000000016</v>
      </c>
      <c r="B22" s="1">
        <f t="shared" si="0"/>
        <v>9.3984962406014935E-2</v>
      </c>
      <c r="C22" s="1">
        <f t="shared" si="1"/>
        <v>2.8500000000000014</v>
      </c>
      <c r="D22" s="1">
        <f t="shared" si="2"/>
        <v>9.1136933242196322E-2</v>
      </c>
    </row>
    <row r="23" spans="1:4" x14ac:dyDescent="0.25">
      <c r="A23" s="1">
        <f t="shared" si="3"/>
        <v>2.9000000000000017</v>
      </c>
      <c r="B23" s="1">
        <f t="shared" si="0"/>
        <v>8.8417329796640048E-2</v>
      </c>
      <c r="C23" s="1">
        <f t="shared" si="1"/>
        <v>2.950000000000002</v>
      </c>
      <c r="D23" s="1">
        <f t="shared" si="2"/>
        <v>8.5818493885432209E-2</v>
      </c>
    </row>
    <row r="24" spans="1:4" x14ac:dyDescent="0.25">
      <c r="A24" s="1">
        <f t="shared" si="3"/>
        <v>3.0000000000000018</v>
      </c>
      <c r="B24" s="1">
        <f t="shared" si="0"/>
        <v>8.3333333333333245E-2</v>
      </c>
      <c r="C24" s="1">
        <f t="shared" si="1"/>
        <v>1.5000000000000009</v>
      </c>
      <c r="D24" s="1">
        <f t="shared" si="2"/>
        <v>0.26666666666666644</v>
      </c>
    </row>
    <row r="25" spans="1:4" x14ac:dyDescent="0.25">
      <c r="C25" s="3" t="s">
        <v>6</v>
      </c>
      <c r="D25" s="3">
        <f>SUM(D5:D24)</f>
        <v>3.8538259567183708</v>
      </c>
    </row>
    <row r="26" spans="1:4" x14ac:dyDescent="0.25">
      <c r="C26" s="4" t="s">
        <v>7</v>
      </c>
      <c r="D26" s="4">
        <f>D25*E2</f>
        <v>0.38538259567183708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метод трапеций 10</vt:lpstr>
      <vt:lpstr>метод трапеций 20</vt:lpstr>
      <vt:lpstr>метод средних прямоугольников10</vt:lpstr>
      <vt:lpstr>метод средних прямоугольников20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Юлия Соловьева</dc:creator>
  <cp:lastModifiedBy>Mihasttik .</cp:lastModifiedBy>
  <dcterms:created xsi:type="dcterms:W3CDTF">2025-05-09T14:39:38Z</dcterms:created>
  <dcterms:modified xsi:type="dcterms:W3CDTF">2025-05-13T22:44:44Z</dcterms:modified>
</cp:coreProperties>
</file>