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САТПР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O14" i="1" s="1"/>
  <c r="K14" i="1"/>
  <c r="J14" i="1"/>
  <c r="I14" i="1"/>
  <c r="H14" i="1"/>
  <c r="L13" i="1"/>
  <c r="K13" i="1"/>
  <c r="J13" i="1"/>
  <c r="I13" i="1"/>
  <c r="H13" i="1"/>
  <c r="O13" i="1" s="1"/>
  <c r="L12" i="1"/>
  <c r="K12" i="1"/>
  <c r="J12" i="1"/>
  <c r="I12" i="1"/>
  <c r="H12" i="1"/>
  <c r="O12" i="1" s="1"/>
  <c r="L11" i="1"/>
  <c r="K11" i="1"/>
  <c r="J11" i="1"/>
  <c r="I11" i="1"/>
  <c r="H11" i="1"/>
  <c r="O11" i="1" s="1"/>
  <c r="L10" i="1"/>
  <c r="O10" i="1" s="1"/>
  <c r="K10" i="1"/>
  <c r="J10" i="1"/>
  <c r="I10" i="1"/>
  <c r="H10" i="1"/>
  <c r="J5" i="1"/>
  <c r="I5" i="1"/>
  <c r="H5" i="1"/>
  <c r="L5" i="1" s="1"/>
  <c r="G5" i="1"/>
  <c r="J4" i="1"/>
  <c r="I4" i="1"/>
  <c r="H4" i="1"/>
  <c r="G4" i="1"/>
  <c r="L4" i="1" s="1"/>
  <c r="J3" i="1"/>
  <c r="L3" i="1" s="1"/>
  <c r="I3" i="1"/>
  <c r="H3" i="1"/>
  <c r="G3" i="1"/>
  <c r="J2" i="1"/>
  <c r="I2" i="1"/>
  <c r="H2" i="1"/>
  <c r="G2" i="1"/>
  <c r="L2" i="1" s="1"/>
</calcChain>
</file>

<file path=xl/sharedStrings.xml><?xml version="1.0" encoding="utf-8"?>
<sst xmlns="http://schemas.openxmlformats.org/spreadsheetml/2006/main" count="31" uniqueCount="17">
  <si>
    <t>К1</t>
  </si>
  <si>
    <t>К2</t>
  </si>
  <si>
    <t>К3</t>
  </si>
  <si>
    <t>К4</t>
  </si>
  <si>
    <t>А1</t>
  </si>
  <si>
    <t>А2</t>
  </si>
  <si>
    <t>А3</t>
  </si>
  <si>
    <t>А4</t>
  </si>
  <si>
    <t>Вага</t>
  </si>
  <si>
    <t>К5</t>
  </si>
  <si>
    <t>Функція корисності</t>
  </si>
  <si>
    <t>F1</t>
  </si>
  <si>
    <t>F2</t>
  </si>
  <si>
    <t>F3</t>
  </si>
  <si>
    <t>F4</t>
  </si>
  <si>
    <t>А5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</si>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</sst>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2" borderId="0" xfId="0" applyFont="1" applyFill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2" fontId="0" fillId="0" borderId="3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2" fillId="2" borderId="5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2" fontId="0" fillId="2" borderId="5" xfId="0" applyNumberFormat="1" applyFill="1" applyBorder="1"/>
    <xf numFmtId="2" fontId="0" fillId="2" borderId="0" xfId="0" applyNumberFormat="1" applyFill="1" applyBorder="1"/>
    <xf numFmtId="0" fontId="0" fillId="2" borderId="0" xfId="0" applyFill="1" applyBorder="1"/>
    <xf numFmtId="0" fontId="0" fillId="2" borderId="6" xfId="0" applyFill="1" applyBorder="1"/>
    <xf numFmtId="2" fontId="1" fillId="2" borderId="0" xfId="0" applyNumberFormat="1" applyFont="1" applyFill="1"/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2" fontId="0" fillId="0" borderId="8" xfId="0" applyNumberFormat="1" applyBorder="1"/>
    <xf numFmtId="2" fontId="0" fillId="0" borderId="9" xfId="0" applyNumberFormat="1" applyBorder="1"/>
    <xf numFmtId="0" fontId="0" fillId="0" borderId="9" xfId="0" applyBorder="1"/>
    <xf numFmtId="2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sqref="A1:XFD1048576"/>
    </sheetView>
  </sheetViews>
  <sheetFormatPr defaultRowHeight="14.5" x14ac:dyDescent="0.35"/>
  <cols>
    <col min="14" max="14" width="16.81640625" customWidth="1"/>
  </cols>
  <sheetData>
    <row r="1" spans="1:15" ht="16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15" ht="15.5" x14ac:dyDescent="0.35">
      <c r="A2" s="2" t="s">
        <v>4</v>
      </c>
      <c r="B2" s="3">
        <v>3</v>
      </c>
      <c r="C2" s="4">
        <v>7</v>
      </c>
      <c r="D2" s="4">
        <v>2</v>
      </c>
      <c r="E2" s="5">
        <v>9</v>
      </c>
      <c r="G2" s="6">
        <f>B2*B$6</f>
        <v>24</v>
      </c>
      <c r="H2" s="7">
        <f t="shared" ref="H2:J5" si="0">C2*C$6</f>
        <v>63</v>
      </c>
      <c r="I2" s="7">
        <f t="shared" si="0"/>
        <v>12</v>
      </c>
      <c r="J2" s="8">
        <f t="shared" si="0"/>
        <v>63</v>
      </c>
      <c r="L2" s="9">
        <f>SUM(G2:J2)</f>
        <v>162</v>
      </c>
    </row>
    <row r="3" spans="1:15" ht="15.5" x14ac:dyDescent="0.35">
      <c r="A3" s="2" t="s">
        <v>5</v>
      </c>
      <c r="B3" s="10">
        <v>8</v>
      </c>
      <c r="C3" s="11">
        <v>3</v>
      </c>
      <c r="D3" s="11">
        <v>6</v>
      </c>
      <c r="E3" s="12">
        <v>7</v>
      </c>
      <c r="G3" s="13">
        <f>B3*B$6</f>
        <v>64</v>
      </c>
      <c r="H3" s="14">
        <f t="shared" si="0"/>
        <v>27</v>
      </c>
      <c r="I3" s="14">
        <f t="shared" si="0"/>
        <v>36</v>
      </c>
      <c r="J3" s="15">
        <f t="shared" si="0"/>
        <v>49</v>
      </c>
      <c r="L3" s="16">
        <f t="shared" ref="L3:L5" si="1">SUM(G3:J3)</f>
        <v>176</v>
      </c>
    </row>
    <row r="4" spans="1:15" ht="15.5" x14ac:dyDescent="0.35">
      <c r="A4" s="2" t="s">
        <v>6</v>
      </c>
      <c r="B4" s="10">
        <v>4</v>
      </c>
      <c r="C4" s="11">
        <v>8</v>
      </c>
      <c r="D4" s="11">
        <v>3</v>
      </c>
      <c r="E4" s="12">
        <v>5</v>
      </c>
      <c r="G4" s="13">
        <f>B4*B$6</f>
        <v>32</v>
      </c>
      <c r="H4" s="14">
        <f t="shared" si="0"/>
        <v>72</v>
      </c>
      <c r="I4" s="14">
        <f t="shared" si="0"/>
        <v>18</v>
      </c>
      <c r="J4" s="15">
        <f t="shared" si="0"/>
        <v>35</v>
      </c>
      <c r="L4" s="16">
        <f t="shared" si="1"/>
        <v>157</v>
      </c>
    </row>
    <row r="5" spans="1:15" ht="16" thickBot="1" x14ac:dyDescent="0.4">
      <c r="A5" s="17" t="s">
        <v>7</v>
      </c>
      <c r="B5" s="18">
        <v>9</v>
      </c>
      <c r="C5" s="19">
        <v>6</v>
      </c>
      <c r="D5" s="19">
        <v>5</v>
      </c>
      <c r="E5" s="20">
        <v>4</v>
      </c>
      <c r="F5" s="21"/>
      <c r="G5" s="22">
        <f t="shared" ref="G5" si="2">B5*B$6</f>
        <v>72</v>
      </c>
      <c r="H5" s="23">
        <f t="shared" si="0"/>
        <v>54</v>
      </c>
      <c r="I5" s="23">
        <f t="shared" si="0"/>
        <v>30</v>
      </c>
      <c r="J5" s="24">
        <f t="shared" si="0"/>
        <v>28</v>
      </c>
      <c r="K5" s="21"/>
      <c r="L5" s="25">
        <f t="shared" si="1"/>
        <v>184</v>
      </c>
    </row>
    <row r="6" spans="1:15" ht="16" thickBot="1" x14ac:dyDescent="0.4">
      <c r="A6" s="2" t="s">
        <v>8</v>
      </c>
      <c r="B6" s="26">
        <v>8</v>
      </c>
      <c r="C6" s="27">
        <v>9</v>
      </c>
      <c r="D6" s="27">
        <v>6</v>
      </c>
      <c r="E6" s="28">
        <v>7</v>
      </c>
    </row>
    <row r="9" spans="1:15" ht="16" thickBot="1" x14ac:dyDescent="0.4">
      <c r="A9" s="1"/>
      <c r="B9" s="2" t="s">
        <v>0</v>
      </c>
      <c r="C9" s="2" t="s">
        <v>1</v>
      </c>
      <c r="D9" s="2" t="s">
        <v>2</v>
      </c>
      <c r="E9" s="2" t="s">
        <v>3</v>
      </c>
      <c r="F9" s="2" t="s">
        <v>9</v>
      </c>
      <c r="H9" s="2" t="s">
        <v>0</v>
      </c>
      <c r="I9" s="2" t="s">
        <v>1</v>
      </c>
      <c r="J9" s="2" t="s">
        <v>2</v>
      </c>
      <c r="K9" s="2" t="s">
        <v>3</v>
      </c>
      <c r="L9" s="2" t="s">
        <v>9</v>
      </c>
      <c r="N9" t="s">
        <v>10</v>
      </c>
    </row>
    <row r="10" spans="1:15" ht="15.5" x14ac:dyDescent="0.35">
      <c r="A10" s="2" t="s">
        <v>4</v>
      </c>
      <c r="B10" s="3">
        <v>85</v>
      </c>
      <c r="C10" s="4">
        <v>30</v>
      </c>
      <c r="D10" s="4">
        <v>22</v>
      </c>
      <c r="E10" s="4">
        <v>0.65</v>
      </c>
      <c r="F10" s="5">
        <v>6</v>
      </c>
      <c r="H10" s="6">
        <f>(B10-MIN(B$10:B$14))/(MAX(B$10:B$14)-MIN(B$10:B$14))</f>
        <v>1</v>
      </c>
      <c r="I10" s="7">
        <f>(MAX(C$10:C$14)-C10)/(MAX(C$10:C$14)-MIN(C$10:C$14))</f>
        <v>0</v>
      </c>
      <c r="J10" s="7">
        <f t="shared" ref="J10:L14" si="3">(D10-MIN(D$10:D$14))/(MAX(D$10:D$14)-MIN(D$10:D$14))</f>
        <v>1</v>
      </c>
      <c r="K10" s="7">
        <f t="shared" si="3"/>
        <v>0.80000000000000027</v>
      </c>
      <c r="L10" s="29">
        <f>(F10-MIN(F$10:F$14))/(MAX(F$10:F$14)-MIN(F$10:F$14))</f>
        <v>0.33333333333333331</v>
      </c>
      <c r="N10" t="s">
        <v>11</v>
      </c>
      <c r="O10" s="30">
        <f>H10*$B$15+I10*$C$15+J10*$D$15+K10*$E$15+L10*$F$15</f>
        <v>21.400000000000002</v>
      </c>
    </row>
    <row r="11" spans="1:15" ht="15.5" x14ac:dyDescent="0.35">
      <c r="A11" s="2" t="s">
        <v>5</v>
      </c>
      <c r="B11" s="10">
        <v>60</v>
      </c>
      <c r="C11" s="11">
        <v>20</v>
      </c>
      <c r="D11" s="11">
        <v>10</v>
      </c>
      <c r="E11" s="11">
        <v>0.6</v>
      </c>
      <c r="F11" s="12">
        <v>7</v>
      </c>
      <c r="H11" s="31">
        <f t="shared" ref="H11:H14" si="4">(B11-MIN(B$10:B$14))/(MAX(B$10:B$14)-MIN(B$10:B$14))</f>
        <v>0.54545454545454541</v>
      </c>
      <c r="I11" s="32">
        <f t="shared" ref="I11:I14" si="5">(MAX(C$10:C$14)-C11)/(MAX(C$10:C$14)-MIN(C$10:C$14))</f>
        <v>0.55555555555555558</v>
      </c>
      <c r="J11" s="32">
        <f t="shared" si="3"/>
        <v>0.29411764705882354</v>
      </c>
      <c r="K11" s="14">
        <f t="shared" si="3"/>
        <v>0.6</v>
      </c>
      <c r="L11" s="33">
        <f t="shared" si="3"/>
        <v>0.66666666666666663</v>
      </c>
      <c r="N11" t="s">
        <v>12</v>
      </c>
      <c r="O11" s="30">
        <f t="shared" ref="O11:O14" si="6">H11*$B$15+I11*$C$15+J11*$D$15+K11*$E$15+L11*$F$15</f>
        <v>17.160665478312538</v>
      </c>
    </row>
    <row r="12" spans="1:15" ht="15.5" x14ac:dyDescent="0.35">
      <c r="A12" s="2" t="s">
        <v>6</v>
      </c>
      <c r="B12" s="10">
        <v>30</v>
      </c>
      <c r="C12" s="11">
        <v>12</v>
      </c>
      <c r="D12" s="11">
        <v>5</v>
      </c>
      <c r="E12" s="11">
        <v>0.45</v>
      </c>
      <c r="F12" s="12">
        <v>5</v>
      </c>
      <c r="H12" s="13">
        <f t="shared" si="4"/>
        <v>0</v>
      </c>
      <c r="I12" s="14">
        <f t="shared" si="5"/>
        <v>1</v>
      </c>
      <c r="J12" s="14">
        <f t="shared" si="3"/>
        <v>0</v>
      </c>
      <c r="K12" s="14">
        <f t="shared" si="3"/>
        <v>0</v>
      </c>
      <c r="L12" s="15">
        <f t="shared" si="3"/>
        <v>0</v>
      </c>
      <c r="N12" t="s">
        <v>13</v>
      </c>
      <c r="O12" s="30">
        <f t="shared" si="6"/>
        <v>5</v>
      </c>
    </row>
    <row r="13" spans="1:15" ht="15.5" x14ac:dyDescent="0.35">
      <c r="A13" s="17" t="s">
        <v>7</v>
      </c>
      <c r="B13" s="34">
        <v>75</v>
      </c>
      <c r="C13" s="35">
        <v>24</v>
      </c>
      <c r="D13" s="35">
        <v>13</v>
      </c>
      <c r="E13" s="35">
        <v>0.7</v>
      </c>
      <c r="F13" s="36">
        <v>8</v>
      </c>
      <c r="G13" s="21"/>
      <c r="H13" s="37">
        <f t="shared" si="4"/>
        <v>0.81818181818181823</v>
      </c>
      <c r="I13" s="38">
        <f t="shared" si="5"/>
        <v>0.33333333333333331</v>
      </c>
      <c r="J13" s="38">
        <f t="shared" si="3"/>
        <v>0.47058823529411764</v>
      </c>
      <c r="K13" s="39">
        <f t="shared" si="3"/>
        <v>1</v>
      </c>
      <c r="L13" s="40">
        <f t="shared" si="3"/>
        <v>1</v>
      </c>
      <c r="M13" s="21"/>
      <c r="N13" s="21" t="s">
        <v>14</v>
      </c>
      <c r="O13" s="41">
        <f t="shared" si="6"/>
        <v>24.217468805704101</v>
      </c>
    </row>
    <row r="14" spans="1:15" ht="16" thickBot="1" x14ac:dyDescent="0.4">
      <c r="A14" s="2" t="s">
        <v>15</v>
      </c>
      <c r="B14" s="42">
        <v>40</v>
      </c>
      <c r="C14" s="43">
        <v>15</v>
      </c>
      <c r="D14" s="43">
        <v>7</v>
      </c>
      <c r="E14" s="43">
        <v>0.55000000000000004</v>
      </c>
      <c r="F14" s="44">
        <v>7</v>
      </c>
      <c r="H14" s="45">
        <f t="shared" si="4"/>
        <v>0.18181818181818182</v>
      </c>
      <c r="I14" s="46">
        <f t="shared" si="5"/>
        <v>0.83333333333333337</v>
      </c>
      <c r="J14" s="46">
        <f t="shared" si="3"/>
        <v>0.11764705882352941</v>
      </c>
      <c r="K14" s="47">
        <f t="shared" si="3"/>
        <v>0.40000000000000024</v>
      </c>
      <c r="L14" s="48">
        <f t="shared" si="3"/>
        <v>0.66666666666666663</v>
      </c>
      <c r="N14" t="s">
        <v>16</v>
      </c>
      <c r="O14" s="30">
        <f t="shared" si="6"/>
        <v>13.345276292335118</v>
      </c>
    </row>
    <row r="15" spans="1:15" ht="15.5" x14ac:dyDescent="0.35">
      <c r="A15" s="2" t="s">
        <v>8</v>
      </c>
      <c r="B15" s="1">
        <v>7</v>
      </c>
      <c r="C15" s="1">
        <v>5</v>
      </c>
      <c r="D15" s="1">
        <v>6</v>
      </c>
      <c r="E15" s="1">
        <v>8</v>
      </c>
      <c r="F1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2023-12-05T12:52:23Z</dcterms:created>
  <dcterms:modified xsi:type="dcterms:W3CDTF">2023-12-05T12:52:54Z</dcterms:modified>
</cp:coreProperties>
</file>