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ladi\Downloads\"/>
    </mc:Choice>
  </mc:AlternateContent>
  <bookViews>
    <workbookView xWindow="0" yWindow="0" windowWidth="23040" windowHeight="9072" activeTab="2"/>
  </bookViews>
  <sheets>
    <sheet name="Положительный исход" sheetId="1" r:id="rId1"/>
    <sheet name="Отрицательный исход" sheetId="2" r:id="rId2"/>
    <sheet name="Нейтральный исход" sheetId="3" r:id="rId3"/>
  </sheets>
  <calcPr calcId="162913"/>
</workbook>
</file>

<file path=xl/calcChain.xml><?xml version="1.0" encoding="utf-8"?>
<calcChain xmlns="http://schemas.openxmlformats.org/spreadsheetml/2006/main">
  <c r="O3" i="3" l="1"/>
  <c r="O4" i="3"/>
  <c r="O5" i="3"/>
  <c r="O6" i="3"/>
  <c r="O2" i="3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2" i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" i="2"/>
</calcChain>
</file>

<file path=xl/sharedStrings.xml><?xml version="1.0" encoding="utf-8"?>
<sst xmlns="http://schemas.openxmlformats.org/spreadsheetml/2006/main" count="154" uniqueCount="36">
  <si>
    <t>city</t>
  </si>
  <si>
    <t>id_trading_point</t>
  </si>
  <si>
    <t>count_test</t>
  </si>
  <si>
    <t>count_control</t>
  </si>
  <si>
    <t>count_all</t>
  </si>
  <si>
    <t>percent_count</t>
  </si>
  <si>
    <t>avg_payment_test</t>
  </si>
  <si>
    <t>avg_payment_control</t>
  </si>
  <si>
    <t>diff</t>
  </si>
  <si>
    <t>sigma_test</t>
  </si>
  <si>
    <t>sigma_control</t>
  </si>
  <si>
    <t>ttest</t>
  </si>
  <si>
    <t>pvalue_ttest</t>
  </si>
  <si>
    <t>outcome_flag</t>
  </si>
  <si>
    <t>Великий Новгород</t>
  </si>
  <si>
    <t>Положительный исход</t>
  </si>
  <si>
    <t>Владимир</t>
  </si>
  <si>
    <t>Дмитров</t>
  </si>
  <si>
    <t>Казань</t>
  </si>
  <si>
    <t>Краснодар</t>
  </si>
  <si>
    <t>Москва</t>
  </si>
  <si>
    <t>Самара</t>
  </si>
  <si>
    <t>Санкт-Петербург</t>
  </si>
  <si>
    <t>Сахалинск</t>
  </si>
  <si>
    <t>Тольятти</t>
  </si>
  <si>
    <t>Волгоград</t>
  </si>
  <si>
    <t>Отрицательный исход</t>
  </si>
  <si>
    <t>Красноярск</t>
  </si>
  <si>
    <t>Мурманск</t>
  </si>
  <si>
    <t>Нижний Новгород</t>
  </si>
  <si>
    <t>Саратов</t>
  </si>
  <si>
    <t>Сочи</t>
  </si>
  <si>
    <t>Тюмень</t>
  </si>
  <si>
    <t>Нейтральный исход</t>
  </si>
  <si>
    <t>N</t>
  </si>
  <si>
    <t>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</si>
</sst>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E+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Fill="1" applyBorder="1" applyAlignment="1">
      <alignment horizontal="center" vertical="top"/>
    </xf>
    <xf numFmtId="168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workbookViewId="0">
      <selection activeCell="O1" sqref="O1"/>
    </sheetView>
  </sheetViews>
  <sheetFormatPr defaultRowHeight="14.4" x14ac:dyDescent="0.3"/>
  <cols>
    <col min="14" max="14" width="20.88671875" bestFit="1" customWidth="1"/>
    <col min="17" max="17" width="5.109375" customWidth="1"/>
    <col min="18" max="18" width="6.109375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35</v>
      </c>
      <c r="Q1" s="2" t="s">
        <v>34</v>
      </c>
      <c r="R1" s="3">
        <v>1000</v>
      </c>
    </row>
    <row r="2" spans="1:18" x14ac:dyDescent="0.3">
      <c r="A2" t="s">
        <v>14</v>
      </c>
      <c r="B2">
        <v>23</v>
      </c>
      <c r="C2">
        <v>38</v>
      </c>
      <c r="D2">
        <v>36</v>
      </c>
      <c r="E2">
        <v>74</v>
      </c>
      <c r="F2">
        <v>1</v>
      </c>
      <c r="G2">
        <v>4518.26</v>
      </c>
      <c r="H2">
        <v>3911.39</v>
      </c>
      <c r="I2">
        <v>606.87000000000035</v>
      </c>
      <c r="J2">
        <v>2401.65</v>
      </c>
      <c r="K2">
        <v>2117.65</v>
      </c>
      <c r="L2">
        <v>1.1504689092682181</v>
      </c>
      <c r="M2">
        <v>0.25375749478881948</v>
      </c>
      <c r="N2" t="s">
        <v>15</v>
      </c>
      <c r="O2">
        <f>I2*$R$1*F2</f>
        <v>606870.00000000035</v>
      </c>
    </row>
    <row r="3" spans="1:18" x14ac:dyDescent="0.3">
      <c r="A3" t="s">
        <v>16</v>
      </c>
      <c r="B3">
        <v>11</v>
      </c>
      <c r="C3">
        <v>286</v>
      </c>
      <c r="D3">
        <v>306</v>
      </c>
      <c r="E3">
        <v>592</v>
      </c>
      <c r="F3">
        <v>1</v>
      </c>
      <c r="G3">
        <v>4533.34</v>
      </c>
      <c r="H3">
        <v>4189.66</v>
      </c>
      <c r="I3">
        <v>343.68000000000029</v>
      </c>
      <c r="J3">
        <v>2694.67</v>
      </c>
      <c r="K3">
        <v>2316.5300000000002</v>
      </c>
      <c r="L3">
        <v>1.667256025669354</v>
      </c>
      <c r="M3">
        <v>9.5994177691368157E-2</v>
      </c>
      <c r="N3" t="s">
        <v>15</v>
      </c>
      <c r="O3">
        <f t="shared" ref="O3:O30" si="0">I3*$R$1*F3</f>
        <v>343680.00000000029</v>
      </c>
    </row>
    <row r="4" spans="1:18" x14ac:dyDescent="0.3">
      <c r="A4" t="s">
        <v>17</v>
      </c>
      <c r="B4">
        <v>2</v>
      </c>
      <c r="C4">
        <v>9</v>
      </c>
      <c r="D4">
        <v>7</v>
      </c>
      <c r="E4">
        <v>16</v>
      </c>
      <c r="F4">
        <v>1</v>
      </c>
      <c r="G4">
        <v>5020.8900000000003</v>
      </c>
      <c r="H4">
        <v>4903.57</v>
      </c>
      <c r="I4">
        <v>117.3200000000006</v>
      </c>
      <c r="J4">
        <v>2870.16</v>
      </c>
      <c r="K4">
        <v>2581.77</v>
      </c>
      <c r="L4">
        <v>8.4644222170790609E-2</v>
      </c>
      <c r="M4">
        <v>0.93374274964411952</v>
      </c>
      <c r="N4" t="s">
        <v>15</v>
      </c>
      <c r="O4">
        <f t="shared" si="0"/>
        <v>117320.00000000061</v>
      </c>
    </row>
    <row r="5" spans="1:18" x14ac:dyDescent="0.3">
      <c r="A5" t="s">
        <v>18</v>
      </c>
      <c r="B5">
        <v>991</v>
      </c>
      <c r="C5">
        <v>144</v>
      </c>
      <c r="D5">
        <v>141</v>
      </c>
      <c r="E5">
        <v>285</v>
      </c>
      <c r="F5">
        <v>0.1163740302164149</v>
      </c>
      <c r="G5">
        <v>6092.4</v>
      </c>
      <c r="H5">
        <v>5114.74</v>
      </c>
      <c r="I5">
        <v>977.65999999999985</v>
      </c>
      <c r="J5">
        <v>4945.5600000000004</v>
      </c>
      <c r="K5">
        <v>3731.73</v>
      </c>
      <c r="L5">
        <v>1.8809007710771271</v>
      </c>
      <c r="M5">
        <v>6.1012068001205323E-2</v>
      </c>
      <c r="N5" t="s">
        <v>15</v>
      </c>
      <c r="O5">
        <f t="shared" si="0"/>
        <v>113774.23438138019</v>
      </c>
    </row>
    <row r="6" spans="1:18" x14ac:dyDescent="0.3">
      <c r="A6" t="s">
        <v>18</v>
      </c>
      <c r="B6">
        <v>439</v>
      </c>
      <c r="C6">
        <v>156</v>
      </c>
      <c r="D6">
        <v>161</v>
      </c>
      <c r="E6">
        <v>317</v>
      </c>
      <c r="F6">
        <v>0.12944058799510011</v>
      </c>
      <c r="G6">
        <v>5648.05</v>
      </c>
      <c r="H6">
        <v>5233.68</v>
      </c>
      <c r="I6">
        <v>414.36999999999989</v>
      </c>
      <c r="J6">
        <v>4391.6899999999996</v>
      </c>
      <c r="K6">
        <v>3922.5</v>
      </c>
      <c r="L6">
        <v>0.88662393385946725</v>
      </c>
      <c r="M6">
        <v>0.37595779780898919</v>
      </c>
      <c r="N6" t="s">
        <v>15</v>
      </c>
      <c r="O6">
        <f t="shared" si="0"/>
        <v>53636.296447529618</v>
      </c>
    </row>
    <row r="7" spans="1:18" x14ac:dyDescent="0.3">
      <c r="A7" t="s">
        <v>18</v>
      </c>
      <c r="B7">
        <v>699</v>
      </c>
      <c r="C7">
        <v>211</v>
      </c>
      <c r="D7">
        <v>237</v>
      </c>
      <c r="E7">
        <v>448</v>
      </c>
      <c r="F7">
        <v>0.1829318089015925</v>
      </c>
      <c r="G7">
        <v>5533.37</v>
      </c>
      <c r="H7">
        <v>5365.95</v>
      </c>
      <c r="I7">
        <v>167.4200000000001</v>
      </c>
      <c r="J7">
        <v>4202.7700000000004</v>
      </c>
      <c r="K7">
        <v>4447.43</v>
      </c>
      <c r="L7">
        <v>0.40814339993108412</v>
      </c>
      <c r="M7">
        <v>0.68336426557090968</v>
      </c>
      <c r="N7" t="s">
        <v>15</v>
      </c>
      <c r="O7">
        <f t="shared" si="0"/>
        <v>30626.443446304631</v>
      </c>
    </row>
    <row r="8" spans="1:18" x14ac:dyDescent="0.3">
      <c r="A8" t="s">
        <v>18</v>
      </c>
      <c r="B8">
        <v>516</v>
      </c>
      <c r="C8">
        <v>350</v>
      </c>
      <c r="D8">
        <v>343</v>
      </c>
      <c r="E8">
        <v>693</v>
      </c>
      <c r="F8">
        <v>0.28297264189465088</v>
      </c>
      <c r="G8">
        <v>5878.45</v>
      </c>
      <c r="H8">
        <v>5341.07</v>
      </c>
      <c r="I8">
        <v>537.38000000000011</v>
      </c>
      <c r="J8">
        <v>4681.1099999999997</v>
      </c>
      <c r="K8">
        <v>3728.73</v>
      </c>
      <c r="L8">
        <v>1.669460325911345</v>
      </c>
      <c r="M8">
        <v>9.5479115247713339E-2</v>
      </c>
      <c r="N8" t="s">
        <v>15</v>
      </c>
      <c r="O8">
        <f t="shared" si="0"/>
        <v>152063.83830134751</v>
      </c>
    </row>
    <row r="9" spans="1:18" x14ac:dyDescent="0.3">
      <c r="A9" t="s">
        <v>19</v>
      </c>
      <c r="B9">
        <v>1989</v>
      </c>
      <c r="C9">
        <v>236</v>
      </c>
      <c r="D9">
        <v>264</v>
      </c>
      <c r="E9">
        <v>500</v>
      </c>
      <c r="F9">
        <v>0.3586800573888092</v>
      </c>
      <c r="G9">
        <v>4463.41</v>
      </c>
      <c r="H9">
        <v>4258.59</v>
      </c>
      <c r="I9">
        <v>204.81999999999971</v>
      </c>
      <c r="J9">
        <v>2709.37</v>
      </c>
      <c r="K9">
        <v>2438.79</v>
      </c>
      <c r="L9">
        <v>0.8896120854709989</v>
      </c>
      <c r="M9">
        <v>0.3741037449450918</v>
      </c>
      <c r="N9" t="s">
        <v>15</v>
      </c>
      <c r="O9">
        <f t="shared" si="0"/>
        <v>73464.849354375794</v>
      </c>
    </row>
    <row r="10" spans="1:18" x14ac:dyDescent="0.3">
      <c r="A10" t="s">
        <v>20</v>
      </c>
      <c r="B10">
        <v>9931</v>
      </c>
      <c r="C10">
        <v>56</v>
      </c>
      <c r="D10">
        <v>72</v>
      </c>
      <c r="E10">
        <v>128</v>
      </c>
      <c r="F10">
        <v>1.9762235602902582E-2</v>
      </c>
      <c r="G10">
        <v>3868.12</v>
      </c>
      <c r="H10">
        <v>3745.99</v>
      </c>
      <c r="I10">
        <v>122.13000000000009</v>
      </c>
      <c r="J10">
        <v>1349.82</v>
      </c>
      <c r="K10">
        <v>2076.7800000000002</v>
      </c>
      <c r="L10">
        <v>0.3816792481438791</v>
      </c>
      <c r="M10">
        <v>0.70334220172126405</v>
      </c>
      <c r="N10" t="s">
        <v>15</v>
      </c>
      <c r="O10">
        <f t="shared" si="0"/>
        <v>2413.5618341824943</v>
      </c>
    </row>
    <row r="11" spans="1:18" x14ac:dyDescent="0.3">
      <c r="A11" t="s">
        <v>20</v>
      </c>
      <c r="B11">
        <v>1287</v>
      </c>
      <c r="C11">
        <v>205</v>
      </c>
      <c r="D11">
        <v>130</v>
      </c>
      <c r="E11">
        <v>335</v>
      </c>
      <c r="F11">
        <v>5.1721475991971591E-2</v>
      </c>
      <c r="G11">
        <v>3868.74</v>
      </c>
      <c r="H11">
        <v>3829.94</v>
      </c>
      <c r="I11">
        <v>38.799999999999727</v>
      </c>
      <c r="J11">
        <v>2018.06</v>
      </c>
      <c r="K11">
        <v>2385.75</v>
      </c>
      <c r="L11">
        <v>0.1596230703014126</v>
      </c>
      <c r="M11">
        <v>0.87327477861767622</v>
      </c>
      <c r="N11" t="s">
        <v>15</v>
      </c>
      <c r="O11">
        <f t="shared" si="0"/>
        <v>2006.7932684884834</v>
      </c>
    </row>
    <row r="12" spans="1:18" x14ac:dyDescent="0.3">
      <c r="A12" t="s">
        <v>20</v>
      </c>
      <c r="B12">
        <v>9121</v>
      </c>
      <c r="C12">
        <v>58</v>
      </c>
      <c r="D12">
        <v>53</v>
      </c>
      <c r="E12">
        <v>111</v>
      </c>
      <c r="F12">
        <v>1.7137563686892079E-2</v>
      </c>
      <c r="G12">
        <v>4464.97</v>
      </c>
      <c r="H12">
        <v>3783.96</v>
      </c>
      <c r="I12">
        <v>681.01000000000022</v>
      </c>
      <c r="J12">
        <v>2045.03</v>
      </c>
      <c r="K12">
        <v>2200.4699999999998</v>
      </c>
      <c r="L12">
        <v>1.6899730496919729</v>
      </c>
      <c r="M12">
        <v>9.3891261045750601E-2</v>
      </c>
      <c r="N12" t="s">
        <v>15</v>
      </c>
      <c r="O12">
        <f t="shared" si="0"/>
        <v>11670.852246410379</v>
      </c>
    </row>
    <row r="13" spans="1:18" x14ac:dyDescent="0.3">
      <c r="A13" t="s">
        <v>20</v>
      </c>
      <c r="B13">
        <v>3987</v>
      </c>
      <c r="C13">
        <v>311</v>
      </c>
      <c r="D13">
        <v>317</v>
      </c>
      <c r="E13">
        <v>628</v>
      </c>
      <c r="F13">
        <v>9.6958468426740774E-2</v>
      </c>
      <c r="G13">
        <v>4128.6099999999997</v>
      </c>
      <c r="H13">
        <v>4060.85</v>
      </c>
      <c r="I13">
        <v>67.759999999999764</v>
      </c>
      <c r="J13">
        <v>2431.4499999999998</v>
      </c>
      <c r="K13">
        <v>2835.73</v>
      </c>
      <c r="L13">
        <v>0.32123143361796458</v>
      </c>
      <c r="M13">
        <v>0.74814223199705854</v>
      </c>
      <c r="N13" t="s">
        <v>15</v>
      </c>
      <c r="O13">
        <f t="shared" si="0"/>
        <v>6569.9058205959318</v>
      </c>
    </row>
    <row r="14" spans="1:18" x14ac:dyDescent="0.3">
      <c r="A14" t="s">
        <v>20</v>
      </c>
      <c r="B14">
        <v>2652</v>
      </c>
      <c r="C14">
        <v>1370</v>
      </c>
      <c r="D14">
        <v>1171</v>
      </c>
      <c r="E14">
        <v>2541</v>
      </c>
      <c r="F14">
        <v>0.39231125521074572</v>
      </c>
      <c r="G14">
        <v>4162.5600000000004</v>
      </c>
      <c r="H14">
        <v>3992.87</v>
      </c>
      <c r="I14">
        <v>169.69000000000051</v>
      </c>
      <c r="J14">
        <v>2561.21</v>
      </c>
      <c r="K14">
        <v>2293.0500000000002</v>
      </c>
      <c r="L14">
        <v>1.746515667214974</v>
      </c>
      <c r="M14">
        <v>8.0842311484927626E-2</v>
      </c>
      <c r="N14" t="s">
        <v>15</v>
      </c>
      <c r="O14">
        <f t="shared" si="0"/>
        <v>66571.296896711647</v>
      </c>
    </row>
    <row r="15" spans="1:18" x14ac:dyDescent="0.3">
      <c r="A15" t="s">
        <v>20</v>
      </c>
      <c r="B15">
        <v>6543</v>
      </c>
      <c r="C15">
        <v>281</v>
      </c>
      <c r="D15">
        <v>282</v>
      </c>
      <c r="E15">
        <v>563</v>
      </c>
      <c r="F15">
        <v>8.6922958159641808E-2</v>
      </c>
      <c r="G15">
        <v>4041.47</v>
      </c>
      <c r="H15">
        <v>3734.1</v>
      </c>
      <c r="I15">
        <v>307.36999999999989</v>
      </c>
      <c r="J15">
        <v>2195.8200000000002</v>
      </c>
      <c r="K15">
        <v>2263.54</v>
      </c>
      <c r="L15">
        <v>1.6352199472984701</v>
      </c>
      <c r="M15">
        <v>0.10256387484183151</v>
      </c>
      <c r="N15" t="s">
        <v>15</v>
      </c>
      <c r="O15">
        <f t="shared" si="0"/>
        <v>26717.509649529093</v>
      </c>
    </row>
    <row r="16" spans="1:18" x14ac:dyDescent="0.3">
      <c r="A16" t="s">
        <v>20</v>
      </c>
      <c r="B16">
        <v>2212</v>
      </c>
      <c r="C16">
        <v>278</v>
      </c>
      <c r="D16">
        <v>281</v>
      </c>
      <c r="E16">
        <v>559</v>
      </c>
      <c r="F16">
        <v>8.6305388297051103E-2</v>
      </c>
      <c r="G16">
        <v>4291.71</v>
      </c>
      <c r="H16">
        <v>3870.2</v>
      </c>
      <c r="I16">
        <v>421.51000000000022</v>
      </c>
      <c r="J16">
        <v>3038.37</v>
      </c>
      <c r="K16">
        <v>2018.93</v>
      </c>
      <c r="L16">
        <v>1.9336840028992699</v>
      </c>
      <c r="M16">
        <v>5.3658306230825882E-2</v>
      </c>
      <c r="N16" t="s">
        <v>15</v>
      </c>
      <c r="O16">
        <f t="shared" si="0"/>
        <v>36378.58422109003</v>
      </c>
    </row>
    <row r="17" spans="1:15" x14ac:dyDescent="0.3">
      <c r="A17" t="s">
        <v>21</v>
      </c>
      <c r="B17">
        <v>35</v>
      </c>
      <c r="C17">
        <v>139</v>
      </c>
      <c r="D17">
        <v>79</v>
      </c>
      <c r="E17">
        <v>218</v>
      </c>
      <c r="F17">
        <v>0.22567287784679091</v>
      </c>
      <c r="G17">
        <v>4252.63</v>
      </c>
      <c r="H17">
        <v>3705.24</v>
      </c>
      <c r="I17">
        <v>547.39000000000033</v>
      </c>
      <c r="J17">
        <v>2701.07</v>
      </c>
      <c r="K17">
        <v>1889.05</v>
      </c>
      <c r="L17">
        <v>1.5927185015122749</v>
      </c>
      <c r="M17">
        <v>0.1126856662008686</v>
      </c>
      <c r="N17" t="s">
        <v>15</v>
      </c>
      <c r="O17">
        <f t="shared" si="0"/>
        <v>123531.07660455495</v>
      </c>
    </row>
    <row r="18" spans="1:15" x14ac:dyDescent="0.3">
      <c r="A18" t="s">
        <v>21</v>
      </c>
      <c r="B18">
        <v>34</v>
      </c>
      <c r="C18">
        <v>161</v>
      </c>
      <c r="D18">
        <v>111</v>
      </c>
      <c r="E18">
        <v>272</v>
      </c>
      <c r="F18">
        <v>0.28157349896480333</v>
      </c>
      <c r="G18">
        <v>4338.6000000000004</v>
      </c>
      <c r="H18">
        <v>3994.68</v>
      </c>
      <c r="I18">
        <v>343.92000000000053</v>
      </c>
      <c r="J18">
        <v>2617.69</v>
      </c>
      <c r="K18">
        <v>2371.1999999999998</v>
      </c>
      <c r="L18">
        <v>1.106128409020056</v>
      </c>
      <c r="M18">
        <v>0.26965552958003219</v>
      </c>
      <c r="N18" t="s">
        <v>15</v>
      </c>
      <c r="O18">
        <f t="shared" si="0"/>
        <v>96838.757763975314</v>
      </c>
    </row>
    <row r="19" spans="1:15" x14ac:dyDescent="0.3">
      <c r="A19" t="s">
        <v>21</v>
      </c>
      <c r="B19">
        <v>36</v>
      </c>
      <c r="C19">
        <v>60</v>
      </c>
      <c r="D19">
        <v>33</v>
      </c>
      <c r="E19">
        <v>93</v>
      </c>
      <c r="F19">
        <v>9.627329192546584E-2</v>
      </c>
      <c r="G19">
        <v>4339</v>
      </c>
      <c r="H19">
        <v>3676.33</v>
      </c>
      <c r="I19">
        <v>662.67000000000007</v>
      </c>
      <c r="J19">
        <v>2430.38</v>
      </c>
      <c r="K19">
        <v>2037.05</v>
      </c>
      <c r="L19">
        <v>1.3295531731638519</v>
      </c>
      <c r="M19">
        <v>0.18698888032916511</v>
      </c>
      <c r="N19" t="s">
        <v>15</v>
      </c>
      <c r="O19">
        <f t="shared" si="0"/>
        <v>63797.422360248456</v>
      </c>
    </row>
    <row r="20" spans="1:15" x14ac:dyDescent="0.3">
      <c r="A20" t="s">
        <v>22</v>
      </c>
      <c r="B20">
        <v>453</v>
      </c>
      <c r="C20">
        <v>607</v>
      </c>
      <c r="D20">
        <v>463</v>
      </c>
      <c r="E20">
        <v>1070</v>
      </c>
      <c r="F20">
        <v>0.238679455721615</v>
      </c>
      <c r="G20">
        <v>4393.8999999999996</v>
      </c>
      <c r="H20">
        <v>4281.92</v>
      </c>
      <c r="I20">
        <v>111.97999999999961</v>
      </c>
      <c r="J20">
        <v>2724.17</v>
      </c>
      <c r="K20">
        <v>2376.8000000000002</v>
      </c>
      <c r="L20">
        <v>0.70348623993805193</v>
      </c>
      <c r="M20">
        <v>0.48190611087142909</v>
      </c>
      <c r="N20" t="s">
        <v>15</v>
      </c>
      <c r="O20">
        <f t="shared" si="0"/>
        <v>26727.325451706354</v>
      </c>
    </row>
    <row r="21" spans="1:15" x14ac:dyDescent="0.3">
      <c r="A21" t="s">
        <v>22</v>
      </c>
      <c r="B21">
        <v>801</v>
      </c>
      <c r="C21">
        <v>146</v>
      </c>
      <c r="D21">
        <v>114</v>
      </c>
      <c r="E21">
        <v>260</v>
      </c>
      <c r="F21">
        <v>5.7996877091233551E-2</v>
      </c>
      <c r="G21">
        <v>4507.92</v>
      </c>
      <c r="H21">
        <v>4374.42</v>
      </c>
      <c r="I21">
        <v>133.5</v>
      </c>
      <c r="J21">
        <v>2169.29</v>
      </c>
      <c r="K21">
        <v>2662.24</v>
      </c>
      <c r="L21">
        <v>0.44549321654828722</v>
      </c>
      <c r="M21">
        <v>0.65633693884365274</v>
      </c>
      <c r="N21" t="s">
        <v>15</v>
      </c>
      <c r="O21">
        <f t="shared" si="0"/>
        <v>7742.5830916796795</v>
      </c>
    </row>
    <row r="22" spans="1:15" x14ac:dyDescent="0.3">
      <c r="A22" t="s">
        <v>22</v>
      </c>
      <c r="B22">
        <v>891</v>
      </c>
      <c r="C22">
        <v>101</v>
      </c>
      <c r="D22">
        <v>84</v>
      </c>
      <c r="E22">
        <v>185</v>
      </c>
      <c r="F22">
        <v>4.1267008699531572E-2</v>
      </c>
      <c r="G22">
        <v>4122.8999999999996</v>
      </c>
      <c r="H22">
        <v>3937.74</v>
      </c>
      <c r="I22">
        <v>185.15999999999991</v>
      </c>
      <c r="J22">
        <v>2650.12</v>
      </c>
      <c r="K22">
        <v>2143.9699999999998</v>
      </c>
      <c r="L22">
        <v>0.51524324748882244</v>
      </c>
      <c r="M22">
        <v>0.6070048844398227</v>
      </c>
      <c r="N22" t="s">
        <v>15</v>
      </c>
      <c r="O22">
        <f t="shared" si="0"/>
        <v>7640.9993308052626</v>
      </c>
    </row>
    <row r="23" spans="1:15" x14ac:dyDescent="0.3">
      <c r="A23" t="s">
        <v>22</v>
      </c>
      <c r="B23">
        <v>213</v>
      </c>
      <c r="C23">
        <v>156</v>
      </c>
      <c r="D23">
        <v>145</v>
      </c>
      <c r="E23">
        <v>301</v>
      </c>
      <c r="F23">
        <v>6.7142538478697306E-2</v>
      </c>
      <c r="G23">
        <v>4428.2700000000004</v>
      </c>
      <c r="H23">
        <v>4005.46</v>
      </c>
      <c r="I23">
        <v>422.8100000000004</v>
      </c>
      <c r="J23">
        <v>2473.0300000000002</v>
      </c>
      <c r="K23">
        <v>2446.58</v>
      </c>
      <c r="L23">
        <v>1.489772430525182</v>
      </c>
      <c r="M23">
        <v>0.13733814847325709</v>
      </c>
      <c r="N23" t="s">
        <v>15</v>
      </c>
      <c r="O23">
        <f t="shared" si="0"/>
        <v>28388.536694178034</v>
      </c>
    </row>
    <row r="24" spans="1:15" x14ac:dyDescent="0.3">
      <c r="A24" t="s">
        <v>22</v>
      </c>
      <c r="B24">
        <v>573</v>
      </c>
      <c r="C24">
        <v>115</v>
      </c>
      <c r="D24">
        <v>60</v>
      </c>
      <c r="E24">
        <v>175</v>
      </c>
      <c r="F24">
        <v>3.9036359580637968E-2</v>
      </c>
      <c r="G24">
        <v>4508.18</v>
      </c>
      <c r="H24">
        <v>4376.57</v>
      </c>
      <c r="I24">
        <v>131.61000000000061</v>
      </c>
      <c r="J24">
        <v>2939.13</v>
      </c>
      <c r="K24">
        <v>2512.1999999999998</v>
      </c>
      <c r="L24">
        <v>0.29506936575084691</v>
      </c>
      <c r="M24">
        <v>0.76829470101092512</v>
      </c>
      <c r="N24" t="s">
        <v>15</v>
      </c>
      <c r="O24">
        <f t="shared" si="0"/>
        <v>5137.575284407787</v>
      </c>
    </row>
    <row r="25" spans="1:15" x14ac:dyDescent="0.3">
      <c r="A25" t="s">
        <v>22</v>
      </c>
      <c r="B25">
        <v>900</v>
      </c>
      <c r="C25">
        <v>187</v>
      </c>
      <c r="D25">
        <v>142</v>
      </c>
      <c r="E25">
        <v>329</v>
      </c>
      <c r="F25">
        <v>7.3388356011599376E-2</v>
      </c>
      <c r="G25">
        <v>4390.8100000000004</v>
      </c>
      <c r="H25">
        <v>4057.88</v>
      </c>
      <c r="I25">
        <v>332.93000000000029</v>
      </c>
      <c r="J25">
        <v>2486.48</v>
      </c>
      <c r="K25">
        <v>2302.77</v>
      </c>
      <c r="L25">
        <v>1.2416237756492039</v>
      </c>
      <c r="M25">
        <v>0.21526525710523181</v>
      </c>
      <c r="N25" t="s">
        <v>15</v>
      </c>
      <c r="O25">
        <f t="shared" si="0"/>
        <v>24433.185366941801</v>
      </c>
    </row>
    <row r="26" spans="1:15" x14ac:dyDescent="0.3">
      <c r="A26" t="s">
        <v>22</v>
      </c>
      <c r="B26">
        <v>117</v>
      </c>
      <c r="C26">
        <v>378</v>
      </c>
      <c r="D26">
        <v>291</v>
      </c>
      <c r="E26">
        <v>669</v>
      </c>
      <c r="F26">
        <v>0.14923042605398171</v>
      </c>
      <c r="G26">
        <v>4269.67</v>
      </c>
      <c r="H26">
        <v>4136.62</v>
      </c>
      <c r="I26">
        <v>133.05000000000021</v>
      </c>
      <c r="J26">
        <v>2465.64</v>
      </c>
      <c r="K26">
        <v>2226.36</v>
      </c>
      <c r="L26">
        <v>0.7215239193190045</v>
      </c>
      <c r="M26">
        <v>0.47084006994083583</v>
      </c>
      <c r="N26" t="s">
        <v>15</v>
      </c>
      <c r="O26">
        <f t="shared" si="0"/>
        <v>19855.108186482295</v>
      </c>
    </row>
    <row r="27" spans="1:15" x14ac:dyDescent="0.3">
      <c r="A27" t="s">
        <v>22</v>
      </c>
      <c r="B27">
        <v>576</v>
      </c>
      <c r="C27">
        <v>222</v>
      </c>
      <c r="D27">
        <v>203</v>
      </c>
      <c r="E27">
        <v>425</v>
      </c>
      <c r="F27">
        <v>9.4802587552977921E-2</v>
      </c>
      <c r="G27">
        <v>4524.75</v>
      </c>
      <c r="H27">
        <v>4343.74</v>
      </c>
      <c r="I27">
        <v>181.01000000000019</v>
      </c>
      <c r="J27">
        <v>2679.58</v>
      </c>
      <c r="K27">
        <v>2418.77</v>
      </c>
      <c r="L27">
        <v>0.72858482186937257</v>
      </c>
      <c r="M27">
        <v>0.46665882631188849</v>
      </c>
      <c r="N27" t="s">
        <v>15</v>
      </c>
      <c r="O27">
        <f t="shared" si="0"/>
        <v>17160.216372964554</v>
      </c>
    </row>
    <row r="28" spans="1:15" x14ac:dyDescent="0.3">
      <c r="A28" t="s">
        <v>22</v>
      </c>
      <c r="B28">
        <v>309</v>
      </c>
      <c r="C28">
        <v>146</v>
      </c>
      <c r="D28">
        <v>132</v>
      </c>
      <c r="E28">
        <v>278</v>
      </c>
      <c r="F28">
        <v>6.2012045505242017E-2</v>
      </c>
      <c r="G28">
        <v>4448.68</v>
      </c>
      <c r="H28">
        <v>4314.46</v>
      </c>
      <c r="I28">
        <v>134.22000000000031</v>
      </c>
      <c r="J28">
        <v>2292.58</v>
      </c>
      <c r="K28">
        <v>2333.88</v>
      </c>
      <c r="L28">
        <v>0.4832874274509017</v>
      </c>
      <c r="M28">
        <v>0.62927482579980176</v>
      </c>
      <c r="N28" t="s">
        <v>15</v>
      </c>
      <c r="O28">
        <f t="shared" si="0"/>
        <v>8323.2567477136035</v>
      </c>
    </row>
    <row r="29" spans="1:15" x14ac:dyDescent="0.3">
      <c r="A29" t="s">
        <v>23</v>
      </c>
      <c r="B29">
        <v>69</v>
      </c>
      <c r="C29">
        <v>16</v>
      </c>
      <c r="D29">
        <v>12</v>
      </c>
      <c r="E29">
        <v>28</v>
      </c>
      <c r="F29">
        <v>1</v>
      </c>
      <c r="G29">
        <v>5491.19</v>
      </c>
      <c r="H29">
        <v>3901</v>
      </c>
      <c r="I29">
        <v>1590.19</v>
      </c>
      <c r="J29">
        <v>2736.45</v>
      </c>
      <c r="K29">
        <v>2439.02</v>
      </c>
      <c r="L29">
        <v>1.592540446131538</v>
      </c>
      <c r="M29">
        <v>0.1233496752440504</v>
      </c>
      <c r="N29" t="s">
        <v>15</v>
      </c>
      <c r="O29">
        <f t="shared" si="0"/>
        <v>1590190</v>
      </c>
    </row>
    <row r="30" spans="1:15" x14ac:dyDescent="0.3">
      <c r="A30" t="s">
        <v>24</v>
      </c>
      <c r="B30">
        <v>88</v>
      </c>
      <c r="C30">
        <v>125</v>
      </c>
      <c r="D30">
        <v>97</v>
      </c>
      <c r="E30">
        <v>222</v>
      </c>
      <c r="F30">
        <v>1</v>
      </c>
      <c r="G30">
        <v>4411.66</v>
      </c>
      <c r="H30">
        <v>4199.8999999999996</v>
      </c>
      <c r="I30">
        <v>211.76000000000019</v>
      </c>
      <c r="J30">
        <v>2774.33</v>
      </c>
      <c r="K30">
        <v>2244.02</v>
      </c>
      <c r="L30">
        <v>0.61218030325120376</v>
      </c>
      <c r="M30">
        <v>0.54105065639810535</v>
      </c>
      <c r="N30" t="s">
        <v>15</v>
      </c>
      <c r="O30">
        <f t="shared" si="0"/>
        <v>211760.0000000002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O1" sqref="O1"/>
    </sheetView>
  </sheetViews>
  <sheetFormatPr defaultRowHeight="14.4" x14ac:dyDescent="0.3"/>
  <cols>
    <col min="6" max="6" width="13.44140625" bestFit="1" customWidth="1"/>
    <col min="14" max="14" width="20.33203125" bestFit="1" customWidth="1"/>
    <col min="17" max="17" width="4.77734375" customWidth="1"/>
    <col min="18" max="18" width="6.88671875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35</v>
      </c>
      <c r="Q1" s="2" t="s">
        <v>34</v>
      </c>
      <c r="R1" s="3">
        <v>1000</v>
      </c>
    </row>
    <row r="2" spans="1:18" x14ac:dyDescent="0.3">
      <c r="A2" t="s">
        <v>25</v>
      </c>
      <c r="B2">
        <v>66</v>
      </c>
      <c r="C2">
        <v>371</v>
      </c>
      <c r="D2">
        <v>425</v>
      </c>
      <c r="E2">
        <v>796</v>
      </c>
      <c r="F2">
        <v>1</v>
      </c>
      <c r="G2">
        <v>4053.34</v>
      </c>
      <c r="H2">
        <v>4303.62</v>
      </c>
      <c r="I2">
        <v>-250.27999999999969</v>
      </c>
      <c r="J2">
        <v>2363.75</v>
      </c>
      <c r="K2">
        <v>2433.19</v>
      </c>
      <c r="L2">
        <v>-1.467059100779031</v>
      </c>
      <c r="M2">
        <v>0.1427559410987608</v>
      </c>
      <c r="N2" t="s">
        <v>26</v>
      </c>
      <c r="O2">
        <f>I2*$R$1*F2</f>
        <v>-250279.99999999968</v>
      </c>
    </row>
    <row r="3" spans="1:18" x14ac:dyDescent="0.3">
      <c r="A3" t="s">
        <v>18</v>
      </c>
      <c r="B3">
        <v>544</v>
      </c>
      <c r="C3">
        <v>183</v>
      </c>
      <c r="D3">
        <v>184</v>
      </c>
      <c r="E3">
        <v>367</v>
      </c>
      <c r="F3">
        <v>0.14985708452429561</v>
      </c>
      <c r="G3">
        <v>5400.43</v>
      </c>
      <c r="H3">
        <v>5958.63</v>
      </c>
      <c r="I3">
        <v>-558.19999999999982</v>
      </c>
      <c r="J3">
        <v>3663.41</v>
      </c>
      <c r="K3">
        <v>5376.89</v>
      </c>
      <c r="L3">
        <v>-1.1616089962335909</v>
      </c>
      <c r="M3">
        <v>0.24615337274430041</v>
      </c>
      <c r="N3" t="s">
        <v>26</v>
      </c>
      <c r="O3">
        <f>I3*$R$1*F3</f>
        <v>-83650.224581461778</v>
      </c>
    </row>
    <row r="4" spans="1:18" x14ac:dyDescent="0.3">
      <c r="A4" t="s">
        <v>18</v>
      </c>
      <c r="B4">
        <v>477</v>
      </c>
      <c r="C4">
        <v>167</v>
      </c>
      <c r="D4">
        <v>172</v>
      </c>
      <c r="E4">
        <v>339</v>
      </c>
      <c r="F4">
        <v>0.13842384646794609</v>
      </c>
      <c r="G4">
        <v>5168.72</v>
      </c>
      <c r="H4">
        <v>5603.7</v>
      </c>
      <c r="I4">
        <v>-434.97999999999962</v>
      </c>
      <c r="J4">
        <v>3565.69</v>
      </c>
      <c r="K4">
        <v>4051.96</v>
      </c>
      <c r="L4">
        <v>-1.048126312199116</v>
      </c>
      <c r="M4">
        <v>0.29533152549064862</v>
      </c>
      <c r="N4" t="s">
        <v>26</v>
      </c>
      <c r="O4">
        <f>I4*$R$1*F4</f>
        <v>-60211.60473662713</v>
      </c>
    </row>
    <row r="5" spans="1:18" x14ac:dyDescent="0.3">
      <c r="A5" t="s">
        <v>19</v>
      </c>
      <c r="B5">
        <v>1101</v>
      </c>
      <c r="C5">
        <v>403</v>
      </c>
      <c r="D5">
        <v>491</v>
      </c>
      <c r="E5">
        <v>894</v>
      </c>
      <c r="F5">
        <v>0.64131994261119085</v>
      </c>
      <c r="G5">
        <v>4238.62</v>
      </c>
      <c r="H5">
        <v>4466.37</v>
      </c>
      <c r="I5">
        <v>-227.75</v>
      </c>
      <c r="J5">
        <v>2385.83</v>
      </c>
      <c r="K5">
        <v>2613.29</v>
      </c>
      <c r="L5">
        <v>-1.348175655058093</v>
      </c>
      <c r="M5">
        <v>0.17794413354848501</v>
      </c>
      <c r="N5" t="s">
        <v>26</v>
      </c>
      <c r="O5">
        <f>I5*$R$1*F5</f>
        <v>-146060.61692969871</v>
      </c>
    </row>
    <row r="6" spans="1:18" x14ac:dyDescent="0.3">
      <c r="A6" t="s">
        <v>27</v>
      </c>
      <c r="B6">
        <v>212</v>
      </c>
      <c r="C6">
        <v>312</v>
      </c>
      <c r="D6">
        <v>298</v>
      </c>
      <c r="E6">
        <v>610</v>
      </c>
      <c r="F6">
        <v>0.18111638954869361</v>
      </c>
      <c r="G6">
        <v>4075.58</v>
      </c>
      <c r="H6">
        <v>4287.5200000000004</v>
      </c>
      <c r="I6">
        <v>-211.94000000000051</v>
      </c>
      <c r="J6">
        <v>2463.5100000000002</v>
      </c>
      <c r="K6">
        <v>2471</v>
      </c>
      <c r="L6">
        <v>-1.0605544754666429</v>
      </c>
      <c r="M6">
        <v>0.28931353073759403</v>
      </c>
      <c r="N6" t="s">
        <v>26</v>
      </c>
      <c r="O6">
        <f>I6*$R$1*F6</f>
        <v>-38385.807600950218</v>
      </c>
    </row>
    <row r="7" spans="1:18" x14ac:dyDescent="0.3">
      <c r="A7" t="s">
        <v>27</v>
      </c>
      <c r="B7">
        <v>444</v>
      </c>
      <c r="C7">
        <v>371</v>
      </c>
      <c r="D7">
        <v>333</v>
      </c>
      <c r="E7">
        <v>704</v>
      </c>
      <c r="F7">
        <v>0.20902612826603331</v>
      </c>
      <c r="G7">
        <v>4212.05</v>
      </c>
      <c r="H7">
        <v>4296.41</v>
      </c>
      <c r="I7">
        <v>-84.359999999999673</v>
      </c>
      <c r="J7">
        <v>2494.52</v>
      </c>
      <c r="K7">
        <v>2382.52</v>
      </c>
      <c r="L7">
        <v>-0.45759054502709251</v>
      </c>
      <c r="M7">
        <v>0.64738822527026862</v>
      </c>
      <c r="N7" t="s">
        <v>26</v>
      </c>
      <c r="O7">
        <f>I7*$R$1*F7</f>
        <v>-17633.444180522503</v>
      </c>
    </row>
    <row r="8" spans="1:18" x14ac:dyDescent="0.3">
      <c r="A8" t="s">
        <v>27</v>
      </c>
      <c r="B8">
        <v>277</v>
      </c>
      <c r="C8">
        <v>381</v>
      </c>
      <c r="D8">
        <v>388</v>
      </c>
      <c r="E8">
        <v>769</v>
      </c>
      <c r="F8">
        <v>0.2283254156769596</v>
      </c>
      <c r="G8">
        <v>4247.54</v>
      </c>
      <c r="H8">
        <v>4442.88</v>
      </c>
      <c r="I8">
        <v>-195.34000000000009</v>
      </c>
      <c r="J8">
        <v>2310.0300000000002</v>
      </c>
      <c r="K8">
        <v>2468.65</v>
      </c>
      <c r="L8">
        <v>-1.1325880066532781</v>
      </c>
      <c r="M8">
        <v>0.25774123825038853</v>
      </c>
      <c r="N8" t="s">
        <v>26</v>
      </c>
      <c r="O8">
        <f>I8*$R$1*F8</f>
        <v>-44601.086698337305</v>
      </c>
    </row>
    <row r="9" spans="1:18" x14ac:dyDescent="0.3">
      <c r="A9" t="s">
        <v>20</v>
      </c>
      <c r="B9">
        <v>3786</v>
      </c>
      <c r="C9">
        <v>156</v>
      </c>
      <c r="D9">
        <v>179</v>
      </c>
      <c r="E9">
        <v>335</v>
      </c>
      <c r="F9">
        <v>5.1721475991971591E-2</v>
      </c>
      <c r="G9">
        <v>4005.69</v>
      </c>
      <c r="H9">
        <v>4175.0200000000004</v>
      </c>
      <c r="I9">
        <v>-169.33000000000041</v>
      </c>
      <c r="J9">
        <v>2384.9499999999998</v>
      </c>
      <c r="K9">
        <v>3260.69</v>
      </c>
      <c r="L9">
        <v>-0.53560320856923083</v>
      </c>
      <c r="M9">
        <v>0.59259034006974298</v>
      </c>
      <c r="N9" t="s">
        <v>26</v>
      </c>
      <c r="O9">
        <f>I9*$R$1*F9</f>
        <v>-8757.997529720571</v>
      </c>
    </row>
    <row r="10" spans="1:18" x14ac:dyDescent="0.3">
      <c r="A10" t="s">
        <v>20</v>
      </c>
      <c r="B10">
        <v>8543</v>
      </c>
      <c r="C10">
        <v>66</v>
      </c>
      <c r="D10">
        <v>53</v>
      </c>
      <c r="E10">
        <v>119</v>
      </c>
      <c r="F10">
        <v>1.8372703412073491E-2</v>
      </c>
      <c r="G10">
        <v>4170.41</v>
      </c>
      <c r="H10">
        <v>4765.9399999999996</v>
      </c>
      <c r="I10">
        <v>-595.52999999999975</v>
      </c>
      <c r="J10">
        <v>2267.35</v>
      </c>
      <c r="K10">
        <v>3150.22</v>
      </c>
      <c r="L10">
        <v>-1.1977780656408159</v>
      </c>
      <c r="M10">
        <v>0.2334243192721967</v>
      </c>
      <c r="N10" t="s">
        <v>26</v>
      </c>
      <c r="O10">
        <f>I10*$R$1*F10</f>
        <v>-10941.496062992122</v>
      </c>
    </row>
    <row r="11" spans="1:18" x14ac:dyDescent="0.3">
      <c r="A11" t="s">
        <v>28</v>
      </c>
      <c r="B11">
        <v>54</v>
      </c>
      <c r="C11">
        <v>251</v>
      </c>
      <c r="D11">
        <v>248</v>
      </c>
      <c r="E11">
        <v>499</v>
      </c>
      <c r="F11">
        <v>0.54239130434782612</v>
      </c>
      <c r="G11">
        <v>4294.1000000000004</v>
      </c>
      <c r="H11">
        <v>4357.45</v>
      </c>
      <c r="I11">
        <v>-63.349999999999447</v>
      </c>
      <c r="J11">
        <v>2337.06</v>
      </c>
      <c r="K11">
        <v>2488.06</v>
      </c>
      <c r="L11">
        <v>-0.293218656690655</v>
      </c>
      <c r="M11">
        <v>0.76947741548681436</v>
      </c>
      <c r="N11" t="s">
        <v>26</v>
      </c>
      <c r="O11">
        <f>I11*$R$1*F11</f>
        <v>-34360.489130434486</v>
      </c>
    </row>
    <row r="12" spans="1:18" x14ac:dyDescent="0.3">
      <c r="A12" t="s">
        <v>28</v>
      </c>
      <c r="B12">
        <v>55</v>
      </c>
      <c r="C12">
        <v>220</v>
      </c>
      <c r="D12">
        <v>201</v>
      </c>
      <c r="E12">
        <v>421</v>
      </c>
      <c r="F12">
        <v>0.45760869565217388</v>
      </c>
      <c r="G12">
        <v>4045.65</v>
      </c>
      <c r="H12">
        <v>4464.13</v>
      </c>
      <c r="I12">
        <v>-418.48</v>
      </c>
      <c r="J12">
        <v>2665.38</v>
      </c>
      <c r="K12">
        <v>2472.85</v>
      </c>
      <c r="L12">
        <v>-1.665419990196551</v>
      </c>
      <c r="M12">
        <v>9.6576450221141266E-2</v>
      </c>
      <c r="N12" t="s">
        <v>26</v>
      </c>
      <c r="O12">
        <f>I12*$R$1*F12</f>
        <v>-191500.08695652173</v>
      </c>
    </row>
    <row r="13" spans="1:18" x14ac:dyDescent="0.3">
      <c r="A13" t="s">
        <v>29</v>
      </c>
      <c r="B13">
        <v>13</v>
      </c>
      <c r="C13">
        <v>64</v>
      </c>
      <c r="D13">
        <v>80</v>
      </c>
      <c r="E13">
        <v>144</v>
      </c>
      <c r="F13">
        <v>1</v>
      </c>
      <c r="G13">
        <v>4372.16</v>
      </c>
      <c r="H13">
        <v>4380.3500000000004</v>
      </c>
      <c r="I13">
        <v>-8.1900000000005093</v>
      </c>
      <c r="J13">
        <v>2045.48</v>
      </c>
      <c r="K13">
        <v>2187</v>
      </c>
      <c r="L13">
        <v>-2.2987969749103242E-2</v>
      </c>
      <c r="M13">
        <v>0.98169214080664235</v>
      </c>
      <c r="N13" t="s">
        <v>26</v>
      </c>
      <c r="O13">
        <f>I13*$R$1*F13</f>
        <v>-8190.0000000005093</v>
      </c>
    </row>
    <row r="14" spans="1:18" x14ac:dyDescent="0.3">
      <c r="A14" t="s">
        <v>22</v>
      </c>
      <c r="B14">
        <v>112</v>
      </c>
      <c r="C14">
        <v>383</v>
      </c>
      <c r="D14">
        <v>354</v>
      </c>
      <c r="E14">
        <v>737</v>
      </c>
      <c r="F14">
        <v>0.1643988400624582</v>
      </c>
      <c r="G14">
        <v>4235.6400000000003</v>
      </c>
      <c r="H14">
        <v>4280.59</v>
      </c>
      <c r="I14">
        <v>-44.949999999999818</v>
      </c>
      <c r="J14">
        <v>2394.19</v>
      </c>
      <c r="K14">
        <v>2467.48</v>
      </c>
      <c r="L14">
        <v>-0.25091831516938568</v>
      </c>
      <c r="M14">
        <v>0.80194739208619525</v>
      </c>
      <c r="N14" t="s">
        <v>26</v>
      </c>
      <c r="O14">
        <f>I14*$R$1*F14</f>
        <v>-7389.7278608074657</v>
      </c>
    </row>
    <row r="15" spans="1:18" x14ac:dyDescent="0.3">
      <c r="A15" t="s">
        <v>22</v>
      </c>
      <c r="B15">
        <v>394</v>
      </c>
      <c r="C15">
        <v>33</v>
      </c>
      <c r="D15">
        <v>21</v>
      </c>
      <c r="E15">
        <v>54</v>
      </c>
      <c r="F15">
        <v>1.2045505242025431E-2</v>
      </c>
      <c r="G15">
        <v>3875.24</v>
      </c>
      <c r="H15">
        <v>3940.86</v>
      </c>
      <c r="I15">
        <v>-65.620000000000346</v>
      </c>
      <c r="J15">
        <v>2263.35</v>
      </c>
      <c r="K15">
        <v>1882.27</v>
      </c>
      <c r="L15">
        <v>-0.11062038222467931</v>
      </c>
      <c r="M15">
        <v>0.91234323535561779</v>
      </c>
      <c r="N15" t="s">
        <v>26</v>
      </c>
      <c r="O15">
        <f>I15*$R$1*F15</f>
        <v>-790.42605398171293</v>
      </c>
    </row>
    <row r="16" spans="1:18" x14ac:dyDescent="0.3">
      <c r="A16" t="s">
        <v>30</v>
      </c>
      <c r="B16">
        <v>80</v>
      </c>
      <c r="C16">
        <v>507</v>
      </c>
      <c r="D16">
        <v>507</v>
      </c>
      <c r="E16">
        <v>1014</v>
      </c>
      <c r="F16">
        <v>0.8073248407643312</v>
      </c>
      <c r="G16">
        <v>4190.59</v>
      </c>
      <c r="H16">
        <v>4360.03</v>
      </c>
      <c r="I16">
        <v>-169.4399999999996</v>
      </c>
      <c r="J16">
        <v>2451.31</v>
      </c>
      <c r="K16">
        <v>2405.6799999999998</v>
      </c>
      <c r="L16">
        <v>-1.1108707068038679</v>
      </c>
      <c r="M16">
        <v>0.26688786516224727</v>
      </c>
      <c r="N16" t="s">
        <v>26</v>
      </c>
      <c r="O16">
        <f>I16*$R$1*F16</f>
        <v>-136793.12101910796</v>
      </c>
    </row>
    <row r="17" spans="1:15" x14ac:dyDescent="0.3">
      <c r="A17" t="s">
        <v>30</v>
      </c>
      <c r="B17">
        <v>82</v>
      </c>
      <c r="C17">
        <v>105</v>
      </c>
      <c r="D17">
        <v>137</v>
      </c>
      <c r="E17">
        <v>242</v>
      </c>
      <c r="F17">
        <v>0.1926751592356688</v>
      </c>
      <c r="G17">
        <v>4162.25</v>
      </c>
      <c r="H17">
        <v>4439.04</v>
      </c>
      <c r="I17">
        <v>-276.79000000000002</v>
      </c>
      <c r="J17">
        <v>2224.35</v>
      </c>
      <c r="K17">
        <v>2532.08</v>
      </c>
      <c r="L17">
        <v>-0.88787247739028319</v>
      </c>
      <c r="M17">
        <v>0.37549828243496047</v>
      </c>
      <c r="N17" t="s">
        <v>26</v>
      </c>
      <c r="O17">
        <f>I17*$R$1*F17</f>
        <v>-53330.557324840767</v>
      </c>
    </row>
    <row r="18" spans="1:15" x14ac:dyDescent="0.3">
      <c r="A18" t="s">
        <v>31</v>
      </c>
      <c r="B18">
        <v>72</v>
      </c>
      <c r="C18">
        <v>332</v>
      </c>
      <c r="D18">
        <v>369</v>
      </c>
      <c r="E18">
        <v>701</v>
      </c>
      <c r="F18">
        <v>0.78062360801781738</v>
      </c>
      <c r="G18">
        <v>4350.01</v>
      </c>
      <c r="H18">
        <v>4369.75</v>
      </c>
      <c r="I18">
        <v>-19.739999999999782</v>
      </c>
      <c r="J18">
        <v>2624.49</v>
      </c>
      <c r="K18">
        <v>2337.19</v>
      </c>
      <c r="L18">
        <v>-0.1053299916118987</v>
      </c>
      <c r="M18">
        <v>0.91614418301306177</v>
      </c>
      <c r="N18" t="s">
        <v>26</v>
      </c>
      <c r="O18">
        <f>I18*$R$1*F18</f>
        <v>-15409.510022271545</v>
      </c>
    </row>
    <row r="19" spans="1:15" x14ac:dyDescent="0.3">
      <c r="A19" t="s">
        <v>31</v>
      </c>
      <c r="B19">
        <v>73</v>
      </c>
      <c r="C19">
        <v>96</v>
      </c>
      <c r="D19">
        <v>101</v>
      </c>
      <c r="E19">
        <v>197</v>
      </c>
      <c r="F19">
        <v>0.21937639198218259</v>
      </c>
      <c r="G19">
        <v>4075.4</v>
      </c>
      <c r="H19">
        <v>4169.97</v>
      </c>
      <c r="I19">
        <v>-94.570000000000164</v>
      </c>
      <c r="J19">
        <v>2089.87</v>
      </c>
      <c r="K19">
        <v>2604.6999999999998</v>
      </c>
      <c r="L19">
        <v>-0.28020283308251509</v>
      </c>
      <c r="M19">
        <v>0.77961892117485276</v>
      </c>
      <c r="N19" t="s">
        <v>26</v>
      </c>
      <c r="O19">
        <f>I19*$R$1*F19</f>
        <v>-20746.425389755044</v>
      </c>
    </row>
    <row r="20" spans="1:15" x14ac:dyDescent="0.3">
      <c r="A20" t="s">
        <v>32</v>
      </c>
      <c r="B20">
        <v>19</v>
      </c>
      <c r="C20">
        <v>69</v>
      </c>
      <c r="D20">
        <v>56</v>
      </c>
      <c r="E20">
        <v>125</v>
      </c>
      <c r="F20">
        <v>1</v>
      </c>
      <c r="G20">
        <v>3850.68</v>
      </c>
      <c r="H20">
        <v>4545.2299999999996</v>
      </c>
      <c r="I20">
        <v>-694.54999999999973</v>
      </c>
      <c r="J20">
        <v>2062.86</v>
      </c>
      <c r="K20">
        <v>3012.12</v>
      </c>
      <c r="L20">
        <v>-1.5252969679001069</v>
      </c>
      <c r="M20">
        <v>0.12975226122244951</v>
      </c>
      <c r="N20" t="s">
        <v>26</v>
      </c>
      <c r="O20">
        <f>I20*$R$1*F20</f>
        <v>-694549.99999999977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tabSelected="1" workbookViewId="0">
      <selection activeCell="N13" sqref="N13"/>
    </sheetView>
  </sheetViews>
  <sheetFormatPr defaultRowHeight="14.4" x14ac:dyDescent="0.3"/>
  <cols>
    <col min="2" max="2" width="15.109375" bestFit="1" customWidth="1"/>
    <col min="3" max="3" width="10" bestFit="1" customWidth="1"/>
    <col min="4" max="4" width="12.88671875" bestFit="1" customWidth="1"/>
    <col min="5" max="5" width="8.77734375" bestFit="1" customWidth="1"/>
    <col min="6" max="6" width="13.44140625" bestFit="1" customWidth="1"/>
    <col min="7" max="7" width="10.44140625" customWidth="1"/>
    <col min="8" max="8" width="21" customWidth="1"/>
    <col min="11" max="11" width="12.88671875" customWidth="1"/>
    <col min="14" max="14" width="18.33203125" bestFit="1" customWidth="1"/>
    <col min="15" max="15" width="11.44140625" bestFit="1" customWidth="1"/>
  </cols>
  <sheetData>
    <row r="1" spans="1:1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35</v>
      </c>
      <c r="Q1" s="2" t="s">
        <v>34</v>
      </c>
      <c r="R1" s="3">
        <v>1000</v>
      </c>
    </row>
    <row r="2" spans="1:18" x14ac:dyDescent="0.3">
      <c r="A2" t="s">
        <v>27</v>
      </c>
      <c r="B2">
        <v>278</v>
      </c>
      <c r="C2">
        <v>297</v>
      </c>
      <c r="D2">
        <v>265</v>
      </c>
      <c r="E2">
        <v>562</v>
      </c>
      <c r="F2">
        <v>0.1668646080760095</v>
      </c>
      <c r="G2">
        <v>4502.1899999999996</v>
      </c>
      <c r="H2">
        <v>4032.34</v>
      </c>
      <c r="I2">
        <v>469.84999999999951</v>
      </c>
      <c r="J2">
        <v>2508.44</v>
      </c>
      <c r="K2">
        <v>2186.17</v>
      </c>
      <c r="L2">
        <v>2.354025714886042</v>
      </c>
      <c r="M2">
        <v>1.8915810394684339E-2</v>
      </c>
      <c r="N2" t="s">
        <v>33</v>
      </c>
      <c r="O2" s="5">
        <f>(16*      (K2*K2)     /        (I2*I2)       )    /   (D2/E2)    *100/$R$1</f>
        <v>73.461505192688406</v>
      </c>
    </row>
    <row r="3" spans="1:18" x14ac:dyDescent="0.3">
      <c r="A3" t="s">
        <v>27</v>
      </c>
      <c r="B3">
        <v>202</v>
      </c>
      <c r="C3">
        <v>353</v>
      </c>
      <c r="D3">
        <v>370</v>
      </c>
      <c r="E3">
        <v>723</v>
      </c>
      <c r="F3">
        <v>0.214667458432304</v>
      </c>
      <c r="G3">
        <v>4569.3100000000004</v>
      </c>
      <c r="H3">
        <v>4169.3599999999997</v>
      </c>
      <c r="I3">
        <v>399.95000000000073</v>
      </c>
      <c r="J3">
        <v>2476.98</v>
      </c>
      <c r="K3">
        <v>2332.69</v>
      </c>
      <c r="L3">
        <v>2.2358629163579651</v>
      </c>
      <c r="M3">
        <v>2.5666000556135032E-2</v>
      </c>
      <c r="N3" t="s">
        <v>33</v>
      </c>
      <c r="O3" s="5">
        <f t="shared" ref="O3:O6" si="0">(16*      (K3*K3)     /        (I3*I3)       )    /   (D3/E3)    *100/$R$1</f>
        <v>106.35531759733497</v>
      </c>
    </row>
    <row r="4" spans="1:18" x14ac:dyDescent="0.3">
      <c r="A4" t="s">
        <v>20</v>
      </c>
      <c r="B4">
        <v>1002</v>
      </c>
      <c r="C4">
        <v>95</v>
      </c>
      <c r="D4">
        <v>86</v>
      </c>
      <c r="E4">
        <v>181</v>
      </c>
      <c r="F4">
        <v>2.794503628222943E-2</v>
      </c>
      <c r="G4">
        <v>6020.95</v>
      </c>
      <c r="H4">
        <v>4032.79</v>
      </c>
      <c r="I4">
        <v>1988.16</v>
      </c>
      <c r="J4">
        <v>3567.03</v>
      </c>
      <c r="K4">
        <v>2033.02</v>
      </c>
      <c r="L4">
        <v>4.5431244511193052</v>
      </c>
      <c r="M4">
        <v>1.016453096897443E-5</v>
      </c>
      <c r="N4" t="s">
        <v>33</v>
      </c>
      <c r="O4" s="5">
        <f t="shared" si="0"/>
        <v>3.5211193387507591</v>
      </c>
    </row>
    <row r="5" spans="1:18" x14ac:dyDescent="0.3">
      <c r="A5" t="s">
        <v>20</v>
      </c>
      <c r="B5">
        <v>1654</v>
      </c>
      <c r="C5">
        <v>505</v>
      </c>
      <c r="D5">
        <v>472</v>
      </c>
      <c r="E5">
        <v>977</v>
      </c>
      <c r="F5">
        <v>0.15084143893777979</v>
      </c>
      <c r="G5">
        <v>5025.68</v>
      </c>
      <c r="H5">
        <v>4117.82</v>
      </c>
      <c r="I5">
        <v>907.86000000000058</v>
      </c>
      <c r="J5">
        <v>2642.51</v>
      </c>
      <c r="K5">
        <v>2768.1</v>
      </c>
      <c r="L5">
        <v>5.2444137572568712</v>
      </c>
      <c r="M5">
        <v>1.9227901659863429E-7</v>
      </c>
      <c r="N5" t="s">
        <v>33</v>
      </c>
      <c r="O5" s="5">
        <f t="shared" si="0"/>
        <v>30.7891950641256</v>
      </c>
    </row>
    <row r="6" spans="1:18" x14ac:dyDescent="0.3">
      <c r="A6" t="s">
        <v>21</v>
      </c>
      <c r="B6">
        <v>33</v>
      </c>
      <c r="C6">
        <v>226</v>
      </c>
      <c r="D6">
        <v>157</v>
      </c>
      <c r="E6">
        <v>383</v>
      </c>
      <c r="F6">
        <v>0.39648033126294002</v>
      </c>
      <c r="G6">
        <v>4720.3</v>
      </c>
      <c r="H6">
        <v>3798.33</v>
      </c>
      <c r="I6">
        <v>921.97000000000025</v>
      </c>
      <c r="J6">
        <v>2870.97</v>
      </c>
      <c r="K6">
        <v>1892.94</v>
      </c>
      <c r="L6">
        <v>3.525777441337191</v>
      </c>
      <c r="M6">
        <v>4.736580788471827E-4</v>
      </c>
      <c r="N6" t="s">
        <v>33</v>
      </c>
      <c r="O6" s="5">
        <f t="shared" si="0"/>
        <v>16.453535085152147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Положительный исход</vt:lpstr>
      <vt:lpstr>Отрицательный исход</vt:lpstr>
      <vt:lpstr>Нейтральный исход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Tax Con</cp:lastModifiedBy>
  <dcterms:created xsi:type="dcterms:W3CDTF">2023-09-24T07:09:45Z</dcterms:created>
  <dcterms:modified xsi:type="dcterms:W3CDTF">2023-09-24T08:44:41Z</dcterms:modified>
</cp:coreProperties>
</file>