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ladi\Desktop\P&amp;B 2023 with Excel\"/>
    </mc:Choice>
  </mc:AlternateContent>
  <xr:revisionPtr revIDLastSave="0" documentId="13_ncr:1_{559DFCC1-CC50-46A5-9213-0EF84984A5EA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Discrete Mean" sheetId="1" r:id="rId1"/>
    <sheet name="Discrete StDe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6" i="2" l="1"/>
  <c r="S15" i="2"/>
  <c r="S14" i="2"/>
  <c r="Q16" i="2"/>
  <c r="P16" i="2"/>
  <c r="P15" i="2"/>
  <c r="Q15" i="2"/>
  <c r="Q14" i="2"/>
  <c r="P14" i="2"/>
  <c r="M13" i="2"/>
  <c r="M12" i="2"/>
  <c r="M11" i="2"/>
  <c r="J5" i="2"/>
  <c r="J6" i="2"/>
  <c r="K6" i="2" s="1"/>
  <c r="M6" i="2" s="1"/>
  <c r="J7" i="2"/>
  <c r="J8" i="2"/>
  <c r="J9" i="2"/>
  <c r="J10" i="2"/>
  <c r="J4" i="2"/>
  <c r="K4" i="2" s="1"/>
  <c r="M4" i="2" s="1"/>
  <c r="M5" i="2"/>
  <c r="L5" i="2"/>
  <c r="L6" i="2"/>
  <c r="L7" i="2"/>
  <c r="L8" i="2"/>
  <c r="L9" i="2"/>
  <c r="L10" i="2"/>
  <c r="L4" i="2"/>
  <c r="K5" i="2"/>
  <c r="K7" i="2"/>
  <c r="M7" i="2" s="1"/>
  <c r="K8" i="2"/>
  <c r="M8" i="2" s="1"/>
  <c r="K9" i="2"/>
  <c r="M9" i="2" s="1"/>
  <c r="K10" i="2"/>
  <c r="M10" i="2" s="1"/>
  <c r="I5" i="2"/>
  <c r="I6" i="2"/>
  <c r="I7" i="2"/>
  <c r="I8" i="2"/>
  <c r="I9" i="2"/>
  <c r="I10" i="2"/>
  <c r="I4" i="2"/>
  <c r="C11" i="2"/>
  <c r="D10" i="2" s="1"/>
  <c r="E10" i="2" s="1"/>
  <c r="D8" i="2"/>
  <c r="E8" i="2" s="1"/>
  <c r="D7" i="2"/>
  <c r="E7" i="2" s="1"/>
  <c r="E4" i="2"/>
  <c r="D4" i="2"/>
  <c r="E5" i="1"/>
  <c r="E6" i="1"/>
  <c r="E7" i="1"/>
  <c r="E8" i="1"/>
  <c r="E9" i="1"/>
  <c r="E10" i="1"/>
  <c r="E4" i="1"/>
  <c r="E12" i="1"/>
  <c r="D5" i="1"/>
  <c r="D6" i="1"/>
  <c r="D7" i="1"/>
  <c r="D8" i="1"/>
  <c r="D9" i="1"/>
  <c r="D10" i="1"/>
  <c r="D4" i="1"/>
  <c r="C11" i="1"/>
  <c r="D5" i="2" l="1"/>
  <c r="E5" i="2" s="1"/>
  <c r="E12" i="2" s="1"/>
  <c r="D9" i="2"/>
  <c r="E9" i="2" s="1"/>
  <c r="D6" i="2"/>
  <c r="E6" i="2" s="1"/>
</calcChain>
</file>

<file path=xl/sharedStrings.xml><?xml version="1.0" encoding="utf-8"?>
<sst xmlns="http://schemas.openxmlformats.org/spreadsheetml/2006/main" count="40" uniqueCount="28">
  <si>
    <t>Relative Frequency</t>
  </si>
  <si>
    <t>Weight</t>
  </si>
  <si>
    <t>MEAN</t>
  </si>
  <si>
    <t>DISCRETE MEAN - FREQUENCY TABLE</t>
  </si>
  <si>
    <t xml:space="preserve">Drinks Ordered </t>
  </si>
  <si>
    <t>Total Customers</t>
  </si>
  <si>
    <t>Number of customers that order this many drinks</t>
  </si>
  <si>
    <t>Drinks - Mean</t>
  </si>
  <si>
    <t>Mean</t>
  </si>
  <si>
    <t>(Drinks - Mean)^2</t>
  </si>
  <si>
    <t>DISCRETE STANDARD DEVIATION</t>
  </si>
  <si>
    <t>Column K * Column L</t>
  </si>
  <si>
    <t>Standard Deviation</t>
  </si>
  <si>
    <t>Variance</t>
  </si>
  <si>
    <t>EMPIRICAL RULE</t>
  </si>
  <si>
    <t>1 Standard Deviation</t>
  </si>
  <si>
    <t>1 Standard Deviation from the Mean</t>
  </si>
  <si>
    <t>2 Standard Deviation from the Mean</t>
  </si>
  <si>
    <t>3 Standard Deviation from the Mean</t>
  </si>
  <si>
    <t>Low</t>
  </si>
  <si>
    <t>High</t>
  </si>
  <si>
    <t>Mean - (Y*StDev)</t>
  </si>
  <si>
    <t>Mean + (Y*StDev)</t>
  </si>
  <si>
    <t>2 Standard Deviations</t>
  </si>
  <si>
    <t>3 Standard Deviations</t>
  </si>
  <si>
    <t>Expectation</t>
  </si>
  <si>
    <t>Actual</t>
  </si>
  <si>
    <t>Variance 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</si>
</sst>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C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rgb="FF7030A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32">
    <xf numFmtId="0" fontId="0" fillId="0" borderId="0" xfId="0"/>
    <xf numFmtId="0" fontId="5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7" fillId="4" borderId="0" xfId="0" applyFont="1" applyFill="1" applyAlignment="1">
      <alignment horizontal="left"/>
    </xf>
    <xf numFmtId="0" fontId="7" fillId="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/>
    </xf>
    <xf numFmtId="2" fontId="5" fillId="3" borderId="3" xfId="0" applyNumberFormat="1" applyFont="1" applyFill="1" applyBorder="1" applyAlignment="1">
      <alignment horizontal="center"/>
    </xf>
    <xf numFmtId="2" fontId="5" fillId="3" borderId="4" xfId="0" applyNumberFormat="1" applyFont="1" applyFill="1" applyBorder="1" applyAlignment="1">
      <alignment horizontal="center"/>
    </xf>
    <xf numFmtId="2" fontId="8" fillId="3" borderId="5" xfId="0" applyNumberFormat="1" applyFont="1" applyFill="1" applyBorder="1" applyAlignment="1">
      <alignment horizontal="center"/>
    </xf>
    <xf numFmtId="2" fontId="8" fillId="3" borderId="6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11" fillId="5" borderId="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8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164" fontId="5" fillId="3" borderId="0" xfId="0" applyNumberFormat="1" applyFont="1" applyFill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10" fontId="5" fillId="3" borderId="0" xfId="25" applyNumberFormat="1" applyFont="1" applyFill="1" applyAlignment="1">
      <alignment horizontal="center"/>
    </xf>
    <xf numFmtId="164" fontId="14" fillId="6" borderId="1" xfId="0" applyNumberFormat="1" applyFont="1" applyFill="1" applyBorder="1" applyAlignment="1">
      <alignment horizontal="center"/>
    </xf>
    <xf numFmtId="164" fontId="9" fillId="7" borderId="1" xfId="0" applyNumberFormat="1" applyFont="1" applyFill="1" applyBorder="1" applyAlignment="1">
      <alignment horizontal="center"/>
    </xf>
    <xf numFmtId="164" fontId="9" fillId="8" borderId="1" xfId="0" applyNumberFormat="1" applyFont="1" applyFill="1" applyBorder="1" applyAlignment="1">
      <alignment horizontal="center"/>
    </xf>
  </cellXfs>
  <cellStyles count="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Per cent" xfId="25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2"/>
  <sheetViews>
    <sheetView zoomScale="55" zoomScaleNormal="55" workbookViewId="0">
      <selection activeCell="C13" sqref="C13"/>
    </sheetView>
  </sheetViews>
  <sheetFormatPr defaultColWidth="10.796875" defaultRowHeight="23.4" x14ac:dyDescent="0.45"/>
  <cols>
    <col min="1" max="1" width="3.5" style="1" customWidth="1"/>
    <col min="2" max="2" width="24.796875" style="1" customWidth="1"/>
    <col min="3" max="3" width="37" style="1" customWidth="1"/>
    <col min="4" max="5" width="33.296875" style="1" customWidth="1"/>
    <col min="6" max="16384" width="10.796875" style="1"/>
  </cols>
  <sheetData>
    <row r="1" spans="2:10" s="7" customFormat="1" ht="33.6" x14ac:dyDescent="0.65">
      <c r="B1" s="5" t="s">
        <v>3</v>
      </c>
      <c r="C1" s="6"/>
      <c r="D1" s="6"/>
      <c r="E1" s="6"/>
    </row>
    <row r="2" spans="2:10" x14ac:dyDescent="0.45">
      <c r="B2" s="4"/>
      <c r="C2" s="4"/>
      <c r="D2" s="4"/>
      <c r="E2" s="4"/>
    </row>
    <row r="3" spans="2:10" s="14" customFormat="1" ht="78" customHeight="1" x14ac:dyDescent="0.3">
      <c r="B3" s="13" t="s">
        <v>4</v>
      </c>
      <c r="C3" s="13" t="s">
        <v>6</v>
      </c>
      <c r="D3" s="13" t="s">
        <v>0</v>
      </c>
      <c r="E3" s="13" t="s">
        <v>1</v>
      </c>
    </row>
    <row r="4" spans="2:10" ht="25.8" x14ac:dyDescent="0.5">
      <c r="B4" s="15">
        <v>0</v>
      </c>
      <c r="C4" s="15">
        <v>3</v>
      </c>
      <c r="D4" s="16">
        <f>C4/$C$11</f>
        <v>5.3571428571428568E-2</v>
      </c>
      <c r="E4" s="16">
        <f>D4*B4</f>
        <v>0</v>
      </c>
      <c r="G4" s="14"/>
      <c r="H4" s="14"/>
      <c r="I4" s="14"/>
      <c r="J4" s="14"/>
    </row>
    <row r="5" spans="2:10" ht="25.8" x14ac:dyDescent="0.5">
      <c r="B5" s="15">
        <v>1</v>
      </c>
      <c r="C5" s="15">
        <v>24</v>
      </c>
      <c r="D5" s="16">
        <f t="shared" ref="D5:D10" si="0">C5/$C$11</f>
        <v>0.42857142857142855</v>
      </c>
      <c r="E5" s="16">
        <f t="shared" ref="E5:E10" si="1">D5*B5</f>
        <v>0.42857142857142855</v>
      </c>
      <c r="G5" s="14"/>
      <c r="H5" s="14"/>
      <c r="I5" s="14"/>
      <c r="J5" s="14"/>
    </row>
    <row r="6" spans="2:10" ht="25.8" x14ac:dyDescent="0.5">
      <c r="B6" s="15">
        <v>2</v>
      </c>
      <c r="C6" s="15">
        <v>18</v>
      </c>
      <c r="D6" s="16">
        <f t="shared" si="0"/>
        <v>0.32142857142857145</v>
      </c>
      <c r="E6" s="16">
        <f t="shared" si="1"/>
        <v>0.6428571428571429</v>
      </c>
      <c r="G6" s="14"/>
      <c r="H6" s="14"/>
      <c r="I6" s="14"/>
      <c r="J6" s="14"/>
    </row>
    <row r="7" spans="2:10" ht="25.8" x14ac:dyDescent="0.5">
      <c r="B7" s="15">
        <v>3</v>
      </c>
      <c r="C7" s="15">
        <v>7</v>
      </c>
      <c r="D7" s="16">
        <f t="shared" si="0"/>
        <v>0.125</v>
      </c>
      <c r="E7" s="16">
        <f t="shared" si="1"/>
        <v>0.375</v>
      </c>
      <c r="G7" s="14"/>
      <c r="H7" s="14"/>
      <c r="I7" s="14"/>
      <c r="J7" s="14"/>
    </row>
    <row r="8" spans="2:10" ht="25.8" x14ac:dyDescent="0.5">
      <c r="B8" s="15">
        <v>4</v>
      </c>
      <c r="C8" s="15">
        <v>3</v>
      </c>
      <c r="D8" s="16">
        <f t="shared" si="0"/>
        <v>5.3571428571428568E-2</v>
      </c>
      <c r="E8" s="16">
        <f t="shared" si="1"/>
        <v>0.21428571428571427</v>
      </c>
      <c r="G8" s="14"/>
      <c r="H8" s="14"/>
      <c r="I8" s="14"/>
      <c r="J8" s="14"/>
    </row>
    <row r="9" spans="2:10" ht="25.8" x14ac:dyDescent="0.5">
      <c r="B9" s="15">
        <v>5</v>
      </c>
      <c r="C9" s="15">
        <v>0</v>
      </c>
      <c r="D9" s="16">
        <f t="shared" si="0"/>
        <v>0</v>
      </c>
      <c r="E9" s="16">
        <f t="shared" si="1"/>
        <v>0</v>
      </c>
      <c r="G9" s="14"/>
      <c r="H9" s="14"/>
      <c r="I9" s="14"/>
      <c r="J9" s="14"/>
    </row>
    <row r="10" spans="2:10" ht="26.4" thickBot="1" x14ac:dyDescent="0.55000000000000004">
      <c r="B10" s="15">
        <v>6</v>
      </c>
      <c r="C10" s="15">
        <v>1</v>
      </c>
      <c r="D10" s="16">
        <f t="shared" si="0"/>
        <v>1.7857142857142856E-2</v>
      </c>
      <c r="E10" s="16">
        <f t="shared" si="1"/>
        <v>0.10714285714285714</v>
      </c>
      <c r="G10" s="14"/>
      <c r="H10" s="14"/>
      <c r="I10" s="14"/>
      <c r="J10" s="14"/>
    </row>
    <row r="11" spans="2:10" ht="25.8" x14ac:dyDescent="0.45">
      <c r="B11" s="2" t="s">
        <v>5</v>
      </c>
      <c r="C11" s="8">
        <f>SUM(C4:C10)</f>
        <v>56</v>
      </c>
      <c r="D11" s="9"/>
      <c r="E11" s="10"/>
      <c r="G11" s="14"/>
      <c r="H11" s="14"/>
      <c r="I11" s="14"/>
      <c r="J11" s="14"/>
    </row>
    <row r="12" spans="2:10" ht="26.4" thickBot="1" x14ac:dyDescent="0.5">
      <c r="B12" s="3"/>
      <c r="C12" s="3"/>
      <c r="D12" s="11" t="s">
        <v>2</v>
      </c>
      <c r="E12" s="12">
        <f>SUM(E4:E10)</f>
        <v>1.7678571428571428</v>
      </c>
      <c r="G12" s="14"/>
      <c r="H12" s="14"/>
      <c r="I12" s="14"/>
      <c r="J12" s="14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02FF5-EC82-304C-A88B-F254321F6A6E}">
  <dimension ref="B1:S17"/>
  <sheetViews>
    <sheetView tabSelected="1" topLeftCell="J1" zoomScale="70" zoomScaleNormal="70" workbookViewId="0">
      <selection activeCell="P6" sqref="P6"/>
    </sheetView>
  </sheetViews>
  <sheetFormatPr defaultColWidth="10.796875" defaultRowHeight="23.4" x14ac:dyDescent="0.45"/>
  <cols>
    <col min="1" max="1" width="3.5" style="1" customWidth="1"/>
    <col min="2" max="2" width="24.796875" style="1" customWidth="1"/>
    <col min="3" max="3" width="37" style="1" customWidth="1"/>
    <col min="4" max="5" width="33.296875" style="1" customWidth="1"/>
    <col min="6" max="7" width="6.796875" style="1" customWidth="1"/>
    <col min="8" max="9" width="16.296875" style="1" customWidth="1"/>
    <col min="10" max="10" width="26.296875" style="1" customWidth="1"/>
    <col min="11" max="13" width="30.19921875" style="1" customWidth="1"/>
    <col min="14" max="14" width="10.796875" style="1"/>
    <col min="15" max="15" width="46.69921875" style="1" customWidth="1"/>
    <col min="16" max="16" width="30.796875" style="1" bestFit="1" customWidth="1"/>
    <col min="17" max="19" width="24.5" style="1" customWidth="1"/>
    <col min="20" max="16384" width="10.796875" style="1"/>
  </cols>
  <sheetData>
    <row r="1" spans="2:19" s="7" customFormat="1" ht="33.6" x14ac:dyDescent="0.65">
      <c r="B1" s="5" t="s">
        <v>3</v>
      </c>
      <c r="C1" s="6"/>
      <c r="D1" s="6"/>
      <c r="E1" s="6"/>
      <c r="H1" s="5" t="s">
        <v>10</v>
      </c>
      <c r="I1" s="6"/>
      <c r="J1" s="6"/>
      <c r="K1" s="6"/>
      <c r="L1" s="6"/>
      <c r="M1" s="6"/>
      <c r="O1" s="5" t="s">
        <v>14</v>
      </c>
      <c r="P1" s="6"/>
      <c r="Q1" s="6"/>
      <c r="R1" s="6"/>
      <c r="S1" s="6"/>
    </row>
    <row r="2" spans="2:19" x14ac:dyDescent="0.45">
      <c r="B2" s="4"/>
      <c r="C2" s="4"/>
      <c r="D2" s="4"/>
      <c r="E2" s="4"/>
      <c r="H2" s="4"/>
      <c r="I2" s="4"/>
      <c r="J2" s="4"/>
      <c r="K2" s="4"/>
      <c r="L2" s="4"/>
      <c r="M2" s="4" t="s">
        <v>27</v>
      </c>
      <c r="O2" s="4"/>
      <c r="P2" s="4"/>
      <c r="Q2" s="4"/>
      <c r="R2" s="4"/>
      <c r="S2" s="4"/>
    </row>
    <row r="3" spans="2:19" s="14" customFormat="1" ht="78" customHeight="1" x14ac:dyDescent="0.3">
      <c r="B3" s="13" t="s">
        <v>4</v>
      </c>
      <c r="C3" s="13" t="s">
        <v>6</v>
      </c>
      <c r="D3" s="13" t="s">
        <v>0</v>
      </c>
      <c r="E3" s="13" t="s">
        <v>1</v>
      </c>
      <c r="H3" s="13" t="s">
        <v>4</v>
      </c>
      <c r="I3" s="13" t="s">
        <v>8</v>
      </c>
      <c r="J3" s="13" t="s">
        <v>7</v>
      </c>
      <c r="K3" s="13" t="s">
        <v>9</v>
      </c>
      <c r="L3" s="13" t="s">
        <v>0</v>
      </c>
      <c r="M3" s="17" t="s">
        <v>11</v>
      </c>
      <c r="O3" s="13" t="s">
        <v>4</v>
      </c>
      <c r="P3" s="13" t="s">
        <v>6</v>
      </c>
      <c r="Q3" s="13" t="s">
        <v>15</v>
      </c>
      <c r="R3" s="13" t="s">
        <v>23</v>
      </c>
      <c r="S3" s="13" t="s">
        <v>24</v>
      </c>
    </row>
    <row r="4" spans="2:19" ht="25.8" x14ac:dyDescent="0.5">
      <c r="B4" s="15">
        <v>0</v>
      </c>
      <c r="C4" s="15">
        <v>3</v>
      </c>
      <c r="D4" s="16">
        <f>C4/$C$11</f>
        <v>5.3571428571428568E-2</v>
      </c>
      <c r="E4" s="16">
        <f>D4*B4</f>
        <v>0</v>
      </c>
      <c r="G4" s="14"/>
      <c r="H4" s="15">
        <v>0</v>
      </c>
      <c r="I4" s="16">
        <f>$E$12</f>
        <v>1.7678571428571428</v>
      </c>
      <c r="J4" s="16">
        <f>H4-I4</f>
        <v>-1.7678571428571428</v>
      </c>
      <c r="K4" s="16">
        <f>J4*J4</f>
        <v>3.1253188775510203</v>
      </c>
      <c r="L4" s="16">
        <f>D4</f>
        <v>5.3571428571428568E-2</v>
      </c>
      <c r="M4" s="16">
        <f>L4*K4</f>
        <v>0.1674277970116618</v>
      </c>
      <c r="O4" s="15">
        <v>0</v>
      </c>
      <c r="P4" s="15">
        <v>3</v>
      </c>
      <c r="Q4" s="16"/>
      <c r="R4" s="30"/>
      <c r="S4" s="31"/>
    </row>
    <row r="5" spans="2:19" ht="25.8" x14ac:dyDescent="0.5">
      <c r="B5" s="15">
        <v>1</v>
      </c>
      <c r="C5" s="15">
        <v>24</v>
      </c>
      <c r="D5" s="16">
        <f t="shared" ref="D5:D10" si="0">C5/$C$11</f>
        <v>0.42857142857142855</v>
      </c>
      <c r="E5" s="16">
        <f t="shared" ref="E5:E10" si="1">D5*B5</f>
        <v>0.42857142857142855</v>
      </c>
      <c r="G5" s="14"/>
      <c r="H5" s="15">
        <v>1</v>
      </c>
      <c r="I5" s="16">
        <f t="shared" ref="I5:I10" si="2">$E$12</f>
        <v>1.7678571428571428</v>
      </c>
      <c r="J5" s="16">
        <f t="shared" ref="J5:J10" si="3">H5-I5</f>
        <v>-0.76785714285714279</v>
      </c>
      <c r="K5" s="16">
        <f t="shared" ref="K5:K10" si="4">J5*J5</f>
        <v>0.58960459183673464</v>
      </c>
      <c r="L5" s="16">
        <f t="shared" ref="L5:L10" si="5">D5</f>
        <v>0.42857142857142855</v>
      </c>
      <c r="M5" s="16">
        <f t="shared" ref="M5:M10" si="6">L5*K5</f>
        <v>0.25268768221574339</v>
      </c>
      <c r="O5" s="15">
        <v>1</v>
      </c>
      <c r="P5" s="15">
        <v>24</v>
      </c>
      <c r="Q5" s="29"/>
      <c r="R5" s="30"/>
      <c r="S5" s="31"/>
    </row>
    <row r="6" spans="2:19" ht="25.8" x14ac:dyDescent="0.5">
      <c r="B6" s="15">
        <v>2</v>
      </c>
      <c r="C6" s="15">
        <v>18</v>
      </c>
      <c r="D6" s="16">
        <f t="shared" si="0"/>
        <v>0.32142857142857145</v>
      </c>
      <c r="E6" s="16">
        <f t="shared" si="1"/>
        <v>0.6428571428571429</v>
      </c>
      <c r="G6" s="14"/>
      <c r="H6" s="15">
        <v>2</v>
      </c>
      <c r="I6" s="16">
        <f t="shared" si="2"/>
        <v>1.7678571428571428</v>
      </c>
      <c r="J6" s="16">
        <f t="shared" si="3"/>
        <v>0.23214285714285721</v>
      </c>
      <c r="K6" s="16">
        <f t="shared" si="4"/>
        <v>5.3890306122449008E-2</v>
      </c>
      <c r="L6" s="16">
        <f t="shared" si="5"/>
        <v>0.32142857142857145</v>
      </c>
      <c r="M6" s="16">
        <f t="shared" si="6"/>
        <v>1.7321884110787184E-2</v>
      </c>
      <c r="O6" s="15">
        <v>2</v>
      </c>
      <c r="P6" s="15">
        <v>18</v>
      </c>
      <c r="Q6" s="29"/>
      <c r="R6" s="30"/>
      <c r="S6" s="31"/>
    </row>
    <row r="7" spans="2:19" ht="25.8" x14ac:dyDescent="0.5">
      <c r="B7" s="15">
        <v>3</v>
      </c>
      <c r="C7" s="15">
        <v>7</v>
      </c>
      <c r="D7" s="16">
        <f t="shared" si="0"/>
        <v>0.125</v>
      </c>
      <c r="E7" s="16">
        <f t="shared" si="1"/>
        <v>0.375</v>
      </c>
      <c r="G7" s="14"/>
      <c r="H7" s="15">
        <v>3</v>
      </c>
      <c r="I7" s="16">
        <f t="shared" si="2"/>
        <v>1.7678571428571428</v>
      </c>
      <c r="J7" s="16">
        <f t="shared" si="3"/>
        <v>1.2321428571428572</v>
      </c>
      <c r="K7" s="16">
        <f t="shared" si="4"/>
        <v>1.5181760204081634</v>
      </c>
      <c r="L7" s="16">
        <f t="shared" si="5"/>
        <v>0.125</v>
      </c>
      <c r="M7" s="16">
        <f t="shared" si="6"/>
        <v>0.18977200255102042</v>
      </c>
      <c r="O7" s="15">
        <v>3</v>
      </c>
      <c r="P7" s="15">
        <v>7</v>
      </c>
      <c r="Q7" s="16"/>
      <c r="R7" s="30"/>
      <c r="S7" s="31"/>
    </row>
    <row r="8" spans="2:19" ht="25.8" x14ac:dyDescent="0.5">
      <c r="B8" s="15">
        <v>4</v>
      </c>
      <c r="C8" s="15">
        <v>3</v>
      </c>
      <c r="D8" s="16">
        <f t="shared" si="0"/>
        <v>5.3571428571428568E-2</v>
      </c>
      <c r="E8" s="16">
        <f t="shared" si="1"/>
        <v>0.21428571428571427</v>
      </c>
      <c r="G8" s="14"/>
      <c r="H8" s="15">
        <v>4</v>
      </c>
      <c r="I8" s="16">
        <f t="shared" si="2"/>
        <v>1.7678571428571428</v>
      </c>
      <c r="J8" s="16">
        <f t="shared" si="3"/>
        <v>2.2321428571428572</v>
      </c>
      <c r="K8" s="16">
        <f t="shared" si="4"/>
        <v>4.982461734693878</v>
      </c>
      <c r="L8" s="16">
        <f t="shared" si="5"/>
        <v>5.3571428571428568E-2</v>
      </c>
      <c r="M8" s="16">
        <f t="shared" si="6"/>
        <v>0.26691759293002915</v>
      </c>
      <c r="O8" s="15">
        <v>4</v>
      </c>
      <c r="P8" s="15">
        <v>3</v>
      </c>
      <c r="Q8" s="16"/>
      <c r="R8" s="16"/>
      <c r="S8" s="31"/>
    </row>
    <row r="9" spans="2:19" ht="25.8" x14ac:dyDescent="0.5">
      <c r="B9" s="15">
        <v>5</v>
      </c>
      <c r="C9" s="15">
        <v>0</v>
      </c>
      <c r="D9" s="16">
        <f t="shared" si="0"/>
        <v>0</v>
      </c>
      <c r="E9" s="16">
        <f t="shared" si="1"/>
        <v>0</v>
      </c>
      <c r="G9" s="14"/>
      <c r="H9" s="15">
        <v>5</v>
      </c>
      <c r="I9" s="16">
        <f t="shared" si="2"/>
        <v>1.7678571428571428</v>
      </c>
      <c r="J9" s="16">
        <f t="shared" si="3"/>
        <v>3.2321428571428572</v>
      </c>
      <c r="K9" s="16">
        <f t="shared" si="4"/>
        <v>10.446747448979592</v>
      </c>
      <c r="L9" s="16">
        <f t="shared" si="5"/>
        <v>0</v>
      </c>
      <c r="M9" s="16">
        <f t="shared" si="6"/>
        <v>0</v>
      </c>
      <c r="O9" s="15">
        <v>5</v>
      </c>
      <c r="P9" s="15">
        <v>0</v>
      </c>
      <c r="Q9" s="16"/>
      <c r="R9" s="16"/>
      <c r="S9" s="31"/>
    </row>
    <row r="10" spans="2:19" ht="26.4" thickBot="1" x14ac:dyDescent="0.55000000000000004">
      <c r="B10" s="15">
        <v>6</v>
      </c>
      <c r="C10" s="15">
        <v>1</v>
      </c>
      <c r="D10" s="16">
        <f t="shared" si="0"/>
        <v>1.7857142857142856E-2</v>
      </c>
      <c r="E10" s="16">
        <f t="shared" si="1"/>
        <v>0.10714285714285714</v>
      </c>
      <c r="G10" s="14"/>
      <c r="H10" s="15">
        <v>6</v>
      </c>
      <c r="I10" s="16">
        <f t="shared" si="2"/>
        <v>1.7678571428571428</v>
      </c>
      <c r="J10" s="16">
        <f t="shared" si="3"/>
        <v>4.2321428571428577</v>
      </c>
      <c r="K10" s="16">
        <f t="shared" si="4"/>
        <v>17.911033163265312</v>
      </c>
      <c r="L10" s="16">
        <f t="shared" si="5"/>
        <v>1.7857142857142856E-2</v>
      </c>
      <c r="M10" s="16">
        <f t="shared" si="6"/>
        <v>0.31983987791545199</v>
      </c>
      <c r="O10" s="15">
        <v>6</v>
      </c>
      <c r="P10" s="15">
        <v>1</v>
      </c>
      <c r="Q10" s="16"/>
      <c r="R10" s="16"/>
      <c r="S10" s="16"/>
    </row>
    <row r="11" spans="2:19" ht="25.8" x14ac:dyDescent="0.45">
      <c r="B11" s="2" t="s">
        <v>5</v>
      </c>
      <c r="C11" s="8">
        <f>SUM(C4:C10)</f>
        <v>56</v>
      </c>
      <c r="D11" s="9"/>
      <c r="E11" s="10"/>
      <c r="G11" s="14"/>
      <c r="H11" s="3"/>
      <c r="I11" s="3"/>
      <c r="J11" s="3"/>
      <c r="K11" s="3"/>
      <c r="L11" s="18" t="s">
        <v>13</v>
      </c>
      <c r="M11" s="19">
        <f>SUM(M4:M10)</f>
        <v>1.2139668367346941</v>
      </c>
      <c r="O11" s="3"/>
      <c r="P11" s="3"/>
      <c r="Q11" s="3"/>
      <c r="R11" s="3"/>
      <c r="S11" s="3"/>
    </row>
    <row r="12" spans="2:19" ht="26.4" thickBot="1" x14ac:dyDescent="0.5">
      <c r="B12" s="3"/>
      <c r="C12" s="3"/>
      <c r="D12" s="11" t="s">
        <v>2</v>
      </c>
      <c r="E12" s="12">
        <f>SUM(E4:E10)</f>
        <v>1.7678571428571428</v>
      </c>
      <c r="G12" s="14"/>
      <c r="H12" s="3"/>
      <c r="I12" s="3"/>
      <c r="J12" s="3"/>
      <c r="K12" s="3"/>
      <c r="L12" s="18" t="s">
        <v>12</v>
      </c>
      <c r="M12" s="19">
        <f>SQRT(M11)</f>
        <v>1.1018016322073108</v>
      </c>
      <c r="O12" s="3"/>
      <c r="P12" s="21" t="s">
        <v>21</v>
      </c>
      <c r="Q12" s="21" t="s">
        <v>22</v>
      </c>
      <c r="R12" s="20"/>
      <c r="S12" s="20"/>
    </row>
    <row r="13" spans="2:19" x14ac:dyDescent="0.45">
      <c r="H13" s="3"/>
      <c r="I13" s="3"/>
      <c r="J13" s="3"/>
      <c r="K13" s="3"/>
      <c r="L13" s="18" t="s">
        <v>8</v>
      </c>
      <c r="M13" s="19">
        <f>E12</f>
        <v>1.7678571428571428</v>
      </c>
      <c r="O13" s="3"/>
      <c r="P13" s="22" t="s">
        <v>19</v>
      </c>
      <c r="Q13" s="22" t="s">
        <v>20</v>
      </c>
      <c r="R13" s="20" t="s">
        <v>25</v>
      </c>
      <c r="S13" s="20" t="s">
        <v>26</v>
      </c>
    </row>
    <row r="14" spans="2:19" x14ac:dyDescent="0.45">
      <c r="O14" s="23" t="s">
        <v>16</v>
      </c>
      <c r="P14" s="27">
        <f>M13-M12</f>
        <v>0.66605551064983204</v>
      </c>
      <c r="Q14" s="27">
        <f>M13+M12</f>
        <v>2.8696587750644538</v>
      </c>
      <c r="R14" s="26">
        <v>0.68</v>
      </c>
      <c r="S14" s="28">
        <f>(P5+P6)/56</f>
        <v>0.75</v>
      </c>
    </row>
    <row r="15" spans="2:19" x14ac:dyDescent="0.45">
      <c r="O15" s="24" t="s">
        <v>17</v>
      </c>
      <c r="P15" s="27">
        <f>M13-2*M12</f>
        <v>-0.43574612155747872</v>
      </c>
      <c r="Q15" s="27">
        <f>M13+2*M12</f>
        <v>3.9714604072717643</v>
      </c>
      <c r="R15" s="26">
        <v>0.95</v>
      </c>
      <c r="S15" s="28">
        <f>SUM(P4:P7)/56</f>
        <v>0.9285714285714286</v>
      </c>
    </row>
    <row r="16" spans="2:19" x14ac:dyDescent="0.45">
      <c r="O16" s="25" t="s">
        <v>18</v>
      </c>
      <c r="P16" s="27">
        <f>M13-3*M12</f>
        <v>-1.5375477537647897</v>
      </c>
      <c r="Q16" s="27">
        <f>M13+3*M12</f>
        <v>5.0732620394790757</v>
      </c>
      <c r="R16" s="26">
        <v>0.997</v>
      </c>
      <c r="S16" s="28">
        <f>SUM(P4:P9)/56</f>
        <v>0.9821428571428571</v>
      </c>
    </row>
    <row r="17" spans="15:19" x14ac:dyDescent="0.45">
      <c r="O17" s="3"/>
      <c r="P17" s="3"/>
      <c r="Q17" s="3"/>
      <c r="R17" s="3"/>
      <c r="S17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Mean</vt:lpstr>
      <vt:lpstr>Discrete StDev</vt:lpstr>
    </vt:vector>
  </TitlesOfParts>
  <Company>ASU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</dc:creator>
  <cp:lastModifiedBy>Vladimir Ćurić</cp:lastModifiedBy>
  <dcterms:created xsi:type="dcterms:W3CDTF">2016-04-07T03:24:14Z</dcterms:created>
  <dcterms:modified xsi:type="dcterms:W3CDTF">2023-08-15T11:23:37Z</dcterms:modified>
</cp:coreProperties>
</file>