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Исходные данные" sheetId="1" state="visible" r:id="rId2"/>
    <sheet name="Квадрат Виженера" sheetId="2" state="visible" r:id="rId3"/>
    <sheet name="Шифрование" sheetId="3" state="visible" r:id="rId4"/>
    <sheet name="Расшифрование" sheetId="4" state="visible" r:id="rId5"/>
    <sheet name="Частотный анализ" sheetId="5" state="visible" r:id="rId6"/>
  </sheets>
  <externalReferences>
    <externalReference r:id="rId7"/>
  </externalReferences>
  <definedNames>
    <definedName function="false" hidden="true" localSheetId="4" name="_xlnm._FilterDatabase" vbProcedure="false">'Частотный анализ'!$B$3:$C$49</definedName>
    <definedName function="false" hidden="false" name="Виженер" vbProcedure="false">'Квадрат Виженера'!$B$2:$AT$46</definedName>
    <definedName function="false" hidden="false" name="ЗашИн" vbProcedure="false">#REF!</definedName>
    <definedName function="false" hidden="false" name="Зашифр" vbProcedure="false">Шифрование!$A$6</definedName>
    <definedName function="false" hidden="false" name="Иниц" vbProcedure="false">#REF!</definedName>
    <definedName function="false" hidden="false" name="ИсхАлф" vbProcedure="false">[2]Данные!$B$2:$B$47</definedName>
    <definedName function="false" hidden="false" name="Ключ" vbProcedure="false">'Исходные данные'!$S$1</definedName>
    <definedName function="false" hidden="false" name="КлючПослед" vbProcedure="false">'Квадрат Виженера'!$A$2:$A$46</definedName>
    <definedName function="false" hidden="false" name="Нач" vbProcedure="false">'Квадрат Виженера'!$A$1</definedName>
    <definedName function="false" hidden="false" name="Ответ" vbProcedure="false">#REF!</definedName>
    <definedName function="false" hidden="false" name="Симв" vbProcedure="false">'Квадрат Виженера'!$B$1:$AT$1</definedName>
    <definedName function="false" hidden="false" name="Сообщ" vbProcedure="false">'Исходные данные'!$A$2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<sst xmlns="http://schemas.openxmlformats.org/spreadsheetml/2006/main" count="1306" uniqueCount="72">
  <si>
    <t xml:space="preserve">Передаваемое сообщение:</t>
  </si>
  <si>
    <t xml:space="preserve">Ключ:</t>
  </si>
  <si>
    <t xml:space="preserve">Криптограф</t>
  </si>
  <si>
    <t xml:space="preserve">Сообщение инициатора</t>
  </si>
  <si>
    <t xml:space="preserve">Уважаемый Игорь Феодосьевич, спешу сообщить вам о том, что новая практическая работа готова к проверке. 6.08.2002. Белов Сергей Владимирович </t>
  </si>
  <si>
    <t xml:space="preserve">Сообщение ответчика</t>
  </si>
  <si>
    <t xml:space="preserve">Уважаемый Сергей Владимирович, безмерно рад нашему сотрудничеству, надеюсь на его дальнейшее успешное и взаимовыгодное развитие, с уважением, Игорь Феодосьевич.</t>
  </si>
  <si>
    <t xml:space="preserve">А</t>
  </si>
  <si>
    <t xml:space="preserve">Б</t>
  </si>
  <si>
    <t xml:space="preserve">В</t>
  </si>
  <si>
    <t xml:space="preserve">Г</t>
  </si>
  <si>
    <t xml:space="preserve">Д</t>
  </si>
  <si>
    <t xml:space="preserve">Е</t>
  </si>
  <si>
    <t xml:space="preserve">Ж</t>
  </si>
  <si>
    <t xml:space="preserve">З</t>
  </si>
  <si>
    <t xml:space="preserve">И</t>
  </si>
  <si>
    <t xml:space="preserve">Й</t>
  </si>
  <si>
    <t xml:space="preserve">К</t>
  </si>
  <si>
    <t xml:space="preserve">Л</t>
  </si>
  <si>
    <t xml:space="preserve">М</t>
  </si>
  <si>
    <t xml:space="preserve">Н</t>
  </si>
  <si>
    <t xml:space="preserve">О</t>
  </si>
  <si>
    <t xml:space="preserve">П</t>
  </si>
  <si>
    <t xml:space="preserve">Р</t>
  </si>
  <si>
    <t xml:space="preserve">С</t>
  </si>
  <si>
    <t xml:space="preserve">Т</t>
  </si>
  <si>
    <t xml:space="preserve">У</t>
  </si>
  <si>
    <t xml:space="preserve">Ф</t>
  </si>
  <si>
    <t xml:space="preserve">Х</t>
  </si>
  <si>
    <t xml:space="preserve">Ц</t>
  </si>
  <si>
    <t xml:space="preserve">Ч</t>
  </si>
  <si>
    <t xml:space="preserve">Ш</t>
  </si>
  <si>
    <t xml:space="preserve">Щ</t>
  </si>
  <si>
    <t xml:space="preserve">Ъ</t>
  </si>
  <si>
    <t xml:space="preserve">Ы</t>
  </si>
  <si>
    <t xml:space="preserve">Ь</t>
  </si>
  <si>
    <t xml:space="preserve">Э</t>
  </si>
  <si>
    <t xml:space="preserve">Ю</t>
  </si>
  <si>
    <t xml:space="preserve">Я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</si>
  <si>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</si>
  <si>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</si>
  <si>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</si>
  <si>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</si>
  <si>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</si>
  <si>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</si>
  <si>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</si>
  <si>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</si>
  <si>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</si>
  <si>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</si>
  <si>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.</t>
  </si>
  <si>
    <t xml:space="preserve">,</t>
  </si>
  <si>
    <t xml:space="preserve"> </t>
  </si>
  <si>
    <t xml:space="preserve">Передаваемое сообщение</t>
  </si>
  <si>
    <t xml:space="preserve">Длина сообщения:</t>
  </si>
  <si>
    <t xml:space="preserve">Зашифрованное сообщение</t>
  </si>
  <si>
    <t xml:space="preserve">Номер символа</t>
  </si>
  <si>
    <t xml:space="preserve">Исходный символ</t>
  </si>
  <si>
    <t xml:space="preserve">Символ ключа</t>
  </si>
  <si>
    <t xml:space="preserve">Зашифрованный символ</t>
  </si>
  <si>
    <t xml:space="preserve">Зашифрованный сообщение</t>
  </si>
  <si>
    <t xml:space="preserve">Расшифрованное сообщение</t>
  </si>
  <si>
    <t xml:space="preserve">Частотность символов алфавита</t>
  </si>
  <si>
    <t xml:space="preserve">Частотность символов исходного текста</t>
  </si>
  <si>
    <t xml:space="preserve">Частотность символов текста, зашифрованного моноалфавитным шифром ( на основе шифра Цезаря)</t>
  </si>
  <si>
    <t xml:space="preserve">Частотность символов текста, зашифрованного полиалфавитным шифром 1 (на основе ключевой последовательности)</t>
  </si>
  <si>
    <t xml:space="preserve">Символ</t>
  </si>
  <si>
    <t xml:space="preserve">Кол-во вхождений</t>
  </si>
  <si>
    <t xml:space="preserve">Частота </t>
  </si>
  <si>
    <t xml:space="preserve">Частота использования</t>
  </si>
  <si>
    <t xml:space="preserve">Частота</t>
  </si>
  <si>
    <t xml:space="preserve">Ё</t>
  </si>
  <si>
    <t xml:space="preserve">Сумма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</si>
</sst>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@"/>
    <numFmt numFmtId="167" formatCode="0.00000"/>
    <numFmt numFmtId="168" formatCode="0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04"/>
    </font>
    <font>
      <b val="true"/>
      <sz val="11"/>
      <color rgb="FF3F3F3F"/>
      <name val="Calibri"/>
      <family val="2"/>
      <charset val="204"/>
    </font>
    <font>
      <sz val="11"/>
      <color rgb="FF006100"/>
      <name val="Calibri"/>
      <family val="2"/>
      <charset val="204"/>
    </font>
    <font>
      <b val="true"/>
      <sz val="11"/>
      <color rgb="FFFA7D00"/>
      <name val="Calibri"/>
      <family val="2"/>
      <charset val="204"/>
    </font>
    <font>
      <b val="true"/>
      <sz val="11"/>
      <color rgb="FFB2B2B2"/>
      <name val="Calibri"/>
      <family val="2"/>
      <charset val="204"/>
    </font>
    <font>
      <b val="true"/>
      <sz val="16"/>
      <color rgb="FF595959"/>
      <name val="Calibri"/>
      <family val="2"/>
    </font>
    <font>
      <sz val="8"/>
      <color rgb="FF808080"/>
      <name val="Calibri"/>
      <family val="2"/>
    </font>
    <font>
      <sz val="8"/>
      <color rgb="FF595959"/>
      <name val="Calibri"/>
      <family val="2"/>
    </font>
    <font>
      <sz val="10"/>
      <color rgb="FF000000"/>
      <name val="Calibri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70AD47"/>
        <bgColor rgb="FF8B8B8B"/>
      </patternFill>
    </fill>
    <fill>
      <patternFill patternType="solid">
        <fgColor rgb="FF4472C4"/>
        <bgColor rgb="FF0066CC"/>
      </patternFill>
    </fill>
    <fill>
      <patternFill patternType="solid">
        <fgColor rgb="FFED7D31"/>
        <bgColor rgb="FFFA7D00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D966"/>
        <bgColor rgb="FFFFFF99"/>
      </patternFill>
    </fill>
    <fill>
      <patternFill patternType="solid">
        <fgColor rgb="FFC6EFCE"/>
        <bgColor rgb="FFD9D9D9"/>
      </patternFill>
    </fill>
    <fill>
      <patternFill patternType="solid">
        <fgColor rgb="FFB2B2B2"/>
        <bgColor rgb="FF9999FF"/>
      </patternFill>
    </fill>
    <fill>
      <patternFill patternType="solid">
        <fgColor rgb="FFFFFFFF"/>
        <bgColor rgb="FFF2F2F2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1" applyFont="true" applyBorder="true" applyAlignment="true" applyProtection="false">
      <alignment horizontal="general" vertical="bottom" textRotation="0" wrapText="false" indent="0" shrinkToFit="false"/>
    </xf>
    <xf numFmtId="164" fontId="5" fillId="6" borderId="2" applyFont="true" applyBorder="tru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3" applyFont="true" applyBorder="tru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9" borderId="7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5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6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7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2" xfId="24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4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4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4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8" xfId="2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9" borderId="8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1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5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6" borderId="3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8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6" borderId="3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7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8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3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7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15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  <cellStyle name="Excel Built-in Accent1" xfId="21"/>
    <cellStyle name="Excel Built-in Accent2" xfId="22"/>
    <cellStyle name="Excel Built-in Note" xfId="23"/>
    <cellStyle name="Excel Built-in Output" xfId="24"/>
    <cellStyle name="Excel Built-in 60% - Accent4" xfId="25"/>
    <cellStyle name="Excel Built-in Good" xfId="26"/>
    <cellStyle name="Excel Built-in Calculation" xfId="27"/>
  </cellStyles>
  <dxfs count="5">
    <dxf>
      <fill>
        <patternFill patternType="solid">
          <fgColor rgb="FF4472C4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3F3F3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B2B2B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7F7F7F"/>
      <rgbColor rgb="FF800080"/>
      <rgbColor rgb="FF008080"/>
      <rgbColor rgb="FFB2B2B2"/>
      <rgbColor rgb="FF808080"/>
      <rgbColor rgb="FF9999FF"/>
      <rgbColor rgb="FF993366"/>
      <rgbColor rgb="FFFFFFCC"/>
      <rgbColor rgb="FFF2F2F2"/>
      <rgbColor rgb="FF660066"/>
      <rgbColor rgb="FFED7D31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D966"/>
      <rgbColor rgb="FF4472C4"/>
      <rgbColor rgb="FF33CCCC"/>
      <rgbColor rgb="FF99CC00"/>
      <rgbColor rgb="FFFFCC00"/>
      <rgbColor rgb="FFFF9900"/>
      <rgbColor rgb="FFFA7D00"/>
      <rgbColor rgb="FF595959"/>
      <rgbColor rgb="FF8B8B8B"/>
      <rgbColor rgb="FF003366"/>
      <rgbColor rgb="FF70AD47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ru-RU" sz="1600" spc="111" strike="noStrike">
                <a:solidFill>
                  <a:srgbClr val="595959"/>
                </a:solidFill>
                <a:latin typeface="Calibri"/>
              </a:defRPr>
            </a:pPr>
            <a:r>
              <a:rPr b="1" lang="ru-RU" sz="1600" spc="111" strike="noStrike">
                <a:solidFill>
                  <a:srgbClr val="595959"/>
                </a:solidFill>
                <a:latin typeface="Calibri"/>
              </a:rPr>
              <a:t>частотность символов текста, зашифрованного полиалфавитным шифром 1 (на основе ключевой последовательности)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'Частотный анализ'!$R$3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numFmt formatCode="0.00000" sourceLinked="1"/>
            <c:txPr>
              <a:bodyPr rot="-5400000" wrap="square"/>
              <a:lstStyle/>
              <a:p>
                <a:pPr>
                  <a:defRPr b="0" sz="800" spc="-1" strike="noStrike">
                    <a:solidFill>
                      <a:srgbClr val="80808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'Частотный анализ'!$P$5:$P$50</c:f>
              <c:strCache>
                <c:ptCount val="46"/>
                <c:pt idx="0">
                  <c:v>Т</c:v>
                </c:pt>
                <c:pt idx="1">
                  <c:v>П</c:v>
                </c:pt>
                <c:pt idx="2">
                  <c:v>С</c:v>
                </c:pt>
                <c:pt idx="3">
                  <c:v>О</c:v>
                </c:pt>
                <c:pt idx="4">
                  <c:v>Х</c:v>
                </c:pt>
                <c:pt idx="5">
                  <c:v>И</c:v>
                </c:pt>
                <c:pt idx="6">
                  <c:v>Ф</c:v>
                </c:pt>
                <c:pt idx="7">
                  <c:v>У</c:v>
                </c:pt>
                <c:pt idx="8">
                  <c:v>Н</c:v>
                </c:pt>
                <c:pt idx="9">
                  <c:v>Ю</c:v>
                </c:pt>
                <c:pt idx="10">
                  <c:v>Р</c:v>
                </c:pt>
                <c:pt idx="11">
                  <c:v>0</c:v>
                </c:pt>
                <c:pt idx="12">
                  <c:v>1</c:v>
                </c:pt>
                <c:pt idx="13">
                  <c:v>Э</c:v>
                </c:pt>
                <c:pt idx="14">
                  <c:v>Я</c:v>
                </c:pt>
                <c:pt idx="15">
                  <c:v>Ш</c:v>
                </c:pt>
                <c:pt idx="16">
                  <c:v>Ъ</c:v>
                </c:pt>
                <c:pt idx="17">
                  <c:v>Ы</c:v>
                </c:pt>
                <c:pt idx="18">
                  <c:v>Й</c:v>
                </c:pt>
                <c:pt idx="19">
                  <c:v>Щ</c:v>
                </c:pt>
                <c:pt idx="20">
                  <c:v>Ц</c:v>
                </c:pt>
                <c:pt idx="21">
                  <c:v>К</c:v>
                </c:pt>
                <c:pt idx="22">
                  <c:v>2</c:v>
                </c:pt>
                <c:pt idx="23">
                  <c:v>Ь</c:v>
                </c:pt>
                <c:pt idx="24">
                  <c:v>Е</c:v>
                </c:pt>
                <c:pt idx="25">
                  <c:v> </c:v>
                </c:pt>
                <c:pt idx="26">
                  <c:v>Б</c:v>
                </c:pt>
                <c:pt idx="27">
                  <c:v>Л</c:v>
                </c:pt>
                <c:pt idx="28">
                  <c:v>,</c:v>
                </c:pt>
                <c:pt idx="29">
                  <c:v>З</c:v>
                </c:pt>
                <c:pt idx="30">
                  <c:v>М</c:v>
                </c:pt>
                <c:pt idx="31">
                  <c:v>4</c:v>
                </c:pt>
                <c:pt idx="32">
                  <c:v>3</c:v>
                </c:pt>
                <c:pt idx="33">
                  <c:v>.</c:v>
                </c:pt>
                <c:pt idx="34">
                  <c:v>Ч</c:v>
                </c:pt>
                <c:pt idx="35">
                  <c:v>5</c:v>
                </c:pt>
                <c:pt idx="36">
                  <c:v>В</c:v>
                </c:pt>
                <c:pt idx="37">
                  <c:v>Г</c:v>
                </c:pt>
                <c:pt idx="38">
                  <c:v>8</c:v>
                </c:pt>
                <c:pt idx="39">
                  <c:v>6</c:v>
                </c:pt>
                <c:pt idx="40">
                  <c:v>7</c:v>
                </c:pt>
                <c:pt idx="41">
                  <c:v>А</c:v>
                </c:pt>
                <c:pt idx="42">
                  <c:v>Д</c:v>
                </c:pt>
                <c:pt idx="43">
                  <c:v>9</c:v>
                </c:pt>
                <c:pt idx="44">
                  <c:v>Ж</c:v>
                </c:pt>
                <c:pt idx="45">
                  <c:v>Ё</c:v>
                </c:pt>
              </c:strCache>
            </c:strRef>
          </c:cat>
          <c:val>
            <c:numRef>
              <c:f>'Частотный анализ'!$R$5:$R$50</c:f>
              <c:numCache>
                <c:formatCode>General</c:formatCode>
                <c:ptCount val="46"/>
                <c:pt idx="0">
                  <c:v>0.0564784053156146</c:v>
                </c:pt>
                <c:pt idx="1">
                  <c:v>0.053156146179402</c:v>
                </c:pt>
                <c:pt idx="2">
                  <c:v>0.0498338870431894</c:v>
                </c:pt>
                <c:pt idx="3">
                  <c:v>0.0465116279069768</c:v>
                </c:pt>
                <c:pt idx="4">
                  <c:v>0.0465116279069768</c:v>
                </c:pt>
                <c:pt idx="5">
                  <c:v>0.0465116279069768</c:v>
                </c:pt>
                <c:pt idx="6">
                  <c:v>0.0431893687707641</c:v>
                </c:pt>
                <c:pt idx="7">
                  <c:v>0.0398671096345515</c:v>
                </c:pt>
                <c:pt idx="8">
                  <c:v>0.0365448504983389</c:v>
                </c:pt>
                <c:pt idx="9">
                  <c:v>0.0365448504983389</c:v>
                </c:pt>
                <c:pt idx="10">
                  <c:v>0.0332225913621262</c:v>
                </c:pt>
                <c:pt idx="11">
                  <c:v>0.0299003322259136</c:v>
                </c:pt>
                <c:pt idx="12">
                  <c:v>0.0299003322259136</c:v>
                </c:pt>
                <c:pt idx="13">
                  <c:v>0.0299003322259136</c:v>
                </c:pt>
                <c:pt idx="14">
                  <c:v>0.026578073089701</c:v>
                </c:pt>
                <c:pt idx="15">
                  <c:v>0.0232558139534884</c:v>
                </c:pt>
                <c:pt idx="16">
                  <c:v>0.0232558139534884</c:v>
                </c:pt>
                <c:pt idx="17">
                  <c:v>0.0232558139534884</c:v>
                </c:pt>
                <c:pt idx="18">
                  <c:v>0.0232558139534884</c:v>
                </c:pt>
                <c:pt idx="19">
                  <c:v>0.0232558139534884</c:v>
                </c:pt>
                <c:pt idx="20">
                  <c:v>0.0199335548172757</c:v>
                </c:pt>
                <c:pt idx="21">
                  <c:v>0.0199335548172757</c:v>
                </c:pt>
                <c:pt idx="22">
                  <c:v>0.0199335548172757</c:v>
                </c:pt>
                <c:pt idx="23">
                  <c:v>0.0166112956810631</c:v>
                </c:pt>
                <c:pt idx="24">
                  <c:v>0.0166112956810631</c:v>
                </c:pt>
                <c:pt idx="25">
                  <c:v>0.0166112956810631</c:v>
                </c:pt>
                <c:pt idx="26">
                  <c:v>0.0166112956810631</c:v>
                </c:pt>
                <c:pt idx="27">
                  <c:v>0.0166112956810631</c:v>
                </c:pt>
                <c:pt idx="28">
                  <c:v>0.0166112956810631</c:v>
                </c:pt>
                <c:pt idx="29">
                  <c:v>0.0132890365448505</c:v>
                </c:pt>
                <c:pt idx="30">
                  <c:v>0.0132890365448505</c:v>
                </c:pt>
                <c:pt idx="31">
                  <c:v>0.0132890365448505</c:v>
                </c:pt>
                <c:pt idx="32">
                  <c:v>0.0132890365448505</c:v>
                </c:pt>
                <c:pt idx="33">
                  <c:v>0.0132890365448505</c:v>
                </c:pt>
                <c:pt idx="34">
                  <c:v>0.00996677740863787</c:v>
                </c:pt>
                <c:pt idx="35">
                  <c:v>0.00996677740863787</c:v>
                </c:pt>
                <c:pt idx="36">
                  <c:v>0.00664451827242525</c:v>
                </c:pt>
                <c:pt idx="37">
                  <c:v>0.00664451827242525</c:v>
                </c:pt>
                <c:pt idx="38">
                  <c:v>0.00664451827242525</c:v>
                </c:pt>
                <c:pt idx="39">
                  <c:v>0.00664451827242525</c:v>
                </c:pt>
                <c:pt idx="40">
                  <c:v>0.00332225913621262</c:v>
                </c:pt>
                <c:pt idx="41">
                  <c:v>0.00332225913621262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</c:ser>
        <c:gapWidth val="444"/>
        <c:overlap val="-90"/>
        <c:axId val="45383786"/>
        <c:axId val="83770217"/>
      </c:barChart>
      <c:catAx>
        <c:axId val="4538378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800" spc="11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770217"/>
        <c:crosses val="autoZero"/>
        <c:auto val="1"/>
        <c:lblAlgn val="ctr"/>
        <c:lblOffset val="100"/>
        <c:noMultiLvlLbl val="0"/>
      </c:catAx>
      <c:valAx>
        <c:axId val="83770217"/>
        <c:scaling>
          <c:orientation val="minMax"/>
        </c:scaling>
        <c:delete val="1"/>
        <c:axPos val="l"/>
        <c:numFmt formatCode="0.00000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5383786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az-Cyrl-AZ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az-Cyrl-AZ" sz="1400" spc="-1" strike="noStrike">
                <a:solidFill>
                  <a:srgbClr val="595959"/>
                </a:solidFill>
                <a:latin typeface="Calibri"/>
              </a:rPr>
              <a:t>Частотность символов текста, зашифрованного полиалфавитным шифром 1 (ключ-Криптограф)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'Частотный анализ'!$R$3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'Частотный анализ'!$P$4:$P$50</c:f>
              <c:strCache>
                <c:ptCount val="47"/>
                <c:pt idx="0">
                  <c:v/>
                </c:pt>
                <c:pt idx="1">
                  <c:v>Т</c:v>
                </c:pt>
                <c:pt idx="2">
                  <c:v>П</c:v>
                </c:pt>
                <c:pt idx="3">
                  <c:v>С</c:v>
                </c:pt>
                <c:pt idx="4">
                  <c:v>О</c:v>
                </c:pt>
                <c:pt idx="5">
                  <c:v>Х</c:v>
                </c:pt>
                <c:pt idx="6">
                  <c:v>И</c:v>
                </c:pt>
                <c:pt idx="7">
                  <c:v>Ф</c:v>
                </c:pt>
                <c:pt idx="8">
                  <c:v>У</c:v>
                </c:pt>
                <c:pt idx="9">
                  <c:v>Н</c:v>
                </c:pt>
                <c:pt idx="10">
                  <c:v>Ю</c:v>
                </c:pt>
                <c:pt idx="11">
                  <c:v>Р</c:v>
                </c:pt>
                <c:pt idx="12">
                  <c:v>0</c:v>
                </c:pt>
                <c:pt idx="13">
                  <c:v>1</c:v>
                </c:pt>
                <c:pt idx="14">
                  <c:v>Э</c:v>
                </c:pt>
                <c:pt idx="15">
                  <c:v>Я</c:v>
                </c:pt>
                <c:pt idx="16">
                  <c:v>Ш</c:v>
                </c:pt>
                <c:pt idx="17">
                  <c:v>Ъ</c:v>
                </c:pt>
                <c:pt idx="18">
                  <c:v>Ы</c:v>
                </c:pt>
                <c:pt idx="19">
                  <c:v>Й</c:v>
                </c:pt>
                <c:pt idx="20">
                  <c:v>Щ</c:v>
                </c:pt>
                <c:pt idx="21">
                  <c:v>Ц</c:v>
                </c:pt>
                <c:pt idx="22">
                  <c:v>К</c:v>
                </c:pt>
                <c:pt idx="23">
                  <c:v>2</c:v>
                </c:pt>
                <c:pt idx="24">
                  <c:v>Ь</c:v>
                </c:pt>
                <c:pt idx="25">
                  <c:v>Е</c:v>
                </c:pt>
                <c:pt idx="26">
                  <c:v> </c:v>
                </c:pt>
                <c:pt idx="27">
                  <c:v>Б</c:v>
                </c:pt>
                <c:pt idx="28">
                  <c:v>Л</c:v>
                </c:pt>
                <c:pt idx="29">
                  <c:v>,</c:v>
                </c:pt>
                <c:pt idx="30">
                  <c:v>З</c:v>
                </c:pt>
                <c:pt idx="31">
                  <c:v>М</c:v>
                </c:pt>
                <c:pt idx="32">
                  <c:v>4</c:v>
                </c:pt>
                <c:pt idx="33">
                  <c:v>3</c:v>
                </c:pt>
                <c:pt idx="34">
                  <c:v>.</c:v>
                </c:pt>
                <c:pt idx="35">
                  <c:v>Ч</c:v>
                </c:pt>
                <c:pt idx="36">
                  <c:v>5</c:v>
                </c:pt>
                <c:pt idx="37">
                  <c:v>В</c:v>
                </c:pt>
                <c:pt idx="38">
                  <c:v>Г</c:v>
                </c:pt>
                <c:pt idx="39">
                  <c:v>8</c:v>
                </c:pt>
                <c:pt idx="40">
                  <c:v>6</c:v>
                </c:pt>
                <c:pt idx="41">
                  <c:v>7</c:v>
                </c:pt>
                <c:pt idx="42">
                  <c:v>А</c:v>
                </c:pt>
                <c:pt idx="43">
                  <c:v>Д</c:v>
                </c:pt>
                <c:pt idx="44">
                  <c:v>9</c:v>
                </c:pt>
                <c:pt idx="45">
                  <c:v>Ж</c:v>
                </c:pt>
                <c:pt idx="46">
                  <c:v>Ё</c:v>
                </c:pt>
              </c:strCache>
            </c:strRef>
          </c:cat>
          <c:val>
            <c:numRef>
              <c:f>'Частотный анализ'!$R$4:$R$50</c:f>
              <c:numCache>
                <c:formatCode>General</c:formatCode>
                <c:ptCount val="47"/>
                <c:pt idx="1">
                  <c:v>0.0564784053156146</c:v>
                </c:pt>
                <c:pt idx="2">
                  <c:v>0.053156146179402</c:v>
                </c:pt>
                <c:pt idx="3">
                  <c:v>0.0498338870431894</c:v>
                </c:pt>
                <c:pt idx="4">
                  <c:v>0.0465116279069768</c:v>
                </c:pt>
                <c:pt idx="5">
                  <c:v>0.0465116279069768</c:v>
                </c:pt>
                <c:pt idx="6">
                  <c:v>0.0465116279069768</c:v>
                </c:pt>
                <c:pt idx="7">
                  <c:v>0.0431893687707641</c:v>
                </c:pt>
                <c:pt idx="8">
                  <c:v>0.0398671096345515</c:v>
                </c:pt>
                <c:pt idx="9">
                  <c:v>0.0365448504983389</c:v>
                </c:pt>
                <c:pt idx="10">
                  <c:v>0.0365448504983389</c:v>
                </c:pt>
                <c:pt idx="11">
                  <c:v>0.0332225913621262</c:v>
                </c:pt>
                <c:pt idx="12">
                  <c:v>0.0299003322259136</c:v>
                </c:pt>
                <c:pt idx="13">
                  <c:v>0.0299003322259136</c:v>
                </c:pt>
                <c:pt idx="14">
                  <c:v>0.0299003322259136</c:v>
                </c:pt>
                <c:pt idx="15">
                  <c:v>0.026578073089701</c:v>
                </c:pt>
                <c:pt idx="16">
                  <c:v>0.0232558139534884</c:v>
                </c:pt>
                <c:pt idx="17">
                  <c:v>0.0232558139534884</c:v>
                </c:pt>
                <c:pt idx="18">
                  <c:v>0.0232558139534884</c:v>
                </c:pt>
                <c:pt idx="19">
                  <c:v>0.0232558139534884</c:v>
                </c:pt>
                <c:pt idx="20">
                  <c:v>0.0232558139534884</c:v>
                </c:pt>
                <c:pt idx="21">
                  <c:v>0.0199335548172757</c:v>
                </c:pt>
                <c:pt idx="22">
                  <c:v>0.0199335548172757</c:v>
                </c:pt>
                <c:pt idx="23">
                  <c:v>0.0199335548172757</c:v>
                </c:pt>
                <c:pt idx="24">
                  <c:v>0.0166112956810631</c:v>
                </c:pt>
                <c:pt idx="25">
                  <c:v>0.0166112956810631</c:v>
                </c:pt>
                <c:pt idx="26">
                  <c:v>0.0166112956810631</c:v>
                </c:pt>
                <c:pt idx="27">
                  <c:v>0.0166112956810631</c:v>
                </c:pt>
                <c:pt idx="28">
                  <c:v>0.0166112956810631</c:v>
                </c:pt>
                <c:pt idx="29">
                  <c:v>0.0166112956810631</c:v>
                </c:pt>
                <c:pt idx="30">
                  <c:v>0.0132890365448505</c:v>
                </c:pt>
                <c:pt idx="31">
                  <c:v>0.0132890365448505</c:v>
                </c:pt>
                <c:pt idx="32">
                  <c:v>0.0132890365448505</c:v>
                </c:pt>
                <c:pt idx="33">
                  <c:v>0.0132890365448505</c:v>
                </c:pt>
                <c:pt idx="34">
                  <c:v>0.0132890365448505</c:v>
                </c:pt>
                <c:pt idx="35">
                  <c:v>0.00996677740863787</c:v>
                </c:pt>
                <c:pt idx="36">
                  <c:v>0.00996677740863787</c:v>
                </c:pt>
                <c:pt idx="37">
                  <c:v>0.00664451827242525</c:v>
                </c:pt>
                <c:pt idx="38">
                  <c:v>0.00664451827242525</c:v>
                </c:pt>
                <c:pt idx="39">
                  <c:v>0.00664451827242525</c:v>
                </c:pt>
                <c:pt idx="40">
                  <c:v>0.00664451827242525</c:v>
                </c:pt>
                <c:pt idx="41">
                  <c:v>0.00332225913621262</c:v>
                </c:pt>
                <c:pt idx="42">
                  <c:v>0.00332225913621262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</c:ser>
        <c:gapWidth val="219"/>
        <c:overlap val="-27"/>
        <c:axId val="59872602"/>
        <c:axId val="13653547"/>
      </c:barChart>
      <c:catAx>
        <c:axId val="5987260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653547"/>
        <c:crosses val="autoZero"/>
        <c:auto val="1"/>
        <c:lblAlgn val="ctr"/>
        <c:lblOffset val="100"/>
        <c:noMultiLvlLbl val="0"/>
      </c:catAx>
      <c:valAx>
        <c:axId val="136535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87260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az-Cyrl-AZ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az-Cyrl-AZ" sz="1400" spc="-1" strike="noStrike">
                <a:solidFill>
                  <a:srgbClr val="595959"/>
                </a:solidFill>
                <a:latin typeface="Calibri"/>
              </a:rPr>
              <a:t>Частотность символов текста, зашифрованного моноалфавитным шифром ( на основе шифра Цезаря)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'Частотный анализ'!$M$3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'Частотный анализ'!$K$4:$K$50</c:f>
              <c:strCache>
                <c:ptCount val="47"/>
                <c:pt idx="0">
                  <c:v/>
                </c:pt>
                <c:pt idx="1">
                  <c:v>Т</c:v>
                </c:pt>
                <c:pt idx="2">
                  <c:v>П</c:v>
                </c:pt>
                <c:pt idx="3">
                  <c:v>С</c:v>
                </c:pt>
                <c:pt idx="4">
                  <c:v>О</c:v>
                </c:pt>
                <c:pt idx="5">
                  <c:v>И</c:v>
                </c:pt>
                <c:pt idx="6">
                  <c:v>Х</c:v>
                </c:pt>
                <c:pt idx="7">
                  <c:v>Ф</c:v>
                </c:pt>
                <c:pt idx="8">
                  <c:v>У</c:v>
                </c:pt>
                <c:pt idx="9">
                  <c:v>Ю</c:v>
                </c:pt>
                <c:pt idx="10">
                  <c:v>Н</c:v>
                </c:pt>
                <c:pt idx="11">
                  <c:v>Р</c:v>
                </c:pt>
                <c:pt idx="12">
                  <c:v>0</c:v>
                </c:pt>
                <c:pt idx="13">
                  <c:v>Э</c:v>
                </c:pt>
                <c:pt idx="14">
                  <c:v>1</c:v>
                </c:pt>
                <c:pt idx="15">
                  <c:v>Я</c:v>
                </c:pt>
                <c:pt idx="16">
                  <c:v>Щ</c:v>
                </c:pt>
                <c:pt idx="17">
                  <c:v>Ы</c:v>
                </c:pt>
                <c:pt idx="18">
                  <c:v>Ш</c:v>
                </c:pt>
                <c:pt idx="19">
                  <c:v>Ъ</c:v>
                </c:pt>
                <c:pt idx="20">
                  <c:v>Й</c:v>
                </c:pt>
                <c:pt idx="21">
                  <c:v>2</c:v>
                </c:pt>
                <c:pt idx="22">
                  <c:v>К</c:v>
                </c:pt>
                <c:pt idx="23">
                  <c:v>Ц</c:v>
                </c:pt>
                <c:pt idx="24">
                  <c:v> </c:v>
                </c:pt>
                <c:pt idx="25">
                  <c:v>Е</c:v>
                </c:pt>
                <c:pt idx="26">
                  <c:v>Ь</c:v>
                </c:pt>
                <c:pt idx="27">
                  <c:v>,</c:v>
                </c:pt>
                <c:pt idx="28">
                  <c:v>Б</c:v>
                </c:pt>
                <c:pt idx="29">
                  <c:v>Л</c:v>
                </c:pt>
                <c:pt idx="30">
                  <c:v>4</c:v>
                </c:pt>
                <c:pt idx="31">
                  <c:v>М</c:v>
                </c:pt>
                <c:pt idx="32">
                  <c:v>З</c:v>
                </c:pt>
                <c:pt idx="33">
                  <c:v>.</c:v>
                </c:pt>
                <c:pt idx="34">
                  <c:v>3</c:v>
                </c:pt>
                <c:pt idx="35">
                  <c:v>5</c:v>
                </c:pt>
                <c:pt idx="36">
                  <c:v>Ч</c:v>
                </c:pt>
                <c:pt idx="37">
                  <c:v>6</c:v>
                </c:pt>
                <c:pt idx="38">
                  <c:v>8</c:v>
                </c:pt>
                <c:pt idx="39">
                  <c:v>В</c:v>
                </c:pt>
                <c:pt idx="40">
                  <c:v>Г</c:v>
                </c:pt>
                <c:pt idx="41">
                  <c:v>А</c:v>
                </c:pt>
                <c:pt idx="42">
                  <c:v>7</c:v>
                </c:pt>
                <c:pt idx="43">
                  <c:v>9</c:v>
                </c:pt>
                <c:pt idx="44">
                  <c:v>Д</c:v>
                </c:pt>
                <c:pt idx="45">
                  <c:v>Ё</c:v>
                </c:pt>
                <c:pt idx="46">
                  <c:v>Ж</c:v>
                </c:pt>
              </c:strCache>
            </c:strRef>
          </c:cat>
          <c:val>
            <c:numRef>
              <c:f>'Частотный анализ'!$M$4:$M$50</c:f>
              <c:numCache>
                <c:formatCode>General</c:formatCode>
                <c:ptCount val="47"/>
                <c:pt idx="1">
                  <c:v>0.0564784053156146</c:v>
                </c:pt>
                <c:pt idx="2">
                  <c:v>0.053156146179402</c:v>
                </c:pt>
                <c:pt idx="3">
                  <c:v>0.0498338870431894</c:v>
                </c:pt>
                <c:pt idx="4">
                  <c:v>0.0465116279069768</c:v>
                </c:pt>
                <c:pt idx="5">
                  <c:v>0.0465116279069768</c:v>
                </c:pt>
                <c:pt idx="6">
                  <c:v>0.0465116279069768</c:v>
                </c:pt>
                <c:pt idx="7">
                  <c:v>0.0431893687707641</c:v>
                </c:pt>
                <c:pt idx="8">
                  <c:v>0.0398671096345515</c:v>
                </c:pt>
                <c:pt idx="9">
                  <c:v>0.0365448504983389</c:v>
                </c:pt>
                <c:pt idx="10">
                  <c:v>0.0365448504983389</c:v>
                </c:pt>
                <c:pt idx="11">
                  <c:v>0.0332225913621262</c:v>
                </c:pt>
                <c:pt idx="12">
                  <c:v>0.0299003322259136</c:v>
                </c:pt>
                <c:pt idx="13">
                  <c:v>0.0299003322259136</c:v>
                </c:pt>
                <c:pt idx="14">
                  <c:v>0.0299003322259136</c:v>
                </c:pt>
                <c:pt idx="15">
                  <c:v>0.026578073089701</c:v>
                </c:pt>
                <c:pt idx="16">
                  <c:v>0.0232558139534884</c:v>
                </c:pt>
                <c:pt idx="17">
                  <c:v>0.0232558139534884</c:v>
                </c:pt>
                <c:pt idx="18">
                  <c:v>0.0232558139534884</c:v>
                </c:pt>
                <c:pt idx="19">
                  <c:v>0.0232558139534884</c:v>
                </c:pt>
                <c:pt idx="20">
                  <c:v>0.0232558139534884</c:v>
                </c:pt>
                <c:pt idx="21">
                  <c:v>0.0199335548172757</c:v>
                </c:pt>
                <c:pt idx="22">
                  <c:v>0.0199335548172757</c:v>
                </c:pt>
                <c:pt idx="23">
                  <c:v>0.0199335548172757</c:v>
                </c:pt>
                <c:pt idx="24">
                  <c:v>0.0166112956810631</c:v>
                </c:pt>
                <c:pt idx="25">
                  <c:v>0.0166112956810631</c:v>
                </c:pt>
                <c:pt idx="26">
                  <c:v>0.0166112956810631</c:v>
                </c:pt>
                <c:pt idx="27">
                  <c:v>0.0166112956810631</c:v>
                </c:pt>
                <c:pt idx="28">
                  <c:v>0.0166112956810631</c:v>
                </c:pt>
                <c:pt idx="29">
                  <c:v>0.0166112956810631</c:v>
                </c:pt>
                <c:pt idx="30">
                  <c:v>0.0132890365448505</c:v>
                </c:pt>
                <c:pt idx="31">
                  <c:v>0.0132890365448505</c:v>
                </c:pt>
                <c:pt idx="32">
                  <c:v>0.0132890365448505</c:v>
                </c:pt>
                <c:pt idx="33">
                  <c:v>0.0132890365448505</c:v>
                </c:pt>
                <c:pt idx="34">
                  <c:v>0.0132890365448505</c:v>
                </c:pt>
                <c:pt idx="35">
                  <c:v>0.00996677740863787</c:v>
                </c:pt>
                <c:pt idx="36">
                  <c:v>0.00996677740863787</c:v>
                </c:pt>
                <c:pt idx="37">
                  <c:v>0.00664451827242525</c:v>
                </c:pt>
                <c:pt idx="38">
                  <c:v>0.00664451827242525</c:v>
                </c:pt>
                <c:pt idx="39">
                  <c:v>0.00664451827242525</c:v>
                </c:pt>
                <c:pt idx="40">
                  <c:v>0.00664451827242525</c:v>
                </c:pt>
                <c:pt idx="41">
                  <c:v>0.00332225913621262</c:v>
                </c:pt>
                <c:pt idx="42">
                  <c:v>0.00332225913621262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</c:ser>
        <c:gapWidth val="219"/>
        <c:overlap val="-27"/>
        <c:axId val="1556276"/>
        <c:axId val="84513737"/>
      </c:barChart>
      <c:catAx>
        <c:axId val="15562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513737"/>
        <c:crosses val="autoZero"/>
        <c:auto val="1"/>
        <c:lblAlgn val="ctr"/>
        <c:lblOffset val="100"/>
        <c:noMultiLvlLbl val="0"/>
      </c:catAx>
      <c:valAx>
        <c:axId val="845137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5627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az-Cyrl-AZ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az-Cyrl-AZ" sz="1400" spc="-1" strike="noStrike">
                <a:solidFill>
                  <a:srgbClr val="595959"/>
                </a:solidFill>
                <a:latin typeface="Calibri"/>
              </a:rPr>
              <a:t>Частотность символов исходного текста</a:t>
            </a:r>
          </a:p>
        </c:rich>
      </c:tx>
      <c:layout>
        <c:manualLayout>
          <c:xMode val="edge"/>
          <c:yMode val="edge"/>
          <c:x val="0.166243429988779"/>
          <c:y val="0.0243134290753338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'Частотный анализ'!$H$2</c:f>
              <c:strCache>
                <c:ptCount val="1"/>
                <c:pt idx="0">
                  <c:v>Частота 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'Частотный анализ'!$F$3:$F$49</c:f>
              <c:strCache>
                <c:ptCount val="47"/>
                <c:pt idx="0">
                  <c:v/>
                </c:pt>
                <c:pt idx="1">
                  <c:v> </c:v>
                </c:pt>
                <c:pt idx="2">
                  <c:v>Е</c:v>
                </c:pt>
                <c:pt idx="3">
                  <c:v>О</c:v>
                </c:pt>
                <c:pt idx="4">
                  <c:v>А</c:v>
                </c:pt>
                <c:pt idx="5">
                  <c:v>И</c:v>
                </c:pt>
                <c:pt idx="6">
                  <c:v>В</c:v>
                </c:pt>
                <c:pt idx="7">
                  <c:v>Р</c:v>
                </c:pt>
                <c:pt idx="8">
                  <c:v>С</c:v>
                </c:pt>
                <c:pt idx="9">
                  <c:v>М</c:v>
                </c:pt>
                <c:pt idx="10">
                  <c:v>Н</c:v>
                </c:pt>
                <c:pt idx="11">
                  <c:v>Т</c:v>
                </c:pt>
                <c:pt idx="12">
                  <c:v>Д</c:v>
                </c:pt>
                <c:pt idx="13">
                  <c:v>У</c:v>
                </c:pt>
                <c:pt idx="14">
                  <c:v>Ч</c:v>
                </c:pt>
                <c:pt idx="15">
                  <c:v>Ь</c:v>
                </c:pt>
                <c:pt idx="16">
                  <c:v>Г</c:v>
                </c:pt>
                <c:pt idx="17">
                  <c:v>,</c:v>
                </c:pt>
                <c:pt idx="18">
                  <c:v>.</c:v>
                </c:pt>
                <c:pt idx="19">
                  <c:v>Й</c:v>
                </c:pt>
                <c:pt idx="20">
                  <c:v>К</c:v>
                </c:pt>
                <c:pt idx="21">
                  <c:v>Ш</c:v>
                </c:pt>
                <c:pt idx="22">
                  <c:v>П</c:v>
                </c:pt>
                <c:pt idx="23">
                  <c:v>Б</c:v>
                </c:pt>
                <c:pt idx="24">
                  <c:v>Л</c:v>
                </c:pt>
                <c:pt idx="25">
                  <c:v>0</c:v>
                </c:pt>
                <c:pt idx="26">
                  <c:v>Ж</c:v>
                </c:pt>
                <c:pt idx="27">
                  <c:v>Ы</c:v>
                </c:pt>
                <c:pt idx="28">
                  <c:v>З</c:v>
                </c:pt>
                <c:pt idx="29">
                  <c:v>2</c:v>
                </c:pt>
                <c:pt idx="30">
                  <c:v>Я</c:v>
                </c:pt>
                <c:pt idx="31">
                  <c:v>Ф</c:v>
                </c:pt>
                <c:pt idx="32">
                  <c:v>Щ</c:v>
                </c:pt>
                <c:pt idx="33">
                  <c:v>Ю</c:v>
                </c:pt>
                <c:pt idx="34">
                  <c:v>6</c:v>
                </c:pt>
                <c:pt idx="35">
                  <c:v>8</c:v>
                </c:pt>
                <c:pt idx="36">
                  <c:v>1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4</c:v>
                </c:pt>
                <c:pt idx="41">
                  <c:v>9</c:v>
                </c:pt>
                <c:pt idx="42">
                  <c:v>Ё</c:v>
                </c:pt>
                <c:pt idx="43">
                  <c:v>Х</c:v>
                </c:pt>
                <c:pt idx="44">
                  <c:v>Ц</c:v>
                </c:pt>
                <c:pt idx="45">
                  <c:v>Ъ</c:v>
                </c:pt>
                <c:pt idx="46">
                  <c:v>Э</c:v>
                </c:pt>
              </c:strCache>
            </c:strRef>
          </c:cat>
          <c:val>
            <c:numRef>
              <c:f>'Частотный анализ'!$H$3:$H$49</c:f>
              <c:numCache>
                <c:formatCode>General</c:formatCode>
                <c:ptCount val="47"/>
                <c:pt idx="1">
                  <c:v>0.122923588039867</c:v>
                </c:pt>
                <c:pt idx="2">
                  <c:v>0.0996677740863787</c:v>
                </c:pt>
                <c:pt idx="3">
                  <c:v>0.0863787375415282</c:v>
                </c:pt>
                <c:pt idx="4">
                  <c:v>0.0697674418604651</c:v>
                </c:pt>
                <c:pt idx="5">
                  <c:v>0.0598006644518272</c:v>
                </c:pt>
                <c:pt idx="6">
                  <c:v>0.0598006644518272</c:v>
                </c:pt>
                <c:pt idx="7">
                  <c:v>0.0465116279069768</c:v>
                </c:pt>
                <c:pt idx="8">
                  <c:v>0.0398671096345515</c:v>
                </c:pt>
                <c:pt idx="9">
                  <c:v>0.0332225913621262</c:v>
                </c:pt>
                <c:pt idx="10">
                  <c:v>0.0332225913621262</c:v>
                </c:pt>
                <c:pt idx="11">
                  <c:v>0.0299003322259136</c:v>
                </c:pt>
                <c:pt idx="12">
                  <c:v>0.0299003322259136</c:v>
                </c:pt>
                <c:pt idx="13">
                  <c:v>0.026578073089701</c:v>
                </c:pt>
                <c:pt idx="14">
                  <c:v>0.0232558139534884</c:v>
                </c:pt>
                <c:pt idx="15">
                  <c:v>0.0232558139534884</c:v>
                </c:pt>
                <c:pt idx="16">
                  <c:v>0.0232558139534884</c:v>
                </c:pt>
                <c:pt idx="17">
                  <c:v>0.0199335548172757</c:v>
                </c:pt>
                <c:pt idx="18">
                  <c:v>0.0166112956810631</c:v>
                </c:pt>
                <c:pt idx="19">
                  <c:v>0.0166112956810631</c:v>
                </c:pt>
                <c:pt idx="20">
                  <c:v>0.0132890365448505</c:v>
                </c:pt>
                <c:pt idx="21">
                  <c:v>0.0132890365448505</c:v>
                </c:pt>
                <c:pt idx="22">
                  <c:v>0.0132890365448505</c:v>
                </c:pt>
                <c:pt idx="23">
                  <c:v>0.0132890365448505</c:v>
                </c:pt>
                <c:pt idx="24">
                  <c:v>0.0132890365448505</c:v>
                </c:pt>
                <c:pt idx="25">
                  <c:v>0.00996677740863787</c:v>
                </c:pt>
                <c:pt idx="26">
                  <c:v>0.00996677740863787</c:v>
                </c:pt>
                <c:pt idx="27">
                  <c:v>0.00996677740863787</c:v>
                </c:pt>
                <c:pt idx="28">
                  <c:v>0.00996677740863787</c:v>
                </c:pt>
                <c:pt idx="29">
                  <c:v>0.00664451827242525</c:v>
                </c:pt>
                <c:pt idx="30">
                  <c:v>0.00664451827242525</c:v>
                </c:pt>
                <c:pt idx="31">
                  <c:v>0.00664451827242525</c:v>
                </c:pt>
                <c:pt idx="32">
                  <c:v>0.00332225913621262</c:v>
                </c:pt>
                <c:pt idx="33">
                  <c:v>0.00332225913621262</c:v>
                </c:pt>
                <c:pt idx="34">
                  <c:v>0.00332225913621262</c:v>
                </c:pt>
                <c:pt idx="35">
                  <c:v>0.00332225913621262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</c:ser>
        <c:gapWidth val="219"/>
        <c:overlap val="-27"/>
        <c:axId val="39494323"/>
        <c:axId val="5780180"/>
      </c:barChart>
      <c:catAx>
        <c:axId val="394943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80180"/>
        <c:crosses val="autoZero"/>
        <c:auto val="1"/>
        <c:lblAlgn val="ctr"/>
        <c:lblOffset val="100"/>
        <c:noMultiLvlLbl val="0"/>
      </c:catAx>
      <c:valAx>
        <c:axId val="57801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49432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0</xdr:colOff>
      <xdr:row>52</xdr:row>
      <xdr:rowOff>12960</xdr:rowOff>
    </xdr:from>
    <xdr:to>
      <xdr:col>33</xdr:col>
      <xdr:colOff>162360</xdr:colOff>
      <xdr:row>67</xdr:row>
      <xdr:rowOff>179640</xdr:rowOff>
    </xdr:to>
    <xdr:graphicFrame>
      <xdr:nvGraphicFramePr>
        <xdr:cNvPr id="0" name="Диаграмма 7"/>
        <xdr:cNvGraphicFramePr/>
      </xdr:nvGraphicFramePr>
      <xdr:xfrm>
        <a:off x="17386920" y="10128600"/>
        <a:ext cx="10830240" cy="288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114480</xdr:colOff>
      <xdr:row>34</xdr:row>
      <xdr:rowOff>47520</xdr:rowOff>
    </xdr:from>
    <xdr:to>
      <xdr:col>27</xdr:col>
      <xdr:colOff>114120</xdr:colOff>
      <xdr:row>49</xdr:row>
      <xdr:rowOff>66240</xdr:rowOff>
    </xdr:to>
    <xdr:graphicFrame>
      <xdr:nvGraphicFramePr>
        <xdr:cNvPr id="1" name="Диаграмма 8"/>
        <xdr:cNvGraphicFramePr/>
      </xdr:nvGraphicFramePr>
      <xdr:xfrm>
        <a:off x="17501400" y="6734160"/>
        <a:ext cx="6095520" cy="287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114480</xdr:colOff>
      <xdr:row>16</xdr:row>
      <xdr:rowOff>38160</xdr:rowOff>
    </xdr:from>
    <xdr:to>
      <xdr:col>27</xdr:col>
      <xdr:colOff>114120</xdr:colOff>
      <xdr:row>31</xdr:row>
      <xdr:rowOff>66240</xdr:rowOff>
    </xdr:to>
    <xdr:graphicFrame>
      <xdr:nvGraphicFramePr>
        <xdr:cNvPr id="2" name="Диаграмма 11"/>
        <xdr:cNvGraphicFramePr/>
      </xdr:nvGraphicFramePr>
      <xdr:xfrm>
        <a:off x="17501400" y="3295800"/>
        <a:ext cx="6095520" cy="288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181080</xdr:colOff>
      <xdr:row>0</xdr:row>
      <xdr:rowOff>247680</xdr:rowOff>
    </xdr:from>
    <xdr:to>
      <xdr:col>27</xdr:col>
      <xdr:colOff>180720</xdr:colOff>
      <xdr:row>15</xdr:row>
      <xdr:rowOff>37800</xdr:rowOff>
    </xdr:to>
    <xdr:graphicFrame>
      <xdr:nvGraphicFramePr>
        <xdr:cNvPr id="3" name="Диаграмма 13"/>
        <xdr:cNvGraphicFramePr/>
      </xdr:nvGraphicFramePr>
      <xdr:xfrm>
        <a:off x="17568000" y="247680"/>
        <a:ext cx="6095520" cy="285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&#1044;&#1072;&#1085;&#1085;&#1099;&#1077;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Данные"/>
    </sheetNames>
    <sheetDataSet>
      <sheetData sheetId="0"/>
    </sheetDataSet>
  </externalBook>
</externalLink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S2" activeCellId="0" sqref="S2"/>
    </sheetView>
  </sheetViews>
  <sheetFormatPr defaultColWidth="8.5742187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R1" s="2" t="s">
        <v>1</v>
      </c>
      <c r="S1" s="3" t="s">
        <v>2</v>
      </c>
      <c r="T1" s="3"/>
    </row>
    <row r="2" customFormat="false" ht="14.25" hidden="false" customHeight="true" outlineLevel="0" collapsed="false">
      <c r="A2" s="4" t="str">
        <f aca="false">A8&amp;A14</f>
        <v>Уважаемый Игорь Феодосьевич, спешу сообщить вам о том, что новая практическая работа готова к проверке. 6.08.2002. Белов Сергей Владимирович Уважаемый Сергей Владимирович, безмерно рад нашему сотрудничеству, надеюсь на его дальнейшее успешное и взаимовыгодное развитие, с уважением, Игорь Феодосьевич.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4.2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6" customFormat="false" ht="15" hidden="false" customHeight="false" outlineLevel="0" collapsed="false"/>
    <row r="7" customFormat="false" ht="15" hidden="false" customHeight="false" outlineLevel="0" collapsed="false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customFormat="false" ht="14.25" hidden="false" customHeight="true" outlineLevel="0" collapsed="false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customFormat="false" ht="14.2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customFormat="false" ht="14.2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" hidden="false" customHeight="false" outlineLevel="0" collapsed="false"/>
    <row r="13" customFormat="false" ht="14.25" hidden="false" customHeight="false" outlineLevel="0" collapsed="false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5" hidden="false" customHeight="true" outlineLevel="0" collapsed="false">
      <c r="A14" s="6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</sheetData>
  <mergeCells count="7">
    <mergeCell ref="A1:P1"/>
    <mergeCell ref="S1:T1"/>
    <mergeCell ref="A2:P4"/>
    <mergeCell ref="A7:P7"/>
    <mergeCell ref="A8:P10"/>
    <mergeCell ref="A13:P13"/>
    <mergeCell ref="A14:P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46"/>
  <sheetViews>
    <sheetView showFormulas="false" showGridLines="true" showRowColHeaders="true" showZeros="true" rightToLeft="false" tabSelected="false" showOutlineSymbols="true" defaultGridColor="true" view="normal" topLeftCell="A25" colorId="64" zoomScale="110" zoomScaleNormal="110" zoomScalePageLayoutView="100" workbookViewId="0">
      <selection pane="topLeft" activeCell="A1" activeCellId="0" sqref="A1"/>
    </sheetView>
  </sheetViews>
  <sheetFormatPr defaultColWidth="8.57421875" defaultRowHeight="14.25" zeroHeight="false" outlineLevelRow="0" outlineLevelCol="0"/>
  <cols>
    <col collapsed="false" customWidth="true" hidden="false" outlineLevel="0" max="46" min="1" style="0" width="2.86"/>
  </cols>
  <sheetData>
    <row r="1" customFormat="false" ht="14.25" hidden="false" customHeight="false" outlineLevel="0" collapsed="false">
      <c r="A1" s="8"/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28</v>
      </c>
      <c r="X1" s="9" t="s">
        <v>29</v>
      </c>
      <c r="Y1" s="9" t="s">
        <v>30</v>
      </c>
      <c r="Z1" s="9" t="s">
        <v>31</v>
      </c>
      <c r="AA1" s="9" t="s">
        <v>32</v>
      </c>
      <c r="AB1" s="9" t="s">
        <v>33</v>
      </c>
      <c r="AC1" s="9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9" t="s">
        <v>39</v>
      </c>
      <c r="AI1" s="9" t="s">
        <v>40</v>
      </c>
      <c r="AJ1" s="9" t="s">
        <v>41</v>
      </c>
      <c r="AK1" s="9" t="s">
        <v>42</v>
      </c>
      <c r="AL1" s="9" t="s">
        <v>43</v>
      </c>
      <c r="AM1" s="9" t="s">
        <v>44</v>
      </c>
      <c r="AN1" s="9" t="s">
        <v>45</v>
      </c>
      <c r="AO1" s="9" t="s">
        <v>46</v>
      </c>
      <c r="AP1" s="9" t="s">
        <v>47</v>
      </c>
      <c r="AQ1" s="9" t="s">
        <v>48</v>
      </c>
      <c r="AR1" s="9" t="s">
        <v>49</v>
      </c>
      <c r="AS1" s="9" t="s">
        <v>50</v>
      </c>
      <c r="AT1" s="9" t="s">
        <v>51</v>
      </c>
    </row>
    <row r="2" customFormat="false" ht="14.25" hidden="false" customHeight="false" outlineLevel="0" collapsed="false">
      <c r="A2" s="10" t="s">
        <v>7</v>
      </c>
      <c r="B2" s="11" t="str">
        <f aca="true" t="array" ref="B2:B2">INDIRECT(ADDRESS(1,ROW()+COLUMN()-2))</f>
        <v>А</v>
      </c>
      <c r="C2" s="11" t="str">
        <f aca="true" t="array" ref="C2:C2">INDIRECT(ADDRESS(1,ROW()+COLUMN()-2))</f>
        <v>Б</v>
      </c>
      <c r="D2" s="11" t="str">
        <f aca="true" t="array" ref="D2:D2">INDIRECT(ADDRESS(1,ROW()+COLUMN()-2))</f>
        <v>В</v>
      </c>
      <c r="E2" s="11" t="str">
        <f aca="true" t="array" ref="E2:E2">INDIRECT(ADDRESS(1,ROW()+COLUMN()-2))</f>
        <v>Г</v>
      </c>
      <c r="F2" s="11" t="str">
        <f aca="true" t="array" ref="F2:F2">INDIRECT(ADDRESS(1,ROW()+COLUMN()-2))</f>
        <v>Д</v>
      </c>
      <c r="G2" s="11" t="str">
        <f aca="true" t="array" ref="G2:G2">INDIRECT(ADDRESS(1,ROW()+COLUMN()-2))</f>
        <v>Е</v>
      </c>
      <c r="H2" s="11" t="str">
        <f aca="true" t="array" ref="H2:H2">INDIRECT(ADDRESS(1,ROW()+COLUMN()-2))</f>
        <v>Ж</v>
      </c>
      <c r="I2" s="11" t="str">
        <f aca="true" t="array" ref="I2:I2">INDIRECT(ADDRESS(1,ROW()+COLUMN()-2))</f>
        <v>З</v>
      </c>
      <c r="J2" s="11" t="str">
        <f aca="true" t="array" ref="J2:J2">INDIRECT(ADDRESS(1,ROW()+COLUMN()-2))</f>
        <v>И</v>
      </c>
      <c r="K2" s="11" t="str">
        <f aca="true" t="array" ref="K2:K2">INDIRECT(ADDRESS(1,ROW()+COLUMN()-2))</f>
        <v>Й</v>
      </c>
      <c r="L2" s="11" t="str">
        <f aca="true" t="array" ref="L2:L2">INDIRECT(ADDRESS(1,ROW()+COLUMN()-2))</f>
        <v>К</v>
      </c>
      <c r="M2" s="11" t="str">
        <f aca="true" t="array" ref="M2:M2">INDIRECT(ADDRESS(1,ROW()+COLUMN()-2))</f>
        <v>Л</v>
      </c>
      <c r="N2" s="11" t="str">
        <f aca="true" t="array" ref="N2:N2">INDIRECT(ADDRESS(1,ROW()+COLUMN()-2))</f>
        <v>М</v>
      </c>
      <c r="O2" s="11" t="str">
        <f aca="true" t="array" ref="O2:O2">INDIRECT(ADDRESS(1,ROW()+COLUMN()-2))</f>
        <v>Н</v>
      </c>
      <c r="P2" s="11" t="str">
        <f aca="true" t="array" ref="P2:P2">INDIRECT(ADDRESS(1,ROW()+COLUMN()-2))</f>
        <v>О</v>
      </c>
      <c r="Q2" s="11" t="str">
        <f aca="true" t="array" ref="Q2:Q2">INDIRECT(ADDRESS(1,ROW()+COLUMN()-2))</f>
        <v>П</v>
      </c>
      <c r="R2" s="11" t="str">
        <f aca="true" t="array" ref="R2:R2">INDIRECT(ADDRESS(1,ROW()+COLUMN()-2))</f>
        <v>Р</v>
      </c>
      <c r="S2" s="11" t="str">
        <f aca="true" t="array" ref="S2:S2">INDIRECT(ADDRESS(1,ROW()+COLUMN()-2))</f>
        <v>С</v>
      </c>
      <c r="T2" s="11" t="str">
        <f aca="true" t="array" ref="T2:T2">INDIRECT(ADDRESS(1,ROW()+COLUMN()-2))</f>
        <v>Т</v>
      </c>
      <c r="U2" s="11" t="str">
        <f aca="true" t="array" ref="U2:U2">INDIRECT(ADDRESS(1,ROW()+COLUMN()-2))</f>
        <v>У</v>
      </c>
      <c r="V2" s="11" t="str">
        <f aca="true" t="array" ref="V2:V2">INDIRECT(ADDRESS(1,ROW()+COLUMN()-2))</f>
        <v>Ф</v>
      </c>
      <c r="W2" s="11" t="str">
        <f aca="true" t="array" ref="W2:W2">INDIRECT(ADDRESS(1,ROW()+COLUMN()-2))</f>
        <v>Х</v>
      </c>
      <c r="X2" s="11" t="str">
        <f aca="true" t="array" ref="X2:X2">INDIRECT(ADDRESS(1,ROW()+COLUMN()-2))</f>
        <v>Ц</v>
      </c>
      <c r="Y2" s="11" t="str">
        <f aca="true" t="array" ref="Y2:Y2">INDIRECT(ADDRESS(1,ROW()+COLUMN()-2))</f>
        <v>Ч</v>
      </c>
      <c r="Z2" s="11" t="str">
        <f aca="true" t="array" ref="Z2:Z2">INDIRECT(ADDRESS(1,ROW()+COLUMN()-2))</f>
        <v>Ш</v>
      </c>
      <c r="AA2" s="11" t="str">
        <f aca="true" t="array" ref="AA2:AA2">INDIRECT(ADDRESS(1,ROW()+COLUMN()-2))</f>
        <v>Щ</v>
      </c>
      <c r="AB2" s="11" t="str">
        <f aca="true" t="array" ref="AB2:AB2">INDIRECT(ADDRESS(1,ROW()+COLUMN()-2))</f>
        <v>Ъ</v>
      </c>
      <c r="AC2" s="11" t="str">
        <f aca="true" t="array" ref="AC2:AC2">INDIRECT(ADDRESS(1,ROW()+COLUMN()-2))</f>
        <v>Ы</v>
      </c>
      <c r="AD2" s="11" t="str">
        <f aca="true" t="array" ref="AD2:AD2">INDIRECT(ADDRESS(1,ROW()+COLUMN()-2))</f>
        <v>Ь</v>
      </c>
      <c r="AE2" s="11" t="str">
        <f aca="true" t="array" ref="AE2:AE2">INDIRECT(ADDRESS(1,ROW()+COLUMN()-2))</f>
        <v>Э</v>
      </c>
      <c r="AF2" s="11" t="str">
        <f aca="true" t="array" ref="AF2:AF2">INDIRECT(ADDRESS(1,ROW()+COLUMN()-2))</f>
        <v>Ю</v>
      </c>
      <c r="AG2" s="11" t="str">
        <f aca="true" t="array" ref="AG2:AG2">INDIRECT(ADDRESS(1,ROW()+COLUMN()-2))</f>
        <v>Я</v>
      </c>
      <c r="AH2" s="11" t="str">
        <f aca="true" t="array" ref="AH2:AH2">INDIRECT(ADDRESS(1,ROW()+COLUMN()-2))</f>
        <v>0</v>
      </c>
      <c r="AI2" s="11" t="str">
        <f aca="true" t="array" ref="AI2:AI2">INDIRECT(ADDRESS(1,ROW()+COLUMN()-2))</f>
        <v>1</v>
      </c>
      <c r="AJ2" s="11" t="str">
        <f aca="true" t="array" ref="AJ2:AJ2">INDIRECT(ADDRESS(1,ROW()+COLUMN()-2))</f>
        <v>2</v>
      </c>
      <c r="AK2" s="11" t="str">
        <f aca="true" t="array" ref="AK2:AK2">INDIRECT(ADDRESS(1,ROW()+COLUMN()-2))</f>
        <v>3</v>
      </c>
      <c r="AL2" s="11" t="str">
        <f aca="true" t="array" ref="AL2:AL2">INDIRECT(ADDRESS(1,ROW()+COLUMN()-2))</f>
        <v>4</v>
      </c>
      <c r="AM2" s="11" t="str">
        <f aca="true" t="array" ref="AM2:AM2">INDIRECT(ADDRESS(1,ROW()+COLUMN()-2))</f>
        <v>5</v>
      </c>
      <c r="AN2" s="11" t="str">
        <f aca="true" t="array" ref="AN2:AN2">INDIRECT(ADDRESS(1,ROW()+COLUMN()-2))</f>
        <v>6</v>
      </c>
      <c r="AO2" s="11" t="str">
        <f aca="true" t="array" ref="AO2:AO2">INDIRECT(ADDRESS(1,ROW()+COLUMN()-2))</f>
        <v>7</v>
      </c>
      <c r="AP2" s="11" t="str">
        <f aca="true" t="array" ref="AP2:AP2">INDIRECT(ADDRESS(1,ROW()+COLUMN()-2))</f>
        <v>8</v>
      </c>
      <c r="AQ2" s="11" t="str">
        <f aca="true" t="array" ref="AQ2:AQ2">INDIRECT(ADDRESS(1,ROW()+COLUMN()-2))</f>
        <v>9</v>
      </c>
      <c r="AR2" s="11" t="str">
        <f aca="true" t="array" ref="AR2:AR2">INDIRECT(ADDRESS(1,ROW()+COLUMN()-2))</f>
        <v>.</v>
      </c>
      <c r="AS2" s="11" t="str">
        <f aca="true" t="array" ref="AS2:AS2">INDIRECT(ADDRESS(1,ROW()+COLUMN()-2))</f>
        <v>,</v>
      </c>
      <c r="AT2" s="12" t="str">
        <f aca="true" t="array" ref="AT2:AT2">INDIRECT(ADDRESS(1,ROW()+COLUMN()-2))</f>
        <v> </v>
      </c>
    </row>
    <row r="3" customFormat="false" ht="14.25" hidden="false" customHeight="false" outlineLevel="0" collapsed="false">
      <c r="A3" s="13" t="s">
        <v>8</v>
      </c>
      <c r="B3" s="11" t="str">
        <f aca="true" t="array" ref="B3:B3">INDIRECT(ADDRESS(1,ROW()+COLUMN()-2))</f>
        <v>Б</v>
      </c>
      <c r="C3" s="11" t="str">
        <f aca="true" t="array" ref="C3:C3">INDIRECT(ADDRESS(1,ROW()+COLUMN()-2))</f>
        <v>В</v>
      </c>
      <c r="D3" s="11" t="str">
        <f aca="true" t="array" ref="D3:D3">INDIRECT(ADDRESS(1,ROW()+COLUMN()-2))</f>
        <v>Г</v>
      </c>
      <c r="E3" s="11" t="str">
        <f aca="true" t="array" ref="E3:E3">INDIRECT(ADDRESS(1,ROW()+COLUMN()-2))</f>
        <v>Д</v>
      </c>
      <c r="F3" s="11" t="str">
        <f aca="true" t="array" ref="F3:F3">INDIRECT(ADDRESS(1,ROW()+COLUMN()-2))</f>
        <v>Е</v>
      </c>
      <c r="G3" s="11" t="str">
        <f aca="true" t="array" ref="G3:G3">INDIRECT(ADDRESS(1,ROW()+COLUMN()-2))</f>
        <v>Ж</v>
      </c>
      <c r="H3" s="11" t="str">
        <f aca="true" t="array" ref="H3:H3">INDIRECT(ADDRESS(1,ROW()+COLUMN()-2))</f>
        <v>З</v>
      </c>
      <c r="I3" s="11" t="str">
        <f aca="true" t="array" ref="I3:I3">INDIRECT(ADDRESS(1,ROW()+COLUMN()-2))</f>
        <v>И</v>
      </c>
      <c r="J3" s="11" t="str">
        <f aca="true" t="array" ref="J3:J3">INDIRECT(ADDRESS(1,ROW()+COLUMN()-2))</f>
        <v>Й</v>
      </c>
      <c r="K3" s="11" t="str">
        <f aca="true" t="array" ref="K3:K3">INDIRECT(ADDRESS(1,ROW()+COLUMN()-2))</f>
        <v>К</v>
      </c>
      <c r="L3" s="11" t="str">
        <f aca="true" t="array" ref="L3:L3">INDIRECT(ADDRESS(1,ROW()+COLUMN()-2))</f>
        <v>Л</v>
      </c>
      <c r="M3" s="11" t="str">
        <f aca="true" t="array" ref="M3:M3">INDIRECT(ADDRESS(1,ROW()+COLUMN()-2))</f>
        <v>М</v>
      </c>
      <c r="N3" s="11" t="str">
        <f aca="true" t="array" ref="N3:N3">INDIRECT(ADDRESS(1,ROW()+COLUMN()-2))</f>
        <v>Н</v>
      </c>
      <c r="O3" s="11" t="str">
        <f aca="true" t="array" ref="O3:O3">INDIRECT(ADDRESS(1,ROW()+COLUMN()-2))</f>
        <v>О</v>
      </c>
      <c r="P3" s="11" t="str">
        <f aca="true" t="array" ref="P3:P3">INDIRECT(ADDRESS(1,ROW()+COLUMN()-2))</f>
        <v>П</v>
      </c>
      <c r="Q3" s="11" t="str">
        <f aca="true" t="array" ref="Q3:Q3">INDIRECT(ADDRESS(1,ROW()+COLUMN()-2))</f>
        <v>Р</v>
      </c>
      <c r="R3" s="11" t="str">
        <f aca="true" t="array" ref="R3:R3">INDIRECT(ADDRESS(1,ROW()+COLUMN()-2))</f>
        <v>С</v>
      </c>
      <c r="S3" s="11" t="str">
        <f aca="true" t="array" ref="S3:S3">INDIRECT(ADDRESS(1,ROW()+COLUMN()-2))</f>
        <v>Т</v>
      </c>
      <c r="T3" s="11" t="str">
        <f aca="true" t="array" ref="T3:T3">INDIRECT(ADDRESS(1,ROW()+COLUMN()-2))</f>
        <v>У</v>
      </c>
      <c r="U3" s="11" t="str">
        <f aca="true" t="array" ref="U3:U3">INDIRECT(ADDRESS(1,ROW()+COLUMN()-2))</f>
        <v>Ф</v>
      </c>
      <c r="V3" s="11" t="str">
        <f aca="true" t="array" ref="V3:V3">INDIRECT(ADDRESS(1,ROW()+COLUMN()-2))</f>
        <v>Х</v>
      </c>
      <c r="W3" s="11" t="str">
        <f aca="true" t="array" ref="W3:W3">INDIRECT(ADDRESS(1,ROW()+COLUMN()-2))</f>
        <v>Ц</v>
      </c>
      <c r="X3" s="11" t="str">
        <f aca="true" t="array" ref="X3:X3">INDIRECT(ADDRESS(1,ROW()+COLUMN()-2))</f>
        <v>Ч</v>
      </c>
      <c r="Y3" s="11" t="str">
        <f aca="true" t="array" ref="Y3:Y3">INDIRECT(ADDRESS(1,ROW()+COLUMN()-2))</f>
        <v>Ш</v>
      </c>
      <c r="Z3" s="11" t="str">
        <f aca="true" t="array" ref="Z3:Z3">INDIRECT(ADDRESS(1,ROW()+COLUMN()-2))</f>
        <v>Щ</v>
      </c>
      <c r="AA3" s="11" t="str">
        <f aca="true" t="array" ref="AA3:AA3">INDIRECT(ADDRESS(1,ROW()+COLUMN()-2))</f>
        <v>Ъ</v>
      </c>
      <c r="AB3" s="11" t="str">
        <f aca="true" t="array" ref="AB3:AB3">INDIRECT(ADDRESS(1,ROW()+COLUMN()-2))</f>
        <v>Ы</v>
      </c>
      <c r="AC3" s="11" t="str">
        <f aca="true" t="array" ref="AC3:AC3">INDIRECT(ADDRESS(1,ROW()+COLUMN()-2))</f>
        <v>Ь</v>
      </c>
      <c r="AD3" s="11" t="str">
        <f aca="true" t="array" ref="AD3:AD3">INDIRECT(ADDRESS(1,ROW()+COLUMN()-2))</f>
        <v>Э</v>
      </c>
      <c r="AE3" s="11" t="str">
        <f aca="true" t="array" ref="AE3:AE3">INDIRECT(ADDRESS(1,ROW()+COLUMN()-2))</f>
        <v>Ю</v>
      </c>
      <c r="AF3" s="11" t="str">
        <f aca="true" t="array" ref="AF3:AF3">INDIRECT(ADDRESS(1,ROW()+COLUMN()-2))</f>
        <v>Я</v>
      </c>
      <c r="AG3" s="11" t="str">
        <f aca="true" t="array" ref="AG3:AG3">INDIRECT(ADDRESS(1,ROW()+COLUMN()-2))</f>
        <v>0</v>
      </c>
      <c r="AH3" s="11" t="str">
        <f aca="true" t="array" ref="AH3:AH3">INDIRECT(ADDRESS(1,ROW()+COLUMN()-2))</f>
        <v>1</v>
      </c>
      <c r="AI3" s="11" t="str">
        <f aca="true" t="array" ref="AI3:AI3">INDIRECT(ADDRESS(1,ROW()+COLUMN()-2))</f>
        <v>2</v>
      </c>
      <c r="AJ3" s="11" t="str">
        <f aca="true" t="array" ref="AJ3:AJ3">INDIRECT(ADDRESS(1,ROW()+COLUMN()-2))</f>
        <v>3</v>
      </c>
      <c r="AK3" s="11" t="str">
        <f aca="true" t="array" ref="AK3:AK3">INDIRECT(ADDRESS(1,ROW()+COLUMN()-2))</f>
        <v>4</v>
      </c>
      <c r="AL3" s="11" t="str">
        <f aca="true" t="array" ref="AL3:AL3">INDIRECT(ADDRESS(1,ROW()+COLUMN()-2))</f>
        <v>5</v>
      </c>
      <c r="AM3" s="11" t="str">
        <f aca="true" t="array" ref="AM3:AM3">INDIRECT(ADDRESS(1,ROW()+COLUMN()-2))</f>
        <v>6</v>
      </c>
      <c r="AN3" s="11" t="str">
        <f aca="true" t="array" ref="AN3:AN3">INDIRECT(ADDRESS(1,ROW()+COLUMN()-2))</f>
        <v>7</v>
      </c>
      <c r="AO3" s="11" t="str">
        <f aca="true" t="array" ref="AO3:AO3">INDIRECT(ADDRESS(1,ROW()+COLUMN()-2))</f>
        <v>8</v>
      </c>
      <c r="AP3" s="11" t="str">
        <f aca="true" t="array" ref="AP3:AP3">INDIRECT(ADDRESS(1,ROW()+COLUMN()-2))</f>
        <v>9</v>
      </c>
      <c r="AQ3" s="11" t="str">
        <f aca="true" t="array" ref="AQ3:AQ3">INDIRECT(ADDRESS(1,ROW()+COLUMN()-2))</f>
        <v>.</v>
      </c>
      <c r="AR3" s="11" t="str">
        <f aca="true" t="array" ref="AR3:AR3">INDIRECT(ADDRESS(1,ROW()+COLUMN()-2))</f>
        <v>,</v>
      </c>
      <c r="AS3" s="11" t="str">
        <f aca="true" t="array" ref="AS3:AS3">INDIRECT(ADDRESS(1,ROW()+COLUMN()-2))</f>
        <v> </v>
      </c>
      <c r="AT3" s="12" t="s">
        <v>7</v>
      </c>
    </row>
    <row r="4" customFormat="false" ht="14.25" hidden="false" customHeight="false" outlineLevel="0" collapsed="false">
      <c r="A4" s="13" t="s">
        <v>9</v>
      </c>
      <c r="B4" s="11" t="str">
        <f aca="true" t="array" ref="B4:B4">INDIRECT(ADDRESS(1,ROW()+COLUMN()-2))</f>
        <v>В</v>
      </c>
      <c r="C4" s="11" t="str">
        <f aca="true" t="array" ref="C4:C4">INDIRECT(ADDRESS(1,ROW()+COLUMN()-2))</f>
        <v>Г</v>
      </c>
      <c r="D4" s="11" t="str">
        <f aca="true" t="array" ref="D4:D4">INDIRECT(ADDRESS(1,ROW()+COLUMN()-2))</f>
        <v>Д</v>
      </c>
      <c r="E4" s="11" t="str">
        <f aca="true" t="array" ref="E4:E4">INDIRECT(ADDRESS(1,ROW()+COLUMN()-2))</f>
        <v>Е</v>
      </c>
      <c r="F4" s="11" t="str">
        <f aca="true" t="array" ref="F4:F4">INDIRECT(ADDRESS(1,ROW()+COLUMN()-2))</f>
        <v>Ж</v>
      </c>
      <c r="G4" s="11" t="str">
        <f aca="true" t="array" ref="G4:G4">INDIRECT(ADDRESS(1,ROW()+COLUMN()-2))</f>
        <v>З</v>
      </c>
      <c r="H4" s="11" t="str">
        <f aca="true" t="array" ref="H4:H4">INDIRECT(ADDRESS(1,ROW()+COLUMN()-2))</f>
        <v>И</v>
      </c>
      <c r="I4" s="11" t="str">
        <f aca="true" t="array" ref="I4:I4">INDIRECT(ADDRESS(1,ROW()+COLUMN()-2))</f>
        <v>Й</v>
      </c>
      <c r="J4" s="11" t="str">
        <f aca="true" t="array" ref="J4:J4">INDIRECT(ADDRESS(1,ROW()+COLUMN()-2))</f>
        <v>К</v>
      </c>
      <c r="K4" s="11" t="str">
        <f aca="true" t="array" ref="K4:K4">INDIRECT(ADDRESS(1,ROW()+COLUMN()-2))</f>
        <v>Л</v>
      </c>
      <c r="L4" s="11" t="str">
        <f aca="true" t="array" ref="L4:L4">INDIRECT(ADDRESS(1,ROW()+COLUMN()-2))</f>
        <v>М</v>
      </c>
      <c r="M4" s="11" t="str">
        <f aca="true" t="array" ref="M4:M4">INDIRECT(ADDRESS(1,ROW()+COLUMN()-2))</f>
        <v>Н</v>
      </c>
      <c r="N4" s="11" t="str">
        <f aca="true" t="array" ref="N4:N4">INDIRECT(ADDRESS(1,ROW()+COLUMN()-2))</f>
        <v>О</v>
      </c>
      <c r="O4" s="11" t="str">
        <f aca="true" t="array" ref="O4:O4">INDIRECT(ADDRESS(1,ROW()+COLUMN()-2))</f>
        <v>П</v>
      </c>
      <c r="P4" s="11" t="str">
        <f aca="true" t="array" ref="P4:P4">INDIRECT(ADDRESS(1,ROW()+COLUMN()-2))</f>
        <v>Р</v>
      </c>
      <c r="Q4" s="11" t="str">
        <f aca="true" t="array" ref="Q4:Q4">INDIRECT(ADDRESS(1,ROW()+COLUMN()-2))</f>
        <v>С</v>
      </c>
      <c r="R4" s="11" t="str">
        <f aca="true" t="array" ref="R4:R4">INDIRECT(ADDRESS(1,ROW()+COLUMN()-2))</f>
        <v>Т</v>
      </c>
      <c r="S4" s="11" t="str">
        <f aca="true" t="array" ref="S4:S4">INDIRECT(ADDRESS(1,ROW()+COLUMN()-2))</f>
        <v>У</v>
      </c>
      <c r="T4" s="11" t="str">
        <f aca="true" t="array" ref="T4:T4">INDIRECT(ADDRESS(1,ROW()+COLUMN()-2))</f>
        <v>Ф</v>
      </c>
      <c r="U4" s="11" t="str">
        <f aca="true" t="array" ref="U4:U4">INDIRECT(ADDRESS(1,ROW()+COLUMN()-2))</f>
        <v>Х</v>
      </c>
      <c r="V4" s="11" t="str">
        <f aca="true" t="array" ref="V4:V4">INDIRECT(ADDRESS(1,ROW()+COLUMN()-2))</f>
        <v>Ц</v>
      </c>
      <c r="W4" s="11" t="str">
        <f aca="true" t="array" ref="W4:W4">INDIRECT(ADDRESS(1,ROW()+COLUMN()-2))</f>
        <v>Ч</v>
      </c>
      <c r="X4" s="11" t="str">
        <f aca="true" t="array" ref="X4:X4">INDIRECT(ADDRESS(1,ROW()+COLUMN()-2))</f>
        <v>Ш</v>
      </c>
      <c r="Y4" s="11" t="str">
        <f aca="true" t="array" ref="Y4:Y4">INDIRECT(ADDRESS(1,ROW()+COLUMN()-2))</f>
        <v>Щ</v>
      </c>
      <c r="Z4" s="11" t="str">
        <f aca="true" t="array" ref="Z4:Z4">INDIRECT(ADDRESS(1,ROW()+COLUMN()-2))</f>
        <v>Ъ</v>
      </c>
      <c r="AA4" s="11" t="str">
        <f aca="true" t="array" ref="AA4:AA4">INDIRECT(ADDRESS(1,ROW()+COLUMN()-2))</f>
        <v>Ы</v>
      </c>
      <c r="AB4" s="11" t="str">
        <f aca="true" t="array" ref="AB4:AB4">INDIRECT(ADDRESS(1,ROW()+COLUMN()-2))</f>
        <v>Ь</v>
      </c>
      <c r="AC4" s="11" t="str">
        <f aca="true" t="array" ref="AC4:AC4">INDIRECT(ADDRESS(1,ROW()+COLUMN()-2))</f>
        <v>Э</v>
      </c>
      <c r="AD4" s="11" t="str">
        <f aca="true" t="array" ref="AD4:AD4">INDIRECT(ADDRESS(1,ROW()+COLUMN()-2))</f>
        <v>Ю</v>
      </c>
      <c r="AE4" s="11" t="str">
        <f aca="true" t="array" ref="AE4:AE4">INDIRECT(ADDRESS(1,ROW()+COLUMN()-2))</f>
        <v>Я</v>
      </c>
      <c r="AF4" s="11" t="str">
        <f aca="true" t="array" ref="AF4:AF4">INDIRECT(ADDRESS(1,ROW()+COLUMN()-2))</f>
        <v>0</v>
      </c>
      <c r="AG4" s="11" t="str">
        <f aca="true" t="array" ref="AG4:AG4">INDIRECT(ADDRESS(1,ROW()+COLUMN()-2))</f>
        <v>1</v>
      </c>
      <c r="AH4" s="11" t="str">
        <f aca="true" t="array" ref="AH4:AH4">INDIRECT(ADDRESS(1,ROW()+COLUMN()-2))</f>
        <v>2</v>
      </c>
      <c r="AI4" s="11" t="str">
        <f aca="true" t="array" ref="AI4:AI4">INDIRECT(ADDRESS(1,ROW()+COLUMN()-2))</f>
        <v>3</v>
      </c>
      <c r="AJ4" s="11" t="str">
        <f aca="true" t="array" ref="AJ4:AJ4">INDIRECT(ADDRESS(1,ROW()+COLUMN()-2))</f>
        <v>4</v>
      </c>
      <c r="AK4" s="11" t="str">
        <f aca="true" t="array" ref="AK4:AK4">INDIRECT(ADDRESS(1,ROW()+COLUMN()-2))</f>
        <v>5</v>
      </c>
      <c r="AL4" s="11" t="str">
        <f aca="true" t="array" ref="AL4:AL4">INDIRECT(ADDRESS(1,ROW()+COLUMN()-2))</f>
        <v>6</v>
      </c>
      <c r="AM4" s="11" t="str">
        <f aca="true" t="array" ref="AM4:AM4">INDIRECT(ADDRESS(1,ROW()+COLUMN()-2))</f>
        <v>7</v>
      </c>
      <c r="AN4" s="11" t="str">
        <f aca="true" t="array" ref="AN4:AN4">INDIRECT(ADDRESS(1,ROW()+COLUMN()-2))</f>
        <v>8</v>
      </c>
      <c r="AO4" s="11" t="str">
        <f aca="true" t="array" ref="AO4:AO4">INDIRECT(ADDRESS(1,ROW()+COLUMN()-2))</f>
        <v>9</v>
      </c>
      <c r="AP4" s="11" t="str">
        <f aca="true" t="array" ref="AP4:AP4">INDIRECT(ADDRESS(1,ROW()+COLUMN()-2))</f>
        <v>.</v>
      </c>
      <c r="AQ4" s="11" t="str">
        <f aca="true" t="array" ref="AQ4:AQ4">INDIRECT(ADDRESS(1,ROW()+COLUMN()-2))</f>
        <v>,</v>
      </c>
      <c r="AR4" s="11" t="str">
        <f aca="true" t="array" ref="AR4:AR4">INDIRECT(ADDRESS(1,ROW()+COLUMN()-2))</f>
        <v> </v>
      </c>
      <c r="AS4" s="11" t="s">
        <v>7</v>
      </c>
      <c r="AT4" s="12" t="s">
        <v>8</v>
      </c>
    </row>
    <row r="5" customFormat="false" ht="14.25" hidden="false" customHeight="false" outlineLevel="0" collapsed="false">
      <c r="A5" s="13" t="s">
        <v>10</v>
      </c>
      <c r="B5" s="11" t="str">
        <f aca="true" t="array" ref="B5:B5">INDIRECT(ADDRESS(1,ROW()+COLUMN()-2))</f>
        <v>Г</v>
      </c>
      <c r="C5" s="11" t="str">
        <f aca="true" t="array" ref="C5:C5">INDIRECT(ADDRESS(1,ROW()+COLUMN()-2))</f>
        <v>Д</v>
      </c>
      <c r="D5" s="11" t="str">
        <f aca="true" t="array" ref="D5:D5">INDIRECT(ADDRESS(1,ROW()+COLUMN()-2))</f>
        <v>Е</v>
      </c>
      <c r="E5" s="11" t="str">
        <f aca="true" t="array" ref="E5:E5">INDIRECT(ADDRESS(1,ROW()+COLUMN()-2))</f>
        <v>Ж</v>
      </c>
      <c r="F5" s="11" t="str">
        <f aca="true" t="array" ref="F5:F5">INDIRECT(ADDRESS(1,ROW()+COLUMN()-2))</f>
        <v>З</v>
      </c>
      <c r="G5" s="11" t="str">
        <f aca="true" t="array" ref="G5:G5">INDIRECT(ADDRESS(1,ROW()+COLUMN()-2))</f>
        <v>И</v>
      </c>
      <c r="H5" s="11" t="str">
        <f aca="true" t="array" ref="H5:H5">INDIRECT(ADDRESS(1,ROW()+COLUMN()-2))</f>
        <v>Й</v>
      </c>
      <c r="I5" s="11" t="str">
        <f aca="true" t="array" ref="I5:I5">INDIRECT(ADDRESS(1,ROW()+COLUMN()-2))</f>
        <v>К</v>
      </c>
      <c r="J5" s="11" t="str">
        <f aca="true" t="array" ref="J5:J5">INDIRECT(ADDRESS(1,ROW()+COLUMN()-2))</f>
        <v>Л</v>
      </c>
      <c r="K5" s="11" t="str">
        <f aca="true" t="array" ref="K5:K5">INDIRECT(ADDRESS(1,ROW()+COLUMN()-2))</f>
        <v>М</v>
      </c>
      <c r="L5" s="11" t="str">
        <f aca="true" t="array" ref="L5:L5">INDIRECT(ADDRESS(1,ROW()+COLUMN()-2))</f>
        <v>Н</v>
      </c>
      <c r="M5" s="11" t="str">
        <f aca="true" t="array" ref="M5:M5">INDIRECT(ADDRESS(1,ROW()+COLUMN()-2))</f>
        <v>О</v>
      </c>
      <c r="N5" s="11" t="str">
        <f aca="true" t="array" ref="N5:N5">INDIRECT(ADDRESS(1,ROW()+COLUMN()-2))</f>
        <v>П</v>
      </c>
      <c r="O5" s="11" t="str">
        <f aca="true" t="array" ref="O5:O5">INDIRECT(ADDRESS(1,ROW()+COLUMN()-2))</f>
        <v>Р</v>
      </c>
      <c r="P5" s="11" t="str">
        <f aca="true" t="array" ref="P5:P5">INDIRECT(ADDRESS(1,ROW()+COLUMN()-2))</f>
        <v>С</v>
      </c>
      <c r="Q5" s="11" t="str">
        <f aca="true" t="array" ref="Q5:Q5">INDIRECT(ADDRESS(1,ROW()+COLUMN()-2))</f>
        <v>Т</v>
      </c>
      <c r="R5" s="11" t="str">
        <f aca="true" t="array" ref="R5:R5">INDIRECT(ADDRESS(1,ROW()+COLUMN()-2))</f>
        <v>У</v>
      </c>
      <c r="S5" s="11" t="str">
        <f aca="true" t="array" ref="S5:S5">INDIRECT(ADDRESS(1,ROW()+COLUMN()-2))</f>
        <v>Ф</v>
      </c>
      <c r="T5" s="11" t="str">
        <f aca="true" t="array" ref="T5:T5">INDIRECT(ADDRESS(1,ROW()+COLUMN()-2))</f>
        <v>Х</v>
      </c>
      <c r="U5" s="11" t="str">
        <f aca="true" t="array" ref="U5:U5">INDIRECT(ADDRESS(1,ROW()+COLUMN()-2))</f>
        <v>Ц</v>
      </c>
      <c r="V5" s="11" t="str">
        <f aca="true" t="array" ref="V5:V5">INDIRECT(ADDRESS(1,ROW()+COLUMN()-2))</f>
        <v>Ч</v>
      </c>
      <c r="W5" s="11" t="str">
        <f aca="true" t="array" ref="W5:W5">INDIRECT(ADDRESS(1,ROW()+COLUMN()-2))</f>
        <v>Ш</v>
      </c>
      <c r="X5" s="11" t="str">
        <f aca="true" t="array" ref="X5:X5">INDIRECT(ADDRESS(1,ROW()+COLUMN()-2))</f>
        <v>Щ</v>
      </c>
      <c r="Y5" s="11" t="str">
        <f aca="true" t="array" ref="Y5:Y5">INDIRECT(ADDRESS(1,ROW()+COLUMN()-2))</f>
        <v>Ъ</v>
      </c>
      <c r="Z5" s="11" t="str">
        <f aca="true" t="array" ref="Z5:Z5">INDIRECT(ADDRESS(1,ROW()+COLUMN()-2))</f>
        <v>Ы</v>
      </c>
      <c r="AA5" s="11" t="str">
        <f aca="true" t="array" ref="AA5:AA5">INDIRECT(ADDRESS(1,ROW()+COLUMN()-2))</f>
        <v>Ь</v>
      </c>
      <c r="AB5" s="11" t="str">
        <f aca="true" t="array" ref="AB5:AB5">INDIRECT(ADDRESS(1,ROW()+COLUMN()-2))</f>
        <v>Э</v>
      </c>
      <c r="AC5" s="11" t="str">
        <f aca="true" t="array" ref="AC5:AC5">INDIRECT(ADDRESS(1,ROW()+COLUMN()-2))</f>
        <v>Ю</v>
      </c>
      <c r="AD5" s="11" t="str">
        <f aca="true" t="array" ref="AD5:AD5">INDIRECT(ADDRESS(1,ROW()+COLUMN()-2))</f>
        <v>Я</v>
      </c>
      <c r="AE5" s="11" t="str">
        <f aca="true" t="array" ref="AE5:AE5">INDIRECT(ADDRESS(1,ROW()+COLUMN()-2))</f>
        <v>0</v>
      </c>
      <c r="AF5" s="11" t="str">
        <f aca="true" t="array" ref="AF5:AF5">INDIRECT(ADDRESS(1,ROW()+COLUMN()-2))</f>
        <v>1</v>
      </c>
      <c r="AG5" s="11" t="str">
        <f aca="true" t="array" ref="AG5:AG5">INDIRECT(ADDRESS(1,ROW()+COLUMN()-2))</f>
        <v>2</v>
      </c>
      <c r="AH5" s="11" t="str">
        <f aca="true" t="array" ref="AH5:AH5">INDIRECT(ADDRESS(1,ROW()+COLUMN()-2))</f>
        <v>3</v>
      </c>
      <c r="AI5" s="11" t="str">
        <f aca="true" t="array" ref="AI5:AI5">INDIRECT(ADDRESS(1,ROW()+COLUMN()-2))</f>
        <v>4</v>
      </c>
      <c r="AJ5" s="11" t="str">
        <f aca="true" t="array" ref="AJ5:AJ5">INDIRECT(ADDRESS(1,ROW()+COLUMN()-2))</f>
        <v>5</v>
      </c>
      <c r="AK5" s="11" t="str">
        <f aca="true" t="array" ref="AK5:AK5">INDIRECT(ADDRESS(1,ROW()+COLUMN()-2))</f>
        <v>6</v>
      </c>
      <c r="AL5" s="11" t="str">
        <f aca="true" t="array" ref="AL5:AL5">INDIRECT(ADDRESS(1,ROW()+COLUMN()-2))</f>
        <v>7</v>
      </c>
      <c r="AM5" s="11" t="str">
        <f aca="true" t="array" ref="AM5:AM5">INDIRECT(ADDRESS(1,ROW()+COLUMN()-2))</f>
        <v>8</v>
      </c>
      <c r="AN5" s="11" t="str">
        <f aca="true" t="array" ref="AN5:AN5">INDIRECT(ADDRESS(1,ROW()+COLUMN()-2))</f>
        <v>9</v>
      </c>
      <c r="AO5" s="11" t="str">
        <f aca="true" t="array" ref="AO5:AO5">INDIRECT(ADDRESS(1,ROW()+COLUMN()-2))</f>
        <v>.</v>
      </c>
      <c r="AP5" s="11" t="str">
        <f aca="true" t="array" ref="AP5:AP5">INDIRECT(ADDRESS(1,ROW()+COLUMN()-2))</f>
        <v>,</v>
      </c>
      <c r="AQ5" s="11" t="str">
        <f aca="true" t="array" ref="AQ5:AQ5">INDIRECT(ADDRESS(1,ROW()+COLUMN()-2))</f>
        <v> </v>
      </c>
      <c r="AR5" s="11" t="s">
        <v>7</v>
      </c>
      <c r="AS5" s="11" t="s">
        <v>8</v>
      </c>
      <c r="AT5" s="12" t="s">
        <v>9</v>
      </c>
    </row>
    <row r="6" customFormat="false" ht="14.25" hidden="false" customHeight="false" outlineLevel="0" collapsed="false">
      <c r="A6" s="13" t="s">
        <v>11</v>
      </c>
      <c r="B6" s="11" t="str">
        <f aca="true" t="array" ref="B6:B6">INDIRECT(ADDRESS(1,ROW()+COLUMN()-2))</f>
        <v>Д</v>
      </c>
      <c r="C6" s="11" t="str">
        <f aca="true" t="array" ref="C6:C6">INDIRECT(ADDRESS(1,ROW()+COLUMN()-2))</f>
        <v>Е</v>
      </c>
      <c r="D6" s="11" t="str">
        <f aca="true" t="array" ref="D6:D6">INDIRECT(ADDRESS(1,ROW()+COLUMN()-2))</f>
        <v>Ж</v>
      </c>
      <c r="E6" s="11" t="str">
        <f aca="true" t="array" ref="E6:E6">INDIRECT(ADDRESS(1,ROW()+COLUMN()-2))</f>
        <v>З</v>
      </c>
      <c r="F6" s="11" t="str">
        <f aca="true" t="array" ref="F6:F6">INDIRECT(ADDRESS(1,ROW()+COLUMN()-2))</f>
        <v>И</v>
      </c>
      <c r="G6" s="11" t="str">
        <f aca="true" t="array" ref="G6:G6">INDIRECT(ADDRESS(1,ROW()+COLUMN()-2))</f>
        <v>Й</v>
      </c>
      <c r="H6" s="11" t="str">
        <f aca="true" t="array" ref="H6:H6">INDIRECT(ADDRESS(1,ROW()+COLUMN()-2))</f>
        <v>К</v>
      </c>
      <c r="I6" s="11" t="str">
        <f aca="true" t="array" ref="I6:I6">INDIRECT(ADDRESS(1,ROW()+COLUMN()-2))</f>
        <v>Л</v>
      </c>
      <c r="J6" s="11" t="str">
        <f aca="true" t="array" ref="J6:J6">INDIRECT(ADDRESS(1,ROW()+COLUMN()-2))</f>
        <v>М</v>
      </c>
      <c r="K6" s="11" t="str">
        <f aca="true" t="array" ref="K6:K6">INDIRECT(ADDRESS(1,ROW()+COLUMN()-2))</f>
        <v>Н</v>
      </c>
      <c r="L6" s="11" t="str">
        <f aca="true" t="array" ref="L6:L6">INDIRECT(ADDRESS(1,ROW()+COLUMN()-2))</f>
        <v>О</v>
      </c>
      <c r="M6" s="11" t="str">
        <f aca="true" t="array" ref="M6:M6">INDIRECT(ADDRESS(1,ROW()+COLUMN()-2))</f>
        <v>П</v>
      </c>
      <c r="N6" s="11" t="str">
        <f aca="true" t="array" ref="N6:N6">INDIRECT(ADDRESS(1,ROW()+COLUMN()-2))</f>
        <v>Р</v>
      </c>
      <c r="O6" s="11" t="str">
        <f aca="true" t="array" ref="O6:O6">INDIRECT(ADDRESS(1,ROW()+COLUMN()-2))</f>
        <v>С</v>
      </c>
      <c r="P6" s="11" t="str">
        <f aca="true" t="array" ref="P6:P6">INDIRECT(ADDRESS(1,ROW()+COLUMN()-2))</f>
        <v>Т</v>
      </c>
      <c r="Q6" s="11" t="str">
        <f aca="true" t="array" ref="Q6:Q6">INDIRECT(ADDRESS(1,ROW()+COLUMN()-2))</f>
        <v>У</v>
      </c>
      <c r="R6" s="11" t="str">
        <f aca="true" t="array" ref="R6:R6">INDIRECT(ADDRESS(1,ROW()+COLUMN()-2))</f>
        <v>Ф</v>
      </c>
      <c r="S6" s="11" t="str">
        <f aca="true" t="array" ref="S6:S6">INDIRECT(ADDRESS(1,ROW()+COLUMN()-2))</f>
        <v>Х</v>
      </c>
      <c r="T6" s="11" t="str">
        <f aca="true" t="array" ref="T6:T6">INDIRECT(ADDRESS(1,ROW()+COLUMN()-2))</f>
        <v>Ц</v>
      </c>
      <c r="U6" s="11" t="str">
        <f aca="true" t="array" ref="U6:U6">INDIRECT(ADDRESS(1,ROW()+COLUMN()-2))</f>
        <v>Ч</v>
      </c>
      <c r="V6" s="11" t="str">
        <f aca="true" t="array" ref="V6:V6">INDIRECT(ADDRESS(1,ROW()+COLUMN()-2))</f>
        <v>Ш</v>
      </c>
      <c r="W6" s="11" t="str">
        <f aca="true" t="array" ref="W6:W6">INDIRECT(ADDRESS(1,ROW()+COLUMN()-2))</f>
        <v>Щ</v>
      </c>
      <c r="X6" s="11" t="str">
        <f aca="true" t="array" ref="X6:X6">INDIRECT(ADDRESS(1,ROW()+COLUMN()-2))</f>
        <v>Ъ</v>
      </c>
      <c r="Y6" s="11" t="str">
        <f aca="true" t="array" ref="Y6:Y6">INDIRECT(ADDRESS(1,ROW()+COLUMN()-2))</f>
        <v>Ы</v>
      </c>
      <c r="Z6" s="11" t="str">
        <f aca="true" t="array" ref="Z6:Z6">INDIRECT(ADDRESS(1,ROW()+COLUMN()-2))</f>
        <v>Ь</v>
      </c>
      <c r="AA6" s="11" t="str">
        <f aca="true" t="array" ref="AA6:AA6">INDIRECT(ADDRESS(1,ROW()+COLUMN()-2))</f>
        <v>Э</v>
      </c>
      <c r="AB6" s="11" t="str">
        <f aca="true" t="array" ref="AB6:AB6">INDIRECT(ADDRESS(1,ROW()+COLUMN()-2))</f>
        <v>Ю</v>
      </c>
      <c r="AC6" s="11" t="str">
        <f aca="true" t="array" ref="AC6:AC6">INDIRECT(ADDRESS(1,ROW()+COLUMN()-2))</f>
        <v>Я</v>
      </c>
      <c r="AD6" s="11" t="str">
        <f aca="true" t="array" ref="AD6:AD6">INDIRECT(ADDRESS(1,ROW()+COLUMN()-2))</f>
        <v>0</v>
      </c>
      <c r="AE6" s="11" t="str">
        <f aca="true" t="array" ref="AE6:AE6">INDIRECT(ADDRESS(1,ROW()+COLUMN()-2))</f>
        <v>1</v>
      </c>
      <c r="AF6" s="11" t="str">
        <f aca="true" t="array" ref="AF6:AF6">INDIRECT(ADDRESS(1,ROW()+COLUMN()-2))</f>
        <v>2</v>
      </c>
      <c r="AG6" s="11" t="str">
        <f aca="true" t="array" ref="AG6:AG6">INDIRECT(ADDRESS(1,ROW()+COLUMN()-2))</f>
        <v>3</v>
      </c>
      <c r="AH6" s="11" t="str">
        <f aca="true" t="array" ref="AH6:AH6">INDIRECT(ADDRESS(1,ROW()+COLUMN()-2))</f>
        <v>4</v>
      </c>
      <c r="AI6" s="11" t="str">
        <f aca="true" t="array" ref="AI6:AI6">INDIRECT(ADDRESS(1,ROW()+COLUMN()-2))</f>
        <v>5</v>
      </c>
      <c r="AJ6" s="11" t="str">
        <f aca="true" t="array" ref="AJ6:AJ6">INDIRECT(ADDRESS(1,ROW()+COLUMN()-2))</f>
        <v>6</v>
      </c>
      <c r="AK6" s="11" t="str">
        <f aca="true" t="array" ref="AK6:AK6">INDIRECT(ADDRESS(1,ROW()+COLUMN()-2))</f>
        <v>7</v>
      </c>
      <c r="AL6" s="11" t="str">
        <f aca="true" t="array" ref="AL6:AL6">INDIRECT(ADDRESS(1,ROW()+COLUMN()-2))</f>
        <v>8</v>
      </c>
      <c r="AM6" s="11" t="str">
        <f aca="true" t="array" ref="AM6:AM6">INDIRECT(ADDRESS(1,ROW()+COLUMN()-2))</f>
        <v>9</v>
      </c>
      <c r="AN6" s="11" t="str">
        <f aca="true" t="array" ref="AN6:AN6">INDIRECT(ADDRESS(1,ROW()+COLUMN()-2))</f>
        <v>.</v>
      </c>
      <c r="AO6" s="11" t="str">
        <f aca="true" t="array" ref="AO6:AO6">INDIRECT(ADDRESS(1,ROW()+COLUMN()-2))</f>
        <v>,</v>
      </c>
      <c r="AP6" s="11" t="str">
        <f aca="true" t="array" ref="AP6:AP6">INDIRECT(ADDRESS(1,ROW()+COLUMN()-2))</f>
        <v> </v>
      </c>
      <c r="AQ6" s="11" t="s">
        <v>7</v>
      </c>
      <c r="AR6" s="11" t="s">
        <v>8</v>
      </c>
      <c r="AS6" s="11" t="s">
        <v>9</v>
      </c>
      <c r="AT6" s="12" t="s">
        <v>10</v>
      </c>
    </row>
    <row r="7" customFormat="false" ht="14.25" hidden="false" customHeight="false" outlineLevel="0" collapsed="false">
      <c r="A7" s="13" t="s">
        <v>12</v>
      </c>
      <c r="B7" s="11" t="str">
        <f aca="true" t="array" ref="B7:B7">INDIRECT(ADDRESS(1,ROW()+COLUMN()-2))</f>
        <v>Е</v>
      </c>
      <c r="C7" s="11" t="str">
        <f aca="true" t="array" ref="C7:C7">INDIRECT(ADDRESS(1,ROW()+COLUMN()-2))</f>
        <v>Ж</v>
      </c>
      <c r="D7" s="11" t="str">
        <f aca="true" t="array" ref="D7:D7">INDIRECT(ADDRESS(1,ROW()+COLUMN()-2))</f>
        <v>З</v>
      </c>
      <c r="E7" s="11" t="str">
        <f aca="true" t="array" ref="E7:E7">INDIRECT(ADDRESS(1,ROW()+COLUMN()-2))</f>
        <v>И</v>
      </c>
      <c r="F7" s="11" t="str">
        <f aca="true" t="array" ref="F7:F7">INDIRECT(ADDRESS(1,ROW()+COLUMN()-2))</f>
        <v>Й</v>
      </c>
      <c r="G7" s="11" t="str">
        <f aca="true" t="array" ref="G7:G7">INDIRECT(ADDRESS(1,ROW()+COLUMN()-2))</f>
        <v>К</v>
      </c>
      <c r="H7" s="11" t="str">
        <f aca="true" t="array" ref="H7:H7">INDIRECT(ADDRESS(1,ROW()+COLUMN()-2))</f>
        <v>Л</v>
      </c>
      <c r="I7" s="11" t="str">
        <f aca="true" t="array" ref="I7:I7">INDIRECT(ADDRESS(1,ROW()+COLUMN()-2))</f>
        <v>М</v>
      </c>
      <c r="J7" s="11" t="str">
        <f aca="true" t="array" ref="J7:J7">INDIRECT(ADDRESS(1,ROW()+COLUMN()-2))</f>
        <v>Н</v>
      </c>
      <c r="K7" s="11" t="str">
        <f aca="true" t="array" ref="K7:K7">INDIRECT(ADDRESS(1,ROW()+COLUMN()-2))</f>
        <v>О</v>
      </c>
      <c r="L7" s="11" t="str">
        <f aca="true" t="array" ref="L7:L7">INDIRECT(ADDRESS(1,ROW()+COLUMN()-2))</f>
        <v>П</v>
      </c>
      <c r="M7" s="11" t="str">
        <f aca="true" t="array" ref="M7:M7">INDIRECT(ADDRESS(1,ROW()+COLUMN()-2))</f>
        <v>Р</v>
      </c>
      <c r="N7" s="11" t="str">
        <f aca="true" t="array" ref="N7:N7">INDIRECT(ADDRESS(1,ROW()+COLUMN()-2))</f>
        <v>С</v>
      </c>
      <c r="O7" s="11" t="str">
        <f aca="true" t="array" ref="O7:O7">INDIRECT(ADDRESS(1,ROW()+COLUMN()-2))</f>
        <v>Т</v>
      </c>
      <c r="P7" s="11" t="str">
        <f aca="true" t="array" ref="P7:P7">INDIRECT(ADDRESS(1,ROW()+COLUMN()-2))</f>
        <v>У</v>
      </c>
      <c r="Q7" s="11" t="str">
        <f aca="true" t="array" ref="Q7:Q7">INDIRECT(ADDRESS(1,ROW()+COLUMN()-2))</f>
        <v>Ф</v>
      </c>
      <c r="R7" s="11" t="str">
        <f aca="true" t="array" ref="R7:R7">INDIRECT(ADDRESS(1,ROW()+COLUMN()-2))</f>
        <v>Х</v>
      </c>
      <c r="S7" s="11" t="str">
        <f aca="true" t="array" ref="S7:S7">INDIRECT(ADDRESS(1,ROW()+COLUMN()-2))</f>
        <v>Ц</v>
      </c>
      <c r="T7" s="11" t="str">
        <f aca="true" t="array" ref="T7:T7">INDIRECT(ADDRESS(1,ROW()+COLUMN()-2))</f>
        <v>Ч</v>
      </c>
      <c r="U7" s="11" t="str">
        <f aca="true" t="array" ref="U7:U7">INDIRECT(ADDRESS(1,ROW()+COLUMN()-2))</f>
        <v>Ш</v>
      </c>
      <c r="V7" s="11" t="str">
        <f aca="true" t="array" ref="V7:V7">INDIRECT(ADDRESS(1,ROW()+COLUMN()-2))</f>
        <v>Щ</v>
      </c>
      <c r="W7" s="11" t="str">
        <f aca="true" t="array" ref="W7:W7">INDIRECT(ADDRESS(1,ROW()+COLUMN()-2))</f>
        <v>Ъ</v>
      </c>
      <c r="X7" s="11" t="str">
        <f aca="true" t="array" ref="X7:X7">INDIRECT(ADDRESS(1,ROW()+COLUMN()-2))</f>
        <v>Ы</v>
      </c>
      <c r="Y7" s="11" t="str">
        <f aca="true" t="array" ref="Y7:Y7">INDIRECT(ADDRESS(1,ROW()+COLUMN()-2))</f>
        <v>Ь</v>
      </c>
      <c r="Z7" s="11" t="str">
        <f aca="true" t="array" ref="Z7:Z7">INDIRECT(ADDRESS(1,ROW()+COLUMN()-2))</f>
        <v>Э</v>
      </c>
      <c r="AA7" s="11" t="str">
        <f aca="true" t="array" ref="AA7:AA7">INDIRECT(ADDRESS(1,ROW()+COLUMN()-2))</f>
        <v>Ю</v>
      </c>
      <c r="AB7" s="11" t="str">
        <f aca="true" t="array" ref="AB7:AB7">INDIRECT(ADDRESS(1,ROW()+COLUMN()-2))</f>
        <v>Я</v>
      </c>
      <c r="AC7" s="11" t="str">
        <f aca="true" t="array" ref="AC7:AC7">INDIRECT(ADDRESS(1,ROW()+COLUMN()-2))</f>
        <v>0</v>
      </c>
      <c r="AD7" s="11" t="str">
        <f aca="true" t="array" ref="AD7:AD7">INDIRECT(ADDRESS(1,ROW()+COLUMN()-2))</f>
        <v>1</v>
      </c>
      <c r="AE7" s="11" t="str">
        <f aca="true" t="array" ref="AE7:AE7">INDIRECT(ADDRESS(1,ROW()+COLUMN()-2))</f>
        <v>2</v>
      </c>
      <c r="AF7" s="11" t="str">
        <f aca="true" t="array" ref="AF7:AF7">INDIRECT(ADDRESS(1,ROW()+COLUMN()-2))</f>
        <v>3</v>
      </c>
      <c r="AG7" s="11" t="str">
        <f aca="true" t="array" ref="AG7:AG7">INDIRECT(ADDRESS(1,ROW()+COLUMN()-2))</f>
        <v>4</v>
      </c>
      <c r="AH7" s="11" t="str">
        <f aca="true" t="array" ref="AH7:AH7">INDIRECT(ADDRESS(1,ROW()+COLUMN()-2))</f>
        <v>5</v>
      </c>
      <c r="AI7" s="11" t="str">
        <f aca="true" t="array" ref="AI7:AI7">INDIRECT(ADDRESS(1,ROW()+COLUMN()-2))</f>
        <v>6</v>
      </c>
      <c r="AJ7" s="11" t="str">
        <f aca="true" t="array" ref="AJ7:AJ7">INDIRECT(ADDRESS(1,ROW()+COLUMN()-2))</f>
        <v>7</v>
      </c>
      <c r="AK7" s="11" t="str">
        <f aca="true" t="array" ref="AK7:AK7">INDIRECT(ADDRESS(1,ROW()+COLUMN()-2))</f>
        <v>8</v>
      </c>
      <c r="AL7" s="11" t="str">
        <f aca="true" t="array" ref="AL7:AL7">INDIRECT(ADDRESS(1,ROW()+COLUMN()-2))</f>
        <v>9</v>
      </c>
      <c r="AM7" s="11" t="str">
        <f aca="true" t="array" ref="AM7:AM7">INDIRECT(ADDRESS(1,ROW()+COLUMN()-2))</f>
        <v>.</v>
      </c>
      <c r="AN7" s="11" t="str">
        <f aca="true" t="array" ref="AN7:AN7">INDIRECT(ADDRESS(1,ROW()+COLUMN()-2))</f>
        <v>,</v>
      </c>
      <c r="AO7" s="11" t="str">
        <f aca="true" t="array" ref="AO7:AO7">INDIRECT(ADDRESS(1,ROW()+COLUMN()-2))</f>
        <v> </v>
      </c>
      <c r="AP7" s="11" t="s">
        <v>7</v>
      </c>
      <c r="AQ7" s="11" t="s">
        <v>8</v>
      </c>
      <c r="AR7" s="11" t="s">
        <v>9</v>
      </c>
      <c r="AS7" s="11" t="s">
        <v>10</v>
      </c>
      <c r="AT7" s="12" t="s">
        <v>11</v>
      </c>
    </row>
    <row r="8" customFormat="false" ht="14.25" hidden="false" customHeight="false" outlineLevel="0" collapsed="false">
      <c r="A8" s="13" t="s">
        <v>13</v>
      </c>
      <c r="B8" s="11" t="str">
        <f aca="true" t="array" ref="B8:B8">INDIRECT(ADDRESS(1,ROW()+COLUMN()-2))</f>
        <v>Ж</v>
      </c>
      <c r="C8" s="11" t="str">
        <f aca="true" t="array" ref="C8:C8">INDIRECT(ADDRESS(1,ROW()+COLUMN()-2))</f>
        <v>З</v>
      </c>
      <c r="D8" s="11" t="str">
        <f aca="true" t="array" ref="D8:D8">INDIRECT(ADDRESS(1,ROW()+COLUMN()-2))</f>
        <v>И</v>
      </c>
      <c r="E8" s="11" t="str">
        <f aca="true" t="array" ref="E8:E8">INDIRECT(ADDRESS(1,ROW()+COLUMN()-2))</f>
        <v>Й</v>
      </c>
      <c r="F8" s="11" t="str">
        <f aca="true" t="array" ref="F8:F8">INDIRECT(ADDRESS(1,ROW()+COLUMN()-2))</f>
        <v>К</v>
      </c>
      <c r="G8" s="11" t="str">
        <f aca="true" t="array" ref="G8:G8">INDIRECT(ADDRESS(1,ROW()+COLUMN()-2))</f>
        <v>Л</v>
      </c>
      <c r="H8" s="11" t="str">
        <f aca="true" t="array" ref="H8:H8">INDIRECT(ADDRESS(1,ROW()+COLUMN()-2))</f>
        <v>М</v>
      </c>
      <c r="I8" s="11" t="str">
        <f aca="true" t="array" ref="I8:I8">INDIRECT(ADDRESS(1,ROW()+COLUMN()-2))</f>
        <v>Н</v>
      </c>
      <c r="J8" s="11" t="str">
        <f aca="true" t="array" ref="J8:J8">INDIRECT(ADDRESS(1,ROW()+COLUMN()-2))</f>
        <v>О</v>
      </c>
      <c r="K8" s="11" t="str">
        <f aca="true" t="array" ref="K8:K8">INDIRECT(ADDRESS(1,ROW()+COLUMN()-2))</f>
        <v>П</v>
      </c>
      <c r="L8" s="11" t="str">
        <f aca="true" t="array" ref="L8:L8">INDIRECT(ADDRESS(1,ROW()+COLUMN()-2))</f>
        <v>Р</v>
      </c>
      <c r="M8" s="11" t="str">
        <f aca="true" t="array" ref="M8:M8">INDIRECT(ADDRESS(1,ROW()+COLUMN()-2))</f>
        <v>С</v>
      </c>
      <c r="N8" s="11" t="str">
        <f aca="true" t="array" ref="N8:N8">INDIRECT(ADDRESS(1,ROW()+COLUMN()-2))</f>
        <v>Т</v>
      </c>
      <c r="O8" s="11" t="str">
        <f aca="true" t="array" ref="O8:O8">INDIRECT(ADDRESS(1,ROW()+COLUMN()-2))</f>
        <v>У</v>
      </c>
      <c r="P8" s="11" t="str">
        <f aca="true" t="array" ref="P8:P8">INDIRECT(ADDRESS(1,ROW()+COLUMN()-2))</f>
        <v>Ф</v>
      </c>
      <c r="Q8" s="11" t="str">
        <f aca="true" t="array" ref="Q8:Q8">INDIRECT(ADDRESS(1,ROW()+COLUMN()-2))</f>
        <v>Х</v>
      </c>
      <c r="R8" s="11" t="str">
        <f aca="true" t="array" ref="R8:R8">INDIRECT(ADDRESS(1,ROW()+COLUMN()-2))</f>
        <v>Ц</v>
      </c>
      <c r="S8" s="11" t="str">
        <f aca="true" t="array" ref="S8:S8">INDIRECT(ADDRESS(1,ROW()+COLUMN()-2))</f>
        <v>Ч</v>
      </c>
      <c r="T8" s="11" t="str">
        <f aca="true" t="array" ref="T8:T8">INDIRECT(ADDRESS(1,ROW()+COLUMN()-2))</f>
        <v>Ш</v>
      </c>
      <c r="U8" s="11" t="str">
        <f aca="true" t="array" ref="U8:U8">INDIRECT(ADDRESS(1,ROW()+COLUMN()-2))</f>
        <v>Щ</v>
      </c>
      <c r="V8" s="11" t="str">
        <f aca="true" t="array" ref="V8:V8">INDIRECT(ADDRESS(1,ROW()+COLUMN()-2))</f>
        <v>Ъ</v>
      </c>
      <c r="W8" s="11" t="str">
        <f aca="true" t="array" ref="W8:W8">INDIRECT(ADDRESS(1,ROW()+COLUMN()-2))</f>
        <v>Ы</v>
      </c>
      <c r="X8" s="11" t="str">
        <f aca="true" t="array" ref="X8:X8">INDIRECT(ADDRESS(1,ROW()+COLUMN()-2))</f>
        <v>Ь</v>
      </c>
      <c r="Y8" s="11" t="str">
        <f aca="true" t="array" ref="Y8:Y8">INDIRECT(ADDRESS(1,ROW()+COLUMN()-2))</f>
        <v>Э</v>
      </c>
      <c r="Z8" s="11" t="str">
        <f aca="true" t="array" ref="Z8:Z8">INDIRECT(ADDRESS(1,ROW()+COLUMN()-2))</f>
        <v>Ю</v>
      </c>
      <c r="AA8" s="11" t="str">
        <f aca="true" t="array" ref="AA8:AA8">INDIRECT(ADDRESS(1,ROW()+COLUMN()-2))</f>
        <v>Я</v>
      </c>
      <c r="AB8" s="11" t="str">
        <f aca="true" t="array" ref="AB8:AB8">INDIRECT(ADDRESS(1,ROW()+COLUMN()-2))</f>
        <v>0</v>
      </c>
      <c r="AC8" s="11" t="str">
        <f aca="true" t="array" ref="AC8:AC8">INDIRECT(ADDRESS(1,ROW()+COLUMN()-2))</f>
        <v>1</v>
      </c>
      <c r="AD8" s="11" t="str">
        <f aca="true" t="array" ref="AD8:AD8">INDIRECT(ADDRESS(1,ROW()+COLUMN()-2))</f>
        <v>2</v>
      </c>
      <c r="AE8" s="11" t="str">
        <f aca="true" t="array" ref="AE8:AE8">INDIRECT(ADDRESS(1,ROW()+COLUMN()-2))</f>
        <v>3</v>
      </c>
      <c r="AF8" s="11" t="str">
        <f aca="true" t="array" ref="AF8:AF8">INDIRECT(ADDRESS(1,ROW()+COLUMN()-2))</f>
        <v>4</v>
      </c>
      <c r="AG8" s="11" t="str">
        <f aca="true" t="array" ref="AG8:AG8">INDIRECT(ADDRESS(1,ROW()+COLUMN()-2))</f>
        <v>5</v>
      </c>
      <c r="AH8" s="11" t="str">
        <f aca="true" t="array" ref="AH8:AH8">INDIRECT(ADDRESS(1,ROW()+COLUMN()-2))</f>
        <v>6</v>
      </c>
      <c r="AI8" s="11" t="str">
        <f aca="true" t="array" ref="AI8:AI8">INDIRECT(ADDRESS(1,ROW()+COLUMN()-2))</f>
        <v>7</v>
      </c>
      <c r="AJ8" s="11" t="str">
        <f aca="true" t="array" ref="AJ8:AJ8">INDIRECT(ADDRESS(1,ROW()+COLUMN()-2))</f>
        <v>8</v>
      </c>
      <c r="AK8" s="11" t="str">
        <f aca="true" t="array" ref="AK8:AK8">INDIRECT(ADDRESS(1,ROW()+COLUMN()-2))</f>
        <v>9</v>
      </c>
      <c r="AL8" s="11" t="str">
        <f aca="true" t="array" ref="AL8:AL8">INDIRECT(ADDRESS(1,ROW()+COLUMN()-2))</f>
        <v>.</v>
      </c>
      <c r="AM8" s="11" t="str">
        <f aca="true" t="array" ref="AM8:AM8">INDIRECT(ADDRESS(1,ROW()+COLUMN()-2))</f>
        <v>,</v>
      </c>
      <c r="AN8" s="11" t="str">
        <f aca="true" t="array" ref="AN8:AN8">INDIRECT(ADDRESS(1,ROW()+COLUMN()-2))</f>
        <v> </v>
      </c>
      <c r="AO8" s="11" t="s">
        <v>7</v>
      </c>
      <c r="AP8" s="11" t="s">
        <v>8</v>
      </c>
      <c r="AQ8" s="11" t="s">
        <v>9</v>
      </c>
      <c r="AR8" s="11" t="s">
        <v>10</v>
      </c>
      <c r="AS8" s="11" t="s">
        <v>11</v>
      </c>
      <c r="AT8" s="12" t="s">
        <v>12</v>
      </c>
    </row>
    <row r="9" customFormat="false" ht="14.25" hidden="false" customHeight="false" outlineLevel="0" collapsed="false">
      <c r="A9" s="13" t="s">
        <v>14</v>
      </c>
      <c r="B9" s="11" t="str">
        <f aca="true" t="array" ref="B9:B9">INDIRECT(ADDRESS(1,ROW()+COLUMN()-2))</f>
        <v>З</v>
      </c>
      <c r="C9" s="11" t="str">
        <f aca="true" t="array" ref="C9:C9">INDIRECT(ADDRESS(1,ROW()+COLUMN()-2))</f>
        <v>И</v>
      </c>
      <c r="D9" s="11" t="str">
        <f aca="true" t="array" ref="D9:D9">INDIRECT(ADDRESS(1,ROW()+COLUMN()-2))</f>
        <v>Й</v>
      </c>
      <c r="E9" s="11" t="str">
        <f aca="true" t="array" ref="E9:E9">INDIRECT(ADDRESS(1,ROW()+COLUMN()-2))</f>
        <v>К</v>
      </c>
      <c r="F9" s="11" t="str">
        <f aca="true" t="array" ref="F9:F9">INDIRECT(ADDRESS(1,ROW()+COLUMN()-2))</f>
        <v>Л</v>
      </c>
      <c r="G9" s="11" t="str">
        <f aca="true" t="array" ref="G9:G9">INDIRECT(ADDRESS(1,ROW()+COLUMN()-2))</f>
        <v>М</v>
      </c>
      <c r="H9" s="11" t="str">
        <f aca="true" t="array" ref="H9:H9">INDIRECT(ADDRESS(1,ROW()+COLUMN()-2))</f>
        <v>Н</v>
      </c>
      <c r="I9" s="11" t="str">
        <f aca="true" t="array" ref="I9:I9">INDIRECT(ADDRESS(1,ROW()+COLUMN()-2))</f>
        <v>О</v>
      </c>
      <c r="J9" s="11" t="str">
        <f aca="true" t="array" ref="J9:J9">INDIRECT(ADDRESS(1,ROW()+COLUMN()-2))</f>
        <v>П</v>
      </c>
      <c r="K9" s="11" t="str">
        <f aca="true" t="array" ref="K9:K9">INDIRECT(ADDRESS(1,ROW()+COLUMN()-2))</f>
        <v>Р</v>
      </c>
      <c r="L9" s="11" t="str">
        <f aca="true" t="array" ref="L9:L9">INDIRECT(ADDRESS(1,ROW()+COLUMN()-2))</f>
        <v>С</v>
      </c>
      <c r="M9" s="11" t="str">
        <f aca="true" t="array" ref="M9:M9">INDIRECT(ADDRESS(1,ROW()+COLUMN()-2))</f>
        <v>Т</v>
      </c>
      <c r="N9" s="11" t="str">
        <f aca="true" t="array" ref="N9:N9">INDIRECT(ADDRESS(1,ROW()+COLUMN()-2))</f>
        <v>У</v>
      </c>
      <c r="O9" s="11" t="str">
        <f aca="true" t="array" ref="O9:O9">INDIRECT(ADDRESS(1,ROW()+COLUMN()-2))</f>
        <v>Ф</v>
      </c>
      <c r="P9" s="11" t="str">
        <f aca="true" t="array" ref="P9:P9">INDIRECT(ADDRESS(1,ROW()+COLUMN()-2))</f>
        <v>Х</v>
      </c>
      <c r="Q9" s="11" t="str">
        <f aca="true" t="array" ref="Q9:Q9">INDIRECT(ADDRESS(1,ROW()+COLUMN()-2))</f>
        <v>Ц</v>
      </c>
      <c r="R9" s="11" t="str">
        <f aca="true" t="array" ref="R9:R9">INDIRECT(ADDRESS(1,ROW()+COLUMN()-2))</f>
        <v>Ч</v>
      </c>
      <c r="S9" s="11" t="str">
        <f aca="true" t="array" ref="S9:S9">INDIRECT(ADDRESS(1,ROW()+COLUMN()-2))</f>
        <v>Ш</v>
      </c>
      <c r="T9" s="11" t="str">
        <f aca="true" t="array" ref="T9:T9">INDIRECT(ADDRESS(1,ROW()+COLUMN()-2))</f>
        <v>Щ</v>
      </c>
      <c r="U9" s="11" t="str">
        <f aca="true" t="array" ref="U9:U9">INDIRECT(ADDRESS(1,ROW()+COLUMN()-2))</f>
        <v>Ъ</v>
      </c>
      <c r="V9" s="11" t="str">
        <f aca="true" t="array" ref="V9:V9">INDIRECT(ADDRESS(1,ROW()+COLUMN()-2))</f>
        <v>Ы</v>
      </c>
      <c r="W9" s="11" t="str">
        <f aca="true" t="array" ref="W9:W9">INDIRECT(ADDRESS(1,ROW()+COLUMN()-2))</f>
        <v>Ь</v>
      </c>
      <c r="X9" s="11" t="str">
        <f aca="true" t="array" ref="X9:X9">INDIRECT(ADDRESS(1,ROW()+COLUMN()-2))</f>
        <v>Э</v>
      </c>
      <c r="Y9" s="11" t="str">
        <f aca="true" t="array" ref="Y9:Y9">INDIRECT(ADDRESS(1,ROW()+COLUMN()-2))</f>
        <v>Ю</v>
      </c>
      <c r="Z9" s="11" t="str">
        <f aca="true" t="array" ref="Z9:Z9">INDIRECT(ADDRESS(1,ROW()+COLUMN()-2))</f>
        <v>Я</v>
      </c>
      <c r="AA9" s="11" t="str">
        <f aca="true" t="array" ref="AA9:AA9">INDIRECT(ADDRESS(1,ROW()+COLUMN()-2))</f>
        <v>0</v>
      </c>
      <c r="AB9" s="11" t="str">
        <f aca="true" t="array" ref="AB9:AB9">INDIRECT(ADDRESS(1,ROW()+COLUMN()-2))</f>
        <v>1</v>
      </c>
      <c r="AC9" s="11" t="str">
        <f aca="true" t="array" ref="AC9:AC9">INDIRECT(ADDRESS(1,ROW()+COLUMN()-2))</f>
        <v>2</v>
      </c>
      <c r="AD9" s="11" t="str">
        <f aca="true" t="array" ref="AD9:AD9">INDIRECT(ADDRESS(1,ROW()+COLUMN()-2))</f>
        <v>3</v>
      </c>
      <c r="AE9" s="11" t="str">
        <f aca="true" t="array" ref="AE9:AE9">INDIRECT(ADDRESS(1,ROW()+COLUMN()-2))</f>
        <v>4</v>
      </c>
      <c r="AF9" s="11" t="str">
        <f aca="true" t="array" ref="AF9:AF9">INDIRECT(ADDRESS(1,ROW()+COLUMN()-2))</f>
        <v>5</v>
      </c>
      <c r="AG9" s="11" t="str">
        <f aca="true" t="array" ref="AG9:AG9">INDIRECT(ADDRESS(1,ROW()+COLUMN()-2))</f>
        <v>6</v>
      </c>
      <c r="AH9" s="11" t="str">
        <f aca="true" t="array" ref="AH9:AH9">INDIRECT(ADDRESS(1,ROW()+COLUMN()-2))</f>
        <v>7</v>
      </c>
      <c r="AI9" s="11" t="str">
        <f aca="true" t="array" ref="AI9:AI9">INDIRECT(ADDRESS(1,ROW()+COLUMN()-2))</f>
        <v>8</v>
      </c>
      <c r="AJ9" s="11" t="str">
        <f aca="true" t="array" ref="AJ9:AJ9">INDIRECT(ADDRESS(1,ROW()+COLUMN()-2))</f>
        <v>9</v>
      </c>
      <c r="AK9" s="11" t="str">
        <f aca="true" t="array" ref="AK9:AK9">INDIRECT(ADDRESS(1,ROW()+COLUMN()-2))</f>
        <v>.</v>
      </c>
      <c r="AL9" s="11" t="str">
        <f aca="true" t="array" ref="AL9:AL9">INDIRECT(ADDRESS(1,ROW()+COLUMN()-2))</f>
        <v>,</v>
      </c>
      <c r="AM9" s="11" t="str">
        <f aca="true" t="array" ref="AM9:AM9">INDIRECT(ADDRESS(1,ROW()+COLUMN()-2))</f>
        <v> </v>
      </c>
      <c r="AN9" s="11" t="s">
        <v>7</v>
      </c>
      <c r="AO9" s="11" t="s">
        <v>8</v>
      </c>
      <c r="AP9" s="11" t="s">
        <v>9</v>
      </c>
      <c r="AQ9" s="11" t="s">
        <v>10</v>
      </c>
      <c r="AR9" s="11" t="s">
        <v>11</v>
      </c>
      <c r="AS9" s="11" t="s">
        <v>12</v>
      </c>
      <c r="AT9" s="12" t="s">
        <v>13</v>
      </c>
    </row>
    <row r="10" customFormat="false" ht="14.25" hidden="false" customHeight="false" outlineLevel="0" collapsed="false">
      <c r="A10" s="13" t="s">
        <v>15</v>
      </c>
      <c r="B10" s="11" t="str">
        <f aca="true" t="array" ref="B10:B10">INDIRECT(ADDRESS(1,ROW()+COLUMN()-2))</f>
        <v>И</v>
      </c>
      <c r="C10" s="11" t="str">
        <f aca="true" t="array" ref="C10:C10">INDIRECT(ADDRESS(1,ROW()+COLUMN()-2))</f>
        <v>Й</v>
      </c>
      <c r="D10" s="11" t="str">
        <f aca="true" t="array" ref="D10:D10">INDIRECT(ADDRESS(1,ROW()+COLUMN()-2))</f>
        <v>К</v>
      </c>
      <c r="E10" s="11" t="str">
        <f aca="true" t="array" ref="E10:E10">INDIRECT(ADDRESS(1,ROW()+COLUMN()-2))</f>
        <v>Л</v>
      </c>
      <c r="F10" s="11" t="str">
        <f aca="true" t="array" ref="F10:F10">INDIRECT(ADDRESS(1,ROW()+COLUMN()-2))</f>
        <v>М</v>
      </c>
      <c r="G10" s="11" t="str">
        <f aca="true" t="array" ref="G10:G10">INDIRECT(ADDRESS(1,ROW()+COLUMN()-2))</f>
        <v>Н</v>
      </c>
      <c r="H10" s="11" t="str">
        <f aca="true" t="array" ref="H10:H10">INDIRECT(ADDRESS(1,ROW()+COLUMN()-2))</f>
        <v>О</v>
      </c>
      <c r="I10" s="11" t="str">
        <f aca="true" t="array" ref="I10:I10">INDIRECT(ADDRESS(1,ROW()+COLUMN()-2))</f>
        <v>П</v>
      </c>
      <c r="J10" s="11" t="str">
        <f aca="true" t="array" ref="J10:J10">INDIRECT(ADDRESS(1,ROW()+COLUMN()-2))</f>
        <v>Р</v>
      </c>
      <c r="K10" s="11" t="str">
        <f aca="true" t="array" ref="K10:K10">INDIRECT(ADDRESS(1,ROW()+COLUMN()-2))</f>
        <v>С</v>
      </c>
      <c r="L10" s="11" t="str">
        <f aca="true" t="array" ref="L10:L10">INDIRECT(ADDRESS(1,ROW()+COLUMN()-2))</f>
        <v>Т</v>
      </c>
      <c r="M10" s="11" t="str">
        <f aca="true" t="array" ref="M10:M10">INDIRECT(ADDRESS(1,ROW()+COLUMN()-2))</f>
        <v>У</v>
      </c>
      <c r="N10" s="11" t="str">
        <f aca="true" t="array" ref="N10:N10">INDIRECT(ADDRESS(1,ROW()+COLUMN()-2))</f>
        <v>Ф</v>
      </c>
      <c r="O10" s="11" t="str">
        <f aca="true" t="array" ref="O10:O10">INDIRECT(ADDRESS(1,ROW()+COLUMN()-2))</f>
        <v>Х</v>
      </c>
      <c r="P10" s="11" t="str">
        <f aca="true" t="array" ref="P10:P10">INDIRECT(ADDRESS(1,ROW()+COLUMN()-2))</f>
        <v>Ц</v>
      </c>
      <c r="Q10" s="11" t="str">
        <f aca="true" t="array" ref="Q10:Q10">INDIRECT(ADDRESS(1,ROW()+COLUMN()-2))</f>
        <v>Ч</v>
      </c>
      <c r="R10" s="11" t="str">
        <f aca="true" t="array" ref="R10:R10">INDIRECT(ADDRESS(1,ROW()+COLUMN()-2))</f>
        <v>Ш</v>
      </c>
      <c r="S10" s="11" t="str">
        <f aca="true" t="array" ref="S10:S10">INDIRECT(ADDRESS(1,ROW()+COLUMN()-2))</f>
        <v>Щ</v>
      </c>
      <c r="T10" s="11" t="str">
        <f aca="true" t="array" ref="T10:T10">INDIRECT(ADDRESS(1,ROW()+COLUMN()-2))</f>
        <v>Ъ</v>
      </c>
      <c r="U10" s="11" t="str">
        <f aca="true" t="array" ref="U10:U10">INDIRECT(ADDRESS(1,ROW()+COLUMN()-2))</f>
        <v>Ы</v>
      </c>
      <c r="V10" s="11" t="str">
        <f aca="true" t="array" ref="V10:V10">INDIRECT(ADDRESS(1,ROW()+COLUMN()-2))</f>
        <v>Ь</v>
      </c>
      <c r="W10" s="11" t="str">
        <f aca="true" t="array" ref="W10:W10">INDIRECT(ADDRESS(1,ROW()+COLUMN()-2))</f>
        <v>Э</v>
      </c>
      <c r="X10" s="11" t="str">
        <f aca="true" t="array" ref="X10:X10">INDIRECT(ADDRESS(1,ROW()+COLUMN()-2))</f>
        <v>Ю</v>
      </c>
      <c r="Y10" s="11" t="str">
        <f aca="true" t="array" ref="Y10:Y10">INDIRECT(ADDRESS(1,ROW()+COLUMN()-2))</f>
        <v>Я</v>
      </c>
      <c r="Z10" s="11" t="str">
        <f aca="true" t="array" ref="Z10:Z10">INDIRECT(ADDRESS(1,ROW()+COLUMN()-2))</f>
        <v>0</v>
      </c>
      <c r="AA10" s="11" t="str">
        <f aca="true" t="array" ref="AA10:AA10">INDIRECT(ADDRESS(1,ROW()+COLUMN()-2))</f>
        <v>1</v>
      </c>
      <c r="AB10" s="11" t="str">
        <f aca="true" t="array" ref="AB10:AB10">INDIRECT(ADDRESS(1,ROW()+COLUMN()-2))</f>
        <v>2</v>
      </c>
      <c r="AC10" s="11" t="str">
        <f aca="true" t="array" ref="AC10:AC10">INDIRECT(ADDRESS(1,ROW()+COLUMN()-2))</f>
        <v>3</v>
      </c>
      <c r="AD10" s="11" t="str">
        <f aca="true" t="array" ref="AD10:AD10">INDIRECT(ADDRESS(1,ROW()+COLUMN()-2))</f>
        <v>4</v>
      </c>
      <c r="AE10" s="11" t="str">
        <f aca="true" t="array" ref="AE10:AE10">INDIRECT(ADDRESS(1,ROW()+COLUMN()-2))</f>
        <v>5</v>
      </c>
      <c r="AF10" s="11" t="str">
        <f aca="true" t="array" ref="AF10:AF10">INDIRECT(ADDRESS(1,ROW()+COLUMN()-2))</f>
        <v>6</v>
      </c>
      <c r="AG10" s="11" t="str">
        <f aca="true" t="array" ref="AG10:AG10">INDIRECT(ADDRESS(1,ROW()+COLUMN()-2))</f>
        <v>7</v>
      </c>
      <c r="AH10" s="11" t="str">
        <f aca="true" t="array" ref="AH10:AH10">INDIRECT(ADDRESS(1,ROW()+COLUMN()-2))</f>
        <v>8</v>
      </c>
      <c r="AI10" s="11" t="str">
        <f aca="true" t="array" ref="AI10:AI10">INDIRECT(ADDRESS(1,ROW()+COLUMN()-2))</f>
        <v>9</v>
      </c>
      <c r="AJ10" s="11" t="str">
        <f aca="true" t="array" ref="AJ10:AJ10">INDIRECT(ADDRESS(1,ROW()+COLUMN()-2))</f>
        <v>.</v>
      </c>
      <c r="AK10" s="11" t="str">
        <f aca="true" t="array" ref="AK10:AK10">INDIRECT(ADDRESS(1,ROW()+COLUMN()-2))</f>
        <v>,</v>
      </c>
      <c r="AL10" s="11" t="str">
        <f aca="true" t="array" ref="AL10:AL10">INDIRECT(ADDRESS(1,ROW()+COLUMN()-2))</f>
        <v> </v>
      </c>
      <c r="AM10" s="11" t="s">
        <v>7</v>
      </c>
      <c r="AN10" s="11" t="s">
        <v>8</v>
      </c>
      <c r="AO10" s="11" t="s">
        <v>9</v>
      </c>
      <c r="AP10" s="11" t="s">
        <v>10</v>
      </c>
      <c r="AQ10" s="11" t="s">
        <v>11</v>
      </c>
      <c r="AR10" s="11" t="s">
        <v>12</v>
      </c>
      <c r="AS10" s="11" t="s">
        <v>13</v>
      </c>
      <c r="AT10" s="12" t="s">
        <v>14</v>
      </c>
    </row>
    <row r="11" customFormat="false" ht="14.25" hidden="false" customHeight="false" outlineLevel="0" collapsed="false">
      <c r="A11" s="13" t="s">
        <v>16</v>
      </c>
      <c r="B11" s="11" t="str">
        <f aca="true" t="array" ref="B11:B11">INDIRECT(ADDRESS(1,ROW()+COLUMN()-2))</f>
        <v>Й</v>
      </c>
      <c r="C11" s="11" t="str">
        <f aca="true" t="array" ref="C11:C11">INDIRECT(ADDRESS(1,ROW()+COLUMN()-2))</f>
        <v>К</v>
      </c>
      <c r="D11" s="11" t="str">
        <f aca="true" t="array" ref="D11:D11">INDIRECT(ADDRESS(1,ROW()+COLUMN()-2))</f>
        <v>Л</v>
      </c>
      <c r="E11" s="11" t="str">
        <f aca="true" t="array" ref="E11:E11">INDIRECT(ADDRESS(1,ROW()+COLUMN()-2))</f>
        <v>М</v>
      </c>
      <c r="F11" s="11" t="str">
        <f aca="true" t="array" ref="F11:F11">INDIRECT(ADDRESS(1,ROW()+COLUMN()-2))</f>
        <v>Н</v>
      </c>
      <c r="G11" s="11" t="str">
        <f aca="true" t="array" ref="G11:G11">INDIRECT(ADDRESS(1,ROW()+COLUMN()-2))</f>
        <v>О</v>
      </c>
      <c r="H11" s="11" t="str">
        <f aca="true" t="array" ref="H11:H11">INDIRECT(ADDRESS(1,ROW()+COLUMN()-2))</f>
        <v>П</v>
      </c>
      <c r="I11" s="11" t="str">
        <f aca="true" t="array" ref="I11:I11">INDIRECT(ADDRESS(1,ROW()+COLUMN()-2))</f>
        <v>Р</v>
      </c>
      <c r="J11" s="11" t="str">
        <f aca="true" t="array" ref="J11:J11">INDIRECT(ADDRESS(1,ROW()+COLUMN()-2))</f>
        <v>С</v>
      </c>
      <c r="K11" s="11" t="str">
        <f aca="true" t="array" ref="K11:K11">INDIRECT(ADDRESS(1,ROW()+COLUMN()-2))</f>
        <v>Т</v>
      </c>
      <c r="L11" s="11" t="str">
        <f aca="true" t="array" ref="L11:L11">INDIRECT(ADDRESS(1,ROW()+COLUMN()-2))</f>
        <v>У</v>
      </c>
      <c r="M11" s="11" t="str">
        <f aca="true" t="array" ref="M11:M11">INDIRECT(ADDRESS(1,ROW()+COLUMN()-2))</f>
        <v>Ф</v>
      </c>
      <c r="N11" s="11" t="str">
        <f aca="true" t="array" ref="N11:N11">INDIRECT(ADDRESS(1,ROW()+COLUMN()-2))</f>
        <v>Х</v>
      </c>
      <c r="O11" s="11" t="str">
        <f aca="true" t="array" ref="O11:O11">INDIRECT(ADDRESS(1,ROW()+COLUMN()-2))</f>
        <v>Ц</v>
      </c>
      <c r="P11" s="11" t="str">
        <f aca="true" t="array" ref="P11:P11">INDIRECT(ADDRESS(1,ROW()+COLUMN()-2))</f>
        <v>Ч</v>
      </c>
      <c r="Q11" s="11" t="str">
        <f aca="true" t="array" ref="Q11:Q11">INDIRECT(ADDRESS(1,ROW()+COLUMN()-2))</f>
        <v>Ш</v>
      </c>
      <c r="R11" s="11" t="str">
        <f aca="true" t="array" ref="R11:R11">INDIRECT(ADDRESS(1,ROW()+COLUMN()-2))</f>
        <v>Щ</v>
      </c>
      <c r="S11" s="11" t="str">
        <f aca="true" t="array" ref="S11:S11">INDIRECT(ADDRESS(1,ROW()+COLUMN()-2))</f>
        <v>Ъ</v>
      </c>
      <c r="T11" s="11" t="str">
        <f aca="true" t="array" ref="T11:T11">INDIRECT(ADDRESS(1,ROW()+COLUMN()-2))</f>
        <v>Ы</v>
      </c>
      <c r="U11" s="11" t="str">
        <f aca="true" t="array" ref="U11:U11">INDIRECT(ADDRESS(1,ROW()+COLUMN()-2))</f>
        <v>Ь</v>
      </c>
      <c r="V11" s="11" t="str">
        <f aca="true" t="array" ref="V11:V11">INDIRECT(ADDRESS(1,ROW()+COLUMN()-2))</f>
        <v>Э</v>
      </c>
      <c r="W11" s="11" t="str">
        <f aca="true" t="array" ref="W11:W11">INDIRECT(ADDRESS(1,ROW()+COLUMN()-2))</f>
        <v>Ю</v>
      </c>
      <c r="X11" s="11" t="str">
        <f aca="true" t="array" ref="X11:X11">INDIRECT(ADDRESS(1,ROW()+COLUMN()-2))</f>
        <v>Я</v>
      </c>
      <c r="Y11" s="11" t="str">
        <f aca="true" t="array" ref="Y11:Y11">INDIRECT(ADDRESS(1,ROW()+COLUMN()-2))</f>
        <v>0</v>
      </c>
      <c r="Z11" s="11" t="str">
        <f aca="true" t="array" ref="Z11:Z11">INDIRECT(ADDRESS(1,ROW()+COLUMN()-2))</f>
        <v>1</v>
      </c>
      <c r="AA11" s="11" t="str">
        <f aca="true" t="array" ref="AA11:AA11">INDIRECT(ADDRESS(1,ROW()+COLUMN()-2))</f>
        <v>2</v>
      </c>
      <c r="AB11" s="11" t="str">
        <f aca="true" t="array" ref="AB11:AB11">INDIRECT(ADDRESS(1,ROW()+COLUMN()-2))</f>
        <v>3</v>
      </c>
      <c r="AC11" s="11" t="str">
        <f aca="true" t="array" ref="AC11:AC11">INDIRECT(ADDRESS(1,ROW()+COLUMN()-2))</f>
        <v>4</v>
      </c>
      <c r="AD11" s="11" t="str">
        <f aca="true" t="array" ref="AD11:AD11">INDIRECT(ADDRESS(1,ROW()+COLUMN()-2))</f>
        <v>5</v>
      </c>
      <c r="AE11" s="11" t="str">
        <f aca="true" t="array" ref="AE11:AE11">INDIRECT(ADDRESS(1,ROW()+COLUMN()-2))</f>
        <v>6</v>
      </c>
      <c r="AF11" s="11" t="str">
        <f aca="true" t="array" ref="AF11:AF11">INDIRECT(ADDRESS(1,ROW()+COLUMN()-2))</f>
        <v>7</v>
      </c>
      <c r="AG11" s="11" t="str">
        <f aca="true" t="array" ref="AG11:AG11">INDIRECT(ADDRESS(1,ROW()+COLUMN()-2))</f>
        <v>8</v>
      </c>
      <c r="AH11" s="11" t="str">
        <f aca="true" t="array" ref="AH11:AH11">INDIRECT(ADDRESS(1,ROW()+COLUMN()-2))</f>
        <v>9</v>
      </c>
      <c r="AI11" s="11" t="str">
        <f aca="true" t="array" ref="AI11:AI11">INDIRECT(ADDRESS(1,ROW()+COLUMN()-2))</f>
        <v>.</v>
      </c>
      <c r="AJ11" s="11" t="str">
        <f aca="true" t="array" ref="AJ11:AJ11">INDIRECT(ADDRESS(1,ROW()+COLUMN()-2))</f>
        <v>,</v>
      </c>
      <c r="AK11" s="11" t="str">
        <f aca="true" t="array" ref="AK11:AK11">INDIRECT(ADDRESS(1,ROW()+COLUMN()-2))</f>
        <v> </v>
      </c>
      <c r="AL11" s="11" t="s">
        <v>7</v>
      </c>
      <c r="AM11" s="11" t="s">
        <v>8</v>
      </c>
      <c r="AN11" s="11" t="s">
        <v>9</v>
      </c>
      <c r="AO11" s="11" t="s">
        <v>10</v>
      </c>
      <c r="AP11" s="11" t="s">
        <v>11</v>
      </c>
      <c r="AQ11" s="11" t="s">
        <v>12</v>
      </c>
      <c r="AR11" s="11" t="s">
        <v>13</v>
      </c>
      <c r="AS11" s="11" t="s">
        <v>14</v>
      </c>
      <c r="AT11" s="12" t="s">
        <v>15</v>
      </c>
    </row>
    <row r="12" customFormat="false" ht="14.25" hidden="false" customHeight="false" outlineLevel="0" collapsed="false">
      <c r="A12" s="13" t="s">
        <v>17</v>
      </c>
      <c r="B12" s="11" t="str">
        <f aca="true" t="array" ref="B12:B12">INDIRECT(ADDRESS(1,ROW()+COLUMN()-2))</f>
        <v>К</v>
      </c>
      <c r="C12" s="11" t="str">
        <f aca="true" t="array" ref="C12:C12">INDIRECT(ADDRESS(1,ROW()+COLUMN()-2))</f>
        <v>Л</v>
      </c>
      <c r="D12" s="11" t="str">
        <f aca="true" t="array" ref="D12:D12">INDIRECT(ADDRESS(1,ROW()+COLUMN()-2))</f>
        <v>М</v>
      </c>
      <c r="E12" s="11" t="str">
        <f aca="true" t="array" ref="E12:E12">INDIRECT(ADDRESS(1,ROW()+COLUMN()-2))</f>
        <v>Н</v>
      </c>
      <c r="F12" s="11" t="str">
        <f aca="true" t="array" ref="F12:F12">INDIRECT(ADDRESS(1,ROW()+COLUMN()-2))</f>
        <v>О</v>
      </c>
      <c r="G12" s="11" t="str">
        <f aca="true" t="array" ref="G12:G12">INDIRECT(ADDRESS(1,ROW()+COLUMN()-2))</f>
        <v>П</v>
      </c>
      <c r="H12" s="11" t="str">
        <f aca="true" t="array" ref="H12:H12">INDIRECT(ADDRESS(1,ROW()+COLUMN()-2))</f>
        <v>Р</v>
      </c>
      <c r="I12" s="11" t="str">
        <f aca="true" t="array" ref="I12:I12">INDIRECT(ADDRESS(1,ROW()+COLUMN()-2))</f>
        <v>С</v>
      </c>
      <c r="J12" s="11" t="str">
        <f aca="true" t="array" ref="J12:J12">INDIRECT(ADDRESS(1,ROW()+COLUMN()-2))</f>
        <v>Т</v>
      </c>
      <c r="K12" s="11" t="str">
        <f aca="true" t="array" ref="K12:K12">INDIRECT(ADDRESS(1,ROW()+COLUMN()-2))</f>
        <v>У</v>
      </c>
      <c r="L12" s="11" t="str">
        <f aca="true" t="array" ref="L12:L12">INDIRECT(ADDRESS(1,ROW()+COLUMN()-2))</f>
        <v>Ф</v>
      </c>
      <c r="M12" s="11" t="str">
        <f aca="true" t="array" ref="M12:M12">INDIRECT(ADDRESS(1,ROW()+COLUMN()-2))</f>
        <v>Х</v>
      </c>
      <c r="N12" s="11" t="str">
        <f aca="true" t="array" ref="N12:N12">INDIRECT(ADDRESS(1,ROW()+COLUMN()-2))</f>
        <v>Ц</v>
      </c>
      <c r="O12" s="11" t="str">
        <f aca="true" t="array" ref="O12:O12">INDIRECT(ADDRESS(1,ROW()+COLUMN()-2))</f>
        <v>Ч</v>
      </c>
      <c r="P12" s="11" t="str">
        <f aca="true" t="array" ref="P12:P12">INDIRECT(ADDRESS(1,ROW()+COLUMN()-2))</f>
        <v>Ш</v>
      </c>
      <c r="Q12" s="11" t="str">
        <f aca="true" t="array" ref="Q12:Q12">INDIRECT(ADDRESS(1,ROW()+COLUMN()-2))</f>
        <v>Щ</v>
      </c>
      <c r="R12" s="11" t="str">
        <f aca="true" t="array" ref="R12:R12">INDIRECT(ADDRESS(1,ROW()+COLUMN()-2))</f>
        <v>Ъ</v>
      </c>
      <c r="S12" s="11" t="str">
        <f aca="true" t="array" ref="S12:S12">INDIRECT(ADDRESS(1,ROW()+COLUMN()-2))</f>
        <v>Ы</v>
      </c>
      <c r="T12" s="11" t="str">
        <f aca="true" t="array" ref="T12:T12">INDIRECT(ADDRESS(1,ROW()+COLUMN()-2))</f>
        <v>Ь</v>
      </c>
      <c r="U12" s="11" t="str">
        <f aca="true" t="array" ref="U12:U12">INDIRECT(ADDRESS(1,ROW()+COLUMN()-2))</f>
        <v>Э</v>
      </c>
      <c r="V12" s="11" t="str">
        <f aca="true" t="array" ref="V12:V12">INDIRECT(ADDRESS(1,ROW()+COLUMN()-2))</f>
        <v>Ю</v>
      </c>
      <c r="W12" s="11" t="str">
        <f aca="true" t="array" ref="W12:W12">INDIRECT(ADDRESS(1,ROW()+COLUMN()-2))</f>
        <v>Я</v>
      </c>
      <c r="X12" s="11" t="str">
        <f aca="true" t="array" ref="X12:X12">INDIRECT(ADDRESS(1,ROW()+COLUMN()-2))</f>
        <v>0</v>
      </c>
      <c r="Y12" s="11" t="str">
        <f aca="true" t="array" ref="Y12:Y12">INDIRECT(ADDRESS(1,ROW()+COLUMN()-2))</f>
        <v>1</v>
      </c>
      <c r="Z12" s="11" t="str">
        <f aca="true" t="array" ref="Z12:Z12">INDIRECT(ADDRESS(1,ROW()+COLUMN()-2))</f>
        <v>2</v>
      </c>
      <c r="AA12" s="11" t="str">
        <f aca="true" t="array" ref="AA12:AA12">INDIRECT(ADDRESS(1,ROW()+COLUMN()-2))</f>
        <v>3</v>
      </c>
      <c r="AB12" s="11" t="str">
        <f aca="true" t="array" ref="AB12:AB12">INDIRECT(ADDRESS(1,ROW()+COLUMN()-2))</f>
        <v>4</v>
      </c>
      <c r="AC12" s="11" t="str">
        <f aca="true" t="array" ref="AC12:AC12">INDIRECT(ADDRESS(1,ROW()+COLUMN()-2))</f>
        <v>5</v>
      </c>
      <c r="AD12" s="11" t="str">
        <f aca="true" t="array" ref="AD12:AD12">INDIRECT(ADDRESS(1,ROW()+COLUMN()-2))</f>
        <v>6</v>
      </c>
      <c r="AE12" s="11" t="str">
        <f aca="true" t="array" ref="AE12:AE12">INDIRECT(ADDRESS(1,ROW()+COLUMN()-2))</f>
        <v>7</v>
      </c>
      <c r="AF12" s="11" t="str">
        <f aca="true" t="array" ref="AF12:AF12">INDIRECT(ADDRESS(1,ROW()+COLUMN()-2))</f>
        <v>8</v>
      </c>
      <c r="AG12" s="11" t="str">
        <f aca="true" t="array" ref="AG12:AG12">INDIRECT(ADDRESS(1,ROW()+COLUMN()-2))</f>
        <v>9</v>
      </c>
      <c r="AH12" s="11" t="str">
        <f aca="true" t="array" ref="AH12:AH12">INDIRECT(ADDRESS(1,ROW()+COLUMN()-2))</f>
        <v>.</v>
      </c>
      <c r="AI12" s="11" t="str">
        <f aca="true" t="array" ref="AI12:AI12">INDIRECT(ADDRESS(1,ROW()+COLUMN()-2))</f>
        <v>,</v>
      </c>
      <c r="AJ12" s="11" t="str">
        <f aca="true" t="array" ref="AJ12:AJ12">INDIRECT(ADDRESS(1,ROW()+COLUMN()-2))</f>
        <v> </v>
      </c>
      <c r="AK12" s="11" t="s">
        <v>7</v>
      </c>
      <c r="AL12" s="11" t="s">
        <v>8</v>
      </c>
      <c r="AM12" s="11" t="s">
        <v>9</v>
      </c>
      <c r="AN12" s="11" t="s">
        <v>10</v>
      </c>
      <c r="AO12" s="11" t="s">
        <v>11</v>
      </c>
      <c r="AP12" s="11" t="s">
        <v>12</v>
      </c>
      <c r="AQ12" s="11" t="s">
        <v>13</v>
      </c>
      <c r="AR12" s="11" t="s">
        <v>14</v>
      </c>
      <c r="AS12" s="11" t="s">
        <v>15</v>
      </c>
      <c r="AT12" s="12" t="s">
        <v>16</v>
      </c>
    </row>
    <row r="13" customFormat="false" ht="14.25" hidden="false" customHeight="false" outlineLevel="0" collapsed="false">
      <c r="A13" s="13" t="s">
        <v>18</v>
      </c>
      <c r="B13" s="11" t="str">
        <f aca="true" t="array" ref="B13:B13">INDIRECT(ADDRESS(1,ROW()+COLUMN()-2))</f>
        <v>Л</v>
      </c>
      <c r="C13" s="11" t="str">
        <f aca="true" t="array" ref="C13:C13">INDIRECT(ADDRESS(1,ROW()+COLUMN()-2))</f>
        <v>М</v>
      </c>
      <c r="D13" s="11" t="str">
        <f aca="true" t="array" ref="D13:D13">INDIRECT(ADDRESS(1,ROW()+COLUMN()-2))</f>
        <v>Н</v>
      </c>
      <c r="E13" s="11" t="str">
        <f aca="true" t="array" ref="E13:E13">INDIRECT(ADDRESS(1,ROW()+COLUMN()-2))</f>
        <v>О</v>
      </c>
      <c r="F13" s="11" t="str">
        <f aca="true" t="array" ref="F13:F13">INDIRECT(ADDRESS(1,ROW()+COLUMN()-2))</f>
        <v>П</v>
      </c>
      <c r="G13" s="11" t="str">
        <f aca="true" t="array" ref="G13:G13">INDIRECT(ADDRESS(1,ROW()+COLUMN()-2))</f>
        <v>Р</v>
      </c>
      <c r="H13" s="11" t="str">
        <f aca="true" t="array" ref="H13:H13">INDIRECT(ADDRESS(1,ROW()+COLUMN()-2))</f>
        <v>С</v>
      </c>
      <c r="I13" s="11" t="str">
        <f aca="true" t="array" ref="I13:I13">INDIRECT(ADDRESS(1,ROW()+COLUMN()-2))</f>
        <v>Т</v>
      </c>
      <c r="J13" s="11" t="str">
        <f aca="true" t="array" ref="J13:J13">INDIRECT(ADDRESS(1,ROW()+COLUMN()-2))</f>
        <v>У</v>
      </c>
      <c r="K13" s="11" t="str">
        <f aca="true" t="array" ref="K13:K13">INDIRECT(ADDRESS(1,ROW()+COLUMN()-2))</f>
        <v>Ф</v>
      </c>
      <c r="L13" s="11" t="str">
        <f aca="true" t="array" ref="L13:L13">INDIRECT(ADDRESS(1,ROW()+COLUMN()-2))</f>
        <v>Х</v>
      </c>
      <c r="M13" s="11" t="str">
        <f aca="true" t="array" ref="M13:M13">INDIRECT(ADDRESS(1,ROW()+COLUMN()-2))</f>
        <v>Ц</v>
      </c>
      <c r="N13" s="11" t="str">
        <f aca="true" t="array" ref="N13:N13">INDIRECT(ADDRESS(1,ROW()+COLUMN()-2))</f>
        <v>Ч</v>
      </c>
      <c r="O13" s="11" t="str">
        <f aca="true" t="array" ref="O13:O13">INDIRECT(ADDRESS(1,ROW()+COLUMN()-2))</f>
        <v>Ш</v>
      </c>
      <c r="P13" s="11" t="str">
        <f aca="true" t="array" ref="P13:P13">INDIRECT(ADDRESS(1,ROW()+COLUMN()-2))</f>
        <v>Щ</v>
      </c>
      <c r="Q13" s="11" t="str">
        <f aca="true" t="array" ref="Q13:Q13">INDIRECT(ADDRESS(1,ROW()+COLUMN()-2))</f>
        <v>Ъ</v>
      </c>
      <c r="R13" s="11" t="str">
        <f aca="true" t="array" ref="R13:R13">INDIRECT(ADDRESS(1,ROW()+COLUMN()-2))</f>
        <v>Ы</v>
      </c>
      <c r="S13" s="11" t="str">
        <f aca="true" t="array" ref="S13:S13">INDIRECT(ADDRESS(1,ROW()+COLUMN()-2))</f>
        <v>Ь</v>
      </c>
      <c r="T13" s="11" t="str">
        <f aca="true" t="array" ref="T13:T13">INDIRECT(ADDRESS(1,ROW()+COLUMN()-2))</f>
        <v>Э</v>
      </c>
      <c r="U13" s="11" t="str">
        <f aca="true" t="array" ref="U13:U13">INDIRECT(ADDRESS(1,ROW()+COLUMN()-2))</f>
        <v>Ю</v>
      </c>
      <c r="V13" s="11" t="str">
        <f aca="true" t="array" ref="V13:V13">INDIRECT(ADDRESS(1,ROW()+COLUMN()-2))</f>
        <v>Я</v>
      </c>
      <c r="W13" s="11" t="str">
        <f aca="true" t="array" ref="W13:W13">INDIRECT(ADDRESS(1,ROW()+COLUMN()-2))</f>
        <v>0</v>
      </c>
      <c r="X13" s="11" t="str">
        <f aca="true" t="array" ref="X13:X13">INDIRECT(ADDRESS(1,ROW()+COLUMN()-2))</f>
        <v>1</v>
      </c>
      <c r="Y13" s="11" t="str">
        <f aca="true" t="array" ref="Y13:Y13">INDIRECT(ADDRESS(1,ROW()+COLUMN()-2))</f>
        <v>2</v>
      </c>
      <c r="Z13" s="11" t="str">
        <f aca="true" t="array" ref="Z13:Z13">INDIRECT(ADDRESS(1,ROW()+COLUMN()-2))</f>
        <v>3</v>
      </c>
      <c r="AA13" s="11" t="str">
        <f aca="true" t="array" ref="AA13:AA13">INDIRECT(ADDRESS(1,ROW()+COLUMN()-2))</f>
        <v>4</v>
      </c>
      <c r="AB13" s="11" t="str">
        <f aca="true" t="array" ref="AB13:AB13">INDIRECT(ADDRESS(1,ROW()+COLUMN()-2))</f>
        <v>5</v>
      </c>
      <c r="AC13" s="11" t="str">
        <f aca="true" t="array" ref="AC13:AC13">INDIRECT(ADDRESS(1,ROW()+COLUMN()-2))</f>
        <v>6</v>
      </c>
      <c r="AD13" s="11" t="str">
        <f aca="true" t="array" ref="AD13:AD13">INDIRECT(ADDRESS(1,ROW()+COLUMN()-2))</f>
        <v>7</v>
      </c>
      <c r="AE13" s="11" t="str">
        <f aca="true" t="array" ref="AE13:AE13">INDIRECT(ADDRESS(1,ROW()+COLUMN()-2))</f>
        <v>8</v>
      </c>
      <c r="AF13" s="11" t="str">
        <f aca="true" t="array" ref="AF13:AF13">INDIRECT(ADDRESS(1,ROW()+COLUMN()-2))</f>
        <v>9</v>
      </c>
      <c r="AG13" s="11" t="str">
        <f aca="true" t="array" ref="AG13:AG13">INDIRECT(ADDRESS(1,ROW()+COLUMN()-2))</f>
        <v>.</v>
      </c>
      <c r="AH13" s="11" t="str">
        <f aca="true" t="array" ref="AH13:AH13">INDIRECT(ADDRESS(1,ROW()+COLUMN()-2))</f>
        <v>,</v>
      </c>
      <c r="AI13" s="11" t="str">
        <f aca="true" t="array" ref="AI13:AI13">INDIRECT(ADDRESS(1,ROW()+COLUMN()-2))</f>
        <v> </v>
      </c>
      <c r="AJ13" s="11" t="s">
        <v>7</v>
      </c>
      <c r="AK13" s="11" t="s">
        <v>8</v>
      </c>
      <c r="AL13" s="11" t="s">
        <v>9</v>
      </c>
      <c r="AM13" s="11" t="s">
        <v>10</v>
      </c>
      <c r="AN13" s="11" t="s">
        <v>11</v>
      </c>
      <c r="AO13" s="11" t="s">
        <v>12</v>
      </c>
      <c r="AP13" s="11" t="s">
        <v>13</v>
      </c>
      <c r="AQ13" s="11" t="s">
        <v>14</v>
      </c>
      <c r="AR13" s="11" t="s">
        <v>15</v>
      </c>
      <c r="AS13" s="11" t="s">
        <v>16</v>
      </c>
      <c r="AT13" s="12" t="s">
        <v>17</v>
      </c>
    </row>
    <row r="14" customFormat="false" ht="14.25" hidden="false" customHeight="false" outlineLevel="0" collapsed="false">
      <c r="A14" s="13" t="s">
        <v>19</v>
      </c>
      <c r="B14" s="11" t="str">
        <f aca="true" t="array" ref="B14:B14">INDIRECT(ADDRESS(1,ROW()+COLUMN()-2))</f>
        <v>М</v>
      </c>
      <c r="C14" s="11" t="str">
        <f aca="true" t="array" ref="C14:C14">INDIRECT(ADDRESS(1,ROW()+COLUMN()-2))</f>
        <v>Н</v>
      </c>
      <c r="D14" s="11" t="str">
        <f aca="true" t="array" ref="D14:D14">INDIRECT(ADDRESS(1,ROW()+COLUMN()-2))</f>
        <v>О</v>
      </c>
      <c r="E14" s="11" t="str">
        <f aca="true" t="array" ref="E14:E14">INDIRECT(ADDRESS(1,ROW()+COLUMN()-2))</f>
        <v>П</v>
      </c>
      <c r="F14" s="11" t="str">
        <f aca="true" t="array" ref="F14:F14">INDIRECT(ADDRESS(1,ROW()+COLUMN()-2))</f>
        <v>Р</v>
      </c>
      <c r="G14" s="11" t="str">
        <f aca="true" t="array" ref="G14:G14">INDIRECT(ADDRESS(1,ROW()+COLUMN()-2))</f>
        <v>С</v>
      </c>
      <c r="H14" s="11" t="str">
        <f aca="true" t="array" ref="H14:H14">INDIRECT(ADDRESS(1,ROW()+COLUMN()-2))</f>
        <v>Т</v>
      </c>
      <c r="I14" s="11" t="str">
        <f aca="true" t="array" ref="I14:I14">INDIRECT(ADDRESS(1,ROW()+COLUMN()-2))</f>
        <v>У</v>
      </c>
      <c r="J14" s="11" t="str">
        <f aca="true" t="array" ref="J14:J14">INDIRECT(ADDRESS(1,ROW()+COLUMN()-2))</f>
        <v>Ф</v>
      </c>
      <c r="K14" s="11" t="str">
        <f aca="true" t="array" ref="K14:K14">INDIRECT(ADDRESS(1,ROW()+COLUMN()-2))</f>
        <v>Х</v>
      </c>
      <c r="L14" s="11" t="str">
        <f aca="true" t="array" ref="L14:L14">INDIRECT(ADDRESS(1,ROW()+COLUMN()-2))</f>
        <v>Ц</v>
      </c>
      <c r="M14" s="11" t="str">
        <f aca="true" t="array" ref="M14:M14">INDIRECT(ADDRESS(1,ROW()+COLUMN()-2))</f>
        <v>Ч</v>
      </c>
      <c r="N14" s="11" t="str">
        <f aca="true" t="array" ref="N14:N14">INDIRECT(ADDRESS(1,ROW()+COLUMN()-2))</f>
        <v>Ш</v>
      </c>
      <c r="O14" s="11" t="str">
        <f aca="true" t="array" ref="O14:O14">INDIRECT(ADDRESS(1,ROW()+COLUMN()-2))</f>
        <v>Щ</v>
      </c>
      <c r="P14" s="11" t="str">
        <f aca="true" t="array" ref="P14:P14">INDIRECT(ADDRESS(1,ROW()+COLUMN()-2))</f>
        <v>Ъ</v>
      </c>
      <c r="Q14" s="11" t="str">
        <f aca="true" t="array" ref="Q14:Q14">INDIRECT(ADDRESS(1,ROW()+COLUMN()-2))</f>
        <v>Ы</v>
      </c>
      <c r="R14" s="11" t="str">
        <f aca="true" t="array" ref="R14:R14">INDIRECT(ADDRESS(1,ROW()+COLUMN()-2))</f>
        <v>Ь</v>
      </c>
      <c r="S14" s="11" t="str">
        <f aca="true" t="array" ref="S14:S14">INDIRECT(ADDRESS(1,ROW()+COLUMN()-2))</f>
        <v>Э</v>
      </c>
      <c r="T14" s="11" t="str">
        <f aca="true" t="array" ref="T14:T14">INDIRECT(ADDRESS(1,ROW()+COLUMN()-2))</f>
        <v>Ю</v>
      </c>
      <c r="U14" s="11" t="str">
        <f aca="true" t="array" ref="U14:U14">INDIRECT(ADDRESS(1,ROW()+COLUMN()-2))</f>
        <v>Я</v>
      </c>
      <c r="V14" s="11" t="str">
        <f aca="true" t="array" ref="V14:V14">INDIRECT(ADDRESS(1,ROW()+COLUMN()-2))</f>
        <v>0</v>
      </c>
      <c r="W14" s="11" t="str">
        <f aca="true" t="array" ref="W14:W14">INDIRECT(ADDRESS(1,ROW()+COLUMN()-2))</f>
        <v>1</v>
      </c>
      <c r="X14" s="11" t="str">
        <f aca="true" t="array" ref="X14:X14">INDIRECT(ADDRESS(1,ROW()+COLUMN()-2))</f>
        <v>2</v>
      </c>
      <c r="Y14" s="11" t="str">
        <f aca="true" t="array" ref="Y14:Y14">INDIRECT(ADDRESS(1,ROW()+COLUMN()-2))</f>
        <v>3</v>
      </c>
      <c r="Z14" s="11" t="str">
        <f aca="true" t="array" ref="Z14:Z14">INDIRECT(ADDRESS(1,ROW()+COLUMN()-2))</f>
        <v>4</v>
      </c>
      <c r="AA14" s="11" t="str">
        <f aca="true" t="array" ref="AA14:AA14">INDIRECT(ADDRESS(1,ROW()+COLUMN()-2))</f>
        <v>5</v>
      </c>
      <c r="AB14" s="11" t="str">
        <f aca="true" t="array" ref="AB14:AB14">INDIRECT(ADDRESS(1,ROW()+COLUMN()-2))</f>
        <v>6</v>
      </c>
      <c r="AC14" s="11" t="str">
        <f aca="true" t="array" ref="AC14:AC14">INDIRECT(ADDRESS(1,ROW()+COLUMN()-2))</f>
        <v>7</v>
      </c>
      <c r="AD14" s="11" t="str">
        <f aca="true" t="array" ref="AD14:AD14">INDIRECT(ADDRESS(1,ROW()+COLUMN()-2))</f>
        <v>8</v>
      </c>
      <c r="AE14" s="11" t="str">
        <f aca="true" t="array" ref="AE14:AE14">INDIRECT(ADDRESS(1,ROW()+COLUMN()-2))</f>
        <v>9</v>
      </c>
      <c r="AF14" s="11" t="str">
        <f aca="true" t="array" ref="AF14:AF14">INDIRECT(ADDRESS(1,ROW()+COLUMN()-2))</f>
        <v>.</v>
      </c>
      <c r="AG14" s="11" t="str">
        <f aca="true" t="array" ref="AG14:AG14">INDIRECT(ADDRESS(1,ROW()+COLUMN()-2))</f>
        <v>,</v>
      </c>
      <c r="AH14" s="11" t="str">
        <f aca="true" t="array" ref="AH14:AH14">INDIRECT(ADDRESS(1,ROW()+COLUMN()-2))</f>
        <v> </v>
      </c>
      <c r="AI14" s="11" t="s">
        <v>7</v>
      </c>
      <c r="AJ14" s="11" t="s">
        <v>8</v>
      </c>
      <c r="AK14" s="11" t="s">
        <v>9</v>
      </c>
      <c r="AL14" s="11" t="s">
        <v>10</v>
      </c>
      <c r="AM14" s="11" t="s">
        <v>11</v>
      </c>
      <c r="AN14" s="11" t="s">
        <v>12</v>
      </c>
      <c r="AO14" s="11" t="s">
        <v>13</v>
      </c>
      <c r="AP14" s="11" t="s">
        <v>14</v>
      </c>
      <c r="AQ14" s="11" t="s">
        <v>15</v>
      </c>
      <c r="AR14" s="11" t="s">
        <v>16</v>
      </c>
      <c r="AS14" s="11" t="s">
        <v>17</v>
      </c>
      <c r="AT14" s="12" t="s">
        <v>18</v>
      </c>
    </row>
    <row r="15" customFormat="false" ht="14.25" hidden="false" customHeight="false" outlineLevel="0" collapsed="false">
      <c r="A15" s="13" t="s">
        <v>20</v>
      </c>
      <c r="B15" s="11" t="str">
        <f aca="true" t="array" ref="B15:B15">INDIRECT(ADDRESS(1,ROW()+COLUMN()-2))</f>
        <v>Н</v>
      </c>
      <c r="C15" s="11" t="str">
        <f aca="true" t="array" ref="C15:C15">INDIRECT(ADDRESS(1,ROW()+COLUMN()-2))</f>
        <v>О</v>
      </c>
      <c r="D15" s="11" t="str">
        <f aca="true" t="array" ref="D15:D15">INDIRECT(ADDRESS(1,ROW()+COLUMN()-2))</f>
        <v>П</v>
      </c>
      <c r="E15" s="11" t="str">
        <f aca="true" t="array" ref="E15:E15">INDIRECT(ADDRESS(1,ROW()+COLUMN()-2))</f>
        <v>Р</v>
      </c>
      <c r="F15" s="11" t="str">
        <f aca="true" t="array" ref="F15:F15">INDIRECT(ADDRESS(1,ROW()+COLUMN()-2))</f>
        <v>С</v>
      </c>
      <c r="G15" s="11" t="str">
        <f aca="true" t="array" ref="G15:G15">INDIRECT(ADDRESS(1,ROW()+COLUMN()-2))</f>
        <v>Т</v>
      </c>
      <c r="H15" s="11" t="str">
        <f aca="true" t="array" ref="H15:H15">INDIRECT(ADDRESS(1,ROW()+COLUMN()-2))</f>
        <v>У</v>
      </c>
      <c r="I15" s="11" t="str">
        <f aca="true" t="array" ref="I15:I15">INDIRECT(ADDRESS(1,ROW()+COLUMN()-2))</f>
        <v>Ф</v>
      </c>
      <c r="J15" s="11" t="str">
        <f aca="true" t="array" ref="J15:J15">INDIRECT(ADDRESS(1,ROW()+COLUMN()-2))</f>
        <v>Х</v>
      </c>
      <c r="K15" s="11" t="str">
        <f aca="true" t="array" ref="K15:K15">INDIRECT(ADDRESS(1,ROW()+COLUMN()-2))</f>
        <v>Ц</v>
      </c>
      <c r="L15" s="11" t="str">
        <f aca="true" t="array" ref="L15:L15">INDIRECT(ADDRESS(1,ROW()+COLUMN()-2))</f>
        <v>Ч</v>
      </c>
      <c r="M15" s="11" t="str">
        <f aca="true" t="array" ref="M15:M15">INDIRECT(ADDRESS(1,ROW()+COLUMN()-2))</f>
        <v>Ш</v>
      </c>
      <c r="N15" s="11" t="str">
        <f aca="true" t="array" ref="N15:N15">INDIRECT(ADDRESS(1,ROW()+COLUMN()-2))</f>
        <v>Щ</v>
      </c>
      <c r="O15" s="11" t="str">
        <f aca="true" t="array" ref="O15:O15">INDIRECT(ADDRESS(1,ROW()+COLUMN()-2))</f>
        <v>Ъ</v>
      </c>
      <c r="P15" s="11" t="str">
        <f aca="true" t="array" ref="P15:P15">INDIRECT(ADDRESS(1,ROW()+COLUMN()-2))</f>
        <v>Ы</v>
      </c>
      <c r="Q15" s="11" t="str">
        <f aca="true" t="array" ref="Q15:Q15">INDIRECT(ADDRESS(1,ROW()+COLUMN()-2))</f>
        <v>Ь</v>
      </c>
      <c r="R15" s="11" t="str">
        <f aca="true" t="array" ref="R15:R15">INDIRECT(ADDRESS(1,ROW()+COLUMN()-2))</f>
        <v>Э</v>
      </c>
      <c r="S15" s="11" t="str">
        <f aca="true" t="array" ref="S15:S15">INDIRECT(ADDRESS(1,ROW()+COLUMN()-2))</f>
        <v>Ю</v>
      </c>
      <c r="T15" s="11" t="str">
        <f aca="true" t="array" ref="T15:T15">INDIRECT(ADDRESS(1,ROW()+COLUMN()-2))</f>
        <v>Я</v>
      </c>
      <c r="U15" s="11" t="str">
        <f aca="true" t="array" ref="U15:U15">INDIRECT(ADDRESS(1,ROW()+COLUMN()-2))</f>
        <v>0</v>
      </c>
      <c r="V15" s="11" t="str">
        <f aca="true" t="array" ref="V15:V15">INDIRECT(ADDRESS(1,ROW()+COLUMN()-2))</f>
        <v>1</v>
      </c>
      <c r="W15" s="11" t="str">
        <f aca="true" t="array" ref="W15:W15">INDIRECT(ADDRESS(1,ROW()+COLUMN()-2))</f>
        <v>2</v>
      </c>
      <c r="X15" s="11" t="str">
        <f aca="true" t="array" ref="X15:X15">INDIRECT(ADDRESS(1,ROW()+COLUMN()-2))</f>
        <v>3</v>
      </c>
      <c r="Y15" s="11" t="str">
        <f aca="true" t="array" ref="Y15:Y15">INDIRECT(ADDRESS(1,ROW()+COLUMN()-2))</f>
        <v>4</v>
      </c>
      <c r="Z15" s="11" t="str">
        <f aca="true" t="array" ref="Z15:Z15">INDIRECT(ADDRESS(1,ROW()+COLUMN()-2))</f>
        <v>5</v>
      </c>
      <c r="AA15" s="11" t="str">
        <f aca="true" t="array" ref="AA15:AA15">INDIRECT(ADDRESS(1,ROW()+COLUMN()-2))</f>
        <v>6</v>
      </c>
      <c r="AB15" s="11" t="str">
        <f aca="true" t="array" ref="AB15:AB15">INDIRECT(ADDRESS(1,ROW()+COLUMN()-2))</f>
        <v>7</v>
      </c>
      <c r="AC15" s="11" t="str">
        <f aca="true" t="array" ref="AC15:AC15">INDIRECT(ADDRESS(1,ROW()+COLUMN()-2))</f>
        <v>8</v>
      </c>
      <c r="AD15" s="11" t="str">
        <f aca="true" t="array" ref="AD15:AD15">INDIRECT(ADDRESS(1,ROW()+COLUMN()-2))</f>
        <v>9</v>
      </c>
      <c r="AE15" s="11" t="str">
        <f aca="true" t="array" ref="AE15:AE15">INDIRECT(ADDRESS(1,ROW()+COLUMN()-2))</f>
        <v>.</v>
      </c>
      <c r="AF15" s="11" t="str">
        <f aca="true" t="array" ref="AF15:AF15">INDIRECT(ADDRESS(1,ROW()+COLUMN()-2))</f>
        <v>,</v>
      </c>
      <c r="AG15" s="11" t="str">
        <f aca="true" t="array" ref="AG15:AG15">INDIRECT(ADDRESS(1,ROW()+COLUMN()-2))</f>
        <v> </v>
      </c>
      <c r="AH15" s="11" t="s">
        <v>7</v>
      </c>
      <c r="AI15" s="11" t="s">
        <v>8</v>
      </c>
      <c r="AJ15" s="11" t="s">
        <v>9</v>
      </c>
      <c r="AK15" s="11" t="s">
        <v>10</v>
      </c>
      <c r="AL15" s="11" t="s">
        <v>11</v>
      </c>
      <c r="AM15" s="11" t="s">
        <v>12</v>
      </c>
      <c r="AN15" s="11" t="s">
        <v>13</v>
      </c>
      <c r="AO15" s="11" t="s">
        <v>14</v>
      </c>
      <c r="AP15" s="11" t="s">
        <v>15</v>
      </c>
      <c r="AQ15" s="11" t="s">
        <v>16</v>
      </c>
      <c r="AR15" s="11" t="s">
        <v>17</v>
      </c>
      <c r="AS15" s="11" t="s">
        <v>18</v>
      </c>
      <c r="AT15" s="12" t="s">
        <v>19</v>
      </c>
    </row>
    <row r="16" customFormat="false" ht="14.25" hidden="false" customHeight="false" outlineLevel="0" collapsed="false">
      <c r="A16" s="13" t="s">
        <v>21</v>
      </c>
      <c r="B16" s="11" t="str">
        <f aca="true" t="array" ref="B16:B16">INDIRECT(ADDRESS(1,ROW()+COLUMN()-2))</f>
        <v>О</v>
      </c>
      <c r="C16" s="11" t="str">
        <f aca="true" t="array" ref="C16:C16">INDIRECT(ADDRESS(1,ROW()+COLUMN()-2))</f>
        <v>П</v>
      </c>
      <c r="D16" s="11" t="str">
        <f aca="true" t="array" ref="D16:D16">INDIRECT(ADDRESS(1,ROW()+COLUMN()-2))</f>
        <v>Р</v>
      </c>
      <c r="E16" s="11" t="str">
        <f aca="true" t="array" ref="E16:E16">INDIRECT(ADDRESS(1,ROW()+COLUMN()-2))</f>
        <v>С</v>
      </c>
      <c r="F16" s="11" t="str">
        <f aca="true" t="array" ref="F16:F16">INDIRECT(ADDRESS(1,ROW()+COLUMN()-2))</f>
        <v>Т</v>
      </c>
      <c r="G16" s="11" t="str">
        <f aca="true" t="array" ref="G16:G16">INDIRECT(ADDRESS(1,ROW()+COLUMN()-2))</f>
        <v>У</v>
      </c>
      <c r="H16" s="11" t="str">
        <f aca="true" t="array" ref="H16:H16">INDIRECT(ADDRESS(1,ROW()+COLUMN()-2))</f>
        <v>Ф</v>
      </c>
      <c r="I16" s="11" t="str">
        <f aca="true" t="array" ref="I16:I16">INDIRECT(ADDRESS(1,ROW()+COLUMN()-2))</f>
        <v>Х</v>
      </c>
      <c r="J16" s="11" t="str">
        <f aca="true" t="array" ref="J16:J16">INDIRECT(ADDRESS(1,ROW()+COLUMN()-2))</f>
        <v>Ц</v>
      </c>
      <c r="K16" s="11" t="str">
        <f aca="true" t="array" ref="K16:K16">INDIRECT(ADDRESS(1,ROW()+COLUMN()-2))</f>
        <v>Ч</v>
      </c>
      <c r="L16" s="11" t="str">
        <f aca="true" t="array" ref="L16:L16">INDIRECT(ADDRESS(1,ROW()+COLUMN()-2))</f>
        <v>Ш</v>
      </c>
      <c r="M16" s="11" t="str">
        <f aca="true" t="array" ref="M16:M16">INDIRECT(ADDRESS(1,ROW()+COLUMN()-2))</f>
        <v>Щ</v>
      </c>
      <c r="N16" s="11" t="str">
        <f aca="true" t="array" ref="N16:N16">INDIRECT(ADDRESS(1,ROW()+COLUMN()-2))</f>
        <v>Ъ</v>
      </c>
      <c r="O16" s="11" t="str">
        <f aca="true" t="array" ref="O16:O16">INDIRECT(ADDRESS(1,ROW()+COLUMN()-2))</f>
        <v>Ы</v>
      </c>
      <c r="P16" s="11" t="str">
        <f aca="true" t="array" ref="P16:P16">INDIRECT(ADDRESS(1,ROW()+COLUMN()-2))</f>
        <v>Ь</v>
      </c>
      <c r="Q16" s="11" t="str">
        <f aca="true" t="array" ref="Q16:Q16">INDIRECT(ADDRESS(1,ROW()+COLUMN()-2))</f>
        <v>Э</v>
      </c>
      <c r="R16" s="11" t="str">
        <f aca="true" t="array" ref="R16:R16">INDIRECT(ADDRESS(1,ROW()+COLUMN()-2))</f>
        <v>Ю</v>
      </c>
      <c r="S16" s="11" t="str">
        <f aca="true" t="array" ref="S16:S16">INDIRECT(ADDRESS(1,ROW()+COLUMN()-2))</f>
        <v>Я</v>
      </c>
      <c r="T16" s="11" t="str">
        <f aca="true" t="array" ref="T16:T16">INDIRECT(ADDRESS(1,ROW()+COLUMN()-2))</f>
        <v>0</v>
      </c>
      <c r="U16" s="11" t="str">
        <f aca="true" t="array" ref="U16:U16">INDIRECT(ADDRESS(1,ROW()+COLUMN()-2))</f>
        <v>1</v>
      </c>
      <c r="V16" s="11" t="str">
        <f aca="true" t="array" ref="V16:V16">INDIRECT(ADDRESS(1,ROW()+COLUMN()-2))</f>
        <v>2</v>
      </c>
      <c r="W16" s="11" t="str">
        <f aca="true" t="array" ref="W16:W16">INDIRECT(ADDRESS(1,ROW()+COLUMN()-2))</f>
        <v>3</v>
      </c>
      <c r="X16" s="11" t="str">
        <f aca="true" t="array" ref="X16:X16">INDIRECT(ADDRESS(1,ROW()+COLUMN()-2))</f>
        <v>4</v>
      </c>
      <c r="Y16" s="11" t="str">
        <f aca="true" t="array" ref="Y16:Y16">INDIRECT(ADDRESS(1,ROW()+COLUMN()-2))</f>
        <v>5</v>
      </c>
      <c r="Z16" s="11" t="str">
        <f aca="true" t="array" ref="Z16:Z16">INDIRECT(ADDRESS(1,ROW()+COLUMN()-2))</f>
        <v>6</v>
      </c>
      <c r="AA16" s="11" t="str">
        <f aca="true" t="array" ref="AA16:AA16">INDIRECT(ADDRESS(1,ROW()+COLUMN()-2))</f>
        <v>7</v>
      </c>
      <c r="AB16" s="11" t="str">
        <f aca="true" t="array" ref="AB16:AB16">INDIRECT(ADDRESS(1,ROW()+COLUMN()-2))</f>
        <v>8</v>
      </c>
      <c r="AC16" s="11" t="str">
        <f aca="true" t="array" ref="AC16:AC16">INDIRECT(ADDRESS(1,ROW()+COLUMN()-2))</f>
        <v>9</v>
      </c>
      <c r="AD16" s="11" t="str">
        <f aca="true" t="array" ref="AD16:AD16">INDIRECT(ADDRESS(1,ROW()+COLUMN()-2))</f>
        <v>.</v>
      </c>
      <c r="AE16" s="11" t="str">
        <f aca="true" t="array" ref="AE16:AE16">INDIRECT(ADDRESS(1,ROW()+COLUMN()-2))</f>
        <v>,</v>
      </c>
      <c r="AF16" s="11" t="str">
        <f aca="true" t="array" ref="AF16:AF16">INDIRECT(ADDRESS(1,ROW()+COLUMN()-2))</f>
        <v> </v>
      </c>
      <c r="AG16" s="11" t="s">
        <v>7</v>
      </c>
      <c r="AH16" s="11" t="s">
        <v>8</v>
      </c>
      <c r="AI16" s="11" t="s">
        <v>9</v>
      </c>
      <c r="AJ16" s="11" t="s">
        <v>10</v>
      </c>
      <c r="AK16" s="11" t="s">
        <v>11</v>
      </c>
      <c r="AL16" s="11" t="s">
        <v>12</v>
      </c>
      <c r="AM16" s="11" t="s">
        <v>13</v>
      </c>
      <c r="AN16" s="11" t="s">
        <v>14</v>
      </c>
      <c r="AO16" s="11" t="s">
        <v>15</v>
      </c>
      <c r="AP16" s="11" t="s">
        <v>16</v>
      </c>
      <c r="AQ16" s="11" t="s">
        <v>17</v>
      </c>
      <c r="AR16" s="11" t="s">
        <v>18</v>
      </c>
      <c r="AS16" s="11" t="s">
        <v>19</v>
      </c>
      <c r="AT16" s="12" t="s">
        <v>20</v>
      </c>
    </row>
    <row r="17" customFormat="false" ht="14.25" hidden="false" customHeight="false" outlineLevel="0" collapsed="false">
      <c r="A17" s="13" t="s">
        <v>22</v>
      </c>
      <c r="B17" s="11" t="str">
        <f aca="true" t="array" ref="B17:B17">INDIRECT(ADDRESS(1,ROW()+COLUMN()-2))</f>
        <v>П</v>
      </c>
      <c r="C17" s="11" t="str">
        <f aca="true" t="array" ref="C17:C17">INDIRECT(ADDRESS(1,ROW()+COLUMN()-2))</f>
        <v>Р</v>
      </c>
      <c r="D17" s="11" t="str">
        <f aca="true" t="array" ref="D17:D17">INDIRECT(ADDRESS(1,ROW()+COLUMN()-2))</f>
        <v>С</v>
      </c>
      <c r="E17" s="11" t="str">
        <f aca="true" t="array" ref="E17:E17">INDIRECT(ADDRESS(1,ROW()+COLUMN()-2))</f>
        <v>Т</v>
      </c>
      <c r="F17" s="11" t="str">
        <f aca="true" t="array" ref="F17:F17">INDIRECT(ADDRESS(1,ROW()+COLUMN()-2))</f>
        <v>У</v>
      </c>
      <c r="G17" s="11" t="str">
        <f aca="true" t="array" ref="G17:G17">INDIRECT(ADDRESS(1,ROW()+COLUMN()-2))</f>
        <v>Ф</v>
      </c>
      <c r="H17" s="11" t="str">
        <f aca="true" t="array" ref="H17:H17">INDIRECT(ADDRESS(1,ROW()+COLUMN()-2))</f>
        <v>Х</v>
      </c>
      <c r="I17" s="11" t="str">
        <f aca="true" t="array" ref="I17:I17">INDIRECT(ADDRESS(1,ROW()+COLUMN()-2))</f>
        <v>Ц</v>
      </c>
      <c r="J17" s="11" t="str">
        <f aca="true" t="array" ref="J17:J17">INDIRECT(ADDRESS(1,ROW()+COLUMN()-2))</f>
        <v>Ч</v>
      </c>
      <c r="K17" s="11" t="str">
        <f aca="true" t="array" ref="K17:K17">INDIRECT(ADDRESS(1,ROW()+COLUMN()-2))</f>
        <v>Ш</v>
      </c>
      <c r="L17" s="11" t="str">
        <f aca="true" t="array" ref="L17:L17">INDIRECT(ADDRESS(1,ROW()+COLUMN()-2))</f>
        <v>Щ</v>
      </c>
      <c r="M17" s="11" t="str">
        <f aca="true" t="array" ref="M17:M17">INDIRECT(ADDRESS(1,ROW()+COLUMN()-2))</f>
        <v>Ъ</v>
      </c>
      <c r="N17" s="11" t="str">
        <f aca="true" t="array" ref="N17:N17">INDIRECT(ADDRESS(1,ROW()+COLUMN()-2))</f>
        <v>Ы</v>
      </c>
      <c r="O17" s="11" t="str">
        <f aca="true" t="array" ref="O17:O17">INDIRECT(ADDRESS(1,ROW()+COLUMN()-2))</f>
        <v>Ь</v>
      </c>
      <c r="P17" s="11" t="str">
        <f aca="true" t="array" ref="P17:P17">INDIRECT(ADDRESS(1,ROW()+COLUMN()-2))</f>
        <v>Э</v>
      </c>
      <c r="Q17" s="11" t="str">
        <f aca="true" t="array" ref="Q17:Q17">INDIRECT(ADDRESS(1,ROW()+COLUMN()-2))</f>
        <v>Ю</v>
      </c>
      <c r="R17" s="11" t="str">
        <f aca="true" t="array" ref="R17:R17">INDIRECT(ADDRESS(1,ROW()+COLUMN()-2))</f>
        <v>Я</v>
      </c>
      <c r="S17" s="11" t="str">
        <f aca="true" t="array" ref="S17:S17">INDIRECT(ADDRESS(1,ROW()+COLUMN()-2))</f>
        <v>0</v>
      </c>
      <c r="T17" s="11" t="str">
        <f aca="true" t="array" ref="T17:T17">INDIRECT(ADDRESS(1,ROW()+COLUMN()-2))</f>
        <v>1</v>
      </c>
      <c r="U17" s="11" t="str">
        <f aca="true" t="array" ref="U17:U17">INDIRECT(ADDRESS(1,ROW()+COLUMN()-2))</f>
        <v>2</v>
      </c>
      <c r="V17" s="11" t="str">
        <f aca="true" t="array" ref="V17:V17">INDIRECT(ADDRESS(1,ROW()+COLUMN()-2))</f>
        <v>3</v>
      </c>
      <c r="W17" s="11" t="str">
        <f aca="true" t="array" ref="W17:W17">INDIRECT(ADDRESS(1,ROW()+COLUMN()-2))</f>
        <v>4</v>
      </c>
      <c r="X17" s="11" t="str">
        <f aca="true" t="array" ref="X17:X17">INDIRECT(ADDRESS(1,ROW()+COLUMN()-2))</f>
        <v>5</v>
      </c>
      <c r="Y17" s="11" t="str">
        <f aca="true" t="array" ref="Y17:Y17">INDIRECT(ADDRESS(1,ROW()+COLUMN()-2))</f>
        <v>6</v>
      </c>
      <c r="Z17" s="11" t="str">
        <f aca="true" t="array" ref="Z17:Z17">INDIRECT(ADDRESS(1,ROW()+COLUMN()-2))</f>
        <v>7</v>
      </c>
      <c r="AA17" s="11" t="str">
        <f aca="true" t="array" ref="AA17:AA17">INDIRECT(ADDRESS(1,ROW()+COLUMN()-2))</f>
        <v>8</v>
      </c>
      <c r="AB17" s="11" t="str">
        <f aca="true" t="array" ref="AB17:AB17">INDIRECT(ADDRESS(1,ROW()+COLUMN()-2))</f>
        <v>9</v>
      </c>
      <c r="AC17" s="11" t="str">
        <f aca="true" t="array" ref="AC17:AC17">INDIRECT(ADDRESS(1,ROW()+COLUMN()-2))</f>
        <v>.</v>
      </c>
      <c r="AD17" s="11" t="str">
        <f aca="true" t="array" ref="AD17:AD17">INDIRECT(ADDRESS(1,ROW()+COLUMN()-2))</f>
        <v>,</v>
      </c>
      <c r="AE17" s="11" t="str">
        <f aca="true" t="array" ref="AE17:AE17">INDIRECT(ADDRESS(1,ROW()+COLUMN()-2))</f>
        <v> </v>
      </c>
      <c r="AF17" s="11" t="s">
        <v>7</v>
      </c>
      <c r="AG17" s="11" t="s">
        <v>8</v>
      </c>
      <c r="AH17" s="11" t="s">
        <v>9</v>
      </c>
      <c r="AI17" s="11" t="s">
        <v>10</v>
      </c>
      <c r="AJ17" s="11" t="s">
        <v>11</v>
      </c>
      <c r="AK17" s="11" t="s">
        <v>12</v>
      </c>
      <c r="AL17" s="11" t="s">
        <v>13</v>
      </c>
      <c r="AM17" s="11" t="s">
        <v>14</v>
      </c>
      <c r="AN17" s="11" t="s">
        <v>15</v>
      </c>
      <c r="AO17" s="11" t="s">
        <v>16</v>
      </c>
      <c r="AP17" s="11" t="s">
        <v>17</v>
      </c>
      <c r="AQ17" s="11" t="s">
        <v>18</v>
      </c>
      <c r="AR17" s="11" t="s">
        <v>19</v>
      </c>
      <c r="AS17" s="11" t="s">
        <v>20</v>
      </c>
      <c r="AT17" s="12" t="s">
        <v>21</v>
      </c>
    </row>
    <row r="18" customFormat="false" ht="14.25" hidden="false" customHeight="false" outlineLevel="0" collapsed="false">
      <c r="A18" s="13" t="s">
        <v>23</v>
      </c>
      <c r="B18" s="11" t="str">
        <f aca="true" t="array" ref="B18:B18">INDIRECT(ADDRESS(1,ROW()+COLUMN()-2))</f>
        <v>Р</v>
      </c>
      <c r="C18" s="11" t="str">
        <f aca="true" t="array" ref="C18:C18">INDIRECT(ADDRESS(1,ROW()+COLUMN()-2))</f>
        <v>С</v>
      </c>
      <c r="D18" s="11" t="str">
        <f aca="true" t="array" ref="D18:D18">INDIRECT(ADDRESS(1,ROW()+COLUMN()-2))</f>
        <v>Т</v>
      </c>
      <c r="E18" s="11" t="str">
        <f aca="true" t="array" ref="E18:E18">INDIRECT(ADDRESS(1,ROW()+COLUMN()-2))</f>
        <v>У</v>
      </c>
      <c r="F18" s="11" t="str">
        <f aca="true" t="array" ref="F18:F18">INDIRECT(ADDRESS(1,ROW()+COLUMN()-2))</f>
        <v>Ф</v>
      </c>
      <c r="G18" s="11" t="str">
        <f aca="true" t="array" ref="G18:G18">INDIRECT(ADDRESS(1,ROW()+COLUMN()-2))</f>
        <v>Х</v>
      </c>
      <c r="H18" s="11" t="str">
        <f aca="true" t="array" ref="H18:H18">INDIRECT(ADDRESS(1,ROW()+COLUMN()-2))</f>
        <v>Ц</v>
      </c>
      <c r="I18" s="11" t="str">
        <f aca="true" t="array" ref="I18:I18">INDIRECT(ADDRESS(1,ROW()+COLUMN()-2))</f>
        <v>Ч</v>
      </c>
      <c r="J18" s="11" t="str">
        <f aca="true" t="array" ref="J18:J18">INDIRECT(ADDRESS(1,ROW()+COLUMN()-2))</f>
        <v>Ш</v>
      </c>
      <c r="K18" s="11" t="str">
        <f aca="true" t="array" ref="K18:K18">INDIRECT(ADDRESS(1,ROW()+COLUMN()-2))</f>
        <v>Щ</v>
      </c>
      <c r="L18" s="11" t="str">
        <f aca="true" t="array" ref="L18:L18">INDIRECT(ADDRESS(1,ROW()+COLUMN()-2))</f>
        <v>Ъ</v>
      </c>
      <c r="M18" s="11" t="str">
        <f aca="true" t="array" ref="M18:M18">INDIRECT(ADDRESS(1,ROW()+COLUMN()-2))</f>
        <v>Ы</v>
      </c>
      <c r="N18" s="11" t="str">
        <f aca="true" t="array" ref="N18:N18">INDIRECT(ADDRESS(1,ROW()+COLUMN()-2))</f>
        <v>Ь</v>
      </c>
      <c r="O18" s="11" t="str">
        <f aca="true" t="array" ref="O18:O18">INDIRECT(ADDRESS(1,ROW()+COLUMN()-2))</f>
        <v>Э</v>
      </c>
      <c r="P18" s="11" t="str">
        <f aca="true" t="array" ref="P18:P18">INDIRECT(ADDRESS(1,ROW()+COLUMN()-2))</f>
        <v>Ю</v>
      </c>
      <c r="Q18" s="11" t="str">
        <f aca="true" t="array" ref="Q18:Q18">INDIRECT(ADDRESS(1,ROW()+COLUMN()-2))</f>
        <v>Я</v>
      </c>
      <c r="R18" s="11" t="str">
        <f aca="true" t="array" ref="R18:R18">INDIRECT(ADDRESS(1,ROW()+COLUMN()-2))</f>
        <v>0</v>
      </c>
      <c r="S18" s="11" t="str">
        <f aca="true" t="array" ref="S18:S18">INDIRECT(ADDRESS(1,ROW()+COLUMN()-2))</f>
        <v>1</v>
      </c>
      <c r="T18" s="11" t="str">
        <f aca="true" t="array" ref="T18:T18">INDIRECT(ADDRESS(1,ROW()+COLUMN()-2))</f>
        <v>2</v>
      </c>
      <c r="U18" s="11" t="str">
        <f aca="true" t="array" ref="U18:U18">INDIRECT(ADDRESS(1,ROW()+COLUMN()-2))</f>
        <v>3</v>
      </c>
      <c r="V18" s="11" t="str">
        <f aca="true" t="array" ref="V18:V18">INDIRECT(ADDRESS(1,ROW()+COLUMN()-2))</f>
        <v>4</v>
      </c>
      <c r="W18" s="11" t="str">
        <f aca="true" t="array" ref="W18:W18">INDIRECT(ADDRESS(1,ROW()+COLUMN()-2))</f>
        <v>5</v>
      </c>
      <c r="X18" s="11" t="str">
        <f aca="true" t="array" ref="X18:X18">INDIRECT(ADDRESS(1,ROW()+COLUMN()-2))</f>
        <v>6</v>
      </c>
      <c r="Y18" s="11" t="str">
        <f aca="true" t="array" ref="Y18:Y18">INDIRECT(ADDRESS(1,ROW()+COLUMN()-2))</f>
        <v>7</v>
      </c>
      <c r="Z18" s="11" t="str">
        <f aca="true" t="array" ref="Z18:Z18">INDIRECT(ADDRESS(1,ROW()+COLUMN()-2))</f>
        <v>8</v>
      </c>
      <c r="AA18" s="11" t="str">
        <f aca="true" t="array" ref="AA18:AA18">INDIRECT(ADDRESS(1,ROW()+COLUMN()-2))</f>
        <v>9</v>
      </c>
      <c r="AB18" s="11" t="str">
        <f aca="true" t="array" ref="AB18:AB18">INDIRECT(ADDRESS(1,ROW()+COLUMN()-2))</f>
        <v>.</v>
      </c>
      <c r="AC18" s="11" t="str">
        <f aca="true" t="array" ref="AC18:AC18">INDIRECT(ADDRESS(1,ROW()+COLUMN()-2))</f>
        <v>,</v>
      </c>
      <c r="AD18" s="11" t="str">
        <f aca="true" t="array" ref="AD18:AD18">INDIRECT(ADDRESS(1,ROW()+COLUMN()-2))</f>
        <v> </v>
      </c>
      <c r="AE18" s="11" t="s">
        <v>7</v>
      </c>
      <c r="AF18" s="11" t="s">
        <v>8</v>
      </c>
      <c r="AG18" s="11" t="s">
        <v>9</v>
      </c>
      <c r="AH18" s="11" t="s">
        <v>10</v>
      </c>
      <c r="AI18" s="11" t="s">
        <v>11</v>
      </c>
      <c r="AJ18" s="11" t="s">
        <v>12</v>
      </c>
      <c r="AK18" s="11" t="s">
        <v>13</v>
      </c>
      <c r="AL18" s="11" t="s">
        <v>14</v>
      </c>
      <c r="AM18" s="11" t="s">
        <v>15</v>
      </c>
      <c r="AN18" s="11" t="s">
        <v>16</v>
      </c>
      <c r="AO18" s="11" t="s">
        <v>17</v>
      </c>
      <c r="AP18" s="11" t="s">
        <v>18</v>
      </c>
      <c r="AQ18" s="11" t="s">
        <v>19</v>
      </c>
      <c r="AR18" s="11" t="s">
        <v>20</v>
      </c>
      <c r="AS18" s="11" t="s">
        <v>21</v>
      </c>
      <c r="AT18" s="12" t="s">
        <v>22</v>
      </c>
    </row>
    <row r="19" customFormat="false" ht="14.25" hidden="false" customHeight="false" outlineLevel="0" collapsed="false">
      <c r="A19" s="13" t="s">
        <v>24</v>
      </c>
      <c r="B19" s="11" t="str">
        <f aca="true" t="array" ref="B19:B19">INDIRECT(ADDRESS(1,ROW()+COLUMN()-2))</f>
        <v>С</v>
      </c>
      <c r="C19" s="11" t="str">
        <f aca="true" t="array" ref="C19:C19">INDIRECT(ADDRESS(1,ROW()+COLUMN()-2))</f>
        <v>Т</v>
      </c>
      <c r="D19" s="11" t="str">
        <f aca="true" t="array" ref="D19:D19">INDIRECT(ADDRESS(1,ROW()+COLUMN()-2))</f>
        <v>У</v>
      </c>
      <c r="E19" s="11" t="str">
        <f aca="true" t="array" ref="E19:E19">INDIRECT(ADDRESS(1,ROW()+COLUMN()-2))</f>
        <v>Ф</v>
      </c>
      <c r="F19" s="11" t="str">
        <f aca="true" t="array" ref="F19:F19">INDIRECT(ADDRESS(1,ROW()+COLUMN()-2))</f>
        <v>Х</v>
      </c>
      <c r="G19" s="11" t="str">
        <f aca="true" t="array" ref="G19:G19">INDIRECT(ADDRESS(1,ROW()+COLUMN()-2))</f>
        <v>Ц</v>
      </c>
      <c r="H19" s="11" t="str">
        <f aca="true" t="array" ref="H19:H19">INDIRECT(ADDRESS(1,ROW()+COLUMN()-2))</f>
        <v>Ч</v>
      </c>
      <c r="I19" s="11" t="str">
        <f aca="true" t="array" ref="I19:I19">INDIRECT(ADDRESS(1,ROW()+COLUMN()-2))</f>
        <v>Ш</v>
      </c>
      <c r="J19" s="11" t="str">
        <f aca="true" t="array" ref="J19:J19">INDIRECT(ADDRESS(1,ROW()+COLUMN()-2))</f>
        <v>Щ</v>
      </c>
      <c r="K19" s="11" t="str">
        <f aca="true" t="array" ref="K19:K19">INDIRECT(ADDRESS(1,ROW()+COLUMN()-2))</f>
        <v>Ъ</v>
      </c>
      <c r="L19" s="11" t="str">
        <f aca="true" t="array" ref="L19:L19">INDIRECT(ADDRESS(1,ROW()+COLUMN()-2))</f>
        <v>Ы</v>
      </c>
      <c r="M19" s="11" t="str">
        <f aca="true" t="array" ref="M19:M19">INDIRECT(ADDRESS(1,ROW()+COLUMN()-2))</f>
        <v>Ь</v>
      </c>
      <c r="N19" s="11" t="str">
        <f aca="true" t="array" ref="N19:N19">INDIRECT(ADDRESS(1,ROW()+COLUMN()-2))</f>
        <v>Э</v>
      </c>
      <c r="O19" s="11" t="str">
        <f aca="true" t="array" ref="O19:O19">INDIRECT(ADDRESS(1,ROW()+COLUMN()-2))</f>
        <v>Ю</v>
      </c>
      <c r="P19" s="11" t="str">
        <f aca="true" t="array" ref="P19:P19">INDIRECT(ADDRESS(1,ROW()+COLUMN()-2))</f>
        <v>Я</v>
      </c>
      <c r="Q19" s="11" t="str">
        <f aca="true" t="array" ref="Q19:Q19">INDIRECT(ADDRESS(1,ROW()+COLUMN()-2))</f>
        <v>0</v>
      </c>
      <c r="R19" s="11" t="str">
        <f aca="true" t="array" ref="R19:R19">INDIRECT(ADDRESS(1,ROW()+COLUMN()-2))</f>
        <v>1</v>
      </c>
      <c r="S19" s="11" t="str">
        <f aca="true" t="array" ref="S19:S19">INDIRECT(ADDRESS(1,ROW()+COLUMN()-2))</f>
        <v>2</v>
      </c>
      <c r="T19" s="11" t="str">
        <f aca="true" t="array" ref="T19:T19">INDIRECT(ADDRESS(1,ROW()+COLUMN()-2))</f>
        <v>3</v>
      </c>
      <c r="U19" s="11" t="str">
        <f aca="true" t="array" ref="U19:U19">INDIRECT(ADDRESS(1,ROW()+COLUMN()-2))</f>
        <v>4</v>
      </c>
      <c r="V19" s="11" t="str">
        <f aca="true" t="array" ref="V19:V19">INDIRECT(ADDRESS(1,ROW()+COLUMN()-2))</f>
        <v>5</v>
      </c>
      <c r="W19" s="11" t="str">
        <f aca="true" t="array" ref="W19:W19">INDIRECT(ADDRESS(1,ROW()+COLUMN()-2))</f>
        <v>6</v>
      </c>
      <c r="X19" s="11" t="str">
        <f aca="true" t="array" ref="X19:X19">INDIRECT(ADDRESS(1,ROW()+COLUMN()-2))</f>
        <v>7</v>
      </c>
      <c r="Y19" s="11" t="str">
        <f aca="true" t="array" ref="Y19:Y19">INDIRECT(ADDRESS(1,ROW()+COLUMN()-2))</f>
        <v>8</v>
      </c>
      <c r="Z19" s="11" t="str">
        <f aca="true" t="array" ref="Z19:Z19">INDIRECT(ADDRESS(1,ROW()+COLUMN()-2))</f>
        <v>9</v>
      </c>
      <c r="AA19" s="11" t="str">
        <f aca="true" t="array" ref="AA19:AA19">INDIRECT(ADDRESS(1,ROW()+COLUMN()-2))</f>
        <v>.</v>
      </c>
      <c r="AB19" s="11" t="str">
        <f aca="true" t="array" ref="AB19:AB19">INDIRECT(ADDRESS(1,ROW()+COLUMN()-2))</f>
        <v>,</v>
      </c>
      <c r="AC19" s="11" t="str">
        <f aca="true" t="array" ref="AC19:AC19">INDIRECT(ADDRESS(1,ROW()+COLUMN()-2))</f>
        <v> </v>
      </c>
      <c r="AD19" s="11" t="s">
        <v>7</v>
      </c>
      <c r="AE19" s="11" t="s">
        <v>8</v>
      </c>
      <c r="AF19" s="11" t="s">
        <v>9</v>
      </c>
      <c r="AG19" s="11" t="s">
        <v>10</v>
      </c>
      <c r="AH19" s="11" t="s">
        <v>11</v>
      </c>
      <c r="AI19" s="11" t="s">
        <v>12</v>
      </c>
      <c r="AJ19" s="11" t="s">
        <v>13</v>
      </c>
      <c r="AK19" s="11" t="s">
        <v>14</v>
      </c>
      <c r="AL19" s="11" t="s">
        <v>15</v>
      </c>
      <c r="AM19" s="11" t="s">
        <v>16</v>
      </c>
      <c r="AN19" s="11" t="s">
        <v>17</v>
      </c>
      <c r="AO19" s="11" t="s">
        <v>18</v>
      </c>
      <c r="AP19" s="11" t="s">
        <v>19</v>
      </c>
      <c r="AQ19" s="11" t="s">
        <v>20</v>
      </c>
      <c r="AR19" s="11" t="s">
        <v>21</v>
      </c>
      <c r="AS19" s="11" t="s">
        <v>22</v>
      </c>
      <c r="AT19" s="12" t="s">
        <v>23</v>
      </c>
    </row>
    <row r="20" customFormat="false" ht="14.25" hidden="false" customHeight="false" outlineLevel="0" collapsed="false">
      <c r="A20" s="13" t="s">
        <v>25</v>
      </c>
      <c r="B20" s="11" t="str">
        <f aca="true" t="array" ref="B20:B20">INDIRECT(ADDRESS(1,ROW()+COLUMN()-2))</f>
        <v>Т</v>
      </c>
      <c r="C20" s="11" t="str">
        <f aca="true" t="array" ref="C20:C20">INDIRECT(ADDRESS(1,ROW()+COLUMN()-2))</f>
        <v>У</v>
      </c>
      <c r="D20" s="11" t="str">
        <f aca="true" t="array" ref="D20:D20">INDIRECT(ADDRESS(1,ROW()+COLUMN()-2))</f>
        <v>Ф</v>
      </c>
      <c r="E20" s="11" t="str">
        <f aca="true" t="array" ref="E20:E20">INDIRECT(ADDRESS(1,ROW()+COLUMN()-2))</f>
        <v>Х</v>
      </c>
      <c r="F20" s="11" t="str">
        <f aca="true" t="array" ref="F20:F20">INDIRECT(ADDRESS(1,ROW()+COLUMN()-2))</f>
        <v>Ц</v>
      </c>
      <c r="G20" s="11" t="str">
        <f aca="true" t="array" ref="G20:G20">INDIRECT(ADDRESS(1,ROW()+COLUMN()-2))</f>
        <v>Ч</v>
      </c>
      <c r="H20" s="11" t="str">
        <f aca="true" t="array" ref="H20:H20">INDIRECT(ADDRESS(1,ROW()+COLUMN()-2))</f>
        <v>Ш</v>
      </c>
      <c r="I20" s="11" t="str">
        <f aca="true" t="array" ref="I20:I20">INDIRECT(ADDRESS(1,ROW()+COLUMN()-2))</f>
        <v>Щ</v>
      </c>
      <c r="J20" s="11" t="str">
        <f aca="true" t="array" ref="J20:J20">INDIRECT(ADDRESS(1,ROW()+COLUMN()-2))</f>
        <v>Ъ</v>
      </c>
      <c r="K20" s="11" t="str">
        <f aca="true" t="array" ref="K20:K20">INDIRECT(ADDRESS(1,ROW()+COLUMN()-2))</f>
        <v>Ы</v>
      </c>
      <c r="L20" s="11" t="str">
        <f aca="true" t="array" ref="L20:L20">INDIRECT(ADDRESS(1,ROW()+COLUMN()-2))</f>
        <v>Ь</v>
      </c>
      <c r="M20" s="11" t="str">
        <f aca="true" t="array" ref="M20:M20">INDIRECT(ADDRESS(1,ROW()+COLUMN()-2))</f>
        <v>Э</v>
      </c>
      <c r="N20" s="11" t="str">
        <f aca="true" t="array" ref="N20:N20">INDIRECT(ADDRESS(1,ROW()+COLUMN()-2))</f>
        <v>Ю</v>
      </c>
      <c r="O20" s="11" t="str">
        <f aca="true" t="array" ref="O20:O20">INDIRECT(ADDRESS(1,ROW()+COLUMN()-2))</f>
        <v>Я</v>
      </c>
      <c r="P20" s="11" t="str">
        <f aca="true" t="array" ref="P20:P20">INDIRECT(ADDRESS(1,ROW()+COLUMN()-2))</f>
        <v>0</v>
      </c>
      <c r="Q20" s="11" t="str">
        <f aca="true" t="array" ref="Q20:Q20">INDIRECT(ADDRESS(1,ROW()+COLUMN()-2))</f>
        <v>1</v>
      </c>
      <c r="R20" s="11" t="str">
        <f aca="true" t="array" ref="R20:R20">INDIRECT(ADDRESS(1,ROW()+COLUMN()-2))</f>
        <v>2</v>
      </c>
      <c r="S20" s="11" t="str">
        <f aca="true" t="array" ref="S20:S20">INDIRECT(ADDRESS(1,ROW()+COLUMN()-2))</f>
        <v>3</v>
      </c>
      <c r="T20" s="11" t="str">
        <f aca="true" t="array" ref="T20:T20">INDIRECT(ADDRESS(1,ROW()+COLUMN()-2))</f>
        <v>4</v>
      </c>
      <c r="U20" s="11" t="str">
        <f aca="true" t="array" ref="U20:U20">INDIRECT(ADDRESS(1,ROW()+COLUMN()-2))</f>
        <v>5</v>
      </c>
      <c r="V20" s="11" t="str">
        <f aca="true" t="array" ref="V20:V20">INDIRECT(ADDRESS(1,ROW()+COLUMN()-2))</f>
        <v>6</v>
      </c>
      <c r="W20" s="11" t="str">
        <f aca="true" t="array" ref="W20:W20">INDIRECT(ADDRESS(1,ROW()+COLUMN()-2))</f>
        <v>7</v>
      </c>
      <c r="X20" s="11" t="str">
        <f aca="true" t="array" ref="X20:X20">INDIRECT(ADDRESS(1,ROW()+COLUMN()-2))</f>
        <v>8</v>
      </c>
      <c r="Y20" s="11" t="str">
        <f aca="true" t="array" ref="Y20:Y20">INDIRECT(ADDRESS(1,ROW()+COLUMN()-2))</f>
        <v>9</v>
      </c>
      <c r="Z20" s="11" t="str">
        <f aca="true" t="array" ref="Z20:Z20">INDIRECT(ADDRESS(1,ROW()+COLUMN()-2))</f>
        <v>.</v>
      </c>
      <c r="AA20" s="11" t="str">
        <f aca="true" t="array" ref="AA20:AA20">INDIRECT(ADDRESS(1,ROW()+COLUMN()-2))</f>
        <v>,</v>
      </c>
      <c r="AB20" s="11" t="str">
        <f aca="true" t="array" ref="AB20:AB20">INDIRECT(ADDRESS(1,ROW()+COLUMN()-2))</f>
        <v> </v>
      </c>
      <c r="AC20" s="11" t="s">
        <v>7</v>
      </c>
      <c r="AD20" s="11" t="s">
        <v>8</v>
      </c>
      <c r="AE20" s="11" t="s">
        <v>9</v>
      </c>
      <c r="AF20" s="11" t="s">
        <v>10</v>
      </c>
      <c r="AG20" s="11" t="s">
        <v>11</v>
      </c>
      <c r="AH20" s="11" t="s">
        <v>12</v>
      </c>
      <c r="AI20" s="11" t="s">
        <v>13</v>
      </c>
      <c r="AJ20" s="11" t="s">
        <v>14</v>
      </c>
      <c r="AK20" s="11" t="s">
        <v>15</v>
      </c>
      <c r="AL20" s="11" t="s">
        <v>16</v>
      </c>
      <c r="AM20" s="11" t="s">
        <v>17</v>
      </c>
      <c r="AN20" s="11" t="s">
        <v>18</v>
      </c>
      <c r="AO20" s="11" t="s">
        <v>19</v>
      </c>
      <c r="AP20" s="11" t="s">
        <v>20</v>
      </c>
      <c r="AQ20" s="11" t="s">
        <v>21</v>
      </c>
      <c r="AR20" s="11" t="s">
        <v>22</v>
      </c>
      <c r="AS20" s="11" t="s">
        <v>23</v>
      </c>
      <c r="AT20" s="12" t="s">
        <v>24</v>
      </c>
    </row>
    <row r="21" customFormat="false" ht="14.25" hidden="false" customHeight="false" outlineLevel="0" collapsed="false">
      <c r="A21" s="13" t="s">
        <v>26</v>
      </c>
      <c r="B21" s="11" t="str">
        <f aca="true" t="array" ref="B21:B21">INDIRECT(ADDRESS(1,ROW()+COLUMN()-2))</f>
        <v>У</v>
      </c>
      <c r="C21" s="11" t="str">
        <f aca="true" t="array" ref="C21:C21">INDIRECT(ADDRESS(1,ROW()+COLUMN()-2))</f>
        <v>Ф</v>
      </c>
      <c r="D21" s="11" t="str">
        <f aca="true" t="array" ref="D21:D21">INDIRECT(ADDRESS(1,ROW()+COLUMN()-2))</f>
        <v>Х</v>
      </c>
      <c r="E21" s="11" t="str">
        <f aca="true" t="array" ref="E21:E21">INDIRECT(ADDRESS(1,ROW()+COLUMN()-2))</f>
        <v>Ц</v>
      </c>
      <c r="F21" s="11" t="str">
        <f aca="true" t="array" ref="F21:F21">INDIRECT(ADDRESS(1,ROW()+COLUMN()-2))</f>
        <v>Ч</v>
      </c>
      <c r="G21" s="11" t="str">
        <f aca="true" t="array" ref="G21:G21">INDIRECT(ADDRESS(1,ROW()+COLUMN()-2))</f>
        <v>Ш</v>
      </c>
      <c r="H21" s="11" t="str">
        <f aca="true" t="array" ref="H21:H21">INDIRECT(ADDRESS(1,ROW()+COLUMN()-2))</f>
        <v>Щ</v>
      </c>
      <c r="I21" s="11" t="str">
        <f aca="true" t="array" ref="I21:I21">INDIRECT(ADDRESS(1,ROW()+COLUMN()-2))</f>
        <v>Ъ</v>
      </c>
      <c r="J21" s="11" t="str">
        <f aca="true" t="array" ref="J21:J21">INDIRECT(ADDRESS(1,ROW()+COLUMN()-2))</f>
        <v>Ы</v>
      </c>
      <c r="K21" s="11" t="str">
        <f aca="true" t="array" ref="K21:K21">INDIRECT(ADDRESS(1,ROW()+COLUMN()-2))</f>
        <v>Ь</v>
      </c>
      <c r="L21" s="11" t="str">
        <f aca="true" t="array" ref="L21:L21">INDIRECT(ADDRESS(1,ROW()+COLUMN()-2))</f>
        <v>Э</v>
      </c>
      <c r="M21" s="11" t="str">
        <f aca="true" t="array" ref="M21:M21">INDIRECT(ADDRESS(1,ROW()+COLUMN()-2))</f>
        <v>Ю</v>
      </c>
      <c r="N21" s="11" t="str">
        <f aca="true" t="array" ref="N21:N21">INDIRECT(ADDRESS(1,ROW()+COLUMN()-2))</f>
        <v>Я</v>
      </c>
      <c r="O21" s="11" t="str">
        <f aca="true" t="array" ref="O21:O21">INDIRECT(ADDRESS(1,ROW()+COLUMN()-2))</f>
        <v>0</v>
      </c>
      <c r="P21" s="11" t="str">
        <f aca="true" t="array" ref="P21:P21">INDIRECT(ADDRESS(1,ROW()+COLUMN()-2))</f>
        <v>1</v>
      </c>
      <c r="Q21" s="11" t="str">
        <f aca="true" t="array" ref="Q21:Q21">INDIRECT(ADDRESS(1,ROW()+COLUMN()-2))</f>
        <v>2</v>
      </c>
      <c r="R21" s="11" t="str">
        <f aca="true" t="array" ref="R21:R21">INDIRECT(ADDRESS(1,ROW()+COLUMN()-2))</f>
        <v>3</v>
      </c>
      <c r="S21" s="11" t="str">
        <f aca="true" t="array" ref="S21:S21">INDIRECT(ADDRESS(1,ROW()+COLUMN()-2))</f>
        <v>4</v>
      </c>
      <c r="T21" s="11" t="str">
        <f aca="true" t="array" ref="T21:T21">INDIRECT(ADDRESS(1,ROW()+COLUMN()-2))</f>
        <v>5</v>
      </c>
      <c r="U21" s="11" t="str">
        <f aca="true" t="array" ref="U21:U21">INDIRECT(ADDRESS(1,ROW()+COLUMN()-2))</f>
        <v>6</v>
      </c>
      <c r="V21" s="11" t="str">
        <f aca="true" t="array" ref="V21:V21">INDIRECT(ADDRESS(1,ROW()+COLUMN()-2))</f>
        <v>7</v>
      </c>
      <c r="W21" s="11" t="str">
        <f aca="true" t="array" ref="W21:W21">INDIRECT(ADDRESS(1,ROW()+COLUMN()-2))</f>
        <v>8</v>
      </c>
      <c r="X21" s="11" t="str">
        <f aca="true" t="array" ref="X21:X21">INDIRECT(ADDRESS(1,ROW()+COLUMN()-2))</f>
        <v>9</v>
      </c>
      <c r="Y21" s="11" t="str">
        <f aca="true" t="array" ref="Y21:Y21">INDIRECT(ADDRESS(1,ROW()+COLUMN()-2))</f>
        <v>.</v>
      </c>
      <c r="Z21" s="11" t="str">
        <f aca="true" t="array" ref="Z21:Z21">INDIRECT(ADDRESS(1,ROW()+COLUMN()-2))</f>
        <v>,</v>
      </c>
      <c r="AA21" s="11" t="str">
        <f aca="true" t="array" ref="AA21:AA21">INDIRECT(ADDRESS(1,ROW()+COLUMN()-2))</f>
        <v> </v>
      </c>
      <c r="AB21" s="11" t="s">
        <v>7</v>
      </c>
      <c r="AC21" s="11" t="s">
        <v>8</v>
      </c>
      <c r="AD21" s="11" t="s">
        <v>9</v>
      </c>
      <c r="AE21" s="11" t="s">
        <v>10</v>
      </c>
      <c r="AF21" s="11" t="s">
        <v>11</v>
      </c>
      <c r="AG21" s="11" t="s">
        <v>12</v>
      </c>
      <c r="AH21" s="11" t="s">
        <v>13</v>
      </c>
      <c r="AI21" s="11" t="s">
        <v>14</v>
      </c>
      <c r="AJ21" s="11" t="s">
        <v>15</v>
      </c>
      <c r="AK21" s="11" t="s">
        <v>16</v>
      </c>
      <c r="AL21" s="11" t="s">
        <v>17</v>
      </c>
      <c r="AM21" s="11" t="s">
        <v>18</v>
      </c>
      <c r="AN21" s="11" t="s">
        <v>19</v>
      </c>
      <c r="AO21" s="11" t="s">
        <v>20</v>
      </c>
      <c r="AP21" s="11" t="s">
        <v>21</v>
      </c>
      <c r="AQ21" s="11" t="s">
        <v>22</v>
      </c>
      <c r="AR21" s="11" t="s">
        <v>23</v>
      </c>
      <c r="AS21" s="11" t="s">
        <v>24</v>
      </c>
      <c r="AT21" s="12" t="s">
        <v>25</v>
      </c>
    </row>
    <row r="22" customFormat="false" ht="14.25" hidden="false" customHeight="false" outlineLevel="0" collapsed="false">
      <c r="A22" s="13" t="s">
        <v>27</v>
      </c>
      <c r="B22" s="11" t="str">
        <f aca="true" t="array" ref="B22:B22">INDIRECT(ADDRESS(1,ROW()+COLUMN()-2))</f>
        <v>Ф</v>
      </c>
      <c r="C22" s="11" t="str">
        <f aca="true" t="array" ref="C22:C22">INDIRECT(ADDRESS(1,ROW()+COLUMN()-2))</f>
        <v>Х</v>
      </c>
      <c r="D22" s="11" t="str">
        <f aca="true" t="array" ref="D22:D22">INDIRECT(ADDRESS(1,ROW()+COLUMN()-2))</f>
        <v>Ц</v>
      </c>
      <c r="E22" s="11" t="str">
        <f aca="true" t="array" ref="E22:E22">INDIRECT(ADDRESS(1,ROW()+COLUMN()-2))</f>
        <v>Ч</v>
      </c>
      <c r="F22" s="11" t="str">
        <f aca="true" t="array" ref="F22:F22">INDIRECT(ADDRESS(1,ROW()+COLUMN()-2))</f>
        <v>Ш</v>
      </c>
      <c r="G22" s="11" t="str">
        <f aca="true" t="array" ref="G22:G22">INDIRECT(ADDRESS(1,ROW()+COLUMN()-2))</f>
        <v>Щ</v>
      </c>
      <c r="H22" s="11" t="str">
        <f aca="true" t="array" ref="H22:H22">INDIRECT(ADDRESS(1,ROW()+COLUMN()-2))</f>
        <v>Ъ</v>
      </c>
      <c r="I22" s="11" t="str">
        <f aca="true" t="array" ref="I22:I22">INDIRECT(ADDRESS(1,ROW()+COLUMN()-2))</f>
        <v>Ы</v>
      </c>
      <c r="J22" s="11" t="str">
        <f aca="true" t="array" ref="J22:J22">INDIRECT(ADDRESS(1,ROW()+COLUMN()-2))</f>
        <v>Ь</v>
      </c>
      <c r="K22" s="11" t="str">
        <f aca="true" t="array" ref="K22:K22">INDIRECT(ADDRESS(1,ROW()+COLUMN()-2))</f>
        <v>Э</v>
      </c>
      <c r="L22" s="11" t="str">
        <f aca="true" t="array" ref="L22:L22">INDIRECT(ADDRESS(1,ROW()+COLUMN()-2))</f>
        <v>Ю</v>
      </c>
      <c r="M22" s="11" t="str">
        <f aca="true" t="array" ref="M22:M22">INDIRECT(ADDRESS(1,ROW()+COLUMN()-2))</f>
        <v>Я</v>
      </c>
      <c r="N22" s="11" t="str">
        <f aca="true" t="array" ref="N22:N22">INDIRECT(ADDRESS(1,ROW()+COLUMN()-2))</f>
        <v>0</v>
      </c>
      <c r="O22" s="11" t="str">
        <f aca="true" t="array" ref="O22:O22">INDIRECT(ADDRESS(1,ROW()+COLUMN()-2))</f>
        <v>1</v>
      </c>
      <c r="P22" s="11" t="str">
        <f aca="true" t="array" ref="P22:P22">INDIRECT(ADDRESS(1,ROW()+COLUMN()-2))</f>
        <v>2</v>
      </c>
      <c r="Q22" s="11" t="str">
        <f aca="true" t="array" ref="Q22:Q22">INDIRECT(ADDRESS(1,ROW()+COLUMN()-2))</f>
        <v>3</v>
      </c>
      <c r="R22" s="11" t="str">
        <f aca="true" t="array" ref="R22:R22">INDIRECT(ADDRESS(1,ROW()+COLUMN()-2))</f>
        <v>4</v>
      </c>
      <c r="S22" s="11" t="str">
        <f aca="true" t="array" ref="S22:S22">INDIRECT(ADDRESS(1,ROW()+COLUMN()-2))</f>
        <v>5</v>
      </c>
      <c r="T22" s="11" t="str">
        <f aca="true" t="array" ref="T22:T22">INDIRECT(ADDRESS(1,ROW()+COLUMN()-2))</f>
        <v>6</v>
      </c>
      <c r="U22" s="11" t="str">
        <f aca="true" t="array" ref="U22:U22">INDIRECT(ADDRESS(1,ROW()+COLUMN()-2))</f>
        <v>7</v>
      </c>
      <c r="V22" s="11" t="str">
        <f aca="true" t="array" ref="V22:V22">INDIRECT(ADDRESS(1,ROW()+COLUMN()-2))</f>
        <v>8</v>
      </c>
      <c r="W22" s="11" t="str">
        <f aca="true" t="array" ref="W22:W22">INDIRECT(ADDRESS(1,ROW()+COLUMN()-2))</f>
        <v>9</v>
      </c>
      <c r="X22" s="11" t="str">
        <f aca="true" t="array" ref="X22:X22">INDIRECT(ADDRESS(1,ROW()+COLUMN()-2))</f>
        <v>.</v>
      </c>
      <c r="Y22" s="11" t="str">
        <f aca="true" t="array" ref="Y22:Y22">INDIRECT(ADDRESS(1,ROW()+COLUMN()-2))</f>
        <v>,</v>
      </c>
      <c r="Z22" s="11" t="str">
        <f aca="true" t="array" ref="Z22:Z22">INDIRECT(ADDRESS(1,ROW()+COLUMN()-2))</f>
        <v> </v>
      </c>
      <c r="AA22" s="11" t="s">
        <v>7</v>
      </c>
      <c r="AB22" s="11" t="s">
        <v>8</v>
      </c>
      <c r="AC22" s="11" t="s">
        <v>9</v>
      </c>
      <c r="AD22" s="11" t="s">
        <v>10</v>
      </c>
      <c r="AE22" s="11" t="s">
        <v>11</v>
      </c>
      <c r="AF22" s="11" t="s">
        <v>12</v>
      </c>
      <c r="AG22" s="11" t="s">
        <v>13</v>
      </c>
      <c r="AH22" s="11" t="s">
        <v>14</v>
      </c>
      <c r="AI22" s="11" t="s">
        <v>15</v>
      </c>
      <c r="AJ22" s="11" t="s">
        <v>16</v>
      </c>
      <c r="AK22" s="11" t="s">
        <v>17</v>
      </c>
      <c r="AL22" s="11" t="s">
        <v>18</v>
      </c>
      <c r="AM22" s="11" t="s">
        <v>19</v>
      </c>
      <c r="AN22" s="11" t="s">
        <v>20</v>
      </c>
      <c r="AO22" s="11" t="s">
        <v>21</v>
      </c>
      <c r="AP22" s="11" t="s">
        <v>22</v>
      </c>
      <c r="AQ22" s="11" t="s">
        <v>23</v>
      </c>
      <c r="AR22" s="11" t="s">
        <v>24</v>
      </c>
      <c r="AS22" s="11" t="s">
        <v>25</v>
      </c>
      <c r="AT22" s="12" t="s">
        <v>26</v>
      </c>
    </row>
    <row r="23" customFormat="false" ht="14.25" hidden="false" customHeight="false" outlineLevel="0" collapsed="false">
      <c r="A23" s="13" t="s">
        <v>28</v>
      </c>
      <c r="B23" s="11" t="str">
        <f aca="true" t="array" ref="B23:B23">INDIRECT(ADDRESS(1,ROW()+COLUMN()-2))</f>
        <v>Х</v>
      </c>
      <c r="C23" s="11" t="str">
        <f aca="true" t="array" ref="C23:C23">INDIRECT(ADDRESS(1,ROW()+COLUMN()-2))</f>
        <v>Ц</v>
      </c>
      <c r="D23" s="11" t="str">
        <f aca="true" t="array" ref="D23:D23">INDIRECT(ADDRESS(1,ROW()+COLUMN()-2))</f>
        <v>Ч</v>
      </c>
      <c r="E23" s="11" t="str">
        <f aca="true" t="array" ref="E23:E23">INDIRECT(ADDRESS(1,ROW()+COLUMN()-2))</f>
        <v>Ш</v>
      </c>
      <c r="F23" s="11" t="str">
        <f aca="true" t="array" ref="F23:F23">INDIRECT(ADDRESS(1,ROW()+COLUMN()-2))</f>
        <v>Щ</v>
      </c>
      <c r="G23" s="11" t="str">
        <f aca="true" t="array" ref="G23:G23">INDIRECT(ADDRESS(1,ROW()+COLUMN()-2))</f>
        <v>Ъ</v>
      </c>
      <c r="H23" s="11" t="str">
        <f aca="true" t="array" ref="H23:H23">INDIRECT(ADDRESS(1,ROW()+COLUMN()-2))</f>
        <v>Ы</v>
      </c>
      <c r="I23" s="11" t="str">
        <f aca="true" t="array" ref="I23:I23">INDIRECT(ADDRESS(1,ROW()+COLUMN()-2))</f>
        <v>Ь</v>
      </c>
      <c r="J23" s="11" t="str">
        <f aca="true" t="array" ref="J23:J23">INDIRECT(ADDRESS(1,ROW()+COLUMN()-2))</f>
        <v>Э</v>
      </c>
      <c r="K23" s="11" t="str">
        <f aca="true" t="array" ref="K23:K23">INDIRECT(ADDRESS(1,ROW()+COLUMN()-2))</f>
        <v>Ю</v>
      </c>
      <c r="L23" s="11" t="str">
        <f aca="true" t="array" ref="L23:L23">INDIRECT(ADDRESS(1,ROW()+COLUMN()-2))</f>
        <v>Я</v>
      </c>
      <c r="M23" s="11" t="str">
        <f aca="true" t="array" ref="M23:M23">INDIRECT(ADDRESS(1,ROW()+COLUMN()-2))</f>
        <v>0</v>
      </c>
      <c r="N23" s="11" t="str">
        <f aca="true" t="array" ref="N23:N23">INDIRECT(ADDRESS(1,ROW()+COLUMN()-2))</f>
        <v>1</v>
      </c>
      <c r="O23" s="11" t="str">
        <f aca="true" t="array" ref="O23:O23">INDIRECT(ADDRESS(1,ROW()+COLUMN()-2))</f>
        <v>2</v>
      </c>
      <c r="P23" s="11" t="str">
        <f aca="true" t="array" ref="P23:P23">INDIRECT(ADDRESS(1,ROW()+COLUMN()-2))</f>
        <v>3</v>
      </c>
      <c r="Q23" s="11" t="str">
        <f aca="true" t="array" ref="Q23:Q23">INDIRECT(ADDRESS(1,ROW()+COLUMN()-2))</f>
        <v>4</v>
      </c>
      <c r="R23" s="11" t="str">
        <f aca="true" t="array" ref="R23:R23">INDIRECT(ADDRESS(1,ROW()+COLUMN()-2))</f>
        <v>5</v>
      </c>
      <c r="S23" s="11" t="str">
        <f aca="true" t="array" ref="S23:S23">INDIRECT(ADDRESS(1,ROW()+COLUMN()-2))</f>
        <v>6</v>
      </c>
      <c r="T23" s="11" t="str">
        <f aca="true" t="array" ref="T23:T23">INDIRECT(ADDRESS(1,ROW()+COLUMN()-2))</f>
        <v>7</v>
      </c>
      <c r="U23" s="11" t="str">
        <f aca="true" t="array" ref="U23:U23">INDIRECT(ADDRESS(1,ROW()+COLUMN()-2))</f>
        <v>8</v>
      </c>
      <c r="V23" s="11" t="str">
        <f aca="true" t="array" ref="V23:V23">INDIRECT(ADDRESS(1,ROW()+COLUMN()-2))</f>
        <v>9</v>
      </c>
      <c r="W23" s="11" t="str">
        <f aca="true" t="array" ref="W23:W23">INDIRECT(ADDRESS(1,ROW()+COLUMN()-2))</f>
        <v>.</v>
      </c>
      <c r="X23" s="11" t="str">
        <f aca="true" t="array" ref="X23:X23">INDIRECT(ADDRESS(1,ROW()+COLUMN()-2))</f>
        <v>,</v>
      </c>
      <c r="Y23" s="11" t="str">
        <f aca="true" t="array" ref="Y23:Y23">INDIRECT(ADDRESS(1,ROW()+COLUMN()-2))</f>
        <v> </v>
      </c>
      <c r="Z23" s="11" t="s">
        <v>7</v>
      </c>
      <c r="AA23" s="11" t="s">
        <v>8</v>
      </c>
      <c r="AB23" s="11" t="s">
        <v>9</v>
      </c>
      <c r="AC23" s="11" t="s">
        <v>10</v>
      </c>
      <c r="AD23" s="11" t="s">
        <v>11</v>
      </c>
      <c r="AE23" s="11" t="s">
        <v>12</v>
      </c>
      <c r="AF23" s="11" t="s">
        <v>13</v>
      </c>
      <c r="AG23" s="11" t="s">
        <v>14</v>
      </c>
      <c r="AH23" s="11" t="s">
        <v>15</v>
      </c>
      <c r="AI23" s="11" t="s">
        <v>16</v>
      </c>
      <c r="AJ23" s="11" t="s">
        <v>17</v>
      </c>
      <c r="AK23" s="11" t="s">
        <v>18</v>
      </c>
      <c r="AL23" s="11" t="s">
        <v>19</v>
      </c>
      <c r="AM23" s="11" t="s">
        <v>20</v>
      </c>
      <c r="AN23" s="11" t="s">
        <v>21</v>
      </c>
      <c r="AO23" s="11" t="s">
        <v>22</v>
      </c>
      <c r="AP23" s="11" t="s">
        <v>23</v>
      </c>
      <c r="AQ23" s="11" t="s">
        <v>24</v>
      </c>
      <c r="AR23" s="11" t="s">
        <v>25</v>
      </c>
      <c r="AS23" s="11" t="s">
        <v>26</v>
      </c>
      <c r="AT23" s="12" t="s">
        <v>27</v>
      </c>
    </row>
    <row r="24" customFormat="false" ht="14.25" hidden="false" customHeight="false" outlineLevel="0" collapsed="false">
      <c r="A24" s="13" t="s">
        <v>29</v>
      </c>
      <c r="B24" s="11" t="str">
        <f aca="true" t="array" ref="B24:B24">INDIRECT(ADDRESS(1,ROW()+COLUMN()-2))</f>
        <v>Ц</v>
      </c>
      <c r="C24" s="11" t="str">
        <f aca="true" t="array" ref="C24:C24">INDIRECT(ADDRESS(1,ROW()+COLUMN()-2))</f>
        <v>Ч</v>
      </c>
      <c r="D24" s="11" t="str">
        <f aca="true" t="array" ref="D24:D24">INDIRECT(ADDRESS(1,ROW()+COLUMN()-2))</f>
        <v>Ш</v>
      </c>
      <c r="E24" s="11" t="str">
        <f aca="true" t="array" ref="E24:E24">INDIRECT(ADDRESS(1,ROW()+COLUMN()-2))</f>
        <v>Щ</v>
      </c>
      <c r="F24" s="11" t="str">
        <f aca="true" t="array" ref="F24:F24">INDIRECT(ADDRESS(1,ROW()+COLUMN()-2))</f>
        <v>Ъ</v>
      </c>
      <c r="G24" s="11" t="str">
        <f aca="true" t="array" ref="G24:G24">INDIRECT(ADDRESS(1,ROW()+COLUMN()-2))</f>
        <v>Ы</v>
      </c>
      <c r="H24" s="11" t="str">
        <f aca="true" t="array" ref="H24:H24">INDIRECT(ADDRESS(1,ROW()+COLUMN()-2))</f>
        <v>Ь</v>
      </c>
      <c r="I24" s="11" t="str">
        <f aca="true" t="array" ref="I24:I24">INDIRECT(ADDRESS(1,ROW()+COLUMN()-2))</f>
        <v>Э</v>
      </c>
      <c r="J24" s="11" t="str">
        <f aca="true" t="array" ref="J24:J24">INDIRECT(ADDRESS(1,ROW()+COLUMN()-2))</f>
        <v>Ю</v>
      </c>
      <c r="K24" s="11" t="str">
        <f aca="true" t="array" ref="K24:K24">INDIRECT(ADDRESS(1,ROW()+COLUMN()-2))</f>
        <v>Я</v>
      </c>
      <c r="L24" s="11" t="str">
        <f aca="true" t="array" ref="L24:L24">INDIRECT(ADDRESS(1,ROW()+COLUMN()-2))</f>
        <v>0</v>
      </c>
      <c r="M24" s="11" t="str">
        <f aca="true" t="array" ref="M24:M24">INDIRECT(ADDRESS(1,ROW()+COLUMN()-2))</f>
        <v>1</v>
      </c>
      <c r="N24" s="11" t="str">
        <f aca="true" t="array" ref="N24:N24">INDIRECT(ADDRESS(1,ROW()+COLUMN()-2))</f>
        <v>2</v>
      </c>
      <c r="O24" s="11" t="str">
        <f aca="true" t="array" ref="O24:O24">INDIRECT(ADDRESS(1,ROW()+COLUMN()-2))</f>
        <v>3</v>
      </c>
      <c r="P24" s="11" t="str">
        <f aca="true" t="array" ref="P24:P24">INDIRECT(ADDRESS(1,ROW()+COLUMN()-2))</f>
        <v>4</v>
      </c>
      <c r="Q24" s="11" t="str">
        <f aca="true" t="array" ref="Q24:Q24">INDIRECT(ADDRESS(1,ROW()+COLUMN()-2))</f>
        <v>5</v>
      </c>
      <c r="R24" s="11" t="str">
        <f aca="true" t="array" ref="R24:R24">INDIRECT(ADDRESS(1,ROW()+COLUMN()-2))</f>
        <v>6</v>
      </c>
      <c r="S24" s="11" t="str">
        <f aca="true" t="array" ref="S24:S24">INDIRECT(ADDRESS(1,ROW()+COLUMN()-2))</f>
        <v>7</v>
      </c>
      <c r="T24" s="11" t="str">
        <f aca="true" t="array" ref="T24:T24">INDIRECT(ADDRESS(1,ROW()+COLUMN()-2))</f>
        <v>8</v>
      </c>
      <c r="U24" s="11" t="str">
        <f aca="true" t="array" ref="U24:U24">INDIRECT(ADDRESS(1,ROW()+COLUMN()-2))</f>
        <v>9</v>
      </c>
      <c r="V24" s="11" t="str">
        <f aca="true" t="array" ref="V24:V24">INDIRECT(ADDRESS(1,ROW()+COLUMN()-2))</f>
        <v>.</v>
      </c>
      <c r="W24" s="11" t="str">
        <f aca="true" t="array" ref="W24:W24">INDIRECT(ADDRESS(1,ROW()+COLUMN()-2))</f>
        <v>,</v>
      </c>
      <c r="X24" s="11" t="str">
        <f aca="true" t="array" ref="X24:X24">INDIRECT(ADDRESS(1,ROW()+COLUMN()-2))</f>
        <v> </v>
      </c>
      <c r="Y24" s="11" t="s">
        <v>7</v>
      </c>
      <c r="Z24" s="11" t="s">
        <v>8</v>
      </c>
      <c r="AA24" s="11" t="s">
        <v>9</v>
      </c>
      <c r="AB24" s="11" t="s">
        <v>10</v>
      </c>
      <c r="AC24" s="11" t="s">
        <v>11</v>
      </c>
      <c r="AD24" s="11" t="s">
        <v>12</v>
      </c>
      <c r="AE24" s="11" t="s">
        <v>13</v>
      </c>
      <c r="AF24" s="11" t="s">
        <v>14</v>
      </c>
      <c r="AG24" s="11" t="s">
        <v>15</v>
      </c>
      <c r="AH24" s="11" t="s">
        <v>16</v>
      </c>
      <c r="AI24" s="11" t="s">
        <v>17</v>
      </c>
      <c r="AJ24" s="11" t="s">
        <v>18</v>
      </c>
      <c r="AK24" s="11" t="s">
        <v>19</v>
      </c>
      <c r="AL24" s="11" t="s">
        <v>20</v>
      </c>
      <c r="AM24" s="11" t="s">
        <v>21</v>
      </c>
      <c r="AN24" s="11" t="s">
        <v>22</v>
      </c>
      <c r="AO24" s="11" t="s">
        <v>23</v>
      </c>
      <c r="AP24" s="11" t="s">
        <v>24</v>
      </c>
      <c r="AQ24" s="11" t="s">
        <v>25</v>
      </c>
      <c r="AR24" s="11" t="s">
        <v>26</v>
      </c>
      <c r="AS24" s="11" t="s">
        <v>27</v>
      </c>
      <c r="AT24" s="12" t="s">
        <v>28</v>
      </c>
    </row>
    <row r="25" customFormat="false" ht="14.25" hidden="false" customHeight="false" outlineLevel="0" collapsed="false">
      <c r="A25" s="13" t="s">
        <v>30</v>
      </c>
      <c r="B25" s="11" t="str">
        <f aca="true" t="array" ref="B25:B25">INDIRECT(ADDRESS(1,ROW()+COLUMN()-2))</f>
        <v>Ч</v>
      </c>
      <c r="C25" s="11" t="str">
        <f aca="true" t="array" ref="C25:C25">INDIRECT(ADDRESS(1,ROW()+COLUMN()-2))</f>
        <v>Ш</v>
      </c>
      <c r="D25" s="11" t="str">
        <f aca="true" t="array" ref="D25:D25">INDIRECT(ADDRESS(1,ROW()+COLUMN()-2))</f>
        <v>Щ</v>
      </c>
      <c r="E25" s="11" t="str">
        <f aca="true" t="array" ref="E25:E25">INDIRECT(ADDRESS(1,ROW()+COLUMN()-2))</f>
        <v>Ъ</v>
      </c>
      <c r="F25" s="11" t="str">
        <f aca="true" t="array" ref="F25:F25">INDIRECT(ADDRESS(1,ROW()+COLUMN()-2))</f>
        <v>Ы</v>
      </c>
      <c r="G25" s="11" t="str">
        <f aca="true" t="array" ref="G25:G25">INDIRECT(ADDRESS(1,ROW()+COLUMN()-2))</f>
        <v>Ь</v>
      </c>
      <c r="H25" s="11" t="str">
        <f aca="true" t="array" ref="H25:H25">INDIRECT(ADDRESS(1,ROW()+COLUMN()-2))</f>
        <v>Э</v>
      </c>
      <c r="I25" s="11" t="str">
        <f aca="true" t="array" ref="I25:I25">INDIRECT(ADDRESS(1,ROW()+COLUMN()-2))</f>
        <v>Ю</v>
      </c>
      <c r="J25" s="11" t="str">
        <f aca="true" t="array" ref="J25:J25">INDIRECT(ADDRESS(1,ROW()+COLUMN()-2))</f>
        <v>Я</v>
      </c>
      <c r="K25" s="11" t="str">
        <f aca="true" t="array" ref="K25:K25">INDIRECT(ADDRESS(1,ROW()+COLUMN()-2))</f>
        <v>0</v>
      </c>
      <c r="L25" s="11" t="str">
        <f aca="true" t="array" ref="L25:L25">INDIRECT(ADDRESS(1,ROW()+COLUMN()-2))</f>
        <v>1</v>
      </c>
      <c r="M25" s="11" t="str">
        <f aca="true" t="array" ref="M25:M25">INDIRECT(ADDRESS(1,ROW()+COLUMN()-2))</f>
        <v>2</v>
      </c>
      <c r="N25" s="11" t="str">
        <f aca="true" t="array" ref="N25:N25">INDIRECT(ADDRESS(1,ROW()+COLUMN()-2))</f>
        <v>3</v>
      </c>
      <c r="O25" s="11" t="str">
        <f aca="true" t="array" ref="O25:O25">INDIRECT(ADDRESS(1,ROW()+COLUMN()-2))</f>
        <v>4</v>
      </c>
      <c r="P25" s="11" t="str">
        <f aca="true" t="array" ref="P25:P25">INDIRECT(ADDRESS(1,ROW()+COLUMN()-2))</f>
        <v>5</v>
      </c>
      <c r="Q25" s="11" t="str">
        <f aca="true" t="array" ref="Q25:Q25">INDIRECT(ADDRESS(1,ROW()+COLUMN()-2))</f>
        <v>6</v>
      </c>
      <c r="R25" s="11" t="str">
        <f aca="true" t="array" ref="R25:R25">INDIRECT(ADDRESS(1,ROW()+COLUMN()-2))</f>
        <v>7</v>
      </c>
      <c r="S25" s="11" t="str">
        <f aca="true" t="array" ref="S25:S25">INDIRECT(ADDRESS(1,ROW()+COLUMN()-2))</f>
        <v>8</v>
      </c>
      <c r="T25" s="11" t="str">
        <f aca="true" t="array" ref="T25:T25">INDIRECT(ADDRESS(1,ROW()+COLUMN()-2))</f>
        <v>9</v>
      </c>
      <c r="U25" s="11" t="str">
        <f aca="true" t="array" ref="U25:U25">INDIRECT(ADDRESS(1,ROW()+COLUMN()-2))</f>
        <v>.</v>
      </c>
      <c r="V25" s="11" t="str">
        <f aca="true" t="array" ref="V25:V25">INDIRECT(ADDRESS(1,ROW()+COLUMN()-2))</f>
        <v>,</v>
      </c>
      <c r="W25" s="11" t="str">
        <f aca="true" t="array" ref="W25:W25">INDIRECT(ADDRESS(1,ROW()+COLUMN()-2))</f>
        <v> </v>
      </c>
      <c r="X25" s="11" t="s">
        <v>7</v>
      </c>
      <c r="Y25" s="11" t="s">
        <v>8</v>
      </c>
      <c r="Z25" s="11" t="s">
        <v>9</v>
      </c>
      <c r="AA25" s="11" t="s">
        <v>10</v>
      </c>
      <c r="AB25" s="11" t="s">
        <v>11</v>
      </c>
      <c r="AC25" s="11" t="s">
        <v>12</v>
      </c>
      <c r="AD25" s="11" t="s">
        <v>13</v>
      </c>
      <c r="AE25" s="11" t="s">
        <v>14</v>
      </c>
      <c r="AF25" s="11" t="s">
        <v>15</v>
      </c>
      <c r="AG25" s="11" t="s">
        <v>16</v>
      </c>
      <c r="AH25" s="11" t="s">
        <v>17</v>
      </c>
      <c r="AI25" s="11" t="s">
        <v>18</v>
      </c>
      <c r="AJ25" s="11" t="s">
        <v>19</v>
      </c>
      <c r="AK25" s="11" t="s">
        <v>20</v>
      </c>
      <c r="AL25" s="11" t="s">
        <v>21</v>
      </c>
      <c r="AM25" s="11" t="s">
        <v>22</v>
      </c>
      <c r="AN25" s="11" t="s">
        <v>23</v>
      </c>
      <c r="AO25" s="11" t="s">
        <v>24</v>
      </c>
      <c r="AP25" s="11" t="s">
        <v>25</v>
      </c>
      <c r="AQ25" s="11" t="s">
        <v>26</v>
      </c>
      <c r="AR25" s="11" t="s">
        <v>27</v>
      </c>
      <c r="AS25" s="11" t="s">
        <v>28</v>
      </c>
      <c r="AT25" s="12" t="s">
        <v>29</v>
      </c>
    </row>
    <row r="26" customFormat="false" ht="14.25" hidden="false" customHeight="false" outlineLevel="0" collapsed="false">
      <c r="A26" s="13" t="s">
        <v>31</v>
      </c>
      <c r="B26" s="11" t="str">
        <f aca="true" t="array" ref="B26:B26">INDIRECT(ADDRESS(1,ROW()+COLUMN()-2))</f>
        <v>Ш</v>
      </c>
      <c r="C26" s="11" t="str">
        <f aca="true" t="array" ref="C26:C26">INDIRECT(ADDRESS(1,ROW()+COLUMN()-2))</f>
        <v>Щ</v>
      </c>
      <c r="D26" s="11" t="str">
        <f aca="true" t="array" ref="D26:D26">INDIRECT(ADDRESS(1,ROW()+COLUMN()-2))</f>
        <v>Ъ</v>
      </c>
      <c r="E26" s="11" t="str">
        <f aca="true" t="array" ref="E26:E26">INDIRECT(ADDRESS(1,ROW()+COLUMN()-2))</f>
        <v>Ы</v>
      </c>
      <c r="F26" s="11" t="str">
        <f aca="true" t="array" ref="F26:F26">INDIRECT(ADDRESS(1,ROW()+COLUMN()-2))</f>
        <v>Ь</v>
      </c>
      <c r="G26" s="11" t="str">
        <f aca="true" t="array" ref="G26:G26">INDIRECT(ADDRESS(1,ROW()+COLUMN()-2))</f>
        <v>Э</v>
      </c>
      <c r="H26" s="11" t="str">
        <f aca="true" t="array" ref="H26:H26">INDIRECT(ADDRESS(1,ROW()+COLUMN()-2))</f>
        <v>Ю</v>
      </c>
      <c r="I26" s="11" t="str">
        <f aca="true" t="array" ref="I26:I26">INDIRECT(ADDRESS(1,ROW()+COLUMN()-2))</f>
        <v>Я</v>
      </c>
      <c r="J26" s="11" t="str">
        <f aca="true" t="array" ref="J26:J26">INDIRECT(ADDRESS(1,ROW()+COLUMN()-2))</f>
        <v>0</v>
      </c>
      <c r="K26" s="11" t="str">
        <f aca="true" t="array" ref="K26:K26">INDIRECT(ADDRESS(1,ROW()+COLUMN()-2))</f>
        <v>1</v>
      </c>
      <c r="L26" s="11" t="str">
        <f aca="true" t="array" ref="L26:L26">INDIRECT(ADDRESS(1,ROW()+COLUMN()-2))</f>
        <v>2</v>
      </c>
      <c r="M26" s="11" t="str">
        <f aca="true" t="array" ref="M26:M26">INDIRECT(ADDRESS(1,ROW()+COLUMN()-2))</f>
        <v>3</v>
      </c>
      <c r="N26" s="11" t="str">
        <f aca="true" t="array" ref="N26:N26">INDIRECT(ADDRESS(1,ROW()+COLUMN()-2))</f>
        <v>4</v>
      </c>
      <c r="O26" s="11" t="str">
        <f aca="true" t="array" ref="O26:O26">INDIRECT(ADDRESS(1,ROW()+COLUMN()-2))</f>
        <v>5</v>
      </c>
      <c r="P26" s="11" t="str">
        <f aca="true" t="array" ref="P26:P26">INDIRECT(ADDRESS(1,ROW()+COLUMN()-2))</f>
        <v>6</v>
      </c>
      <c r="Q26" s="11" t="str">
        <f aca="true" t="array" ref="Q26:Q26">INDIRECT(ADDRESS(1,ROW()+COLUMN()-2))</f>
        <v>7</v>
      </c>
      <c r="R26" s="11" t="str">
        <f aca="true" t="array" ref="R26:R26">INDIRECT(ADDRESS(1,ROW()+COLUMN()-2))</f>
        <v>8</v>
      </c>
      <c r="S26" s="11" t="str">
        <f aca="true" t="array" ref="S26:S26">INDIRECT(ADDRESS(1,ROW()+COLUMN()-2))</f>
        <v>9</v>
      </c>
      <c r="T26" s="11" t="str">
        <f aca="true" t="array" ref="T26:T26">INDIRECT(ADDRESS(1,ROW()+COLUMN()-2))</f>
        <v>.</v>
      </c>
      <c r="U26" s="11" t="str">
        <f aca="true" t="array" ref="U26:U26">INDIRECT(ADDRESS(1,ROW()+COLUMN()-2))</f>
        <v>,</v>
      </c>
      <c r="V26" s="11" t="str">
        <f aca="true" t="array" ref="V26:V26">INDIRECT(ADDRESS(1,ROW()+COLUMN()-2))</f>
        <v> </v>
      </c>
      <c r="W26" s="11" t="s">
        <v>7</v>
      </c>
      <c r="X26" s="11" t="s">
        <v>8</v>
      </c>
      <c r="Y26" s="11" t="s">
        <v>9</v>
      </c>
      <c r="Z26" s="11" t="s">
        <v>10</v>
      </c>
      <c r="AA26" s="11" t="s">
        <v>11</v>
      </c>
      <c r="AB26" s="11" t="s">
        <v>12</v>
      </c>
      <c r="AC26" s="11" t="s">
        <v>13</v>
      </c>
      <c r="AD26" s="11" t="s">
        <v>14</v>
      </c>
      <c r="AE26" s="11" t="s">
        <v>15</v>
      </c>
      <c r="AF26" s="11" t="s">
        <v>16</v>
      </c>
      <c r="AG26" s="11" t="s">
        <v>17</v>
      </c>
      <c r="AH26" s="11" t="s">
        <v>18</v>
      </c>
      <c r="AI26" s="11" t="s">
        <v>19</v>
      </c>
      <c r="AJ26" s="11" t="s">
        <v>20</v>
      </c>
      <c r="AK26" s="11" t="s">
        <v>21</v>
      </c>
      <c r="AL26" s="11" t="s">
        <v>22</v>
      </c>
      <c r="AM26" s="11" t="s">
        <v>23</v>
      </c>
      <c r="AN26" s="11" t="s">
        <v>24</v>
      </c>
      <c r="AO26" s="11" t="s">
        <v>25</v>
      </c>
      <c r="AP26" s="11" t="s">
        <v>26</v>
      </c>
      <c r="AQ26" s="11" t="s">
        <v>27</v>
      </c>
      <c r="AR26" s="11" t="s">
        <v>28</v>
      </c>
      <c r="AS26" s="11" t="s">
        <v>29</v>
      </c>
      <c r="AT26" s="12" t="s">
        <v>30</v>
      </c>
    </row>
    <row r="27" customFormat="false" ht="14.25" hidden="false" customHeight="false" outlineLevel="0" collapsed="false">
      <c r="A27" s="13" t="s">
        <v>32</v>
      </c>
      <c r="B27" s="11" t="str">
        <f aca="true" t="array" ref="B27:B27">INDIRECT(ADDRESS(1,ROW()+COLUMN()-2))</f>
        <v>Щ</v>
      </c>
      <c r="C27" s="11" t="str">
        <f aca="true" t="array" ref="C27:C27">INDIRECT(ADDRESS(1,ROW()+COLUMN()-2))</f>
        <v>Ъ</v>
      </c>
      <c r="D27" s="11" t="str">
        <f aca="true" t="array" ref="D27:D27">INDIRECT(ADDRESS(1,ROW()+COLUMN()-2))</f>
        <v>Ы</v>
      </c>
      <c r="E27" s="11" t="str">
        <f aca="true" t="array" ref="E27:E27">INDIRECT(ADDRESS(1,ROW()+COLUMN()-2))</f>
        <v>Ь</v>
      </c>
      <c r="F27" s="11" t="str">
        <f aca="true" t="array" ref="F27:F27">INDIRECT(ADDRESS(1,ROW()+COLUMN()-2))</f>
        <v>Э</v>
      </c>
      <c r="G27" s="11" t="str">
        <f aca="true" t="array" ref="G27:G27">INDIRECT(ADDRESS(1,ROW()+COLUMN()-2))</f>
        <v>Ю</v>
      </c>
      <c r="H27" s="11" t="str">
        <f aca="true" t="array" ref="H27:H27">INDIRECT(ADDRESS(1,ROW()+COLUMN()-2))</f>
        <v>Я</v>
      </c>
      <c r="I27" s="11" t="str">
        <f aca="true" t="array" ref="I27:I27">INDIRECT(ADDRESS(1,ROW()+COLUMN()-2))</f>
        <v>0</v>
      </c>
      <c r="J27" s="11" t="str">
        <f aca="true" t="array" ref="J27:J27">INDIRECT(ADDRESS(1,ROW()+COLUMN()-2))</f>
        <v>1</v>
      </c>
      <c r="K27" s="11" t="str">
        <f aca="true" t="array" ref="K27:K27">INDIRECT(ADDRESS(1,ROW()+COLUMN()-2))</f>
        <v>2</v>
      </c>
      <c r="L27" s="11" t="str">
        <f aca="true" t="array" ref="L27:L27">INDIRECT(ADDRESS(1,ROW()+COLUMN()-2))</f>
        <v>3</v>
      </c>
      <c r="M27" s="11" t="str">
        <f aca="true" t="array" ref="M27:M27">INDIRECT(ADDRESS(1,ROW()+COLUMN()-2))</f>
        <v>4</v>
      </c>
      <c r="N27" s="11" t="str">
        <f aca="true" t="array" ref="N27:N27">INDIRECT(ADDRESS(1,ROW()+COLUMN()-2))</f>
        <v>5</v>
      </c>
      <c r="O27" s="11" t="str">
        <f aca="true" t="array" ref="O27:O27">INDIRECT(ADDRESS(1,ROW()+COLUMN()-2))</f>
        <v>6</v>
      </c>
      <c r="P27" s="11" t="str">
        <f aca="true" t="array" ref="P27:P27">INDIRECT(ADDRESS(1,ROW()+COLUMN()-2))</f>
        <v>7</v>
      </c>
      <c r="Q27" s="11" t="str">
        <f aca="true" t="array" ref="Q27:Q27">INDIRECT(ADDRESS(1,ROW()+COLUMN()-2))</f>
        <v>8</v>
      </c>
      <c r="R27" s="11" t="str">
        <f aca="true" t="array" ref="R27:R27">INDIRECT(ADDRESS(1,ROW()+COLUMN()-2))</f>
        <v>9</v>
      </c>
      <c r="S27" s="11" t="str">
        <f aca="true" t="array" ref="S27:S27">INDIRECT(ADDRESS(1,ROW()+COLUMN()-2))</f>
        <v>.</v>
      </c>
      <c r="T27" s="11" t="str">
        <f aca="true" t="array" ref="T27:T27">INDIRECT(ADDRESS(1,ROW()+COLUMN()-2))</f>
        <v>,</v>
      </c>
      <c r="U27" s="11" t="str">
        <f aca="true" t="array" ref="U27:U27">INDIRECT(ADDRESS(1,ROW()+COLUMN()-2))</f>
        <v> </v>
      </c>
      <c r="V27" s="11" t="s">
        <v>7</v>
      </c>
      <c r="W27" s="11" t="s">
        <v>8</v>
      </c>
      <c r="X27" s="11" t="s">
        <v>9</v>
      </c>
      <c r="Y27" s="11" t="s">
        <v>10</v>
      </c>
      <c r="Z27" s="11" t="s">
        <v>11</v>
      </c>
      <c r="AA27" s="11" t="s">
        <v>12</v>
      </c>
      <c r="AB27" s="11" t="s">
        <v>13</v>
      </c>
      <c r="AC27" s="11" t="s">
        <v>14</v>
      </c>
      <c r="AD27" s="11" t="s">
        <v>15</v>
      </c>
      <c r="AE27" s="11" t="s">
        <v>16</v>
      </c>
      <c r="AF27" s="11" t="s">
        <v>17</v>
      </c>
      <c r="AG27" s="11" t="s">
        <v>18</v>
      </c>
      <c r="AH27" s="11" t="s">
        <v>19</v>
      </c>
      <c r="AI27" s="11" t="s">
        <v>20</v>
      </c>
      <c r="AJ27" s="11" t="s">
        <v>21</v>
      </c>
      <c r="AK27" s="11" t="s">
        <v>22</v>
      </c>
      <c r="AL27" s="11" t="s">
        <v>23</v>
      </c>
      <c r="AM27" s="11" t="s">
        <v>24</v>
      </c>
      <c r="AN27" s="11" t="s">
        <v>25</v>
      </c>
      <c r="AO27" s="11" t="s">
        <v>26</v>
      </c>
      <c r="AP27" s="11" t="s">
        <v>27</v>
      </c>
      <c r="AQ27" s="11" t="s">
        <v>28</v>
      </c>
      <c r="AR27" s="11" t="s">
        <v>29</v>
      </c>
      <c r="AS27" s="11" t="s">
        <v>30</v>
      </c>
      <c r="AT27" s="12" t="s">
        <v>31</v>
      </c>
    </row>
    <row r="28" customFormat="false" ht="14.25" hidden="false" customHeight="false" outlineLevel="0" collapsed="false">
      <c r="A28" s="13" t="s">
        <v>33</v>
      </c>
      <c r="B28" s="11" t="str">
        <f aca="true" t="array" ref="B28:B28">INDIRECT(ADDRESS(1,ROW()+COLUMN()-2))</f>
        <v>Ъ</v>
      </c>
      <c r="C28" s="11" t="str">
        <f aca="true" t="array" ref="C28:C28">INDIRECT(ADDRESS(1,ROW()+COLUMN()-2))</f>
        <v>Ы</v>
      </c>
      <c r="D28" s="11" t="str">
        <f aca="true" t="array" ref="D28:D28">INDIRECT(ADDRESS(1,ROW()+COLUMN()-2))</f>
        <v>Ь</v>
      </c>
      <c r="E28" s="11" t="str">
        <f aca="true" t="array" ref="E28:E28">INDIRECT(ADDRESS(1,ROW()+COLUMN()-2))</f>
        <v>Э</v>
      </c>
      <c r="F28" s="11" t="str">
        <f aca="true" t="array" ref="F28:F28">INDIRECT(ADDRESS(1,ROW()+COLUMN()-2))</f>
        <v>Ю</v>
      </c>
      <c r="G28" s="11" t="str">
        <f aca="true" t="array" ref="G28:G28">INDIRECT(ADDRESS(1,ROW()+COLUMN()-2))</f>
        <v>Я</v>
      </c>
      <c r="H28" s="11" t="str">
        <f aca="true" t="array" ref="H28:H28">INDIRECT(ADDRESS(1,ROW()+COLUMN()-2))</f>
        <v>0</v>
      </c>
      <c r="I28" s="11" t="str">
        <f aca="true" t="array" ref="I28:I28">INDIRECT(ADDRESS(1,ROW()+COLUMN()-2))</f>
        <v>1</v>
      </c>
      <c r="J28" s="11" t="str">
        <f aca="true" t="array" ref="J28:J28">INDIRECT(ADDRESS(1,ROW()+COLUMN()-2))</f>
        <v>2</v>
      </c>
      <c r="K28" s="11" t="str">
        <f aca="true" t="array" ref="K28:K28">INDIRECT(ADDRESS(1,ROW()+COLUMN()-2))</f>
        <v>3</v>
      </c>
      <c r="L28" s="11" t="str">
        <f aca="true" t="array" ref="L28:L28">INDIRECT(ADDRESS(1,ROW()+COLUMN()-2))</f>
        <v>4</v>
      </c>
      <c r="M28" s="11" t="str">
        <f aca="true" t="array" ref="M28:M28">INDIRECT(ADDRESS(1,ROW()+COLUMN()-2))</f>
        <v>5</v>
      </c>
      <c r="N28" s="11" t="str">
        <f aca="true" t="array" ref="N28:N28">INDIRECT(ADDRESS(1,ROW()+COLUMN()-2))</f>
        <v>6</v>
      </c>
      <c r="O28" s="11" t="str">
        <f aca="true" t="array" ref="O28:O28">INDIRECT(ADDRESS(1,ROW()+COLUMN()-2))</f>
        <v>7</v>
      </c>
      <c r="P28" s="11" t="str">
        <f aca="true" t="array" ref="P28:P28">INDIRECT(ADDRESS(1,ROW()+COLUMN()-2))</f>
        <v>8</v>
      </c>
      <c r="Q28" s="11" t="str">
        <f aca="true" t="array" ref="Q28:Q28">INDIRECT(ADDRESS(1,ROW()+COLUMN()-2))</f>
        <v>9</v>
      </c>
      <c r="R28" s="11" t="str">
        <f aca="true" t="array" ref="R28:R28">INDIRECT(ADDRESS(1,ROW()+COLUMN()-2))</f>
        <v>.</v>
      </c>
      <c r="S28" s="11" t="str">
        <f aca="true" t="array" ref="S28:S28">INDIRECT(ADDRESS(1,ROW()+COLUMN()-2))</f>
        <v>,</v>
      </c>
      <c r="T28" s="11" t="str">
        <f aca="true" t="array" ref="T28:T28">INDIRECT(ADDRESS(1,ROW()+COLUMN()-2))</f>
        <v> </v>
      </c>
      <c r="U28" s="11" t="s">
        <v>7</v>
      </c>
      <c r="V28" s="11" t="s">
        <v>8</v>
      </c>
      <c r="W28" s="11" t="s">
        <v>9</v>
      </c>
      <c r="X28" s="11" t="s">
        <v>10</v>
      </c>
      <c r="Y28" s="11" t="s">
        <v>11</v>
      </c>
      <c r="Z28" s="11" t="s">
        <v>12</v>
      </c>
      <c r="AA28" s="11" t="s">
        <v>13</v>
      </c>
      <c r="AB28" s="11" t="s">
        <v>14</v>
      </c>
      <c r="AC28" s="11" t="s">
        <v>15</v>
      </c>
      <c r="AD28" s="11" t="s">
        <v>16</v>
      </c>
      <c r="AE28" s="11" t="s">
        <v>17</v>
      </c>
      <c r="AF28" s="11" t="s">
        <v>18</v>
      </c>
      <c r="AG28" s="11" t="s">
        <v>19</v>
      </c>
      <c r="AH28" s="11" t="s">
        <v>20</v>
      </c>
      <c r="AI28" s="11" t="s">
        <v>21</v>
      </c>
      <c r="AJ28" s="11" t="s">
        <v>22</v>
      </c>
      <c r="AK28" s="11" t="s">
        <v>23</v>
      </c>
      <c r="AL28" s="11" t="s">
        <v>24</v>
      </c>
      <c r="AM28" s="11" t="s">
        <v>25</v>
      </c>
      <c r="AN28" s="11" t="s">
        <v>26</v>
      </c>
      <c r="AO28" s="11" t="s">
        <v>27</v>
      </c>
      <c r="AP28" s="11" t="s">
        <v>28</v>
      </c>
      <c r="AQ28" s="11" t="s">
        <v>29</v>
      </c>
      <c r="AR28" s="11" t="s">
        <v>30</v>
      </c>
      <c r="AS28" s="11" t="s">
        <v>31</v>
      </c>
      <c r="AT28" s="12" t="s">
        <v>32</v>
      </c>
    </row>
    <row r="29" customFormat="false" ht="14.25" hidden="false" customHeight="false" outlineLevel="0" collapsed="false">
      <c r="A29" s="13" t="s">
        <v>34</v>
      </c>
      <c r="B29" s="11" t="str">
        <f aca="true" t="array" ref="B29:B29">INDIRECT(ADDRESS(1,ROW()+COLUMN()-2))</f>
        <v>Ы</v>
      </c>
      <c r="C29" s="11" t="str">
        <f aca="true" t="array" ref="C29:C29">INDIRECT(ADDRESS(1,ROW()+COLUMN()-2))</f>
        <v>Ь</v>
      </c>
      <c r="D29" s="11" t="str">
        <f aca="true" t="array" ref="D29:D29">INDIRECT(ADDRESS(1,ROW()+COLUMN()-2))</f>
        <v>Э</v>
      </c>
      <c r="E29" s="11" t="str">
        <f aca="true" t="array" ref="E29:E29">INDIRECT(ADDRESS(1,ROW()+COLUMN()-2))</f>
        <v>Ю</v>
      </c>
      <c r="F29" s="11" t="str">
        <f aca="true" t="array" ref="F29:F29">INDIRECT(ADDRESS(1,ROW()+COLUMN()-2))</f>
        <v>Я</v>
      </c>
      <c r="G29" s="11" t="str">
        <f aca="true" t="array" ref="G29:G29">INDIRECT(ADDRESS(1,ROW()+COLUMN()-2))</f>
        <v>0</v>
      </c>
      <c r="H29" s="11" t="str">
        <f aca="true" t="array" ref="H29:H29">INDIRECT(ADDRESS(1,ROW()+COLUMN()-2))</f>
        <v>1</v>
      </c>
      <c r="I29" s="11" t="str">
        <f aca="true" t="array" ref="I29:I29">INDIRECT(ADDRESS(1,ROW()+COLUMN()-2))</f>
        <v>2</v>
      </c>
      <c r="J29" s="11" t="str">
        <f aca="true" t="array" ref="J29:J29">INDIRECT(ADDRESS(1,ROW()+COLUMN()-2))</f>
        <v>3</v>
      </c>
      <c r="K29" s="11" t="str">
        <f aca="true" t="array" ref="K29:K29">INDIRECT(ADDRESS(1,ROW()+COLUMN()-2))</f>
        <v>4</v>
      </c>
      <c r="L29" s="11" t="str">
        <f aca="true" t="array" ref="L29:L29">INDIRECT(ADDRESS(1,ROW()+COLUMN()-2))</f>
        <v>5</v>
      </c>
      <c r="M29" s="11" t="str">
        <f aca="true" t="array" ref="M29:M29">INDIRECT(ADDRESS(1,ROW()+COLUMN()-2))</f>
        <v>6</v>
      </c>
      <c r="N29" s="11" t="str">
        <f aca="true" t="array" ref="N29:N29">INDIRECT(ADDRESS(1,ROW()+COLUMN()-2))</f>
        <v>7</v>
      </c>
      <c r="O29" s="11" t="str">
        <f aca="true" t="array" ref="O29:O29">INDIRECT(ADDRESS(1,ROW()+COLUMN()-2))</f>
        <v>8</v>
      </c>
      <c r="P29" s="11" t="str">
        <f aca="true" t="array" ref="P29:P29">INDIRECT(ADDRESS(1,ROW()+COLUMN()-2))</f>
        <v>9</v>
      </c>
      <c r="Q29" s="11" t="str">
        <f aca="true" t="array" ref="Q29:Q29">INDIRECT(ADDRESS(1,ROW()+COLUMN()-2))</f>
        <v>.</v>
      </c>
      <c r="R29" s="11" t="str">
        <f aca="true" t="array" ref="R29:R29">INDIRECT(ADDRESS(1,ROW()+COLUMN()-2))</f>
        <v>,</v>
      </c>
      <c r="S29" s="11" t="str">
        <f aca="true" t="array" ref="S29:S29">INDIRECT(ADDRESS(1,ROW()+COLUMN()-2))</f>
        <v> </v>
      </c>
      <c r="T29" s="11" t="s">
        <v>7</v>
      </c>
      <c r="U29" s="11" t="s">
        <v>8</v>
      </c>
      <c r="V29" s="11" t="s">
        <v>9</v>
      </c>
      <c r="W29" s="11" t="s">
        <v>10</v>
      </c>
      <c r="X29" s="11" t="s">
        <v>11</v>
      </c>
      <c r="Y29" s="11" t="s">
        <v>12</v>
      </c>
      <c r="Z29" s="11" t="s">
        <v>13</v>
      </c>
      <c r="AA29" s="11" t="s">
        <v>14</v>
      </c>
      <c r="AB29" s="11" t="s">
        <v>15</v>
      </c>
      <c r="AC29" s="11" t="s">
        <v>16</v>
      </c>
      <c r="AD29" s="11" t="s">
        <v>17</v>
      </c>
      <c r="AE29" s="11" t="s">
        <v>18</v>
      </c>
      <c r="AF29" s="11" t="s">
        <v>19</v>
      </c>
      <c r="AG29" s="11" t="s">
        <v>20</v>
      </c>
      <c r="AH29" s="11" t="s">
        <v>21</v>
      </c>
      <c r="AI29" s="11" t="s">
        <v>22</v>
      </c>
      <c r="AJ29" s="11" t="s">
        <v>23</v>
      </c>
      <c r="AK29" s="11" t="s">
        <v>24</v>
      </c>
      <c r="AL29" s="11" t="s">
        <v>25</v>
      </c>
      <c r="AM29" s="11" t="s">
        <v>26</v>
      </c>
      <c r="AN29" s="11" t="s">
        <v>27</v>
      </c>
      <c r="AO29" s="11" t="s">
        <v>28</v>
      </c>
      <c r="AP29" s="11" t="s">
        <v>29</v>
      </c>
      <c r="AQ29" s="11" t="s">
        <v>30</v>
      </c>
      <c r="AR29" s="11" t="s">
        <v>31</v>
      </c>
      <c r="AS29" s="11" t="s">
        <v>32</v>
      </c>
      <c r="AT29" s="12" t="s">
        <v>33</v>
      </c>
    </row>
    <row r="30" customFormat="false" ht="14.25" hidden="false" customHeight="false" outlineLevel="0" collapsed="false">
      <c r="A30" s="13" t="s">
        <v>35</v>
      </c>
      <c r="B30" s="11" t="str">
        <f aca="true" t="array" ref="B30:B30">INDIRECT(ADDRESS(1,ROW()+COLUMN()-2))</f>
        <v>Ь</v>
      </c>
      <c r="C30" s="11" t="str">
        <f aca="true" t="array" ref="C30:C30">INDIRECT(ADDRESS(1,ROW()+COLUMN()-2))</f>
        <v>Э</v>
      </c>
      <c r="D30" s="11" t="str">
        <f aca="true" t="array" ref="D30:D30">INDIRECT(ADDRESS(1,ROW()+COLUMN()-2))</f>
        <v>Ю</v>
      </c>
      <c r="E30" s="11" t="str">
        <f aca="true" t="array" ref="E30:E30">INDIRECT(ADDRESS(1,ROW()+COLUMN()-2))</f>
        <v>Я</v>
      </c>
      <c r="F30" s="11" t="str">
        <f aca="true" t="array" ref="F30:F30">INDIRECT(ADDRESS(1,ROW()+COLUMN()-2))</f>
        <v>0</v>
      </c>
      <c r="G30" s="11" t="str">
        <f aca="true" t="array" ref="G30:G30">INDIRECT(ADDRESS(1,ROW()+COLUMN()-2))</f>
        <v>1</v>
      </c>
      <c r="H30" s="11" t="str">
        <f aca="true" t="array" ref="H30:H30">INDIRECT(ADDRESS(1,ROW()+COLUMN()-2))</f>
        <v>2</v>
      </c>
      <c r="I30" s="11" t="str">
        <f aca="true" t="array" ref="I30:I30">INDIRECT(ADDRESS(1,ROW()+COLUMN()-2))</f>
        <v>3</v>
      </c>
      <c r="J30" s="11" t="str">
        <f aca="true" t="array" ref="J30:J30">INDIRECT(ADDRESS(1,ROW()+COLUMN()-2))</f>
        <v>4</v>
      </c>
      <c r="K30" s="11" t="str">
        <f aca="true" t="array" ref="K30:K30">INDIRECT(ADDRESS(1,ROW()+COLUMN()-2))</f>
        <v>5</v>
      </c>
      <c r="L30" s="11" t="str">
        <f aca="true" t="array" ref="L30:L30">INDIRECT(ADDRESS(1,ROW()+COLUMN()-2))</f>
        <v>6</v>
      </c>
      <c r="M30" s="11" t="str">
        <f aca="true" t="array" ref="M30:M30">INDIRECT(ADDRESS(1,ROW()+COLUMN()-2))</f>
        <v>7</v>
      </c>
      <c r="N30" s="11" t="str">
        <f aca="true" t="array" ref="N30:N30">INDIRECT(ADDRESS(1,ROW()+COLUMN()-2))</f>
        <v>8</v>
      </c>
      <c r="O30" s="11" t="str">
        <f aca="true" t="array" ref="O30:O30">INDIRECT(ADDRESS(1,ROW()+COLUMN()-2))</f>
        <v>9</v>
      </c>
      <c r="P30" s="11" t="str">
        <f aca="true" t="array" ref="P30:P30">INDIRECT(ADDRESS(1,ROW()+COLUMN()-2))</f>
        <v>.</v>
      </c>
      <c r="Q30" s="11" t="str">
        <f aca="true" t="array" ref="Q30:Q30">INDIRECT(ADDRESS(1,ROW()+COLUMN()-2))</f>
        <v>,</v>
      </c>
      <c r="R30" s="11" t="str">
        <f aca="true" t="array" ref="R30:R30">INDIRECT(ADDRESS(1,ROW()+COLUMN()-2))</f>
        <v> </v>
      </c>
      <c r="S30" s="11" t="s">
        <v>7</v>
      </c>
      <c r="T30" s="11" t="s">
        <v>8</v>
      </c>
      <c r="U30" s="11" t="s">
        <v>9</v>
      </c>
      <c r="V30" s="11" t="s">
        <v>10</v>
      </c>
      <c r="W30" s="11" t="s">
        <v>11</v>
      </c>
      <c r="X30" s="11" t="s">
        <v>12</v>
      </c>
      <c r="Y30" s="11" t="s">
        <v>13</v>
      </c>
      <c r="Z30" s="11" t="s">
        <v>14</v>
      </c>
      <c r="AA30" s="11" t="s">
        <v>15</v>
      </c>
      <c r="AB30" s="11" t="s">
        <v>16</v>
      </c>
      <c r="AC30" s="11" t="s">
        <v>17</v>
      </c>
      <c r="AD30" s="11" t="s">
        <v>18</v>
      </c>
      <c r="AE30" s="11" t="s">
        <v>19</v>
      </c>
      <c r="AF30" s="11" t="s">
        <v>20</v>
      </c>
      <c r="AG30" s="11" t="s">
        <v>21</v>
      </c>
      <c r="AH30" s="11" t="s">
        <v>22</v>
      </c>
      <c r="AI30" s="11" t="s">
        <v>23</v>
      </c>
      <c r="AJ30" s="11" t="s">
        <v>24</v>
      </c>
      <c r="AK30" s="11" t="s">
        <v>25</v>
      </c>
      <c r="AL30" s="11" t="s">
        <v>26</v>
      </c>
      <c r="AM30" s="11" t="s">
        <v>27</v>
      </c>
      <c r="AN30" s="11" t="s">
        <v>28</v>
      </c>
      <c r="AO30" s="11" t="s">
        <v>29</v>
      </c>
      <c r="AP30" s="11" t="s">
        <v>30</v>
      </c>
      <c r="AQ30" s="11" t="s">
        <v>31</v>
      </c>
      <c r="AR30" s="11" t="s">
        <v>32</v>
      </c>
      <c r="AS30" s="11" t="s">
        <v>33</v>
      </c>
      <c r="AT30" s="12" t="s">
        <v>34</v>
      </c>
    </row>
    <row r="31" customFormat="false" ht="14.25" hidden="false" customHeight="false" outlineLevel="0" collapsed="false">
      <c r="A31" s="13" t="s">
        <v>36</v>
      </c>
      <c r="B31" s="11" t="str">
        <f aca="true" t="array" ref="B31:B31">INDIRECT(ADDRESS(1,ROW()+COLUMN()-2))</f>
        <v>Э</v>
      </c>
      <c r="C31" s="11" t="str">
        <f aca="true" t="array" ref="C31:C31">INDIRECT(ADDRESS(1,ROW()+COLUMN()-2))</f>
        <v>Ю</v>
      </c>
      <c r="D31" s="11" t="str">
        <f aca="true" t="array" ref="D31:D31">INDIRECT(ADDRESS(1,ROW()+COLUMN()-2))</f>
        <v>Я</v>
      </c>
      <c r="E31" s="11" t="str">
        <f aca="true" t="array" ref="E31:E31">INDIRECT(ADDRESS(1,ROW()+COLUMN()-2))</f>
        <v>0</v>
      </c>
      <c r="F31" s="11" t="str">
        <f aca="true" t="array" ref="F31:F31">INDIRECT(ADDRESS(1,ROW()+COLUMN()-2))</f>
        <v>1</v>
      </c>
      <c r="G31" s="11" t="str">
        <f aca="true" t="array" ref="G31:G31">INDIRECT(ADDRESS(1,ROW()+COLUMN()-2))</f>
        <v>2</v>
      </c>
      <c r="H31" s="11" t="str">
        <f aca="true" t="array" ref="H31:H31">INDIRECT(ADDRESS(1,ROW()+COLUMN()-2))</f>
        <v>3</v>
      </c>
      <c r="I31" s="11" t="str">
        <f aca="true" t="array" ref="I31:I31">INDIRECT(ADDRESS(1,ROW()+COLUMN()-2))</f>
        <v>4</v>
      </c>
      <c r="J31" s="11" t="str">
        <f aca="true" t="array" ref="J31:J31">INDIRECT(ADDRESS(1,ROW()+COLUMN()-2))</f>
        <v>5</v>
      </c>
      <c r="K31" s="11" t="str">
        <f aca="true" t="array" ref="K31:K31">INDIRECT(ADDRESS(1,ROW()+COLUMN()-2))</f>
        <v>6</v>
      </c>
      <c r="L31" s="11" t="str">
        <f aca="true" t="array" ref="L31:L31">INDIRECT(ADDRESS(1,ROW()+COLUMN()-2))</f>
        <v>7</v>
      </c>
      <c r="M31" s="11" t="str">
        <f aca="true" t="array" ref="M31:M31">INDIRECT(ADDRESS(1,ROW()+COLUMN()-2))</f>
        <v>8</v>
      </c>
      <c r="N31" s="11" t="str">
        <f aca="true" t="array" ref="N31:N31">INDIRECT(ADDRESS(1,ROW()+COLUMN()-2))</f>
        <v>9</v>
      </c>
      <c r="O31" s="11" t="str">
        <f aca="true" t="array" ref="O31:O31">INDIRECT(ADDRESS(1,ROW()+COLUMN()-2))</f>
        <v>.</v>
      </c>
      <c r="P31" s="11" t="str">
        <f aca="true" t="array" ref="P31:P31">INDIRECT(ADDRESS(1,ROW()+COLUMN()-2))</f>
        <v>,</v>
      </c>
      <c r="Q31" s="11" t="str">
        <f aca="true" t="array" ref="Q31:Q31">INDIRECT(ADDRESS(1,ROW()+COLUMN()-2))</f>
        <v> </v>
      </c>
      <c r="R31" s="11" t="s">
        <v>7</v>
      </c>
      <c r="S31" s="11" t="s">
        <v>8</v>
      </c>
      <c r="T31" s="11" t="s">
        <v>9</v>
      </c>
      <c r="U31" s="11" t="s">
        <v>10</v>
      </c>
      <c r="V31" s="11" t="s">
        <v>11</v>
      </c>
      <c r="W31" s="11" t="s">
        <v>12</v>
      </c>
      <c r="X31" s="11" t="s">
        <v>13</v>
      </c>
      <c r="Y31" s="11" t="s">
        <v>14</v>
      </c>
      <c r="Z31" s="11" t="s">
        <v>15</v>
      </c>
      <c r="AA31" s="11" t="s">
        <v>16</v>
      </c>
      <c r="AB31" s="11" t="s">
        <v>17</v>
      </c>
      <c r="AC31" s="11" t="s">
        <v>18</v>
      </c>
      <c r="AD31" s="11" t="s">
        <v>19</v>
      </c>
      <c r="AE31" s="11" t="s">
        <v>20</v>
      </c>
      <c r="AF31" s="11" t="s">
        <v>21</v>
      </c>
      <c r="AG31" s="11" t="s">
        <v>22</v>
      </c>
      <c r="AH31" s="11" t="s">
        <v>23</v>
      </c>
      <c r="AI31" s="11" t="s">
        <v>24</v>
      </c>
      <c r="AJ31" s="11" t="s">
        <v>25</v>
      </c>
      <c r="AK31" s="11" t="s">
        <v>26</v>
      </c>
      <c r="AL31" s="11" t="s">
        <v>27</v>
      </c>
      <c r="AM31" s="11" t="s">
        <v>28</v>
      </c>
      <c r="AN31" s="11" t="s">
        <v>29</v>
      </c>
      <c r="AO31" s="11" t="s">
        <v>30</v>
      </c>
      <c r="AP31" s="11" t="s">
        <v>31</v>
      </c>
      <c r="AQ31" s="11" t="s">
        <v>32</v>
      </c>
      <c r="AR31" s="11" t="s">
        <v>33</v>
      </c>
      <c r="AS31" s="11" t="s">
        <v>34</v>
      </c>
      <c r="AT31" s="12" t="s">
        <v>35</v>
      </c>
    </row>
    <row r="32" customFormat="false" ht="14.25" hidden="false" customHeight="false" outlineLevel="0" collapsed="false">
      <c r="A32" s="13" t="s">
        <v>37</v>
      </c>
      <c r="B32" s="11" t="str">
        <f aca="true" t="array" ref="B32:B32">INDIRECT(ADDRESS(1,ROW()+COLUMN()-2))</f>
        <v>Ю</v>
      </c>
      <c r="C32" s="11" t="str">
        <f aca="true" t="array" ref="C32:C32">INDIRECT(ADDRESS(1,ROW()+COLUMN()-2))</f>
        <v>Я</v>
      </c>
      <c r="D32" s="11" t="str">
        <f aca="true" t="array" ref="D32:D32">INDIRECT(ADDRESS(1,ROW()+COLUMN()-2))</f>
        <v>0</v>
      </c>
      <c r="E32" s="11" t="str">
        <f aca="true" t="array" ref="E32:E32">INDIRECT(ADDRESS(1,ROW()+COLUMN()-2))</f>
        <v>1</v>
      </c>
      <c r="F32" s="11" t="str">
        <f aca="true" t="array" ref="F32:F32">INDIRECT(ADDRESS(1,ROW()+COLUMN()-2))</f>
        <v>2</v>
      </c>
      <c r="G32" s="11" t="str">
        <f aca="true" t="array" ref="G32:G32">INDIRECT(ADDRESS(1,ROW()+COLUMN()-2))</f>
        <v>3</v>
      </c>
      <c r="H32" s="11" t="str">
        <f aca="true" t="array" ref="H32:H32">INDIRECT(ADDRESS(1,ROW()+COLUMN()-2))</f>
        <v>4</v>
      </c>
      <c r="I32" s="11" t="str">
        <f aca="true" t="array" ref="I32:I32">INDIRECT(ADDRESS(1,ROW()+COLUMN()-2))</f>
        <v>5</v>
      </c>
      <c r="J32" s="11" t="str">
        <f aca="true" t="array" ref="J32:J32">INDIRECT(ADDRESS(1,ROW()+COLUMN()-2))</f>
        <v>6</v>
      </c>
      <c r="K32" s="11" t="str">
        <f aca="true" t="array" ref="K32:K32">INDIRECT(ADDRESS(1,ROW()+COLUMN()-2))</f>
        <v>7</v>
      </c>
      <c r="L32" s="11" t="str">
        <f aca="true" t="array" ref="L32:L32">INDIRECT(ADDRESS(1,ROW()+COLUMN()-2))</f>
        <v>8</v>
      </c>
      <c r="M32" s="11" t="str">
        <f aca="true" t="array" ref="M32:M32">INDIRECT(ADDRESS(1,ROW()+COLUMN()-2))</f>
        <v>9</v>
      </c>
      <c r="N32" s="11" t="str">
        <f aca="true" t="array" ref="N32:N32">INDIRECT(ADDRESS(1,ROW()+COLUMN()-2))</f>
        <v>.</v>
      </c>
      <c r="O32" s="11" t="str">
        <f aca="true" t="array" ref="O32:O32">INDIRECT(ADDRESS(1,ROW()+COLUMN()-2))</f>
        <v>,</v>
      </c>
      <c r="P32" s="11" t="str">
        <f aca="true" t="array" ref="P32:P32">INDIRECT(ADDRESS(1,ROW()+COLUMN()-2))</f>
        <v> </v>
      </c>
      <c r="Q32" s="11" t="s">
        <v>7</v>
      </c>
      <c r="R32" s="11" t="s">
        <v>8</v>
      </c>
      <c r="S32" s="11" t="s">
        <v>9</v>
      </c>
      <c r="T32" s="11" t="s">
        <v>10</v>
      </c>
      <c r="U32" s="11" t="s">
        <v>11</v>
      </c>
      <c r="V32" s="11" t="s">
        <v>12</v>
      </c>
      <c r="W32" s="11" t="s">
        <v>13</v>
      </c>
      <c r="X32" s="11" t="s">
        <v>14</v>
      </c>
      <c r="Y32" s="11" t="s">
        <v>15</v>
      </c>
      <c r="Z32" s="11" t="s">
        <v>16</v>
      </c>
      <c r="AA32" s="11" t="s">
        <v>17</v>
      </c>
      <c r="AB32" s="11" t="s">
        <v>18</v>
      </c>
      <c r="AC32" s="11" t="s">
        <v>19</v>
      </c>
      <c r="AD32" s="11" t="s">
        <v>20</v>
      </c>
      <c r="AE32" s="11" t="s">
        <v>21</v>
      </c>
      <c r="AF32" s="11" t="s">
        <v>22</v>
      </c>
      <c r="AG32" s="11" t="s">
        <v>23</v>
      </c>
      <c r="AH32" s="11" t="s">
        <v>24</v>
      </c>
      <c r="AI32" s="11" t="s">
        <v>25</v>
      </c>
      <c r="AJ32" s="11" t="s">
        <v>26</v>
      </c>
      <c r="AK32" s="11" t="s">
        <v>27</v>
      </c>
      <c r="AL32" s="11" t="s">
        <v>28</v>
      </c>
      <c r="AM32" s="11" t="s">
        <v>29</v>
      </c>
      <c r="AN32" s="11" t="s">
        <v>30</v>
      </c>
      <c r="AO32" s="11" t="s">
        <v>31</v>
      </c>
      <c r="AP32" s="11" t="s">
        <v>32</v>
      </c>
      <c r="AQ32" s="11" t="s">
        <v>33</v>
      </c>
      <c r="AR32" s="11" t="s">
        <v>34</v>
      </c>
      <c r="AS32" s="11" t="s">
        <v>35</v>
      </c>
      <c r="AT32" s="12" t="s">
        <v>36</v>
      </c>
    </row>
    <row r="33" customFormat="false" ht="14.25" hidden="false" customHeight="false" outlineLevel="0" collapsed="false">
      <c r="A33" s="13" t="s">
        <v>38</v>
      </c>
      <c r="B33" s="11" t="str">
        <f aca="true" t="array" ref="B33:B33">INDIRECT(ADDRESS(1,ROW()+COLUMN()-2))</f>
        <v>Я</v>
      </c>
      <c r="C33" s="11" t="str">
        <f aca="true" t="array" ref="C33:C33">INDIRECT(ADDRESS(1,ROW()+COLUMN()-2))</f>
        <v>0</v>
      </c>
      <c r="D33" s="11" t="str">
        <f aca="true" t="array" ref="D33:D33">INDIRECT(ADDRESS(1,ROW()+COLUMN()-2))</f>
        <v>1</v>
      </c>
      <c r="E33" s="11" t="str">
        <f aca="true" t="array" ref="E33:E33">INDIRECT(ADDRESS(1,ROW()+COLUMN()-2))</f>
        <v>2</v>
      </c>
      <c r="F33" s="11" t="str">
        <f aca="true" t="array" ref="F33:F33">INDIRECT(ADDRESS(1,ROW()+COLUMN()-2))</f>
        <v>3</v>
      </c>
      <c r="G33" s="11" t="str">
        <f aca="true" t="array" ref="G33:G33">INDIRECT(ADDRESS(1,ROW()+COLUMN()-2))</f>
        <v>4</v>
      </c>
      <c r="H33" s="11" t="str">
        <f aca="true" t="array" ref="H33:H33">INDIRECT(ADDRESS(1,ROW()+COLUMN()-2))</f>
        <v>5</v>
      </c>
      <c r="I33" s="11" t="str">
        <f aca="true" t="array" ref="I33:I33">INDIRECT(ADDRESS(1,ROW()+COLUMN()-2))</f>
        <v>6</v>
      </c>
      <c r="J33" s="11" t="str">
        <f aca="true" t="array" ref="J33:J33">INDIRECT(ADDRESS(1,ROW()+COLUMN()-2))</f>
        <v>7</v>
      </c>
      <c r="K33" s="11" t="str">
        <f aca="true" t="array" ref="K33:K33">INDIRECT(ADDRESS(1,ROW()+COLUMN()-2))</f>
        <v>8</v>
      </c>
      <c r="L33" s="11" t="str">
        <f aca="true" t="array" ref="L33:L33">INDIRECT(ADDRESS(1,ROW()+COLUMN()-2))</f>
        <v>9</v>
      </c>
      <c r="M33" s="11" t="str">
        <f aca="true" t="array" ref="M33:M33">INDIRECT(ADDRESS(1,ROW()+COLUMN()-2))</f>
        <v>.</v>
      </c>
      <c r="N33" s="11" t="str">
        <f aca="true" t="array" ref="N33:N33">INDIRECT(ADDRESS(1,ROW()+COLUMN()-2))</f>
        <v>,</v>
      </c>
      <c r="O33" s="11" t="str">
        <f aca="true" t="array" ref="O33:O33">INDIRECT(ADDRESS(1,ROW()+COLUMN()-2))</f>
        <v> </v>
      </c>
      <c r="P33" s="11" t="s">
        <v>7</v>
      </c>
      <c r="Q33" s="11" t="s">
        <v>8</v>
      </c>
      <c r="R33" s="11" t="s">
        <v>9</v>
      </c>
      <c r="S33" s="11" t="s">
        <v>10</v>
      </c>
      <c r="T33" s="11" t="s">
        <v>11</v>
      </c>
      <c r="U33" s="11" t="s">
        <v>12</v>
      </c>
      <c r="V33" s="11" t="s">
        <v>13</v>
      </c>
      <c r="W33" s="11" t="s">
        <v>14</v>
      </c>
      <c r="X33" s="11" t="s">
        <v>15</v>
      </c>
      <c r="Y33" s="11" t="s">
        <v>16</v>
      </c>
      <c r="Z33" s="11" t="s">
        <v>17</v>
      </c>
      <c r="AA33" s="11" t="s">
        <v>18</v>
      </c>
      <c r="AB33" s="11" t="s">
        <v>19</v>
      </c>
      <c r="AC33" s="11" t="s">
        <v>20</v>
      </c>
      <c r="AD33" s="11" t="s">
        <v>21</v>
      </c>
      <c r="AE33" s="11" t="s">
        <v>22</v>
      </c>
      <c r="AF33" s="11" t="s">
        <v>23</v>
      </c>
      <c r="AG33" s="11" t="s">
        <v>24</v>
      </c>
      <c r="AH33" s="11" t="s">
        <v>25</v>
      </c>
      <c r="AI33" s="11" t="s">
        <v>26</v>
      </c>
      <c r="AJ33" s="11" t="s">
        <v>27</v>
      </c>
      <c r="AK33" s="11" t="s">
        <v>28</v>
      </c>
      <c r="AL33" s="11" t="s">
        <v>29</v>
      </c>
      <c r="AM33" s="11" t="s">
        <v>30</v>
      </c>
      <c r="AN33" s="11" t="s">
        <v>31</v>
      </c>
      <c r="AO33" s="11" t="s">
        <v>32</v>
      </c>
      <c r="AP33" s="11" t="s">
        <v>33</v>
      </c>
      <c r="AQ33" s="11" t="s">
        <v>34</v>
      </c>
      <c r="AR33" s="11" t="s">
        <v>35</v>
      </c>
      <c r="AS33" s="11" t="s">
        <v>36</v>
      </c>
      <c r="AT33" s="12" t="s">
        <v>37</v>
      </c>
    </row>
    <row r="34" customFormat="false" ht="14.25" hidden="false" customHeight="false" outlineLevel="0" collapsed="false">
      <c r="A34" s="13" t="s">
        <v>39</v>
      </c>
      <c r="B34" s="11" t="str">
        <f aca="true" t="array" ref="B34:B34">INDIRECT(ADDRESS(1,ROW()+COLUMN()-2))</f>
        <v>0</v>
      </c>
      <c r="C34" s="11" t="str">
        <f aca="true" t="array" ref="C34:C34">INDIRECT(ADDRESS(1,ROW()+COLUMN()-2))</f>
        <v>1</v>
      </c>
      <c r="D34" s="11" t="str">
        <f aca="true" t="array" ref="D34:D34">INDIRECT(ADDRESS(1,ROW()+COLUMN()-2))</f>
        <v>2</v>
      </c>
      <c r="E34" s="11" t="str">
        <f aca="true" t="array" ref="E34:E34">INDIRECT(ADDRESS(1,ROW()+COLUMN()-2))</f>
        <v>3</v>
      </c>
      <c r="F34" s="11" t="str">
        <f aca="true" t="array" ref="F34:F34">INDIRECT(ADDRESS(1,ROW()+COLUMN()-2))</f>
        <v>4</v>
      </c>
      <c r="G34" s="11" t="str">
        <f aca="true" t="array" ref="G34:G34">INDIRECT(ADDRESS(1,ROW()+COLUMN()-2))</f>
        <v>5</v>
      </c>
      <c r="H34" s="11" t="str">
        <f aca="true" t="array" ref="H34:H34">INDIRECT(ADDRESS(1,ROW()+COLUMN()-2))</f>
        <v>6</v>
      </c>
      <c r="I34" s="11" t="str">
        <f aca="true" t="array" ref="I34:I34">INDIRECT(ADDRESS(1,ROW()+COLUMN()-2))</f>
        <v>7</v>
      </c>
      <c r="J34" s="11" t="str">
        <f aca="true" t="array" ref="J34:J34">INDIRECT(ADDRESS(1,ROW()+COLUMN()-2))</f>
        <v>8</v>
      </c>
      <c r="K34" s="11" t="str">
        <f aca="true" t="array" ref="K34:K34">INDIRECT(ADDRESS(1,ROW()+COLUMN()-2))</f>
        <v>9</v>
      </c>
      <c r="L34" s="11" t="str">
        <f aca="true" t="array" ref="L34:L34">INDIRECT(ADDRESS(1,ROW()+COLUMN()-2))</f>
        <v>.</v>
      </c>
      <c r="M34" s="11" t="str">
        <f aca="true" t="array" ref="M34:M34">INDIRECT(ADDRESS(1,ROW()+COLUMN()-2))</f>
        <v>,</v>
      </c>
      <c r="N34" s="11" t="str">
        <f aca="true" t="array" ref="N34:N34">INDIRECT(ADDRESS(1,ROW()+COLUMN()-2))</f>
        <v> </v>
      </c>
      <c r="O34" s="11" t="s">
        <v>7</v>
      </c>
      <c r="P34" s="11" t="s">
        <v>8</v>
      </c>
      <c r="Q34" s="11" t="s">
        <v>9</v>
      </c>
      <c r="R34" s="11" t="s">
        <v>10</v>
      </c>
      <c r="S34" s="11" t="s">
        <v>11</v>
      </c>
      <c r="T34" s="11" t="s">
        <v>12</v>
      </c>
      <c r="U34" s="11" t="s">
        <v>13</v>
      </c>
      <c r="V34" s="11" t="s">
        <v>14</v>
      </c>
      <c r="W34" s="11" t="s">
        <v>15</v>
      </c>
      <c r="X34" s="11" t="s">
        <v>16</v>
      </c>
      <c r="Y34" s="11" t="s">
        <v>17</v>
      </c>
      <c r="Z34" s="11" t="s">
        <v>18</v>
      </c>
      <c r="AA34" s="11" t="s">
        <v>19</v>
      </c>
      <c r="AB34" s="11" t="s">
        <v>20</v>
      </c>
      <c r="AC34" s="11" t="s">
        <v>21</v>
      </c>
      <c r="AD34" s="11" t="s">
        <v>22</v>
      </c>
      <c r="AE34" s="11" t="s">
        <v>23</v>
      </c>
      <c r="AF34" s="11" t="s">
        <v>24</v>
      </c>
      <c r="AG34" s="11" t="s">
        <v>25</v>
      </c>
      <c r="AH34" s="11" t="s">
        <v>26</v>
      </c>
      <c r="AI34" s="11" t="s">
        <v>27</v>
      </c>
      <c r="AJ34" s="11" t="s">
        <v>28</v>
      </c>
      <c r="AK34" s="11" t="s">
        <v>29</v>
      </c>
      <c r="AL34" s="11" t="s">
        <v>30</v>
      </c>
      <c r="AM34" s="11" t="s">
        <v>31</v>
      </c>
      <c r="AN34" s="11" t="s">
        <v>32</v>
      </c>
      <c r="AO34" s="11" t="s">
        <v>33</v>
      </c>
      <c r="AP34" s="11" t="s">
        <v>34</v>
      </c>
      <c r="AQ34" s="11" t="s">
        <v>35</v>
      </c>
      <c r="AR34" s="11" t="s">
        <v>36</v>
      </c>
      <c r="AS34" s="11" t="s">
        <v>37</v>
      </c>
      <c r="AT34" s="12" t="s">
        <v>38</v>
      </c>
    </row>
    <row r="35" customFormat="false" ht="14.25" hidden="false" customHeight="false" outlineLevel="0" collapsed="false">
      <c r="A35" s="13" t="s">
        <v>40</v>
      </c>
      <c r="B35" s="11" t="str">
        <f aca="true" t="array" ref="B35:B35">INDIRECT(ADDRESS(1,ROW()+COLUMN()-2))</f>
        <v>1</v>
      </c>
      <c r="C35" s="11" t="str">
        <f aca="true" t="array" ref="C35:C35">INDIRECT(ADDRESS(1,ROW()+COLUMN()-2))</f>
        <v>2</v>
      </c>
      <c r="D35" s="11" t="str">
        <f aca="true" t="array" ref="D35:D35">INDIRECT(ADDRESS(1,ROW()+COLUMN()-2))</f>
        <v>3</v>
      </c>
      <c r="E35" s="11" t="str">
        <f aca="true" t="array" ref="E35:E35">INDIRECT(ADDRESS(1,ROW()+COLUMN()-2))</f>
        <v>4</v>
      </c>
      <c r="F35" s="11" t="str">
        <f aca="true" t="array" ref="F35:F35">INDIRECT(ADDRESS(1,ROW()+COLUMN()-2))</f>
        <v>5</v>
      </c>
      <c r="G35" s="11" t="str">
        <f aca="true" t="array" ref="G35:G35">INDIRECT(ADDRESS(1,ROW()+COLUMN()-2))</f>
        <v>6</v>
      </c>
      <c r="H35" s="11" t="str">
        <f aca="true" t="array" ref="H35:H35">INDIRECT(ADDRESS(1,ROW()+COLUMN()-2))</f>
        <v>7</v>
      </c>
      <c r="I35" s="11" t="str">
        <f aca="true" t="array" ref="I35:I35">INDIRECT(ADDRESS(1,ROW()+COLUMN()-2))</f>
        <v>8</v>
      </c>
      <c r="J35" s="11" t="str">
        <f aca="true" t="array" ref="J35:J35">INDIRECT(ADDRESS(1,ROW()+COLUMN()-2))</f>
        <v>9</v>
      </c>
      <c r="K35" s="11" t="str">
        <f aca="true" t="array" ref="K35:K35">INDIRECT(ADDRESS(1,ROW()+COLUMN()-2))</f>
        <v>.</v>
      </c>
      <c r="L35" s="11" t="str">
        <f aca="true" t="array" ref="L35:L35">INDIRECT(ADDRESS(1,ROW()+COLUMN()-2))</f>
        <v>,</v>
      </c>
      <c r="M35" s="11" t="str">
        <f aca="true" t="array" ref="M35:M35">INDIRECT(ADDRESS(1,ROW()+COLUMN()-2))</f>
        <v> </v>
      </c>
      <c r="N35" s="11" t="s">
        <v>7</v>
      </c>
      <c r="O35" s="11" t="s">
        <v>8</v>
      </c>
      <c r="P35" s="11" t="s">
        <v>9</v>
      </c>
      <c r="Q35" s="11" t="s">
        <v>10</v>
      </c>
      <c r="R35" s="11" t="s">
        <v>11</v>
      </c>
      <c r="S35" s="11" t="s">
        <v>12</v>
      </c>
      <c r="T35" s="11" t="s">
        <v>13</v>
      </c>
      <c r="U35" s="11" t="s">
        <v>14</v>
      </c>
      <c r="V35" s="11" t="s">
        <v>15</v>
      </c>
      <c r="W35" s="11" t="s">
        <v>16</v>
      </c>
      <c r="X35" s="11" t="s">
        <v>17</v>
      </c>
      <c r="Y35" s="11" t="s">
        <v>18</v>
      </c>
      <c r="Z35" s="11" t="s">
        <v>19</v>
      </c>
      <c r="AA35" s="11" t="s">
        <v>20</v>
      </c>
      <c r="AB35" s="11" t="s">
        <v>21</v>
      </c>
      <c r="AC35" s="11" t="s">
        <v>22</v>
      </c>
      <c r="AD35" s="11" t="s">
        <v>23</v>
      </c>
      <c r="AE35" s="11" t="s">
        <v>24</v>
      </c>
      <c r="AF35" s="11" t="s">
        <v>25</v>
      </c>
      <c r="AG35" s="11" t="s">
        <v>26</v>
      </c>
      <c r="AH35" s="11" t="s">
        <v>27</v>
      </c>
      <c r="AI35" s="11" t="s">
        <v>28</v>
      </c>
      <c r="AJ35" s="11" t="s">
        <v>29</v>
      </c>
      <c r="AK35" s="11" t="s">
        <v>30</v>
      </c>
      <c r="AL35" s="11" t="s">
        <v>31</v>
      </c>
      <c r="AM35" s="11" t="s">
        <v>32</v>
      </c>
      <c r="AN35" s="11" t="s">
        <v>33</v>
      </c>
      <c r="AO35" s="11" t="s">
        <v>34</v>
      </c>
      <c r="AP35" s="11" t="s">
        <v>35</v>
      </c>
      <c r="AQ35" s="11" t="s">
        <v>36</v>
      </c>
      <c r="AR35" s="11" t="s">
        <v>37</v>
      </c>
      <c r="AS35" s="11" t="s">
        <v>38</v>
      </c>
      <c r="AT35" s="12" t="s">
        <v>39</v>
      </c>
    </row>
    <row r="36" customFormat="false" ht="14.25" hidden="false" customHeight="false" outlineLevel="0" collapsed="false">
      <c r="A36" s="13" t="s">
        <v>41</v>
      </c>
      <c r="B36" s="11" t="str">
        <f aca="true" t="array" ref="B36:B36">INDIRECT(ADDRESS(1,ROW()+COLUMN()-2))</f>
        <v>2</v>
      </c>
      <c r="C36" s="11" t="str">
        <f aca="true" t="array" ref="C36:C36">INDIRECT(ADDRESS(1,ROW()+COLUMN()-2))</f>
        <v>3</v>
      </c>
      <c r="D36" s="11" t="str">
        <f aca="true" t="array" ref="D36:D36">INDIRECT(ADDRESS(1,ROW()+COLUMN()-2))</f>
        <v>4</v>
      </c>
      <c r="E36" s="11" t="str">
        <f aca="true" t="array" ref="E36:E36">INDIRECT(ADDRESS(1,ROW()+COLUMN()-2))</f>
        <v>5</v>
      </c>
      <c r="F36" s="11" t="str">
        <f aca="true" t="array" ref="F36:F36">INDIRECT(ADDRESS(1,ROW()+COLUMN()-2))</f>
        <v>6</v>
      </c>
      <c r="G36" s="11" t="str">
        <f aca="true" t="array" ref="G36:G36">INDIRECT(ADDRESS(1,ROW()+COLUMN()-2))</f>
        <v>7</v>
      </c>
      <c r="H36" s="11" t="str">
        <f aca="true" t="array" ref="H36:H36">INDIRECT(ADDRESS(1,ROW()+COLUMN()-2))</f>
        <v>8</v>
      </c>
      <c r="I36" s="11" t="str">
        <f aca="true" t="array" ref="I36:I36">INDIRECT(ADDRESS(1,ROW()+COLUMN()-2))</f>
        <v>9</v>
      </c>
      <c r="J36" s="11" t="str">
        <f aca="true" t="array" ref="J36:J36">INDIRECT(ADDRESS(1,ROW()+COLUMN()-2))</f>
        <v>.</v>
      </c>
      <c r="K36" s="11" t="str">
        <f aca="true" t="array" ref="K36:K36">INDIRECT(ADDRESS(1,ROW()+COLUMN()-2))</f>
        <v>,</v>
      </c>
      <c r="L36" s="11" t="str">
        <f aca="true" t="array" ref="L36:L36">INDIRECT(ADDRESS(1,ROW()+COLUMN()-2))</f>
        <v> </v>
      </c>
      <c r="M36" s="11" t="s">
        <v>7</v>
      </c>
      <c r="N36" s="11" t="s">
        <v>8</v>
      </c>
      <c r="O36" s="11" t="s">
        <v>9</v>
      </c>
      <c r="P36" s="11" t="s">
        <v>10</v>
      </c>
      <c r="Q36" s="11" t="s">
        <v>11</v>
      </c>
      <c r="R36" s="11" t="s">
        <v>12</v>
      </c>
      <c r="S36" s="11" t="s">
        <v>13</v>
      </c>
      <c r="T36" s="11" t="s">
        <v>14</v>
      </c>
      <c r="U36" s="11" t="s">
        <v>15</v>
      </c>
      <c r="V36" s="11" t="s">
        <v>16</v>
      </c>
      <c r="W36" s="11" t="s">
        <v>17</v>
      </c>
      <c r="X36" s="11" t="s">
        <v>18</v>
      </c>
      <c r="Y36" s="11" t="s">
        <v>19</v>
      </c>
      <c r="Z36" s="11" t="s">
        <v>20</v>
      </c>
      <c r="AA36" s="11" t="s">
        <v>21</v>
      </c>
      <c r="AB36" s="11" t="s">
        <v>22</v>
      </c>
      <c r="AC36" s="11" t="s">
        <v>23</v>
      </c>
      <c r="AD36" s="11" t="s">
        <v>24</v>
      </c>
      <c r="AE36" s="11" t="s">
        <v>25</v>
      </c>
      <c r="AF36" s="11" t="s">
        <v>26</v>
      </c>
      <c r="AG36" s="11" t="s">
        <v>27</v>
      </c>
      <c r="AH36" s="11" t="s">
        <v>28</v>
      </c>
      <c r="AI36" s="11" t="s">
        <v>29</v>
      </c>
      <c r="AJ36" s="11" t="s">
        <v>30</v>
      </c>
      <c r="AK36" s="11" t="s">
        <v>31</v>
      </c>
      <c r="AL36" s="11" t="s">
        <v>32</v>
      </c>
      <c r="AM36" s="11" t="s">
        <v>33</v>
      </c>
      <c r="AN36" s="11" t="s">
        <v>34</v>
      </c>
      <c r="AO36" s="11" t="s">
        <v>35</v>
      </c>
      <c r="AP36" s="11" t="s">
        <v>36</v>
      </c>
      <c r="AQ36" s="11" t="s">
        <v>37</v>
      </c>
      <c r="AR36" s="11" t="s">
        <v>38</v>
      </c>
      <c r="AS36" s="11" t="s">
        <v>39</v>
      </c>
      <c r="AT36" s="12" t="s">
        <v>40</v>
      </c>
    </row>
    <row r="37" customFormat="false" ht="14.25" hidden="false" customHeight="false" outlineLevel="0" collapsed="false">
      <c r="A37" s="13" t="s">
        <v>42</v>
      </c>
      <c r="B37" s="11" t="str">
        <f aca="true" t="array" ref="B37:B37">INDIRECT(ADDRESS(1,ROW()+COLUMN()-2))</f>
        <v>3</v>
      </c>
      <c r="C37" s="11" t="str">
        <f aca="true" t="array" ref="C37:C37">INDIRECT(ADDRESS(1,ROW()+COLUMN()-2))</f>
        <v>4</v>
      </c>
      <c r="D37" s="11" t="str">
        <f aca="true" t="array" ref="D37:D37">INDIRECT(ADDRESS(1,ROW()+COLUMN()-2))</f>
        <v>5</v>
      </c>
      <c r="E37" s="11" t="str">
        <f aca="true" t="array" ref="E37:E37">INDIRECT(ADDRESS(1,ROW()+COLUMN()-2))</f>
        <v>6</v>
      </c>
      <c r="F37" s="11" t="str">
        <f aca="true" t="array" ref="F37:F37">INDIRECT(ADDRESS(1,ROW()+COLUMN()-2))</f>
        <v>7</v>
      </c>
      <c r="G37" s="11" t="str">
        <f aca="true" t="array" ref="G37:G37">INDIRECT(ADDRESS(1,ROW()+COLUMN()-2))</f>
        <v>8</v>
      </c>
      <c r="H37" s="11" t="str">
        <f aca="true" t="array" ref="H37:H37">INDIRECT(ADDRESS(1,ROW()+COLUMN()-2))</f>
        <v>9</v>
      </c>
      <c r="I37" s="11" t="str">
        <f aca="true" t="array" ref="I37:I37">INDIRECT(ADDRESS(1,ROW()+COLUMN()-2))</f>
        <v>.</v>
      </c>
      <c r="J37" s="11" t="str">
        <f aca="true" t="array" ref="J37:J37">INDIRECT(ADDRESS(1,ROW()+COLUMN()-2))</f>
        <v>,</v>
      </c>
      <c r="K37" s="11" t="str">
        <f aca="true" t="array" ref="K37:K37">INDIRECT(ADDRESS(1,ROW()+COLUMN()-2))</f>
        <v> </v>
      </c>
      <c r="L37" s="11" t="s">
        <v>7</v>
      </c>
      <c r="M37" s="11" t="s">
        <v>8</v>
      </c>
      <c r="N37" s="11" t="s">
        <v>9</v>
      </c>
      <c r="O37" s="11" t="s">
        <v>10</v>
      </c>
      <c r="P37" s="11" t="s">
        <v>11</v>
      </c>
      <c r="Q37" s="11" t="s">
        <v>12</v>
      </c>
      <c r="R37" s="11" t="s">
        <v>13</v>
      </c>
      <c r="S37" s="11" t="s">
        <v>14</v>
      </c>
      <c r="T37" s="11" t="s">
        <v>15</v>
      </c>
      <c r="U37" s="11" t="s">
        <v>16</v>
      </c>
      <c r="V37" s="11" t="s">
        <v>17</v>
      </c>
      <c r="W37" s="11" t="s">
        <v>18</v>
      </c>
      <c r="X37" s="11" t="s">
        <v>19</v>
      </c>
      <c r="Y37" s="11" t="s">
        <v>20</v>
      </c>
      <c r="Z37" s="11" t="s">
        <v>21</v>
      </c>
      <c r="AA37" s="11" t="s">
        <v>22</v>
      </c>
      <c r="AB37" s="11" t="s">
        <v>23</v>
      </c>
      <c r="AC37" s="11" t="s">
        <v>24</v>
      </c>
      <c r="AD37" s="11" t="s">
        <v>25</v>
      </c>
      <c r="AE37" s="11" t="s">
        <v>26</v>
      </c>
      <c r="AF37" s="11" t="s">
        <v>27</v>
      </c>
      <c r="AG37" s="11" t="s">
        <v>28</v>
      </c>
      <c r="AH37" s="11" t="s">
        <v>29</v>
      </c>
      <c r="AI37" s="11" t="s">
        <v>30</v>
      </c>
      <c r="AJ37" s="11" t="s">
        <v>31</v>
      </c>
      <c r="AK37" s="11" t="s">
        <v>32</v>
      </c>
      <c r="AL37" s="11" t="s">
        <v>33</v>
      </c>
      <c r="AM37" s="11" t="s">
        <v>34</v>
      </c>
      <c r="AN37" s="11" t="s">
        <v>35</v>
      </c>
      <c r="AO37" s="11" t="s">
        <v>36</v>
      </c>
      <c r="AP37" s="11" t="s">
        <v>37</v>
      </c>
      <c r="AQ37" s="11" t="s">
        <v>38</v>
      </c>
      <c r="AR37" s="11" t="s">
        <v>39</v>
      </c>
      <c r="AS37" s="11" t="s">
        <v>40</v>
      </c>
      <c r="AT37" s="12" t="s">
        <v>41</v>
      </c>
    </row>
    <row r="38" customFormat="false" ht="14.25" hidden="false" customHeight="false" outlineLevel="0" collapsed="false">
      <c r="A38" s="13" t="s">
        <v>43</v>
      </c>
      <c r="B38" s="11" t="str">
        <f aca="true" t="array" ref="B38:B38">INDIRECT(ADDRESS(1,ROW()+COLUMN()-2))</f>
        <v>4</v>
      </c>
      <c r="C38" s="11" t="str">
        <f aca="true" t="array" ref="C38:C38">INDIRECT(ADDRESS(1,ROW()+COLUMN()-2))</f>
        <v>5</v>
      </c>
      <c r="D38" s="11" t="str">
        <f aca="true" t="array" ref="D38:D38">INDIRECT(ADDRESS(1,ROW()+COLUMN()-2))</f>
        <v>6</v>
      </c>
      <c r="E38" s="11" t="str">
        <f aca="true" t="array" ref="E38:E38">INDIRECT(ADDRESS(1,ROW()+COLUMN()-2))</f>
        <v>7</v>
      </c>
      <c r="F38" s="11" t="str">
        <f aca="true" t="array" ref="F38:F38">INDIRECT(ADDRESS(1,ROW()+COLUMN()-2))</f>
        <v>8</v>
      </c>
      <c r="G38" s="11" t="str">
        <f aca="true" t="array" ref="G38:G38">INDIRECT(ADDRESS(1,ROW()+COLUMN()-2))</f>
        <v>9</v>
      </c>
      <c r="H38" s="11" t="str">
        <f aca="true" t="array" ref="H38:H38">INDIRECT(ADDRESS(1,ROW()+COLUMN()-2))</f>
        <v>.</v>
      </c>
      <c r="I38" s="11" t="str">
        <f aca="true" t="array" ref="I38:I38">INDIRECT(ADDRESS(1,ROW()+COLUMN()-2))</f>
        <v>,</v>
      </c>
      <c r="J38" s="11" t="str">
        <f aca="true" t="array" ref="J38:J38">INDIRECT(ADDRESS(1,ROW()+COLUMN()-2))</f>
        <v> </v>
      </c>
      <c r="K38" s="11" t="s">
        <v>7</v>
      </c>
      <c r="L38" s="11" t="s">
        <v>8</v>
      </c>
      <c r="M38" s="11" t="s">
        <v>9</v>
      </c>
      <c r="N38" s="11" t="s">
        <v>10</v>
      </c>
      <c r="O38" s="11" t="s">
        <v>11</v>
      </c>
      <c r="P38" s="11" t="s">
        <v>12</v>
      </c>
      <c r="Q38" s="11" t="s">
        <v>13</v>
      </c>
      <c r="R38" s="11" t="s">
        <v>14</v>
      </c>
      <c r="S38" s="11" t="s">
        <v>15</v>
      </c>
      <c r="T38" s="11" t="s">
        <v>16</v>
      </c>
      <c r="U38" s="11" t="s">
        <v>17</v>
      </c>
      <c r="V38" s="11" t="s">
        <v>18</v>
      </c>
      <c r="W38" s="11" t="s">
        <v>19</v>
      </c>
      <c r="X38" s="11" t="s">
        <v>20</v>
      </c>
      <c r="Y38" s="11" t="s">
        <v>21</v>
      </c>
      <c r="Z38" s="11" t="s">
        <v>22</v>
      </c>
      <c r="AA38" s="11" t="s">
        <v>23</v>
      </c>
      <c r="AB38" s="11" t="s">
        <v>24</v>
      </c>
      <c r="AC38" s="11" t="s">
        <v>25</v>
      </c>
      <c r="AD38" s="11" t="s">
        <v>26</v>
      </c>
      <c r="AE38" s="11" t="s">
        <v>27</v>
      </c>
      <c r="AF38" s="11" t="s">
        <v>28</v>
      </c>
      <c r="AG38" s="11" t="s">
        <v>29</v>
      </c>
      <c r="AH38" s="11" t="s">
        <v>30</v>
      </c>
      <c r="AI38" s="11" t="s">
        <v>31</v>
      </c>
      <c r="AJ38" s="11" t="s">
        <v>32</v>
      </c>
      <c r="AK38" s="11" t="s">
        <v>33</v>
      </c>
      <c r="AL38" s="11" t="s">
        <v>34</v>
      </c>
      <c r="AM38" s="11" t="s">
        <v>35</v>
      </c>
      <c r="AN38" s="11" t="s">
        <v>36</v>
      </c>
      <c r="AO38" s="11" t="s">
        <v>37</v>
      </c>
      <c r="AP38" s="11" t="s">
        <v>38</v>
      </c>
      <c r="AQ38" s="11" t="s">
        <v>39</v>
      </c>
      <c r="AR38" s="11" t="s">
        <v>40</v>
      </c>
      <c r="AS38" s="11" t="s">
        <v>41</v>
      </c>
      <c r="AT38" s="12" t="s">
        <v>42</v>
      </c>
    </row>
    <row r="39" customFormat="false" ht="14.25" hidden="false" customHeight="false" outlineLevel="0" collapsed="false">
      <c r="A39" s="13" t="s">
        <v>44</v>
      </c>
      <c r="B39" s="11" t="str">
        <f aca="true" t="array" ref="B39:B39">INDIRECT(ADDRESS(1,ROW()+COLUMN()-2))</f>
        <v>5</v>
      </c>
      <c r="C39" s="11" t="str">
        <f aca="true" t="array" ref="C39:C39">INDIRECT(ADDRESS(1,ROW()+COLUMN()-2))</f>
        <v>6</v>
      </c>
      <c r="D39" s="11" t="str">
        <f aca="true" t="array" ref="D39:D39">INDIRECT(ADDRESS(1,ROW()+COLUMN()-2))</f>
        <v>7</v>
      </c>
      <c r="E39" s="11" t="str">
        <f aca="true" t="array" ref="E39:E39">INDIRECT(ADDRESS(1,ROW()+COLUMN()-2))</f>
        <v>8</v>
      </c>
      <c r="F39" s="11" t="str">
        <f aca="true" t="array" ref="F39:F39">INDIRECT(ADDRESS(1,ROW()+COLUMN()-2))</f>
        <v>9</v>
      </c>
      <c r="G39" s="11" t="str">
        <f aca="true" t="array" ref="G39:G39">INDIRECT(ADDRESS(1,ROW()+COLUMN()-2))</f>
        <v>.</v>
      </c>
      <c r="H39" s="11" t="str">
        <f aca="true" t="array" ref="H39:H39">INDIRECT(ADDRESS(1,ROW()+COLUMN()-2))</f>
        <v>,</v>
      </c>
      <c r="I39" s="11" t="str">
        <f aca="true" t="array" ref="I39:I39">INDIRECT(ADDRESS(1,ROW()+COLUMN()-2))</f>
        <v> </v>
      </c>
      <c r="J39" s="11" t="s">
        <v>7</v>
      </c>
      <c r="K39" s="11" t="s">
        <v>8</v>
      </c>
      <c r="L39" s="11" t="s">
        <v>9</v>
      </c>
      <c r="M39" s="11" t="s">
        <v>10</v>
      </c>
      <c r="N39" s="11" t="s">
        <v>11</v>
      </c>
      <c r="O39" s="11" t="s">
        <v>12</v>
      </c>
      <c r="P39" s="11" t="s">
        <v>13</v>
      </c>
      <c r="Q39" s="11" t="s">
        <v>14</v>
      </c>
      <c r="R39" s="11" t="s">
        <v>15</v>
      </c>
      <c r="S39" s="11" t="s">
        <v>16</v>
      </c>
      <c r="T39" s="11" t="s">
        <v>17</v>
      </c>
      <c r="U39" s="11" t="s">
        <v>18</v>
      </c>
      <c r="V39" s="11" t="s">
        <v>19</v>
      </c>
      <c r="W39" s="11" t="s">
        <v>20</v>
      </c>
      <c r="X39" s="11" t="s">
        <v>21</v>
      </c>
      <c r="Y39" s="11" t="s">
        <v>22</v>
      </c>
      <c r="Z39" s="11" t="s">
        <v>23</v>
      </c>
      <c r="AA39" s="11" t="s">
        <v>24</v>
      </c>
      <c r="AB39" s="11" t="s">
        <v>25</v>
      </c>
      <c r="AC39" s="11" t="s">
        <v>26</v>
      </c>
      <c r="AD39" s="11" t="s">
        <v>27</v>
      </c>
      <c r="AE39" s="11" t="s">
        <v>28</v>
      </c>
      <c r="AF39" s="11" t="s">
        <v>29</v>
      </c>
      <c r="AG39" s="11" t="s">
        <v>30</v>
      </c>
      <c r="AH39" s="11" t="s">
        <v>31</v>
      </c>
      <c r="AI39" s="11" t="s">
        <v>32</v>
      </c>
      <c r="AJ39" s="11" t="s">
        <v>33</v>
      </c>
      <c r="AK39" s="11" t="s">
        <v>34</v>
      </c>
      <c r="AL39" s="11" t="s">
        <v>35</v>
      </c>
      <c r="AM39" s="11" t="s">
        <v>36</v>
      </c>
      <c r="AN39" s="11" t="s">
        <v>37</v>
      </c>
      <c r="AO39" s="11" t="s">
        <v>38</v>
      </c>
      <c r="AP39" s="11" t="s">
        <v>39</v>
      </c>
      <c r="AQ39" s="11" t="s">
        <v>40</v>
      </c>
      <c r="AR39" s="11" t="s">
        <v>41</v>
      </c>
      <c r="AS39" s="11" t="s">
        <v>42</v>
      </c>
      <c r="AT39" s="12" t="s">
        <v>43</v>
      </c>
    </row>
    <row r="40" customFormat="false" ht="14.25" hidden="false" customHeight="false" outlineLevel="0" collapsed="false">
      <c r="A40" s="13" t="s">
        <v>45</v>
      </c>
      <c r="B40" s="11" t="str">
        <f aca="true" t="array" ref="B40:B40">INDIRECT(ADDRESS(1,ROW()+COLUMN()-2))</f>
        <v>6</v>
      </c>
      <c r="C40" s="11" t="str">
        <f aca="true" t="array" ref="C40:C40">INDIRECT(ADDRESS(1,ROW()+COLUMN()-2))</f>
        <v>7</v>
      </c>
      <c r="D40" s="11" t="str">
        <f aca="true" t="array" ref="D40:D40">INDIRECT(ADDRESS(1,ROW()+COLUMN()-2))</f>
        <v>8</v>
      </c>
      <c r="E40" s="11" t="str">
        <f aca="true" t="array" ref="E40:E40">INDIRECT(ADDRESS(1,ROW()+COLUMN()-2))</f>
        <v>9</v>
      </c>
      <c r="F40" s="11" t="str">
        <f aca="true" t="array" ref="F40:F40">INDIRECT(ADDRESS(1,ROW()+COLUMN()-2))</f>
        <v>.</v>
      </c>
      <c r="G40" s="11" t="str">
        <f aca="true" t="array" ref="G40:G40">INDIRECT(ADDRESS(1,ROW()+COLUMN()-2))</f>
        <v>,</v>
      </c>
      <c r="H40" s="11" t="str">
        <f aca="true" t="array" ref="H40:H40">INDIRECT(ADDRESS(1,ROW()+COLUMN()-2))</f>
        <v> </v>
      </c>
      <c r="I40" s="11" t="s">
        <v>7</v>
      </c>
      <c r="J40" s="11" t="s">
        <v>8</v>
      </c>
      <c r="K40" s="11" t="s">
        <v>9</v>
      </c>
      <c r="L40" s="11" t="s">
        <v>10</v>
      </c>
      <c r="M40" s="11" t="s">
        <v>11</v>
      </c>
      <c r="N40" s="11" t="s">
        <v>12</v>
      </c>
      <c r="O40" s="11" t="s">
        <v>13</v>
      </c>
      <c r="P40" s="11" t="s">
        <v>14</v>
      </c>
      <c r="Q40" s="11" t="s">
        <v>15</v>
      </c>
      <c r="R40" s="11" t="s">
        <v>16</v>
      </c>
      <c r="S40" s="11" t="s">
        <v>17</v>
      </c>
      <c r="T40" s="11" t="s">
        <v>18</v>
      </c>
      <c r="U40" s="11" t="s">
        <v>19</v>
      </c>
      <c r="V40" s="11" t="s">
        <v>20</v>
      </c>
      <c r="W40" s="11" t="s">
        <v>21</v>
      </c>
      <c r="X40" s="11" t="s">
        <v>22</v>
      </c>
      <c r="Y40" s="11" t="s">
        <v>23</v>
      </c>
      <c r="Z40" s="11" t="s">
        <v>24</v>
      </c>
      <c r="AA40" s="11" t="s">
        <v>25</v>
      </c>
      <c r="AB40" s="11" t="s">
        <v>26</v>
      </c>
      <c r="AC40" s="11" t="s">
        <v>27</v>
      </c>
      <c r="AD40" s="11" t="s">
        <v>28</v>
      </c>
      <c r="AE40" s="11" t="s">
        <v>29</v>
      </c>
      <c r="AF40" s="11" t="s">
        <v>30</v>
      </c>
      <c r="AG40" s="11" t="s">
        <v>31</v>
      </c>
      <c r="AH40" s="11" t="s">
        <v>32</v>
      </c>
      <c r="AI40" s="11" t="s">
        <v>33</v>
      </c>
      <c r="AJ40" s="11" t="s">
        <v>34</v>
      </c>
      <c r="AK40" s="11" t="s">
        <v>35</v>
      </c>
      <c r="AL40" s="11" t="s">
        <v>36</v>
      </c>
      <c r="AM40" s="11" t="s">
        <v>37</v>
      </c>
      <c r="AN40" s="11" t="s">
        <v>38</v>
      </c>
      <c r="AO40" s="11" t="s">
        <v>39</v>
      </c>
      <c r="AP40" s="11" t="s">
        <v>40</v>
      </c>
      <c r="AQ40" s="11" t="s">
        <v>41</v>
      </c>
      <c r="AR40" s="11" t="s">
        <v>42</v>
      </c>
      <c r="AS40" s="11" t="s">
        <v>43</v>
      </c>
      <c r="AT40" s="12" t="s">
        <v>44</v>
      </c>
    </row>
    <row r="41" customFormat="false" ht="14.25" hidden="false" customHeight="false" outlineLevel="0" collapsed="false">
      <c r="A41" s="13" t="s">
        <v>46</v>
      </c>
      <c r="B41" s="11" t="str">
        <f aca="true" t="array" ref="B41:B41">INDIRECT(ADDRESS(1,ROW()+COLUMN()-2))</f>
        <v>7</v>
      </c>
      <c r="C41" s="11" t="str">
        <f aca="true" t="array" ref="C41:C41">INDIRECT(ADDRESS(1,ROW()+COLUMN()-2))</f>
        <v>8</v>
      </c>
      <c r="D41" s="11" t="str">
        <f aca="true" t="array" ref="D41:D41">INDIRECT(ADDRESS(1,ROW()+COLUMN()-2))</f>
        <v>9</v>
      </c>
      <c r="E41" s="11" t="str">
        <f aca="true" t="array" ref="E41:E41">INDIRECT(ADDRESS(1,ROW()+COLUMN()-2))</f>
        <v>.</v>
      </c>
      <c r="F41" s="11" t="str">
        <f aca="true" t="array" ref="F41:F41">INDIRECT(ADDRESS(1,ROW()+COLUMN()-2))</f>
        <v>,</v>
      </c>
      <c r="G41" s="11" t="str">
        <f aca="true" t="array" ref="G41:G41">INDIRECT(ADDRESS(1,ROW()+COLUMN()-2))</f>
        <v> </v>
      </c>
      <c r="H41" s="11" t="s">
        <v>7</v>
      </c>
      <c r="I41" s="11" t="s">
        <v>8</v>
      </c>
      <c r="J41" s="11" t="s">
        <v>9</v>
      </c>
      <c r="K41" s="11" t="s">
        <v>10</v>
      </c>
      <c r="L41" s="11" t="s">
        <v>11</v>
      </c>
      <c r="M41" s="11" t="s">
        <v>12</v>
      </c>
      <c r="N41" s="11" t="s">
        <v>13</v>
      </c>
      <c r="O41" s="11" t="s">
        <v>14</v>
      </c>
      <c r="P41" s="11" t="s">
        <v>15</v>
      </c>
      <c r="Q41" s="11" t="s">
        <v>16</v>
      </c>
      <c r="R41" s="11" t="s">
        <v>17</v>
      </c>
      <c r="S41" s="11" t="s">
        <v>18</v>
      </c>
      <c r="T41" s="11" t="s">
        <v>19</v>
      </c>
      <c r="U41" s="11" t="s">
        <v>20</v>
      </c>
      <c r="V41" s="11" t="s">
        <v>21</v>
      </c>
      <c r="W41" s="11" t="s">
        <v>22</v>
      </c>
      <c r="X41" s="11" t="s">
        <v>23</v>
      </c>
      <c r="Y41" s="11" t="s">
        <v>24</v>
      </c>
      <c r="Z41" s="11" t="s">
        <v>25</v>
      </c>
      <c r="AA41" s="11" t="s">
        <v>26</v>
      </c>
      <c r="AB41" s="11" t="s">
        <v>27</v>
      </c>
      <c r="AC41" s="11" t="s">
        <v>28</v>
      </c>
      <c r="AD41" s="11" t="s">
        <v>29</v>
      </c>
      <c r="AE41" s="11" t="s">
        <v>30</v>
      </c>
      <c r="AF41" s="11" t="s">
        <v>31</v>
      </c>
      <c r="AG41" s="11" t="s">
        <v>32</v>
      </c>
      <c r="AH41" s="11" t="s">
        <v>33</v>
      </c>
      <c r="AI41" s="11" t="s">
        <v>34</v>
      </c>
      <c r="AJ41" s="11" t="s">
        <v>35</v>
      </c>
      <c r="AK41" s="11" t="s">
        <v>36</v>
      </c>
      <c r="AL41" s="11" t="s">
        <v>37</v>
      </c>
      <c r="AM41" s="11" t="s">
        <v>38</v>
      </c>
      <c r="AN41" s="11" t="s">
        <v>39</v>
      </c>
      <c r="AO41" s="11" t="s">
        <v>40</v>
      </c>
      <c r="AP41" s="11" t="s">
        <v>41</v>
      </c>
      <c r="AQ41" s="11" t="s">
        <v>42</v>
      </c>
      <c r="AR41" s="11" t="s">
        <v>43</v>
      </c>
      <c r="AS41" s="11" t="s">
        <v>44</v>
      </c>
      <c r="AT41" s="12" t="s">
        <v>45</v>
      </c>
    </row>
    <row r="42" customFormat="false" ht="14.25" hidden="false" customHeight="false" outlineLevel="0" collapsed="false">
      <c r="A42" s="13" t="s">
        <v>47</v>
      </c>
      <c r="B42" s="11" t="str">
        <f aca="true" t="array" ref="B42:B42">INDIRECT(ADDRESS(1,ROW()+COLUMN()-2))</f>
        <v>8</v>
      </c>
      <c r="C42" s="11" t="str">
        <f aca="true" t="array" ref="C42:C42">INDIRECT(ADDRESS(1,ROW()+COLUMN()-2))</f>
        <v>9</v>
      </c>
      <c r="D42" s="11" t="str">
        <f aca="true" t="array" ref="D42:D42">INDIRECT(ADDRESS(1,ROW()+COLUMN()-2))</f>
        <v>.</v>
      </c>
      <c r="E42" s="11" t="str">
        <f aca="true" t="array" ref="E42:E42">INDIRECT(ADDRESS(1,ROW()+COLUMN()-2))</f>
        <v>,</v>
      </c>
      <c r="F42" s="11" t="str">
        <f aca="true" t="array" ref="F42:F42">INDIRECT(ADDRESS(1,ROW()+COLUMN()-2))</f>
        <v> </v>
      </c>
      <c r="G42" s="11" t="s">
        <v>7</v>
      </c>
      <c r="H42" s="11" t="s">
        <v>8</v>
      </c>
      <c r="I42" s="11" t="s">
        <v>9</v>
      </c>
      <c r="J42" s="11" t="s">
        <v>10</v>
      </c>
      <c r="K42" s="11" t="s">
        <v>11</v>
      </c>
      <c r="L42" s="11" t="s">
        <v>12</v>
      </c>
      <c r="M42" s="11" t="s">
        <v>13</v>
      </c>
      <c r="N42" s="11" t="s">
        <v>14</v>
      </c>
      <c r="O42" s="11" t="s">
        <v>15</v>
      </c>
      <c r="P42" s="11" t="s">
        <v>16</v>
      </c>
      <c r="Q42" s="11" t="s">
        <v>17</v>
      </c>
      <c r="R42" s="11" t="s">
        <v>18</v>
      </c>
      <c r="S42" s="11" t="s">
        <v>19</v>
      </c>
      <c r="T42" s="11" t="s">
        <v>20</v>
      </c>
      <c r="U42" s="11" t="s">
        <v>21</v>
      </c>
      <c r="V42" s="11" t="s">
        <v>22</v>
      </c>
      <c r="W42" s="11" t="s">
        <v>23</v>
      </c>
      <c r="X42" s="11" t="s">
        <v>24</v>
      </c>
      <c r="Y42" s="11" t="s">
        <v>25</v>
      </c>
      <c r="Z42" s="11" t="s">
        <v>26</v>
      </c>
      <c r="AA42" s="11" t="s">
        <v>27</v>
      </c>
      <c r="AB42" s="11" t="s">
        <v>28</v>
      </c>
      <c r="AC42" s="11" t="s">
        <v>29</v>
      </c>
      <c r="AD42" s="11" t="s">
        <v>30</v>
      </c>
      <c r="AE42" s="11" t="s">
        <v>31</v>
      </c>
      <c r="AF42" s="11" t="s">
        <v>32</v>
      </c>
      <c r="AG42" s="11" t="s">
        <v>33</v>
      </c>
      <c r="AH42" s="11" t="s">
        <v>34</v>
      </c>
      <c r="AI42" s="11" t="s">
        <v>35</v>
      </c>
      <c r="AJ42" s="11" t="s">
        <v>36</v>
      </c>
      <c r="AK42" s="11" t="s">
        <v>37</v>
      </c>
      <c r="AL42" s="11" t="s">
        <v>38</v>
      </c>
      <c r="AM42" s="11" t="s">
        <v>39</v>
      </c>
      <c r="AN42" s="11" t="s">
        <v>40</v>
      </c>
      <c r="AO42" s="11" t="s">
        <v>41</v>
      </c>
      <c r="AP42" s="11" t="s">
        <v>42</v>
      </c>
      <c r="AQ42" s="11" t="s">
        <v>43</v>
      </c>
      <c r="AR42" s="11" t="s">
        <v>44</v>
      </c>
      <c r="AS42" s="11" t="s">
        <v>45</v>
      </c>
      <c r="AT42" s="12" t="s">
        <v>46</v>
      </c>
    </row>
    <row r="43" customFormat="false" ht="14.25" hidden="false" customHeight="false" outlineLevel="0" collapsed="false">
      <c r="A43" s="13" t="s">
        <v>48</v>
      </c>
      <c r="B43" s="11" t="str">
        <f aca="true" t="array" ref="B43:B43">INDIRECT(ADDRESS(1,ROW()+COLUMN()-2))</f>
        <v>9</v>
      </c>
      <c r="C43" s="11" t="str">
        <f aca="true" t="array" ref="C43:C43">INDIRECT(ADDRESS(1,ROW()+COLUMN()-2))</f>
        <v>.</v>
      </c>
      <c r="D43" s="11" t="str">
        <f aca="true" t="array" ref="D43:D43">INDIRECT(ADDRESS(1,ROW()+COLUMN()-2))</f>
        <v>,</v>
      </c>
      <c r="E43" s="11" t="str">
        <f aca="true" t="array" ref="E43:E43">INDIRECT(ADDRESS(1,ROW()+COLUMN()-2))</f>
        <v> </v>
      </c>
      <c r="F43" s="11" t="s">
        <v>7</v>
      </c>
      <c r="G43" s="11" t="s">
        <v>8</v>
      </c>
      <c r="H43" s="11" t="s">
        <v>9</v>
      </c>
      <c r="I43" s="11" t="s">
        <v>10</v>
      </c>
      <c r="J43" s="11" t="s">
        <v>11</v>
      </c>
      <c r="K43" s="11" t="s">
        <v>12</v>
      </c>
      <c r="L43" s="11" t="s">
        <v>13</v>
      </c>
      <c r="M43" s="11" t="s">
        <v>14</v>
      </c>
      <c r="N43" s="11" t="s">
        <v>15</v>
      </c>
      <c r="O43" s="11" t="s">
        <v>16</v>
      </c>
      <c r="P43" s="11" t="s">
        <v>17</v>
      </c>
      <c r="Q43" s="11" t="s">
        <v>18</v>
      </c>
      <c r="R43" s="11" t="s">
        <v>19</v>
      </c>
      <c r="S43" s="11" t="s">
        <v>20</v>
      </c>
      <c r="T43" s="11" t="s">
        <v>21</v>
      </c>
      <c r="U43" s="11" t="s">
        <v>22</v>
      </c>
      <c r="V43" s="11" t="s">
        <v>23</v>
      </c>
      <c r="W43" s="11" t="s">
        <v>24</v>
      </c>
      <c r="X43" s="11" t="s">
        <v>25</v>
      </c>
      <c r="Y43" s="11" t="s">
        <v>26</v>
      </c>
      <c r="Z43" s="11" t="s">
        <v>27</v>
      </c>
      <c r="AA43" s="11" t="s">
        <v>28</v>
      </c>
      <c r="AB43" s="11" t="s">
        <v>29</v>
      </c>
      <c r="AC43" s="11" t="s">
        <v>30</v>
      </c>
      <c r="AD43" s="11" t="s">
        <v>31</v>
      </c>
      <c r="AE43" s="11" t="s">
        <v>32</v>
      </c>
      <c r="AF43" s="11" t="s">
        <v>33</v>
      </c>
      <c r="AG43" s="11" t="s">
        <v>34</v>
      </c>
      <c r="AH43" s="11" t="s">
        <v>35</v>
      </c>
      <c r="AI43" s="11" t="s">
        <v>36</v>
      </c>
      <c r="AJ43" s="11" t="s">
        <v>37</v>
      </c>
      <c r="AK43" s="11" t="s">
        <v>38</v>
      </c>
      <c r="AL43" s="11" t="s">
        <v>39</v>
      </c>
      <c r="AM43" s="11" t="s">
        <v>40</v>
      </c>
      <c r="AN43" s="11" t="s">
        <v>41</v>
      </c>
      <c r="AO43" s="11" t="s">
        <v>42</v>
      </c>
      <c r="AP43" s="11" t="s">
        <v>43</v>
      </c>
      <c r="AQ43" s="11" t="s">
        <v>44</v>
      </c>
      <c r="AR43" s="11" t="s">
        <v>45</v>
      </c>
      <c r="AS43" s="11" t="s">
        <v>46</v>
      </c>
      <c r="AT43" s="12" t="s">
        <v>47</v>
      </c>
    </row>
    <row r="44" customFormat="false" ht="14.25" hidden="false" customHeight="false" outlineLevel="0" collapsed="false">
      <c r="A44" s="13" t="s">
        <v>49</v>
      </c>
      <c r="B44" s="11" t="str">
        <f aca="true" t="array" ref="B44:B44">INDIRECT(ADDRESS(1,ROW()+COLUMN()-2))</f>
        <v>.</v>
      </c>
      <c r="C44" s="11" t="str">
        <f aca="true" t="array" ref="C44:C44">INDIRECT(ADDRESS(1,ROW()+COLUMN()-2))</f>
        <v>,</v>
      </c>
      <c r="D44" s="11" t="str">
        <f aca="true" t="array" ref="D44:D44">INDIRECT(ADDRESS(1,ROW()+COLUMN()-2))</f>
        <v> </v>
      </c>
      <c r="E44" s="11" t="s">
        <v>7</v>
      </c>
      <c r="F44" s="11" t="s">
        <v>8</v>
      </c>
      <c r="G44" s="11" t="s">
        <v>9</v>
      </c>
      <c r="H44" s="11" t="s">
        <v>10</v>
      </c>
      <c r="I44" s="11" t="s">
        <v>11</v>
      </c>
      <c r="J44" s="11" t="s">
        <v>12</v>
      </c>
      <c r="K44" s="11" t="s">
        <v>13</v>
      </c>
      <c r="L44" s="11" t="s">
        <v>14</v>
      </c>
      <c r="M44" s="11" t="s">
        <v>15</v>
      </c>
      <c r="N44" s="11" t="s">
        <v>16</v>
      </c>
      <c r="O44" s="11" t="s">
        <v>17</v>
      </c>
      <c r="P44" s="11" t="s">
        <v>18</v>
      </c>
      <c r="Q44" s="11" t="s">
        <v>19</v>
      </c>
      <c r="R44" s="11" t="s">
        <v>20</v>
      </c>
      <c r="S44" s="11" t="s">
        <v>21</v>
      </c>
      <c r="T44" s="11" t="s">
        <v>22</v>
      </c>
      <c r="U44" s="11" t="s">
        <v>23</v>
      </c>
      <c r="V44" s="11" t="s">
        <v>24</v>
      </c>
      <c r="W44" s="11" t="s">
        <v>25</v>
      </c>
      <c r="X44" s="11" t="s">
        <v>26</v>
      </c>
      <c r="Y44" s="11" t="s">
        <v>27</v>
      </c>
      <c r="Z44" s="11" t="s">
        <v>28</v>
      </c>
      <c r="AA44" s="11" t="s">
        <v>29</v>
      </c>
      <c r="AB44" s="11" t="s">
        <v>30</v>
      </c>
      <c r="AC44" s="11" t="s">
        <v>31</v>
      </c>
      <c r="AD44" s="11" t="s">
        <v>32</v>
      </c>
      <c r="AE44" s="11" t="s">
        <v>33</v>
      </c>
      <c r="AF44" s="11" t="s">
        <v>34</v>
      </c>
      <c r="AG44" s="11" t="s">
        <v>35</v>
      </c>
      <c r="AH44" s="11" t="s">
        <v>36</v>
      </c>
      <c r="AI44" s="11" t="s">
        <v>37</v>
      </c>
      <c r="AJ44" s="11" t="s">
        <v>38</v>
      </c>
      <c r="AK44" s="11" t="s">
        <v>39</v>
      </c>
      <c r="AL44" s="11" t="s">
        <v>40</v>
      </c>
      <c r="AM44" s="11" t="s">
        <v>41</v>
      </c>
      <c r="AN44" s="11" t="s">
        <v>42</v>
      </c>
      <c r="AO44" s="11" t="s">
        <v>43</v>
      </c>
      <c r="AP44" s="11" t="s">
        <v>44</v>
      </c>
      <c r="AQ44" s="11" t="s">
        <v>45</v>
      </c>
      <c r="AR44" s="11" t="s">
        <v>46</v>
      </c>
      <c r="AS44" s="11" t="s">
        <v>47</v>
      </c>
      <c r="AT44" s="12" t="s">
        <v>48</v>
      </c>
    </row>
    <row r="45" customFormat="false" ht="14.25" hidden="false" customHeight="false" outlineLevel="0" collapsed="false">
      <c r="A45" s="13" t="s">
        <v>50</v>
      </c>
      <c r="B45" s="11" t="str">
        <f aca="true" t="array" ref="B45:B45">INDIRECT(ADDRESS(1,ROW()+COLUMN()-2))</f>
        <v>,</v>
      </c>
      <c r="C45" s="11" t="str">
        <f aca="true" t="array" ref="C45:C45">INDIRECT(ADDRESS(1,ROW()+COLUMN()-2))</f>
        <v> </v>
      </c>
      <c r="D45" s="11" t="s">
        <v>7</v>
      </c>
      <c r="E45" s="11" t="s">
        <v>8</v>
      </c>
      <c r="F45" s="11" t="s">
        <v>9</v>
      </c>
      <c r="G45" s="11" t="s">
        <v>10</v>
      </c>
      <c r="H45" s="11" t="s">
        <v>11</v>
      </c>
      <c r="I45" s="11" t="s">
        <v>12</v>
      </c>
      <c r="J45" s="11" t="s">
        <v>13</v>
      </c>
      <c r="K45" s="11" t="s">
        <v>14</v>
      </c>
      <c r="L45" s="11" t="s">
        <v>15</v>
      </c>
      <c r="M45" s="11" t="s">
        <v>16</v>
      </c>
      <c r="N45" s="11" t="s">
        <v>17</v>
      </c>
      <c r="O45" s="11" t="s">
        <v>18</v>
      </c>
      <c r="P45" s="11" t="s">
        <v>19</v>
      </c>
      <c r="Q45" s="11" t="s">
        <v>20</v>
      </c>
      <c r="R45" s="11" t="s">
        <v>21</v>
      </c>
      <c r="S45" s="11" t="s">
        <v>22</v>
      </c>
      <c r="T45" s="11" t="s">
        <v>23</v>
      </c>
      <c r="U45" s="11" t="s">
        <v>24</v>
      </c>
      <c r="V45" s="11" t="s">
        <v>25</v>
      </c>
      <c r="W45" s="11" t="s">
        <v>26</v>
      </c>
      <c r="X45" s="11" t="s">
        <v>27</v>
      </c>
      <c r="Y45" s="11" t="s">
        <v>28</v>
      </c>
      <c r="Z45" s="11" t="s">
        <v>29</v>
      </c>
      <c r="AA45" s="11" t="s">
        <v>30</v>
      </c>
      <c r="AB45" s="11" t="s">
        <v>31</v>
      </c>
      <c r="AC45" s="11" t="s">
        <v>32</v>
      </c>
      <c r="AD45" s="11" t="s">
        <v>33</v>
      </c>
      <c r="AE45" s="11" t="s">
        <v>34</v>
      </c>
      <c r="AF45" s="11" t="s">
        <v>35</v>
      </c>
      <c r="AG45" s="11" t="s">
        <v>36</v>
      </c>
      <c r="AH45" s="11" t="s">
        <v>37</v>
      </c>
      <c r="AI45" s="11" t="s">
        <v>38</v>
      </c>
      <c r="AJ45" s="11" t="s">
        <v>39</v>
      </c>
      <c r="AK45" s="11" t="s">
        <v>40</v>
      </c>
      <c r="AL45" s="11" t="s">
        <v>41</v>
      </c>
      <c r="AM45" s="11" t="s">
        <v>42</v>
      </c>
      <c r="AN45" s="11" t="s">
        <v>43</v>
      </c>
      <c r="AO45" s="11" t="s">
        <v>44</v>
      </c>
      <c r="AP45" s="11" t="s">
        <v>45</v>
      </c>
      <c r="AQ45" s="11" t="s">
        <v>46</v>
      </c>
      <c r="AR45" s="11" t="s">
        <v>47</v>
      </c>
      <c r="AS45" s="11" t="s">
        <v>48</v>
      </c>
      <c r="AT45" s="12" t="s">
        <v>49</v>
      </c>
    </row>
    <row r="46" customFormat="false" ht="14.25" hidden="false" customHeight="false" outlineLevel="0" collapsed="false">
      <c r="A46" s="13" t="s">
        <v>51</v>
      </c>
      <c r="B46" s="14" t="str">
        <f aca="true" t="array" ref="B46:B46">INDIRECT(ADDRESS(1,ROW()+COLUMN()-2))</f>
        <v> </v>
      </c>
      <c r="C46" s="14" t="s">
        <v>7</v>
      </c>
      <c r="D46" s="14" t="s">
        <v>8</v>
      </c>
      <c r="E46" s="14" t="s">
        <v>9</v>
      </c>
      <c r="F46" s="14" t="s">
        <v>10</v>
      </c>
      <c r="G46" s="14" t="s">
        <v>11</v>
      </c>
      <c r="H46" s="14" t="s">
        <v>12</v>
      </c>
      <c r="I46" s="14" t="s">
        <v>13</v>
      </c>
      <c r="J46" s="14" t="s">
        <v>14</v>
      </c>
      <c r="K46" s="14" t="s">
        <v>15</v>
      </c>
      <c r="L46" s="14" t="s">
        <v>16</v>
      </c>
      <c r="M46" s="14" t="s">
        <v>17</v>
      </c>
      <c r="N46" s="14" t="s">
        <v>18</v>
      </c>
      <c r="O46" s="14" t="s">
        <v>19</v>
      </c>
      <c r="P46" s="14" t="s">
        <v>20</v>
      </c>
      <c r="Q46" s="14" t="s">
        <v>21</v>
      </c>
      <c r="R46" s="14" t="s">
        <v>22</v>
      </c>
      <c r="S46" s="14" t="s">
        <v>23</v>
      </c>
      <c r="T46" s="14" t="s">
        <v>24</v>
      </c>
      <c r="U46" s="14" t="s">
        <v>25</v>
      </c>
      <c r="V46" s="14" t="s">
        <v>26</v>
      </c>
      <c r="W46" s="14" t="s">
        <v>27</v>
      </c>
      <c r="X46" s="14" t="s">
        <v>28</v>
      </c>
      <c r="Y46" s="14" t="s">
        <v>29</v>
      </c>
      <c r="Z46" s="14" t="s">
        <v>30</v>
      </c>
      <c r="AA46" s="14" t="s">
        <v>31</v>
      </c>
      <c r="AB46" s="14" t="s">
        <v>32</v>
      </c>
      <c r="AC46" s="14" t="s">
        <v>33</v>
      </c>
      <c r="AD46" s="14" t="s">
        <v>34</v>
      </c>
      <c r="AE46" s="14" t="s">
        <v>35</v>
      </c>
      <c r="AF46" s="14" t="s">
        <v>36</v>
      </c>
      <c r="AG46" s="14" t="s">
        <v>37</v>
      </c>
      <c r="AH46" s="14" t="s">
        <v>38</v>
      </c>
      <c r="AI46" s="14" t="s">
        <v>39</v>
      </c>
      <c r="AJ46" s="14" t="s">
        <v>40</v>
      </c>
      <c r="AK46" s="14" t="s">
        <v>41</v>
      </c>
      <c r="AL46" s="14" t="s">
        <v>42</v>
      </c>
      <c r="AM46" s="14" t="s">
        <v>43</v>
      </c>
      <c r="AN46" s="14" t="s">
        <v>44</v>
      </c>
      <c r="AO46" s="14" t="s">
        <v>45</v>
      </c>
      <c r="AP46" s="14" t="s">
        <v>46</v>
      </c>
      <c r="AQ46" s="14" t="s">
        <v>47</v>
      </c>
      <c r="AR46" s="14" t="s">
        <v>48</v>
      </c>
      <c r="AS46" s="14" t="s">
        <v>49</v>
      </c>
      <c r="AT46" s="15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11"/>
  <sheetViews>
    <sheetView showFormulas="false" showGridLines="true" showRowColHeaders="true" showZeros="true" rightToLeft="false" tabSelected="false" showOutlineSymbols="true" defaultGridColor="true" view="normal" topLeftCell="I1" colorId="64" zoomScale="110" zoomScaleNormal="110" zoomScalePageLayoutView="100" workbookViewId="0">
      <selection pane="topLeft" activeCell="D11" activeCellId="0" sqref="D1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10.14"/>
    <col collapsed="false" customWidth="true" hidden="false" outlineLevel="0" max="3" min="3" style="0" width="9.85"/>
    <col collapsed="false" customWidth="true" hidden="false" outlineLevel="0" max="4" min="4" style="0" width="15.85"/>
    <col collapsed="false" customWidth="true" hidden="false" outlineLevel="0" max="5" min="5" style="0" width="27.85"/>
    <col collapsed="false" customWidth="true" hidden="false" outlineLevel="0" max="8" min="7" style="0" width="9.85"/>
    <col collapsed="false" customWidth="true" hidden="false" outlineLevel="0" max="9" min="9" style="0" width="16.43"/>
    <col collapsed="false" customWidth="true" hidden="false" outlineLevel="0" max="12" min="12" style="0" width="10.14"/>
    <col collapsed="false" customWidth="true" hidden="false" outlineLevel="0" max="13" min="13" style="0" width="9.85"/>
    <col collapsed="false" customWidth="true" hidden="false" outlineLevel="0" max="14" min="14" style="0" width="16"/>
  </cols>
  <sheetData>
    <row r="1" customFormat="false" ht="14.25" hidden="false" customHeight="true" outlineLevel="0" collapsed="false">
      <c r="B1" s="16" t="s">
        <v>52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customFormat="false" ht="14.25" hidden="false" customHeight="true" outlineLevel="0" collapsed="false">
      <c r="B2" s="17" t="str">
        <f aca="false">UPPER(Сообщ)</f>
        <v>УВАЖАЕМЫЙ ИГОРЬ ФЕОДОСЬЕВИЧ, СПЕШУ СООБЩИТЬ ВАМ О ТОМ, ЧТО НОВАЯ ПРАКТИЧЕСКАЯ РАБОТА ГОТОВА К ПРОВЕРКЕ. 6.08.2002. БЕЛОВ СЕРГЕЙ ВЛАДИМИРОВИЧ УВАЖАЕМЫЙ СЕРГЕЙ ВЛАДИМИРОВИЧ, БЕЗМЕРНО РАД НАШЕМУ СОТРУДНИЧЕСТВУ, НАДЕЮСЬ НА ЕГО ДАЛЬНЕЙШЕЕ УСПЕШНОЕ И ВЗАИМОВЫГОДНОЕ РАЗВИТИЕ, С УВАЖЕНИЕМ, ИГОРЬ ФЕОДОСЬЕВИЧ.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W2" s="18" t="s">
        <v>53</v>
      </c>
      <c r="X2" s="18"/>
      <c r="Y2" s="19" t="n">
        <f aca="false">LEN(B2)</f>
        <v>301</v>
      </c>
    </row>
    <row r="3" customFormat="false" ht="15" hidden="false" customHeight="false" outlineLevel="0" collapsed="false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customFormat="false" ht="15" hidden="false" customHeight="false" outlineLevel="0" collapsed="false">
      <c r="A4" s="20"/>
    </row>
    <row r="5" customFormat="false" ht="14.25" hidden="false" customHeight="false" outlineLevel="0" collapsed="false">
      <c r="A5" s="21" t="s">
        <v>54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customFormat="false" ht="18.75" hidden="false" customHeight="true" outlineLevel="0" collapsed="false">
      <c r="A6" s="22" t="str">
        <f aca="false">E311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8ПЮМЭ3.ИТИ,З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customFormat="false" ht="22.5" hidden="false" customHeight="true" outlineLevel="0" collapsed="false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45.75" hidden="false" customHeight="false" outlineLevel="0" collapsed="false">
      <c r="A10" s="23" t="s">
        <v>55</v>
      </c>
      <c r="B10" s="24" t="s">
        <v>56</v>
      </c>
      <c r="C10" s="23" t="s">
        <v>57</v>
      </c>
      <c r="D10" s="25" t="s">
        <v>58</v>
      </c>
      <c r="E10" s="26" t="s">
        <v>59</v>
      </c>
    </row>
    <row r="11" customFormat="false" ht="15" hidden="false" customHeight="false" outlineLevel="0" collapsed="false">
      <c r="A11" s="27" t="n">
        <v>1</v>
      </c>
      <c r="B11" s="28" t="str">
        <f aca="false">MID($B$2,A11,1)</f>
        <v>У</v>
      </c>
      <c r="C11" s="27" t="str">
        <f aca="false">MID(Ключ,IF(MOD(A11,LEN(Ключ))=0,LEN(Ключ),MOD(A11,LEN(Ключ))),1)</f>
        <v>К</v>
      </c>
      <c r="D11" s="28" t="str">
        <f aca="true" t="array" ref="D11:D11">INDIRECT(ADDRESS(MATCH(C11,КлючПослед,0)+1,MATCH(B11,Симв,0)+1,,,"Квадрат Виженера"))</f>
        <v>Э</v>
      </c>
      <c r="E11" s="0" t="str">
        <f aca="false">D11</f>
        <v>Э</v>
      </c>
    </row>
    <row r="12" customFormat="false" ht="15" hidden="false" customHeight="false" outlineLevel="0" collapsed="false">
      <c r="A12" s="27" t="n">
        <v>2</v>
      </c>
      <c r="B12" s="28" t="str">
        <f aca="false">MID($B$2,A12,1)</f>
        <v>В</v>
      </c>
      <c r="C12" s="27" t="str">
        <f aca="false">MID(Ключ,IF(MOD(A12,LEN(Ключ))=0,LEN(Ключ),MOD(A12,LEN(Ключ))),1)</f>
        <v>р</v>
      </c>
      <c r="D12" s="28" t="str">
        <f aca="true" t="array" ref="D12:D12">INDIRECT(ADDRESS(MATCH(C12,КлючПослед,0)+1,MATCH(B12,Симв,0)+1,,,"Квадрат Виженера"))</f>
        <v>Т</v>
      </c>
      <c r="E12" s="0" t="str">
        <f aca="false">E11&amp;D12</f>
        <v>ЭТ</v>
      </c>
    </row>
    <row r="13" customFormat="false" ht="15" hidden="false" customHeight="true" outlineLevel="0" collapsed="false">
      <c r="A13" s="27" t="n">
        <v>3</v>
      </c>
      <c r="B13" s="28" t="str">
        <f aca="false">MID($B$2,A13,1)</f>
        <v>А</v>
      </c>
      <c r="C13" s="27" t="str">
        <f aca="false">MID(Ключ,IF(MOD(A13,LEN(Ключ))=0,LEN(Ключ),MOD(A13,LEN(Ключ))),1)</f>
        <v>и</v>
      </c>
      <c r="D13" s="28" t="str">
        <f aca="true" t="array" ref="D13:D13">INDIRECT(ADDRESS(MATCH(C13,КлючПослед,0)+1,MATCH(B13,Симв,0)+1,,,"Квадрат Виженера"))</f>
        <v>И</v>
      </c>
      <c r="E13" s="0" t="str">
        <f aca="false">E12&amp;D13</f>
        <v>ЭТИ</v>
      </c>
    </row>
    <row r="14" customFormat="false" ht="15" hidden="false" customHeight="false" outlineLevel="0" collapsed="false">
      <c r="A14" s="27" t="n">
        <v>4</v>
      </c>
      <c r="B14" s="28" t="str">
        <f aca="false">MID($B$2,A14,1)</f>
        <v>Ж</v>
      </c>
      <c r="C14" s="27" t="str">
        <f aca="false">MID(Ключ,IF(MOD(A14,LEN(Ключ))=0,LEN(Ключ),MOD(A14,LEN(Ключ))),1)</f>
        <v>п</v>
      </c>
      <c r="D14" s="28" t="str">
        <f aca="true" t="array" ref="D14:D14">INDIRECT(ADDRESS(MATCH(C14,КлючПослед,0)+1,MATCH(B14,Симв,0)+1,,,"Квадрат Виженера"))</f>
        <v>Х</v>
      </c>
      <c r="E14" s="0" t="str">
        <f aca="false">E13&amp;D14</f>
        <v>ЭТИХ</v>
      </c>
    </row>
    <row r="15" customFormat="false" ht="13.5" hidden="false" customHeight="false" outlineLevel="0" collapsed="false">
      <c r="A15" s="27" t="n">
        <v>5</v>
      </c>
      <c r="B15" s="28" t="str">
        <f aca="false">MID($B$2,A15,1)</f>
        <v>А</v>
      </c>
      <c r="C15" s="27" t="str">
        <f aca="false">MID(Ключ,IF(MOD(A15,LEN(Ключ))=0,LEN(Ключ),MOD(A15,LEN(Ключ))),1)</f>
        <v>т</v>
      </c>
      <c r="D15" s="28" t="str">
        <f aca="true" t="array" ref="D15:D15">INDIRECT(ADDRESS(MATCH(C15,КлючПослед,0)+1,MATCH(B15,Симв,0)+1,,,"Квадрат Виженера"))</f>
        <v>Т</v>
      </c>
      <c r="E15" s="0" t="str">
        <f aca="false">E14&amp;D15</f>
        <v>ЭТИХТ</v>
      </c>
    </row>
    <row r="16" customFormat="false" ht="13.5" hidden="false" customHeight="false" outlineLevel="0" collapsed="false">
      <c r="A16" s="27" t="n">
        <v>6</v>
      </c>
      <c r="B16" s="28" t="str">
        <f aca="false">MID($B$2,A16,1)</f>
        <v>Е</v>
      </c>
      <c r="C16" s="27" t="str">
        <f aca="false">MID(Ключ,IF(MOD(A16,LEN(Ключ))=0,LEN(Ключ),MOD(A16,LEN(Ключ))),1)</f>
        <v>о</v>
      </c>
      <c r="D16" s="28" t="str">
        <f aca="true" t="array" ref="D16:D16">INDIRECT(ADDRESS(MATCH(C16,КлючПослед,0)+1,MATCH(B16,Симв,0)+1,,,"Квадрат Виженера"))</f>
        <v>У</v>
      </c>
      <c r="E16" s="0" t="str">
        <f aca="false">E15&amp;D16</f>
        <v>ЭТИХТУ</v>
      </c>
    </row>
    <row r="17" customFormat="false" ht="13.5" hidden="false" customHeight="false" outlineLevel="0" collapsed="false">
      <c r="A17" s="27" t="n">
        <v>7</v>
      </c>
      <c r="B17" s="28" t="str">
        <f aca="false">MID($B$2,A17,1)</f>
        <v>М</v>
      </c>
      <c r="C17" s="27" t="str">
        <f aca="false">MID(Ключ,IF(MOD(A17,LEN(Ключ))=0,LEN(Ключ),MOD(A17,LEN(Ключ))),1)</f>
        <v>г</v>
      </c>
      <c r="D17" s="28" t="str">
        <f aca="true" t="array" ref="D17:D17">INDIRECT(ADDRESS(MATCH(C17,КлючПослед,0)+1,MATCH(B17,Симв,0)+1,,,"Квадрат Виженера"))</f>
        <v>П</v>
      </c>
      <c r="E17" s="0" t="str">
        <f aca="false">E16&amp;D17</f>
        <v>ЭТИХТУП</v>
      </c>
    </row>
    <row r="18" customFormat="false" ht="13.5" hidden="false" customHeight="false" outlineLevel="0" collapsed="false">
      <c r="A18" s="27" t="n">
        <v>8</v>
      </c>
      <c r="B18" s="28" t="str">
        <f aca="false">MID($B$2,A18,1)</f>
        <v>Ы</v>
      </c>
      <c r="C18" s="27" t="str">
        <f aca="false">MID(Ключ,IF(MOD(A18,LEN(Ключ))=0,LEN(Ключ),MOD(A18,LEN(Ключ))),1)</f>
        <v>р</v>
      </c>
      <c r="D18" s="28" t="str">
        <f aca="true" t="array" ref="D18:D18">INDIRECT(ADDRESS(MATCH(C18,КлючПослед,0)+1,MATCH(B18,Симв,0)+1,,,"Квадрат Виженера"))</f>
        <v>,</v>
      </c>
      <c r="E18" s="0" t="str">
        <f aca="false">E17&amp;D18</f>
        <v>ЭТИХТУП,</v>
      </c>
    </row>
    <row r="19" customFormat="false" ht="13.5" hidden="false" customHeight="false" outlineLevel="0" collapsed="false">
      <c r="A19" s="27" t="n">
        <v>9</v>
      </c>
      <c r="B19" s="28" t="str">
        <f aca="false">MID($B$2,A19,1)</f>
        <v>Й</v>
      </c>
      <c r="C19" s="27" t="str">
        <f aca="false">MID(Ключ,IF(MOD(A19,LEN(Ключ))=0,LEN(Ключ),MOD(A19,LEN(Ключ))),1)</f>
        <v>а</v>
      </c>
      <c r="D19" s="28" t="str">
        <f aca="true" t="array" ref="D19:D19">INDIRECT(ADDRESS(MATCH(C19,КлючПослед,0)+1,MATCH(B19,Симв,0)+1,,,"Квадрат Виженера"))</f>
        <v>Й</v>
      </c>
      <c r="E19" s="0" t="str">
        <f aca="false">E18&amp;D19</f>
        <v>ЭТИХТУП,Й</v>
      </c>
    </row>
    <row r="20" customFormat="false" ht="13.5" hidden="false" customHeight="false" outlineLevel="0" collapsed="false">
      <c r="A20" s="27" t="n">
        <v>10</v>
      </c>
      <c r="B20" s="28" t="str">
        <f aca="false">MID($B$2,A20,1)</f>
        <v> </v>
      </c>
      <c r="C20" s="27" t="str">
        <f aca="false">MID(Ключ,IF(MOD(A20,LEN(Ключ))=0,LEN(Ключ),MOD(A20,LEN(Ключ))),1)</f>
        <v>ф</v>
      </c>
      <c r="D20" s="28" t="str">
        <f aca="true" t="array" ref="D20:D20">INDIRECT(ADDRESS(MATCH(C20,КлючПослед,0)+1,MATCH(B20,Симв,0)+1,,,"Квадрат Виженера"))</f>
        <v>У</v>
      </c>
      <c r="E20" s="0" t="str">
        <f aca="false">E19&amp;D20</f>
        <v>ЭТИХТУП,ЙУ</v>
      </c>
    </row>
    <row r="21" customFormat="false" ht="13.5" hidden="false" customHeight="false" outlineLevel="0" collapsed="false">
      <c r="A21" s="27" t="n">
        <v>11</v>
      </c>
      <c r="B21" s="28" t="str">
        <f aca="false">MID($B$2,A21,1)</f>
        <v>И</v>
      </c>
      <c r="C21" s="27" t="str">
        <f aca="false">MID(Ключ,IF(MOD(A21,LEN(Ключ))=0,LEN(Ключ),MOD(A21,LEN(Ключ))),1)</f>
        <v>К</v>
      </c>
      <c r="D21" s="28" t="str">
        <f aca="true" t="array" ref="D21:D21">INDIRECT(ADDRESS(MATCH(C21,КлючПослед,0)+1,MATCH(B21,Симв,0)+1,,,"Квадрат Виженера"))</f>
        <v>Т</v>
      </c>
      <c r="E21" s="0" t="str">
        <f aca="false">E20&amp;D21</f>
        <v>ЭТИХТУП,ЙУТ</v>
      </c>
    </row>
    <row r="22" customFormat="false" ht="13.5" hidden="false" customHeight="false" outlineLevel="0" collapsed="false">
      <c r="A22" s="27" t="n">
        <v>12</v>
      </c>
      <c r="B22" s="28" t="str">
        <f aca="false">MID($B$2,A22,1)</f>
        <v>Г</v>
      </c>
      <c r="C22" s="27" t="str">
        <f aca="false">MID(Ключ,IF(MOD(A22,LEN(Ключ))=0,LEN(Ключ),MOD(A22,LEN(Ключ))),1)</f>
        <v>р</v>
      </c>
      <c r="D22" s="28" t="str">
        <f aca="true" t="array" ref="D22:D22">INDIRECT(ADDRESS(MATCH(C22,КлючПослед,0)+1,MATCH(B22,Симв,0)+1,,,"Квадрат Виженера"))</f>
        <v>У</v>
      </c>
      <c r="E22" s="0" t="str">
        <f aca="false">E21&amp;D22</f>
        <v>ЭТИХТУП,ЙУТУ</v>
      </c>
    </row>
    <row r="23" customFormat="false" ht="13.5" hidden="false" customHeight="false" outlineLevel="0" collapsed="false">
      <c r="A23" s="27" t="n">
        <v>13</v>
      </c>
      <c r="B23" s="28" t="str">
        <f aca="false">MID($B$2,A23,1)</f>
        <v>О</v>
      </c>
      <c r="C23" s="27" t="str">
        <f aca="false">MID(Ключ,IF(MOD(A23,LEN(Ключ))=0,LEN(Ключ),MOD(A23,LEN(Ключ))),1)</f>
        <v>и</v>
      </c>
      <c r="D23" s="28" t="str">
        <f aca="true" t="array" ref="D23:D23">INDIRECT(ADDRESS(MATCH(C23,КлючПослед,0)+1,MATCH(B23,Симв,0)+1,,,"Квадрат Виженера"))</f>
        <v>Ц</v>
      </c>
      <c r="E23" s="0" t="str">
        <f aca="false">E22&amp;D23</f>
        <v>ЭТИХТУП,ЙУТУЦ</v>
      </c>
    </row>
    <row r="24" customFormat="false" ht="13.5" hidden="false" customHeight="false" outlineLevel="0" collapsed="false">
      <c r="A24" s="27" t="n">
        <v>14</v>
      </c>
      <c r="B24" s="28" t="str">
        <f aca="false">MID($B$2,A24,1)</f>
        <v>Р</v>
      </c>
      <c r="C24" s="27" t="str">
        <f aca="false">MID(Ключ,IF(MOD(A24,LEN(Ключ))=0,LEN(Ключ),MOD(A24,LEN(Ключ))),1)</f>
        <v>п</v>
      </c>
      <c r="D24" s="28" t="str">
        <f aca="true" t="array" ref="D24:D24">INDIRECT(ADDRESS(MATCH(C24,КлючПослед,0)+1,MATCH(B24,Симв,0)+1,,,"Квадрат Виженера"))</f>
        <v>Я</v>
      </c>
      <c r="E24" s="0" t="str">
        <f aca="false">E23&amp;D24</f>
        <v>ЭТИХТУП,ЙУТУЦЯ</v>
      </c>
    </row>
    <row r="25" customFormat="false" ht="13.5" hidden="false" customHeight="false" outlineLevel="0" collapsed="false">
      <c r="A25" s="27" t="n">
        <v>15</v>
      </c>
      <c r="B25" s="28" t="str">
        <f aca="false">MID($B$2,A25,1)</f>
        <v>Ь</v>
      </c>
      <c r="C25" s="27" t="str">
        <f aca="false">MID(Ключ,IF(MOD(A25,LEN(Ключ))=0,LEN(Ключ),MOD(A25,LEN(Ключ))),1)</f>
        <v>т</v>
      </c>
      <c r="D25" s="28" t="str">
        <f aca="true" t="array" ref="D25:D25">INDIRECT(ADDRESS(MATCH(C25,КлючПослед,0)+1,MATCH(B25,Симв,0)+1,,,"Квадрат Виженера"))</f>
        <v>Б</v>
      </c>
      <c r="E25" s="0" t="str">
        <f aca="false">E24&amp;D25</f>
        <v>ЭТИХТУП,ЙУТУЦЯБ</v>
      </c>
    </row>
    <row r="26" customFormat="false" ht="13.5" hidden="false" customHeight="false" outlineLevel="0" collapsed="false">
      <c r="A26" s="27" t="n">
        <v>16</v>
      </c>
      <c r="B26" s="28" t="str">
        <f aca="false">MID($B$2,A26,1)</f>
        <v> </v>
      </c>
      <c r="C26" s="27" t="str">
        <f aca="false">MID(Ключ,IF(MOD(A26,LEN(Ключ))=0,LEN(Ключ),MOD(A26,LEN(Ключ))),1)</f>
        <v>о</v>
      </c>
      <c r="D26" s="28" t="str">
        <f aca="true" t="array" ref="D26:D26">INDIRECT(ADDRESS(MATCH(C26,КлючПослед,0)+1,MATCH(B26,Симв,0)+1,,,"Квадрат Виженера"))</f>
        <v>Н</v>
      </c>
      <c r="E26" s="0" t="str">
        <f aca="false">E25&amp;D26</f>
        <v>ЭТИХТУП,ЙУТУЦЯБН</v>
      </c>
    </row>
    <row r="27" customFormat="false" ht="13.5" hidden="false" customHeight="false" outlineLevel="0" collapsed="false">
      <c r="A27" s="27" t="n">
        <v>17</v>
      </c>
      <c r="B27" s="28" t="str">
        <f aca="false">MID($B$2,A27,1)</f>
        <v>Ф</v>
      </c>
      <c r="C27" s="27" t="str">
        <f aca="false">MID(Ключ,IF(MOD(A27,LEN(Ключ))=0,LEN(Ключ),MOD(A27,LEN(Ключ))),1)</f>
        <v>г</v>
      </c>
      <c r="D27" s="28" t="str">
        <f aca="true" t="array" ref="D27:D27">INDIRECT(ADDRESS(MATCH(C27,КлючПослед,0)+1,MATCH(B27,Симв,0)+1,,,"Квадрат Виженера"))</f>
        <v>Ч</v>
      </c>
      <c r="E27" s="0" t="str">
        <f aca="false">E26&amp;D27</f>
        <v>ЭТИХТУП,ЙУТУЦЯБНЧ</v>
      </c>
    </row>
    <row r="28" customFormat="false" ht="13.5" hidden="false" customHeight="false" outlineLevel="0" collapsed="false">
      <c r="A28" s="27" t="n">
        <v>18</v>
      </c>
      <c r="B28" s="28" t="str">
        <f aca="false">MID($B$2,A28,1)</f>
        <v>Е</v>
      </c>
      <c r="C28" s="27" t="str">
        <f aca="false">MID(Ключ,IF(MOD(A28,LEN(Ключ))=0,LEN(Ключ),MOD(A28,LEN(Ключ))),1)</f>
        <v>р</v>
      </c>
      <c r="D28" s="28" t="str">
        <f aca="true" t="array" ref="D28:D28">INDIRECT(ADDRESS(MATCH(C28,КлючПослед,0)+1,MATCH(B28,Симв,0)+1,,,"Квадрат Виженера"))</f>
        <v>Х</v>
      </c>
      <c r="E28" s="0" t="str">
        <f aca="false">E27&amp;D28</f>
        <v>ЭТИХТУП,ЙУТУЦЯБНЧХ</v>
      </c>
    </row>
    <row r="29" customFormat="false" ht="13.5" hidden="false" customHeight="false" outlineLevel="0" collapsed="false">
      <c r="A29" s="27" t="n">
        <v>19</v>
      </c>
      <c r="B29" s="28" t="str">
        <f aca="false">MID($B$2,A29,1)</f>
        <v>О</v>
      </c>
      <c r="C29" s="27" t="str">
        <f aca="false">MID(Ключ,IF(MOD(A29,LEN(Ключ))=0,LEN(Ключ),MOD(A29,LEN(Ключ))),1)</f>
        <v>а</v>
      </c>
      <c r="D29" s="28" t="str">
        <f aca="true" t="array" ref="D29:D29">INDIRECT(ADDRESS(MATCH(C29,КлючПослед,0)+1,MATCH(B29,Симв,0)+1,,,"Квадрат Виженера"))</f>
        <v>О</v>
      </c>
      <c r="E29" s="0" t="str">
        <f aca="false">E28&amp;D29</f>
        <v>ЭТИХТУП,ЙУТУЦЯБНЧХО</v>
      </c>
    </row>
    <row r="30" customFormat="false" ht="13.5" hidden="false" customHeight="false" outlineLevel="0" collapsed="false">
      <c r="A30" s="27" t="n">
        <v>20</v>
      </c>
      <c r="B30" s="28" t="str">
        <f aca="false">MID($B$2,A30,1)</f>
        <v>Д</v>
      </c>
      <c r="C30" s="27" t="str">
        <f aca="false">MID(Ключ,IF(MOD(A30,LEN(Ключ))=0,LEN(Ключ),MOD(A30,LEN(Ключ))),1)</f>
        <v>ф</v>
      </c>
      <c r="D30" s="28" t="str">
        <f aca="true" t="array" ref="D30:D30">INDIRECT(ADDRESS(MATCH(C30,КлючПослед,0)+1,MATCH(B30,Симв,0)+1,,,"Квадрат Виженера"))</f>
        <v>Ш</v>
      </c>
      <c r="E30" s="0" t="str">
        <f aca="false">E29&amp;D30</f>
        <v>ЭТИХТУП,ЙУТУЦЯБНЧХОШ</v>
      </c>
    </row>
    <row r="31" customFormat="false" ht="13.5" hidden="false" customHeight="false" outlineLevel="0" collapsed="false">
      <c r="A31" s="27" t="n">
        <v>21</v>
      </c>
      <c r="B31" s="28" t="str">
        <f aca="false">MID($B$2,A31,1)</f>
        <v>О</v>
      </c>
      <c r="C31" s="27" t="str">
        <f aca="false">MID(Ключ,IF(MOD(A31,LEN(Ключ))=0,LEN(Ключ),MOD(A31,LEN(Ключ))),1)</f>
        <v>К</v>
      </c>
      <c r="D31" s="28" t="str">
        <f aca="true" t="array" ref="D31:D31">INDIRECT(ADDRESS(MATCH(C31,КлючПослед,0)+1,MATCH(B31,Симв,0)+1,,,"Квадрат Виженера"))</f>
        <v>Ш</v>
      </c>
      <c r="E31" s="0" t="str">
        <f aca="false">E30&amp;D31</f>
        <v>ЭТИХТУП,ЙУТУЦЯБНЧХОШШ</v>
      </c>
    </row>
    <row r="32" customFormat="false" ht="13.5" hidden="false" customHeight="false" outlineLevel="0" collapsed="false">
      <c r="A32" s="27" t="n">
        <v>22</v>
      </c>
      <c r="B32" s="28" t="str">
        <f aca="false">MID($B$2,A32,1)</f>
        <v>С</v>
      </c>
      <c r="C32" s="27" t="str">
        <f aca="false">MID(Ключ,IF(MOD(A32,LEN(Ключ))=0,LEN(Ключ),MOD(A32,LEN(Ключ))),1)</f>
        <v>р</v>
      </c>
      <c r="D32" s="28" t="str">
        <f aca="true" t="array" ref="D32:D32">INDIRECT(ADDRESS(MATCH(C32,КлючПослед,0)+1,MATCH(B32,Симв,0)+1,,,"Квадрат Виженера"))</f>
        <v>1</v>
      </c>
      <c r="E32" s="0" t="str">
        <f aca="false">E31&amp;D32</f>
        <v>ЭТИХТУП,ЙУТУЦЯБНЧХОШШ1</v>
      </c>
    </row>
    <row r="33" customFormat="false" ht="13.5" hidden="false" customHeight="false" outlineLevel="0" collapsed="false">
      <c r="A33" s="27" t="n">
        <v>23</v>
      </c>
      <c r="B33" s="28" t="str">
        <f aca="false">MID($B$2,A33,1)</f>
        <v>Ь</v>
      </c>
      <c r="C33" s="27" t="str">
        <f aca="false">MID(Ключ,IF(MOD(A33,LEN(Ключ))=0,LEN(Ключ),MOD(A33,LEN(Ключ))),1)</f>
        <v>и</v>
      </c>
      <c r="D33" s="28" t="str">
        <f aca="true" t="array" ref="D33:D33">INDIRECT(ADDRESS(MATCH(C33,КлючПослед,0)+1,MATCH(B33,Симв,0)+1,,,"Квадрат Виженера"))</f>
        <v>4</v>
      </c>
      <c r="E33" s="0" t="str">
        <f aca="false">E32&amp;D33</f>
        <v>ЭТИХТУП,ЙУТУЦЯБНЧХОШШ14</v>
      </c>
    </row>
    <row r="34" customFormat="false" ht="13.5" hidden="false" customHeight="false" outlineLevel="0" collapsed="false">
      <c r="A34" s="27" t="n">
        <v>24</v>
      </c>
      <c r="B34" s="28" t="str">
        <f aca="false">MID($B$2,A34,1)</f>
        <v>Е</v>
      </c>
      <c r="C34" s="27" t="str">
        <f aca="false">MID(Ключ,IF(MOD(A34,LEN(Ключ))=0,LEN(Ключ),MOD(A34,LEN(Ключ))),1)</f>
        <v>п</v>
      </c>
      <c r="D34" s="28" t="str">
        <f aca="true" t="array" ref="D34:D34">INDIRECT(ADDRESS(MATCH(C34,КлючПослед,0)+1,MATCH(B34,Симв,0)+1,,,"Квадрат Виженера"))</f>
        <v>Ф</v>
      </c>
      <c r="E34" s="0" t="str">
        <f aca="false">E33&amp;D34</f>
        <v>ЭТИХТУП,ЙУТУЦЯБНЧХОШШ14Ф</v>
      </c>
    </row>
    <row r="35" customFormat="false" ht="13.5" hidden="false" customHeight="false" outlineLevel="0" collapsed="false">
      <c r="A35" s="27" t="n">
        <v>25</v>
      </c>
      <c r="B35" s="28" t="str">
        <f aca="false">MID($B$2,A35,1)</f>
        <v>В</v>
      </c>
      <c r="C35" s="27" t="str">
        <f aca="false">MID(Ключ,IF(MOD(A35,LEN(Ключ))=0,LEN(Ключ),MOD(A35,LEN(Ключ))),1)</f>
        <v>т</v>
      </c>
      <c r="D35" s="28" t="str">
        <f aca="true" t="array" ref="D35:D35">INDIRECT(ADDRESS(MATCH(C35,КлючПослед,0)+1,MATCH(B35,Симв,0)+1,,,"Квадрат Виженера"))</f>
        <v>Ф</v>
      </c>
      <c r="E35" s="0" t="str">
        <f aca="false">E34&amp;D35</f>
        <v>ЭТИХТУП,ЙУТУЦЯБНЧХОШШ14ФФ</v>
      </c>
    </row>
    <row r="36" customFormat="false" ht="13.5" hidden="false" customHeight="false" outlineLevel="0" collapsed="false">
      <c r="A36" s="27" t="n">
        <v>26</v>
      </c>
      <c r="B36" s="28" t="str">
        <f aca="false">MID($B$2,A36,1)</f>
        <v>И</v>
      </c>
      <c r="C36" s="27" t="str">
        <f aca="false">MID(Ключ,IF(MOD(A36,LEN(Ключ))=0,LEN(Ключ),MOD(A36,LEN(Ключ))),1)</f>
        <v>о</v>
      </c>
      <c r="D36" s="28" t="str">
        <f aca="true" t="array" ref="D36:D36">INDIRECT(ADDRESS(MATCH(C36,КлючПослед,0)+1,MATCH(B36,Симв,0)+1,,,"Квадрат Виженера"))</f>
        <v>Ц</v>
      </c>
      <c r="E36" s="0" t="str">
        <f aca="false">E35&amp;D36</f>
        <v>ЭТИХТУП,ЙУТУЦЯБНЧХОШШ14ФФЦ</v>
      </c>
    </row>
    <row r="37" customFormat="false" ht="13.5" hidden="false" customHeight="false" outlineLevel="0" collapsed="false">
      <c r="A37" s="27" t="n">
        <v>27</v>
      </c>
      <c r="B37" s="28" t="str">
        <f aca="false">MID($B$2,A37,1)</f>
        <v>Ч</v>
      </c>
      <c r="C37" s="27" t="str">
        <f aca="false">MID(Ключ,IF(MOD(A37,LEN(Ключ))=0,LEN(Ключ),MOD(A37,LEN(Ключ))),1)</f>
        <v>г</v>
      </c>
      <c r="D37" s="28" t="str">
        <f aca="true" t="array" ref="D37:D37">INDIRECT(ADDRESS(MATCH(C37,КлючПослед,0)+1,MATCH(B37,Симв,0)+1,,,"Квадрат Виженера"))</f>
        <v>Ъ</v>
      </c>
      <c r="E37" s="0" t="str">
        <f aca="false">E36&amp;D37</f>
        <v>ЭТИХТУП,ЙУТУЦЯБНЧХОШШ14ФФЦЪ</v>
      </c>
    </row>
    <row r="38" customFormat="false" ht="13.5" hidden="false" customHeight="false" outlineLevel="0" collapsed="false">
      <c r="A38" s="27" t="n">
        <v>28</v>
      </c>
      <c r="B38" s="28" t="str">
        <f aca="false">MID($B$2,A38,1)</f>
        <v>,</v>
      </c>
      <c r="C38" s="27" t="str">
        <f aca="false">MID(Ключ,IF(MOD(A38,LEN(Ключ))=0,LEN(Ключ),MOD(A38,LEN(Ключ))),1)</f>
        <v>р</v>
      </c>
      <c r="D38" s="28" t="str">
        <f aca="true" t="array" ref="D38:D38">INDIRECT(ADDRESS(MATCH(C38,КлючПослед,0)+1,MATCH(B38,Симв,0)+1,,,"Квадрат Виженера"))</f>
        <v>О</v>
      </c>
      <c r="E38" s="0" t="str">
        <f aca="false">E37&amp;D38</f>
        <v>ЭТИХТУП,ЙУТУЦЯБНЧХОШШ14ФФЦЪО</v>
      </c>
    </row>
    <row r="39" customFormat="false" ht="13.5" hidden="false" customHeight="false" outlineLevel="0" collapsed="false">
      <c r="A39" s="27" t="n">
        <v>29</v>
      </c>
      <c r="B39" s="28" t="str">
        <f aca="false">MID($B$2,A39,1)</f>
        <v> </v>
      </c>
      <c r="C39" s="27" t="str">
        <f aca="false">MID(Ключ,IF(MOD(A39,LEN(Ключ))=0,LEN(Ключ),MOD(A39,LEN(Ключ))),1)</f>
        <v>а</v>
      </c>
      <c r="D39" s="28" t="str">
        <f aca="true" t="array" ref="D39:D39">INDIRECT(ADDRESS(MATCH(C39,КлючПослед,0)+1,MATCH(B39,Симв,0)+1,,,"Квадрат Виженера"))</f>
        <v> </v>
      </c>
      <c r="E39" s="0" t="str">
        <f aca="false">E38&amp;D39</f>
        <v>ЭТИХТУП,ЙУТУЦЯБНЧХОШШ14ФФЦЪО </v>
      </c>
    </row>
    <row r="40" customFormat="false" ht="13.5" hidden="false" customHeight="false" outlineLevel="0" collapsed="false">
      <c r="A40" s="27" t="n">
        <v>30</v>
      </c>
      <c r="B40" s="28" t="str">
        <f aca="false">MID($B$2,A40,1)</f>
        <v>С</v>
      </c>
      <c r="C40" s="27" t="str">
        <f aca="false">MID(Ключ,IF(MOD(A40,LEN(Ключ))=0,LEN(Ключ),MOD(A40,LEN(Ключ))),1)</f>
        <v>ф</v>
      </c>
      <c r="D40" s="28" t="str">
        <f aca="true" t="array" ref="D40:D40">INDIRECT(ADDRESS(MATCH(C40,КлючПослед,0)+1,MATCH(B40,Симв,0)+1,,,"Квадрат Виженера"))</f>
        <v>5</v>
      </c>
      <c r="E40" s="0" t="str">
        <f aca="false">E39&amp;D40</f>
        <v>ЭТИХТУП,ЙУТУЦЯБНЧХОШШ14ФФЦЪО 5</v>
      </c>
    </row>
    <row r="41" customFormat="false" ht="13.5" hidden="false" customHeight="false" outlineLevel="0" collapsed="false">
      <c r="A41" s="27" t="n">
        <v>31</v>
      </c>
      <c r="B41" s="28" t="str">
        <f aca="false">MID($B$2,A41,1)</f>
        <v>П</v>
      </c>
      <c r="C41" s="27" t="str">
        <f aca="false">MID(Ключ,IF(MOD(A41,LEN(Ключ))=0,LEN(Ключ),MOD(A41,LEN(Ключ))),1)</f>
        <v>К</v>
      </c>
      <c r="D41" s="28" t="str">
        <f aca="true" t="array" ref="D41:D41">INDIRECT(ADDRESS(MATCH(C41,КлючПослед,0)+1,MATCH(B41,Симв,0)+1,,,"Квадрат Виженера"))</f>
        <v>Щ</v>
      </c>
      <c r="E41" s="0" t="str">
        <f aca="false">E40&amp;D41</f>
        <v>ЭТИХТУП,ЙУТУЦЯБНЧХОШШ14ФФЦЪО 5Щ</v>
      </c>
    </row>
    <row r="42" customFormat="false" ht="13.5" hidden="false" customHeight="false" outlineLevel="0" collapsed="false">
      <c r="A42" s="27" t="n">
        <v>32</v>
      </c>
      <c r="B42" s="28" t="str">
        <f aca="false">MID($B$2,A42,1)</f>
        <v>Е</v>
      </c>
      <c r="C42" s="27" t="str">
        <f aca="false">MID(Ключ,IF(MOD(A42,LEN(Ключ))=0,LEN(Ключ),MOD(A42,LEN(Ключ))),1)</f>
        <v>р</v>
      </c>
      <c r="D42" s="28" t="str">
        <f aca="true" t="array" ref="D42:D42">INDIRECT(ADDRESS(MATCH(C42,КлючПослед,0)+1,MATCH(B42,Симв,0)+1,,,"Квадрат Виженера"))</f>
        <v>Х</v>
      </c>
      <c r="E42" s="0" t="str">
        <f aca="false">E41&amp;D42</f>
        <v>ЭТИХТУП,ЙУТУЦЯБНЧХОШШ14ФФЦЪО 5ЩХ</v>
      </c>
    </row>
    <row r="43" customFormat="false" ht="13.5" hidden="false" customHeight="false" outlineLevel="0" collapsed="false">
      <c r="A43" s="27" t="n">
        <v>33</v>
      </c>
      <c r="B43" s="28" t="str">
        <f aca="false">MID($B$2,A43,1)</f>
        <v>Ш</v>
      </c>
      <c r="C43" s="27" t="str">
        <f aca="false">MID(Ключ,IF(MOD(A43,LEN(Ключ))=0,LEN(Ключ),MOD(A43,LEN(Ключ))),1)</f>
        <v>и</v>
      </c>
      <c r="D43" s="28" t="str">
        <f aca="true" t="array" ref="D43:D43">INDIRECT(ADDRESS(MATCH(C43,КлючПослед,0)+1,MATCH(B43,Симв,0)+1,,,"Квадрат Виженера"))</f>
        <v>0</v>
      </c>
      <c r="E43" s="0" t="str">
        <f aca="false">E42&amp;D43</f>
        <v>ЭТИХТУП,ЙУТУЦЯБНЧХОШШ14ФФЦЪО 5ЩХ0</v>
      </c>
    </row>
    <row r="44" customFormat="false" ht="13.5" hidden="false" customHeight="false" outlineLevel="0" collapsed="false">
      <c r="A44" s="27" t="n">
        <v>34</v>
      </c>
      <c r="B44" s="28" t="str">
        <f aca="false">MID($B$2,A44,1)</f>
        <v>У</v>
      </c>
      <c r="C44" s="27" t="str">
        <f aca="false">MID(Ключ,IF(MOD(A44,LEN(Ключ))=0,LEN(Ключ),MOD(A44,LEN(Ключ))),1)</f>
        <v>п</v>
      </c>
      <c r="D44" s="28" t="str">
        <f aca="true" t="array" ref="D44:D44">INDIRECT(ADDRESS(MATCH(C44,КлючПослед,0)+1,MATCH(B44,Симв,0)+1,,,"Квадрат Виженера"))</f>
        <v>2</v>
      </c>
      <c r="E44" s="0" t="str">
        <f aca="false">E43&amp;D44</f>
        <v>ЭТИХТУП,ЙУТУЦЯБНЧХОШШ14ФФЦЪО 5ЩХ02</v>
      </c>
    </row>
    <row r="45" customFormat="false" ht="13.5" hidden="false" customHeight="false" outlineLevel="0" collapsed="false">
      <c r="A45" s="27" t="n">
        <v>35</v>
      </c>
      <c r="B45" s="28" t="str">
        <f aca="false">MID($B$2,A45,1)</f>
        <v> </v>
      </c>
      <c r="C45" s="27" t="str">
        <f aca="false">MID(Ключ,IF(MOD(A45,LEN(Ключ))=0,LEN(Ключ),MOD(A45,LEN(Ключ))),1)</f>
        <v>т</v>
      </c>
      <c r="D45" s="28" t="str">
        <f aca="true" t="array" ref="D45:D45">INDIRECT(ADDRESS(MATCH(C45,КлючПослед,0)+1,MATCH(B45,Симв,0)+1,,,"Квадрат Виженера"))</f>
        <v>С</v>
      </c>
      <c r="E45" s="0" t="str">
        <f aca="false">E44&amp;D45</f>
        <v>ЭТИХТУП,ЙУТУЦЯБНЧХОШШ14ФФЦЪО 5ЩХ02С</v>
      </c>
    </row>
    <row r="46" customFormat="false" ht="13.5" hidden="false" customHeight="false" outlineLevel="0" collapsed="false">
      <c r="A46" s="27" t="n">
        <v>36</v>
      </c>
      <c r="B46" s="28" t="str">
        <f aca="false">MID($B$2,A46,1)</f>
        <v>С</v>
      </c>
      <c r="C46" s="27" t="str">
        <f aca="false">MID(Ключ,IF(MOD(A46,LEN(Ключ))=0,LEN(Ключ),MOD(A46,LEN(Ключ))),1)</f>
        <v>о</v>
      </c>
      <c r="D46" s="28" t="str">
        <f aca="true" t="array" ref="D46:D46">INDIRECT(ADDRESS(MATCH(C46,КлючПослед,0)+1,MATCH(B46,Симв,0)+1,,,"Квадрат Виженера"))</f>
        <v>Я</v>
      </c>
      <c r="E46" s="0" t="str">
        <f aca="false">E45&amp;D46</f>
        <v>ЭТИХТУП,ЙУТУЦЯБНЧХОШШ14ФФЦЪО 5ЩХ02СЯ</v>
      </c>
    </row>
    <row r="47" customFormat="false" ht="13.5" hidden="false" customHeight="false" outlineLevel="0" collapsed="false">
      <c r="A47" s="27" t="n">
        <v>37</v>
      </c>
      <c r="B47" s="28" t="str">
        <f aca="false">MID($B$2,A47,1)</f>
        <v>О</v>
      </c>
      <c r="C47" s="27" t="str">
        <f aca="false">MID(Ключ,IF(MOD(A47,LEN(Ключ))=0,LEN(Ключ),MOD(A47,LEN(Ключ))),1)</f>
        <v>г</v>
      </c>
      <c r="D47" s="28" t="str">
        <f aca="true" t="array" ref="D47:D47">INDIRECT(ADDRESS(MATCH(C47,КлючПослед,0)+1,MATCH(B47,Симв,0)+1,,,"Квадрат Виженера"))</f>
        <v>С</v>
      </c>
      <c r="E47" s="0" t="str">
        <f aca="false">E46&amp;D47</f>
        <v>ЭТИХТУП,ЙУТУЦЯБНЧХОШШ14ФФЦЪО 5ЩХ02СЯС</v>
      </c>
    </row>
    <row r="48" customFormat="false" ht="13.5" hidden="false" customHeight="false" outlineLevel="0" collapsed="false">
      <c r="A48" s="27" t="n">
        <v>38</v>
      </c>
      <c r="B48" s="28" t="str">
        <f aca="false">MID($B$2,A48,1)</f>
        <v>О</v>
      </c>
      <c r="C48" s="27" t="str">
        <f aca="false">MID(Ключ,IF(MOD(A48,LEN(Ключ))=0,LEN(Ключ),MOD(A48,LEN(Ключ))),1)</f>
        <v>р</v>
      </c>
      <c r="D48" s="28" t="str">
        <f aca="true" t="array" ref="D48:D48">INDIRECT(ADDRESS(MATCH(C48,КлючПослед,0)+1,MATCH(B48,Симв,0)+1,,,"Квадрат Виженера"))</f>
        <v>Ю</v>
      </c>
      <c r="E48" s="0" t="str">
        <f aca="false">E47&amp;D48</f>
        <v>ЭТИХТУП,ЙУТУЦЯБНЧХОШШ14ФФЦЪО 5ЩХ02СЯСЮ</v>
      </c>
    </row>
    <row r="49" customFormat="false" ht="13.5" hidden="false" customHeight="false" outlineLevel="0" collapsed="false">
      <c r="A49" s="27" t="n">
        <v>39</v>
      </c>
      <c r="B49" s="28" t="str">
        <f aca="false">MID($B$2,A49,1)</f>
        <v>Б</v>
      </c>
      <c r="C49" s="27" t="str">
        <f aca="false">MID(Ключ,IF(MOD(A49,LEN(Ключ))=0,LEN(Ключ),MOD(A49,LEN(Ключ))),1)</f>
        <v>а</v>
      </c>
      <c r="D49" s="28" t="str">
        <f aca="true" t="array" ref="D49:D49">INDIRECT(ADDRESS(MATCH(C49,КлючПослед,0)+1,MATCH(B49,Симв,0)+1,,,"Квадрат Виженера"))</f>
        <v>Б</v>
      </c>
      <c r="E49" s="0" t="str">
        <f aca="false">E48&amp;D49</f>
        <v>ЭТИХТУП,ЙУТУЦЯБНЧХОШШ14ФФЦЪО 5ЩХ02СЯСЮБ</v>
      </c>
    </row>
    <row r="50" customFormat="false" ht="13.5" hidden="false" customHeight="false" outlineLevel="0" collapsed="false">
      <c r="A50" s="27" t="n">
        <v>40</v>
      </c>
      <c r="B50" s="28" t="str">
        <f aca="false">MID($B$2,A50,1)</f>
        <v>Щ</v>
      </c>
      <c r="C50" s="27" t="str">
        <f aca="false">MID(Ключ,IF(MOD(A50,LEN(Ключ))=0,LEN(Ключ),MOD(A50,LEN(Ключ))),1)</f>
        <v>ф</v>
      </c>
      <c r="D50" s="28" t="str">
        <f aca="true" t="array" ref="D50:D50">INDIRECT(ADDRESS(MATCH(C50,КлючПослед,0)+1,MATCH(B50,Симв,0)+1,,,"Квадрат Виженера"))</f>
        <v>А</v>
      </c>
      <c r="E50" s="0" t="str">
        <f aca="false">E49&amp;D50</f>
        <v>ЭТИХТУП,ЙУТУЦЯБНЧХОШШ14ФФЦЪО 5ЩХ02СЯСЮБА</v>
      </c>
    </row>
    <row r="51" customFormat="false" ht="13.5" hidden="false" customHeight="false" outlineLevel="0" collapsed="false">
      <c r="A51" s="27" t="n">
        <v>41</v>
      </c>
      <c r="B51" s="28" t="str">
        <f aca="false">MID($B$2,A51,1)</f>
        <v>И</v>
      </c>
      <c r="C51" s="27" t="str">
        <f aca="false">MID(Ключ,IF(MOD(A51,LEN(Ключ))=0,LEN(Ключ),MOD(A51,LEN(Ключ))),1)</f>
        <v>К</v>
      </c>
      <c r="D51" s="28" t="str">
        <f aca="true" t="array" ref="D51:D51">INDIRECT(ADDRESS(MATCH(C51,КлючПослед,0)+1,MATCH(B51,Симв,0)+1,,,"Квадрат Виженера"))</f>
        <v>Т</v>
      </c>
      <c r="E51" s="0" t="str">
        <f aca="false">E50&amp;D51</f>
        <v>ЭТИХТУП,ЙУТУЦЯБНЧХОШШ14ФФЦЪО 5ЩХ02СЯСЮБАТ</v>
      </c>
    </row>
    <row r="52" customFormat="false" ht="13.5" hidden="false" customHeight="false" outlineLevel="0" collapsed="false">
      <c r="A52" s="27" t="n">
        <v>42</v>
      </c>
      <c r="B52" s="28" t="str">
        <f aca="false">MID($B$2,A52,1)</f>
        <v>Т</v>
      </c>
      <c r="C52" s="27" t="str">
        <f aca="false">MID(Ключ,IF(MOD(A52,LEN(Ключ))=0,LEN(Ключ),MOD(A52,LEN(Ключ))),1)</f>
        <v>р</v>
      </c>
      <c r="D52" s="28" t="str">
        <f aca="true" t="array" ref="D52:D52">INDIRECT(ADDRESS(MATCH(C52,КлючПослед,0)+1,MATCH(B52,Симв,0)+1,,,"Квадрат Виженера"))</f>
        <v>2</v>
      </c>
      <c r="E52" s="0" t="str">
        <f aca="false">E51&amp;D52</f>
        <v>ЭТИХТУП,ЙУТУЦЯБНЧХОШШ14ФФЦЪО 5ЩХ02СЯСЮБАТ2</v>
      </c>
    </row>
    <row r="53" customFormat="false" ht="13.5" hidden="false" customHeight="false" outlineLevel="0" collapsed="false">
      <c r="A53" s="27" t="n">
        <v>43</v>
      </c>
      <c r="B53" s="28" t="str">
        <f aca="false">MID($B$2,A53,1)</f>
        <v>Ь</v>
      </c>
      <c r="C53" s="27" t="str">
        <f aca="false">MID(Ключ,IF(MOD(A53,LEN(Ключ))=0,LEN(Ключ),MOD(A53,LEN(Ключ))),1)</f>
        <v>и</v>
      </c>
      <c r="D53" s="28" t="str">
        <f aca="true" t="array" ref="D53:D53">INDIRECT(ADDRESS(MATCH(C53,КлючПослед,0)+1,MATCH(B53,Симв,0)+1,,,"Квадрат Виженера"))</f>
        <v>4</v>
      </c>
      <c r="E53" s="0" t="str">
        <f aca="false">E52&amp;D53</f>
        <v>ЭТИХТУП,ЙУТУЦЯБНЧХОШШ14ФФЦЪО 5ЩХ02СЯСЮБАТ24</v>
      </c>
    </row>
    <row r="54" customFormat="false" ht="13.5" hidden="false" customHeight="false" outlineLevel="0" collapsed="false">
      <c r="A54" s="27" t="n">
        <v>44</v>
      </c>
      <c r="B54" s="28" t="str">
        <f aca="false">MID($B$2,A54,1)</f>
        <v> </v>
      </c>
      <c r="C54" s="27" t="str">
        <f aca="false">MID(Ключ,IF(MOD(A54,LEN(Ключ))=0,LEN(Ключ),MOD(A54,LEN(Ключ))),1)</f>
        <v>п</v>
      </c>
      <c r="D54" s="28" t="str">
        <f aca="true" t="array" ref="D54:D54">INDIRECT(ADDRESS(MATCH(C54,КлючПослед,0)+1,MATCH(B54,Симв,0)+1,,,"Квадрат Виженера"))</f>
        <v>О</v>
      </c>
      <c r="E54" s="0" t="str">
        <f aca="false">E53&amp;D54</f>
        <v>ЭТИХТУП,ЙУТУЦЯБНЧХОШШ14ФФЦЪО 5ЩХ02СЯСЮБАТ24О</v>
      </c>
    </row>
    <row r="55" customFormat="false" ht="13.5" hidden="false" customHeight="false" outlineLevel="0" collapsed="false">
      <c r="A55" s="27" t="n">
        <v>45</v>
      </c>
      <c r="B55" s="28" t="str">
        <f aca="false">MID($B$2,A55,1)</f>
        <v>В</v>
      </c>
      <c r="C55" s="27" t="str">
        <f aca="false">MID(Ключ,IF(MOD(A55,LEN(Ключ))=0,LEN(Ключ),MOD(A55,LEN(Ключ))),1)</f>
        <v>т</v>
      </c>
      <c r="D55" s="28" t="str">
        <f aca="true" t="array" ref="D55:D55">INDIRECT(ADDRESS(MATCH(C55,КлючПослед,0)+1,MATCH(B55,Симв,0)+1,,,"Квадрат Виженера"))</f>
        <v>Ф</v>
      </c>
      <c r="E55" s="0" t="str">
        <f aca="false">E54&amp;D55</f>
        <v>ЭТИХТУП,ЙУТУЦЯБНЧХОШШ14ФФЦЪО 5ЩХ02СЯСЮБАТ24ОФ</v>
      </c>
    </row>
    <row r="56" customFormat="false" ht="13.5" hidden="false" customHeight="false" outlineLevel="0" collapsed="false">
      <c r="A56" s="27" t="n">
        <v>46</v>
      </c>
      <c r="B56" s="28" t="str">
        <f aca="false">MID($B$2,A56,1)</f>
        <v>А</v>
      </c>
      <c r="C56" s="27" t="str">
        <f aca="false">MID(Ключ,IF(MOD(A56,LEN(Ключ))=0,LEN(Ключ),MOD(A56,LEN(Ключ))),1)</f>
        <v>о</v>
      </c>
      <c r="D56" s="28" t="str">
        <f aca="true" t="array" ref="D56:D56">INDIRECT(ADDRESS(MATCH(C56,КлючПослед,0)+1,MATCH(B56,Симв,0)+1,,,"Квадрат Виженера"))</f>
        <v>О</v>
      </c>
      <c r="E56" s="0" t="str">
        <f aca="false">E55&amp;D56</f>
        <v>ЭТИХТУП,ЙУТУЦЯБНЧХОШШ14ФФЦЪО 5ЩХ02СЯСЮБАТ24ОФО</v>
      </c>
    </row>
    <row r="57" customFormat="false" ht="13.5" hidden="false" customHeight="false" outlineLevel="0" collapsed="false">
      <c r="A57" s="27" t="n">
        <v>47</v>
      </c>
      <c r="B57" s="28" t="str">
        <f aca="false">MID($B$2,A57,1)</f>
        <v>М</v>
      </c>
      <c r="C57" s="27" t="str">
        <f aca="false">MID(Ключ,IF(MOD(A57,LEN(Ключ))=0,LEN(Ключ),MOD(A57,LEN(Ключ))),1)</f>
        <v>г</v>
      </c>
      <c r="D57" s="28" t="str">
        <f aca="true" t="array" ref="D57:D57">INDIRECT(ADDRESS(MATCH(C57,КлючПослед,0)+1,MATCH(B57,Симв,0)+1,,,"Квадрат Виженера"))</f>
        <v>П</v>
      </c>
      <c r="E57" s="0" t="str">
        <f aca="false">E56&amp;D57</f>
        <v>ЭТИХТУП,ЙУТУЦЯБНЧХОШШ14ФФЦЪО 5ЩХ02СЯСЮБАТ24ОФОП</v>
      </c>
    </row>
    <row r="58" customFormat="false" ht="13.5" hidden="false" customHeight="false" outlineLevel="0" collapsed="false">
      <c r="A58" s="27" t="n">
        <v>48</v>
      </c>
      <c r="B58" s="28" t="str">
        <f aca="false">MID($B$2,A58,1)</f>
        <v> </v>
      </c>
      <c r="C58" s="27" t="str">
        <f aca="false">MID(Ключ,IF(MOD(A58,LEN(Ключ))=0,LEN(Ключ),MOD(A58,LEN(Ключ))),1)</f>
        <v>р</v>
      </c>
      <c r="D58" s="28" t="str">
        <f aca="true" t="array" ref="D58:D58">INDIRECT(ADDRESS(MATCH(C58,КлючПослед,0)+1,MATCH(B58,Симв,0)+1,,,"Квадрат Виженера"))</f>
        <v>П</v>
      </c>
      <c r="E58" s="0" t="str">
        <f aca="false">E57&amp;D58</f>
        <v>ЭТИХТУП,ЙУТУЦЯБНЧХОШШ14ФФЦЪО 5ЩХ02СЯСЮБАТ24ОФОПП</v>
      </c>
    </row>
    <row r="59" customFormat="false" ht="13.5" hidden="false" customHeight="false" outlineLevel="0" collapsed="false">
      <c r="A59" s="27" t="n">
        <v>49</v>
      </c>
      <c r="B59" s="28" t="str">
        <f aca="false">MID($B$2,A59,1)</f>
        <v>О</v>
      </c>
      <c r="C59" s="27" t="str">
        <f aca="false">MID(Ключ,IF(MOD(A59,LEN(Ключ))=0,LEN(Ключ),MOD(A59,LEN(Ключ))),1)</f>
        <v>а</v>
      </c>
      <c r="D59" s="28" t="str">
        <f aca="true" t="array" ref="D59:D59">INDIRECT(ADDRESS(MATCH(C59,КлючПослед,0)+1,MATCH(B59,Симв,0)+1,,,"Квадрат Виженера"))</f>
        <v>О</v>
      </c>
      <c r="E59" s="0" t="str">
        <f aca="false">E58&amp;D59</f>
        <v>ЭТИХТУП,ЙУТУЦЯБНЧХОШШ14ФФЦЪО 5ЩХ02СЯСЮБАТ24ОФОППО</v>
      </c>
    </row>
    <row r="60" customFormat="false" ht="13.5" hidden="false" customHeight="false" outlineLevel="0" collapsed="false">
      <c r="A60" s="27" t="n">
        <v>50</v>
      </c>
      <c r="B60" s="28" t="str">
        <f aca="false">MID($B$2,A60,1)</f>
        <v> </v>
      </c>
      <c r="C60" s="27" t="str">
        <f aca="false">MID(Ключ,IF(MOD(A60,LEN(Ключ))=0,LEN(Ключ),MOD(A60,LEN(Ключ))),1)</f>
        <v>ф</v>
      </c>
      <c r="D60" s="28" t="str">
        <f aca="true" t="array" ref="D60:D60">INDIRECT(ADDRESS(MATCH(C60,КлючПослед,0)+1,MATCH(B60,Симв,0)+1,,,"Квадрат Виженера"))</f>
        <v>У</v>
      </c>
      <c r="E60" s="0" t="str">
        <f aca="false">E59&amp;D60</f>
        <v>ЭТИХТУП,ЙУТУЦЯБНЧХОШШ14ФФЦЪО 5ЩХ02СЯСЮБАТ24ОФОППОУ</v>
      </c>
    </row>
    <row r="61" customFormat="false" ht="13.5" hidden="false" customHeight="false" outlineLevel="0" collapsed="false">
      <c r="A61" s="27" t="n">
        <v>51</v>
      </c>
      <c r="B61" s="28" t="str">
        <f aca="false">MID($B$2,A61,1)</f>
        <v>Т</v>
      </c>
      <c r="C61" s="27" t="str">
        <f aca="false">MID(Ключ,IF(MOD(A61,LEN(Ключ))=0,LEN(Ключ),MOD(A61,LEN(Ключ))),1)</f>
        <v>К</v>
      </c>
      <c r="D61" s="28" t="str">
        <f aca="true" t="array" ref="D61:D61">INDIRECT(ADDRESS(MATCH(C61,КлючПослед,0)+1,MATCH(B61,Симв,0)+1,,,"Квадрат Виженера"))</f>
        <v>Ь</v>
      </c>
      <c r="E61" s="0" t="str">
        <f aca="false">E60&amp;D61</f>
        <v>ЭТИХТУП,ЙУТУЦЯБНЧХОШШ14ФФЦЪО 5ЩХ02СЯСЮБАТ24ОФОППОУЬ</v>
      </c>
    </row>
    <row r="62" customFormat="false" ht="13.5" hidden="false" customHeight="false" outlineLevel="0" collapsed="false">
      <c r="A62" s="27" t="n">
        <v>52</v>
      </c>
      <c r="B62" s="28" t="str">
        <f aca="false">MID($B$2,A62,1)</f>
        <v>О</v>
      </c>
      <c r="C62" s="27" t="str">
        <f aca="false">MID(Ключ,IF(MOD(A62,LEN(Ключ))=0,LEN(Ключ),MOD(A62,LEN(Ключ))),1)</f>
        <v>р</v>
      </c>
      <c r="D62" s="28" t="str">
        <f aca="true" t="array" ref="D62:D62">INDIRECT(ADDRESS(MATCH(C62,КлючПослед,0)+1,MATCH(B62,Симв,0)+1,,,"Квадрат Виженера"))</f>
        <v>Ю</v>
      </c>
      <c r="E62" s="0" t="str">
        <f aca="false">E61&amp;D62</f>
        <v>ЭТИХТУП,ЙУТУЦЯБНЧХОШШ14ФФЦЪО 5ЩХ02СЯСЮБАТ24ОФОППОУЬЮ</v>
      </c>
    </row>
    <row r="63" customFormat="false" ht="13.5" hidden="false" customHeight="false" outlineLevel="0" collapsed="false">
      <c r="A63" s="27" t="n">
        <v>53</v>
      </c>
      <c r="B63" s="28" t="str">
        <f aca="false">MID($B$2,A63,1)</f>
        <v>М</v>
      </c>
      <c r="C63" s="27" t="str">
        <f aca="false">MID(Ключ,IF(MOD(A63,LEN(Ключ))=0,LEN(Ключ),MOD(A63,LEN(Ключ))),1)</f>
        <v>и</v>
      </c>
      <c r="D63" s="28" t="str">
        <f aca="true" t="array" ref="D63:D63">INDIRECT(ADDRESS(MATCH(C63,КлючПослед,0)+1,MATCH(B63,Симв,0)+1,,,"Квадрат Виженера"))</f>
        <v>Ф</v>
      </c>
      <c r="E63" s="0" t="str">
        <f aca="false">E62&amp;D63</f>
        <v>ЭТИХТУП,ЙУТУЦЯБНЧХОШШ14ФФЦЪО 5ЩХ02СЯСЮБАТ24ОФОППОУЬЮФ</v>
      </c>
    </row>
    <row r="64" customFormat="false" ht="13.5" hidden="false" customHeight="false" outlineLevel="0" collapsed="false">
      <c r="A64" s="27" t="n">
        <v>54</v>
      </c>
      <c r="B64" s="28" t="str">
        <f aca="false">MID($B$2,A64,1)</f>
        <v>,</v>
      </c>
      <c r="C64" s="27" t="str">
        <f aca="false">MID(Ключ,IF(MOD(A64,LEN(Ключ))=0,LEN(Ключ),MOD(A64,LEN(Ключ))),1)</f>
        <v>п</v>
      </c>
      <c r="D64" s="28" t="str">
        <f aca="true" t="array" ref="D64:D64">INDIRECT(ADDRESS(MATCH(C64,КлючПослед,0)+1,MATCH(B64,Симв,0)+1,,,"Квадрат Виженера"))</f>
        <v>Н</v>
      </c>
      <c r="E64" s="0" t="str">
        <f aca="false">E63&amp;D64</f>
        <v>ЭТИХТУП,ЙУТУЦЯБНЧХОШШ14ФФЦЪО 5ЩХ02СЯСЮБАТ24ОФОППОУЬЮФН</v>
      </c>
    </row>
    <row r="65" customFormat="false" ht="13.5" hidden="false" customHeight="false" outlineLevel="0" collapsed="false">
      <c r="A65" s="27" t="n">
        <v>55</v>
      </c>
      <c r="B65" s="28" t="str">
        <f aca="false">MID($B$2,A65,1)</f>
        <v> </v>
      </c>
      <c r="C65" s="27" t="str">
        <f aca="false">MID(Ключ,IF(MOD(A65,LEN(Ключ))=0,LEN(Ключ),MOD(A65,LEN(Ключ))),1)</f>
        <v>т</v>
      </c>
      <c r="D65" s="28" t="str">
        <f aca="true" t="array" ref="D65:D65">INDIRECT(ADDRESS(MATCH(C65,КлючПослед,0)+1,MATCH(B65,Симв,0)+1,,,"Квадрат Виженера"))</f>
        <v>С</v>
      </c>
      <c r="E65" s="0" t="str">
        <f aca="false">E64&amp;D65</f>
        <v>ЭТИХТУП,ЙУТУЦЯБНЧХОШШ14ФФЦЪО 5ЩХ02СЯСЮБАТ24ОФОППОУЬЮФНС</v>
      </c>
    </row>
    <row r="66" customFormat="false" ht="13.5" hidden="false" customHeight="false" outlineLevel="0" collapsed="false">
      <c r="A66" s="27" t="n">
        <v>56</v>
      </c>
      <c r="B66" s="28" t="str">
        <f aca="false">MID($B$2,A66,1)</f>
        <v>Ч</v>
      </c>
      <c r="C66" s="27" t="str">
        <f aca="false">MID(Ключ,IF(MOD(A66,LEN(Ключ))=0,LEN(Ключ),MOD(A66,LEN(Ключ))),1)</f>
        <v>о</v>
      </c>
      <c r="D66" s="28" t="str">
        <f aca="true" t="array" ref="D66:D66">INDIRECT(ADDRESS(MATCH(C66,КлючПослед,0)+1,MATCH(B66,Симв,0)+1,,,"Квадрат Виженера"))</f>
        <v>5</v>
      </c>
      <c r="E66" s="0" t="str">
        <f aca="false">E65&amp;D66</f>
        <v>ЭТИХТУП,ЙУТУЦЯБНЧХОШШ14ФФЦЪО 5ЩХ02СЯСЮБАТ24ОФОППОУЬЮФНС5</v>
      </c>
    </row>
    <row r="67" customFormat="false" ht="13.5" hidden="false" customHeight="false" outlineLevel="0" collapsed="false">
      <c r="A67" s="27" t="n">
        <v>57</v>
      </c>
      <c r="B67" s="28" t="str">
        <f aca="false">MID($B$2,A67,1)</f>
        <v>Т</v>
      </c>
      <c r="C67" s="27" t="str">
        <f aca="false">MID(Ключ,IF(MOD(A67,LEN(Ключ))=0,LEN(Ключ),MOD(A67,LEN(Ключ))),1)</f>
        <v>г</v>
      </c>
      <c r="D67" s="28" t="str">
        <f aca="true" t="array" ref="D67:D67">INDIRECT(ADDRESS(MATCH(C67,КлючПослед,0)+1,MATCH(B67,Симв,0)+1,,,"Квадрат Виженера"))</f>
        <v>Х</v>
      </c>
      <c r="E67" s="0" t="str">
        <f aca="false">E66&amp;D67</f>
        <v>ЭТИХТУП,ЙУТУЦЯБНЧХОШШ14ФФЦЪО 5ЩХ02СЯСЮБАТ24ОФОППОУЬЮФНС5Х</v>
      </c>
    </row>
    <row r="68" customFormat="false" ht="13.5" hidden="false" customHeight="false" outlineLevel="0" collapsed="false">
      <c r="A68" s="27" t="n">
        <v>58</v>
      </c>
      <c r="B68" s="28" t="str">
        <f aca="false">MID($B$2,A68,1)</f>
        <v>О</v>
      </c>
      <c r="C68" s="27" t="str">
        <f aca="false">MID(Ключ,IF(MOD(A68,LEN(Ключ))=0,LEN(Ключ),MOD(A68,LEN(Ключ))),1)</f>
        <v>р</v>
      </c>
      <c r="D68" s="28" t="str">
        <f aca="true" t="array" ref="D68:D68">INDIRECT(ADDRESS(MATCH(C68,КлючПослед,0)+1,MATCH(B68,Симв,0)+1,,,"Квадрат Виженера"))</f>
        <v>Ю</v>
      </c>
      <c r="E68" s="0" t="str">
        <f aca="false">E67&amp;D68</f>
        <v>ЭТИХТУП,ЙУТУЦЯБНЧХОШШ14ФФЦЪО 5ЩХ02СЯСЮБАТ24ОФОППОУЬЮФНС5ХЮ</v>
      </c>
    </row>
    <row r="69" customFormat="false" ht="13.5" hidden="false" customHeight="false" outlineLevel="0" collapsed="false">
      <c r="A69" s="27" t="n">
        <v>59</v>
      </c>
      <c r="B69" s="28" t="str">
        <f aca="false">MID($B$2,A69,1)</f>
        <v> </v>
      </c>
      <c r="C69" s="27" t="str">
        <f aca="false">MID(Ключ,IF(MOD(A69,LEN(Ключ))=0,LEN(Ключ),MOD(A69,LEN(Ключ))),1)</f>
        <v>а</v>
      </c>
      <c r="D69" s="28" t="str">
        <f aca="true" t="array" ref="D69:D69">INDIRECT(ADDRESS(MATCH(C69,КлючПослед,0)+1,MATCH(B69,Симв,0)+1,,,"Квадрат Виженера"))</f>
        <v> </v>
      </c>
      <c r="E69" s="0" t="str">
        <f aca="false">E68&amp;D69</f>
        <v>ЭТИХТУП,ЙУТУЦЯБНЧХОШШ14ФФЦЪО 5ЩХ02СЯСЮБАТ24ОФОППОУЬЮФНС5ХЮ </v>
      </c>
    </row>
    <row r="70" customFormat="false" ht="13.5" hidden="false" customHeight="false" outlineLevel="0" collapsed="false">
      <c r="A70" s="27" t="n">
        <v>60</v>
      </c>
      <c r="B70" s="28" t="str">
        <f aca="false">MID($B$2,A70,1)</f>
        <v>Н</v>
      </c>
      <c r="C70" s="27" t="str">
        <f aca="false">MID(Ключ,IF(MOD(A70,LEN(Ключ))=0,LEN(Ключ),MOD(A70,LEN(Ключ))),1)</f>
        <v>ф</v>
      </c>
      <c r="D70" s="28" t="str">
        <f aca="true" t="array" ref="D70:D70">INDIRECT(ADDRESS(MATCH(C70,КлючПослед,0)+1,MATCH(B70,Симв,0)+1,,,"Квадрат Виженера"))</f>
        <v>1</v>
      </c>
      <c r="E70" s="0" t="str">
        <f aca="false">E69&amp;D70</f>
        <v>ЭТИХТУП,ЙУТУЦЯБНЧХОШШ14ФФЦЪО 5ЩХ02СЯСЮБАТ24ОФОППОУЬЮФНС5ХЮ 1</v>
      </c>
    </row>
    <row r="71" customFormat="false" ht="13.5" hidden="false" customHeight="false" outlineLevel="0" collapsed="false">
      <c r="A71" s="27" t="n">
        <v>61</v>
      </c>
      <c r="B71" s="28" t="str">
        <f aca="false">MID($B$2,A71,1)</f>
        <v>О</v>
      </c>
      <c r="C71" s="27" t="str">
        <f aca="false">MID(Ключ,IF(MOD(A71,LEN(Ключ))=0,LEN(Ключ),MOD(A71,LEN(Ключ))),1)</f>
        <v>К</v>
      </c>
      <c r="D71" s="28" t="str">
        <f aca="true" t="array" ref="D71:D71">INDIRECT(ADDRESS(MATCH(C71,КлючПослед,0)+1,MATCH(B71,Симв,0)+1,,,"Квадрат Виженера"))</f>
        <v>Ш</v>
      </c>
      <c r="E71" s="0" t="str">
        <f aca="false">E70&amp;D71</f>
        <v>ЭТИХТУП,ЙУТУЦЯБНЧХОШШ14ФФЦЪО 5ЩХ02СЯСЮБАТ24ОФОППОУЬЮФНС5ХЮ 1Ш</v>
      </c>
    </row>
    <row r="72" customFormat="false" ht="13.5" hidden="false" customHeight="false" outlineLevel="0" collapsed="false">
      <c r="A72" s="27" t="n">
        <v>62</v>
      </c>
      <c r="B72" s="28" t="str">
        <f aca="false">MID($B$2,A72,1)</f>
        <v>В</v>
      </c>
      <c r="C72" s="27" t="str">
        <f aca="false">MID(Ключ,IF(MOD(A72,LEN(Ключ))=0,LEN(Ключ),MOD(A72,LEN(Ключ))),1)</f>
        <v>р</v>
      </c>
      <c r="D72" s="28" t="str">
        <f aca="true" t="array" ref="D72:D72">INDIRECT(ADDRESS(MATCH(C72,КлючПослед,0)+1,MATCH(B72,Симв,0)+1,,,"Квадрат Виженера"))</f>
        <v>Т</v>
      </c>
      <c r="E72" s="0" t="str">
        <f aca="false">E71&amp;D72</f>
        <v>ЭТИХТУП,ЙУТУЦЯБНЧХОШШ14ФФЦЪО 5ЩХ02СЯСЮБАТ24ОФОППОУЬЮФНС5ХЮ 1ШТ</v>
      </c>
    </row>
    <row r="73" customFormat="false" ht="13.5" hidden="false" customHeight="false" outlineLevel="0" collapsed="false">
      <c r="A73" s="27" t="n">
        <v>63</v>
      </c>
      <c r="B73" s="28" t="str">
        <f aca="false">MID($B$2,A73,1)</f>
        <v>А</v>
      </c>
      <c r="C73" s="27" t="str">
        <f aca="false">MID(Ключ,IF(MOD(A73,LEN(Ключ))=0,LEN(Ключ),MOD(A73,LEN(Ключ))),1)</f>
        <v>и</v>
      </c>
      <c r="D73" s="28" t="str">
        <f aca="true" t="array" ref="D73:D73">INDIRECT(ADDRESS(MATCH(C73,КлючПослед,0)+1,MATCH(B73,Симв,0)+1,,,"Квадрат Виженера"))</f>
        <v>И</v>
      </c>
      <c r="E73" s="0" t="str">
        <f aca="false">E72&amp;D73</f>
        <v>ЭТИХТУП,ЙУТУЦЯБНЧХОШШ14ФФЦЪО 5ЩХ02СЯСЮБАТ24ОФОППОУЬЮФНС5ХЮ 1ШТИ</v>
      </c>
    </row>
    <row r="74" customFormat="false" ht="13.5" hidden="false" customHeight="false" outlineLevel="0" collapsed="false">
      <c r="A74" s="27" t="n">
        <v>64</v>
      </c>
      <c r="B74" s="28" t="str">
        <f aca="false">MID($B$2,A74,1)</f>
        <v>Я</v>
      </c>
      <c r="C74" s="27" t="str">
        <f aca="false">MID(Ключ,IF(MOD(A74,LEN(Ключ))=0,LEN(Ключ),MOD(A74,LEN(Ключ))),1)</f>
        <v>п</v>
      </c>
      <c r="D74" s="28" t="str">
        <f aca="true" t="array" ref="D74:D74">INDIRECT(ADDRESS(MATCH(C74,КлючПослед,0)+1,MATCH(B74,Симв,0)+1,,,"Квадрат Виженера"))</f>
        <v>Б</v>
      </c>
      <c r="E74" s="0" t="str">
        <f aca="false">E73&amp;D74</f>
        <v>ЭТИХТУП,ЙУТУЦЯБНЧХОШШ14ФФЦЪО 5ЩХ02СЯСЮБАТ24ОФОППОУЬЮФНС5ХЮ 1ШТИБ</v>
      </c>
    </row>
    <row r="75" customFormat="false" ht="13.5" hidden="false" customHeight="false" outlineLevel="0" collapsed="false">
      <c r="A75" s="27" t="n">
        <v>65</v>
      </c>
      <c r="B75" s="28" t="str">
        <f aca="false">MID($B$2,A75,1)</f>
        <v> </v>
      </c>
      <c r="C75" s="27" t="str">
        <f aca="false">MID(Ключ,IF(MOD(A75,LEN(Ключ))=0,LEN(Ключ),MOD(A75,LEN(Ключ))),1)</f>
        <v>т</v>
      </c>
      <c r="D75" s="28" t="str">
        <f aca="true" t="array" ref="D75:D75">INDIRECT(ADDRESS(MATCH(C75,КлючПослед,0)+1,MATCH(B75,Симв,0)+1,,,"Квадрат Виженера"))</f>
        <v>С</v>
      </c>
      <c r="E75" s="0" t="str">
        <f aca="false">E74&amp;D75</f>
        <v>ЭТИХТУП,ЙУТУЦЯБНЧХОШШ14ФФЦЪО 5ЩХ02СЯСЮБАТ24ОФОППОУЬЮФНС5ХЮ 1ШТИБС</v>
      </c>
    </row>
    <row r="76" customFormat="false" ht="13.5" hidden="false" customHeight="false" outlineLevel="0" collapsed="false">
      <c r="A76" s="27" t="n">
        <v>66</v>
      </c>
      <c r="B76" s="28" t="str">
        <f aca="false">MID($B$2,A76,1)</f>
        <v>П</v>
      </c>
      <c r="C76" s="27" t="str">
        <f aca="false">MID(Ключ,IF(MOD(A76,LEN(Ключ))=0,LEN(Ключ),MOD(A76,LEN(Ключ))),1)</f>
        <v>о</v>
      </c>
      <c r="D76" s="28" t="str">
        <f aca="true" t="array" ref="D76:D76">INDIRECT(ADDRESS(MATCH(C76,КлючПослед,0)+1,MATCH(B76,Симв,0)+1,,,"Квадрат Виженера"))</f>
        <v>Э</v>
      </c>
      <c r="E76" s="0" t="str">
        <f aca="false">E75&amp;D76</f>
        <v>ЭТИХТУП,ЙУТУЦЯБНЧХОШШ14ФФЦЪО 5ЩХ02СЯСЮБАТ24ОФОППОУЬЮФНС5ХЮ 1ШТИБСЭ</v>
      </c>
    </row>
    <row r="77" customFormat="false" ht="13.5" hidden="false" customHeight="false" outlineLevel="0" collapsed="false">
      <c r="A77" s="27" t="n">
        <v>67</v>
      </c>
      <c r="B77" s="28" t="str">
        <f aca="false">MID($B$2,A77,1)</f>
        <v>Р</v>
      </c>
      <c r="C77" s="27" t="str">
        <f aca="false">MID(Ключ,IF(MOD(A77,LEN(Ключ))=0,LEN(Ключ),MOD(A77,LEN(Ключ))),1)</f>
        <v>г</v>
      </c>
      <c r="D77" s="28" t="str">
        <f aca="true" t="array" ref="D77:D77">INDIRECT(ADDRESS(MATCH(C77,КлючПослед,0)+1,MATCH(B77,Симв,0)+1,,,"Квадрат Виженера"))</f>
        <v>У</v>
      </c>
      <c r="E77" s="0" t="str">
        <f aca="false">E76&amp;D77</f>
        <v>ЭТИХТУП,ЙУТУЦЯБНЧХОШШ14ФФЦЪО 5ЩХ02СЯСЮБАТ24ОФОППОУЬЮФНС5ХЮ 1ШТИБСЭУ</v>
      </c>
    </row>
    <row r="78" customFormat="false" ht="13.5" hidden="false" customHeight="false" outlineLevel="0" collapsed="false">
      <c r="A78" s="27" t="n">
        <v>68</v>
      </c>
      <c r="B78" s="28" t="str">
        <f aca="false">MID($B$2,A78,1)</f>
        <v>А</v>
      </c>
      <c r="C78" s="27" t="str">
        <f aca="false">MID(Ключ,IF(MOD(A78,LEN(Ключ))=0,LEN(Ключ),MOD(A78,LEN(Ключ))),1)</f>
        <v>р</v>
      </c>
      <c r="D78" s="28" t="str">
        <f aca="true" t="array" ref="D78:D78">INDIRECT(ADDRESS(MATCH(C78,КлючПослед,0)+1,MATCH(B78,Симв,0)+1,,,"Квадрат Виженера"))</f>
        <v>Р</v>
      </c>
      <c r="E78" s="0" t="str">
        <f aca="false">E77&amp;D78</f>
        <v>ЭТИХТУП,ЙУТУЦЯБНЧХОШШ14ФФЦЪО 5ЩХ02СЯСЮБАТ24ОФОППОУЬЮФНС5ХЮ 1ШТИБСЭУР</v>
      </c>
    </row>
    <row r="79" customFormat="false" ht="13.5" hidden="false" customHeight="false" outlineLevel="0" collapsed="false">
      <c r="A79" s="27" t="n">
        <v>69</v>
      </c>
      <c r="B79" s="28" t="str">
        <f aca="false">MID($B$2,A79,1)</f>
        <v>К</v>
      </c>
      <c r="C79" s="27" t="str">
        <f aca="false">MID(Ключ,IF(MOD(A79,LEN(Ключ))=0,LEN(Ключ),MOD(A79,LEN(Ключ))),1)</f>
        <v>а</v>
      </c>
      <c r="D79" s="28" t="str">
        <f aca="true" t="array" ref="D79:D79">INDIRECT(ADDRESS(MATCH(C79,КлючПослед,0)+1,MATCH(B79,Симв,0)+1,,,"Квадрат Виженера"))</f>
        <v>К</v>
      </c>
      <c r="E79" s="0" t="str">
        <f aca="false">E78&amp;D79</f>
        <v>ЭТИХТУП,ЙУТУЦЯБНЧХОШШ14ФФЦЪО 5ЩХ02СЯСЮБАТ24ОФОППОУЬЮФНС5ХЮ 1ШТИБСЭУРК</v>
      </c>
    </row>
    <row r="80" customFormat="false" ht="13.5" hidden="false" customHeight="false" outlineLevel="0" collapsed="false">
      <c r="A80" s="27" t="n">
        <v>70</v>
      </c>
      <c r="B80" s="28" t="str">
        <f aca="false">MID($B$2,A80,1)</f>
        <v>Т</v>
      </c>
      <c r="C80" s="27" t="str">
        <f aca="false">MID(Ключ,IF(MOD(A80,LEN(Ключ))=0,LEN(Ключ),MOD(A80,LEN(Ключ))),1)</f>
        <v>ф</v>
      </c>
      <c r="D80" s="28" t="str">
        <f aca="true" t="array" ref="D80:D80">INDIRECT(ADDRESS(MATCH(C80,КлючПослед,0)+1,MATCH(B80,Симв,0)+1,,,"Квадрат Виженера"))</f>
        <v>6</v>
      </c>
      <c r="E80" s="0" t="str">
        <f aca="false">E79&amp;D80</f>
        <v>ЭТИХТУП,ЙУТУЦЯБНЧХОШШ14ФФЦЪО 5ЩХ02СЯСЮБАТ24ОФОППОУЬЮФНС5ХЮ 1ШТИБСЭУРК6</v>
      </c>
    </row>
    <row r="81" customFormat="false" ht="13.5" hidden="false" customHeight="false" outlineLevel="0" collapsed="false">
      <c r="A81" s="27" t="n">
        <v>71</v>
      </c>
      <c r="B81" s="28" t="str">
        <f aca="false">MID($B$2,A81,1)</f>
        <v>И</v>
      </c>
      <c r="C81" s="27" t="str">
        <f aca="false">MID(Ключ,IF(MOD(A81,LEN(Ключ))=0,LEN(Ключ),MOD(A81,LEN(Ключ))),1)</f>
        <v>К</v>
      </c>
      <c r="D81" s="28" t="str">
        <f aca="true" t="array" ref="D81:D81">INDIRECT(ADDRESS(MATCH(C81,КлючПослед,0)+1,MATCH(B81,Симв,0)+1,,,"Квадрат Виженера"))</f>
        <v>Т</v>
      </c>
      <c r="E81" s="0" t="str">
        <f aca="false">E80&amp;D81</f>
        <v>ЭТИХТУП,ЙУТУЦЯБНЧХОШШ14ФФЦЪО 5ЩХ02СЯСЮБАТ24ОФОППОУЬЮФНС5ХЮ 1ШТИБСЭУРК6Т</v>
      </c>
    </row>
    <row r="82" customFormat="false" ht="13.5" hidden="false" customHeight="false" outlineLevel="0" collapsed="false">
      <c r="A82" s="27" t="n">
        <v>72</v>
      </c>
      <c r="B82" s="28" t="str">
        <f aca="false">MID($B$2,A82,1)</f>
        <v>Ч</v>
      </c>
      <c r="C82" s="27" t="str">
        <f aca="false">MID(Ключ,IF(MOD(A82,LEN(Ключ))=0,LEN(Ключ),MOD(A82,LEN(Ключ))),1)</f>
        <v>р</v>
      </c>
      <c r="D82" s="28" t="str">
        <f aca="true" t="array" ref="D82:D82">INDIRECT(ADDRESS(MATCH(C82,КлючПослед,0)+1,MATCH(B82,Симв,0)+1,,,"Квадрат Виженера"))</f>
        <v>7</v>
      </c>
      <c r="E82" s="0" t="str">
        <f aca="false">E81&amp;D82</f>
        <v>ЭТИХТУП,ЙУТУЦЯБНЧХОШШ14ФФЦЪО 5ЩХ02СЯСЮБАТ24ОФОППОУЬЮФНС5ХЮ 1ШТИБСЭУРК6Т7</v>
      </c>
    </row>
    <row r="83" customFormat="false" ht="13.5" hidden="false" customHeight="false" outlineLevel="0" collapsed="false">
      <c r="A83" s="27" t="n">
        <v>73</v>
      </c>
      <c r="B83" s="28" t="str">
        <f aca="false">MID($B$2,A83,1)</f>
        <v>Е</v>
      </c>
      <c r="C83" s="27" t="str">
        <f aca="false">MID(Ключ,IF(MOD(A83,LEN(Ключ))=0,LEN(Ключ),MOD(A83,LEN(Ключ))),1)</f>
        <v>и</v>
      </c>
      <c r="D83" s="28" t="str">
        <f aca="true" t="array" ref="D83:D83">INDIRECT(ADDRESS(MATCH(C83,КлючПослед,0)+1,MATCH(B83,Симв,0)+1,,,"Квадрат Виженера"))</f>
        <v>Н</v>
      </c>
      <c r="E83" s="0" t="str">
        <f aca="false">E82&amp;D83</f>
        <v>ЭТИХТУП,ЙУТУЦЯБНЧХОШШ14ФФЦЪО 5ЩХ02СЯСЮБАТ24ОФОППОУЬЮФНС5ХЮ 1ШТИБСЭУРК6Т7Н</v>
      </c>
    </row>
    <row r="84" customFormat="false" ht="13.5" hidden="false" customHeight="false" outlineLevel="0" collapsed="false">
      <c r="A84" s="27" t="n">
        <v>74</v>
      </c>
      <c r="B84" s="28" t="str">
        <f aca="false">MID($B$2,A84,1)</f>
        <v>С</v>
      </c>
      <c r="C84" s="27" t="str">
        <f aca="false">MID(Ключ,IF(MOD(A84,LEN(Ключ))=0,LEN(Ключ),MOD(A84,LEN(Ключ))),1)</f>
        <v>п</v>
      </c>
      <c r="D84" s="28" t="str">
        <f aca="true" t="array" ref="D84:D84">INDIRECT(ADDRESS(MATCH(C84,КлючПослед,0)+1,MATCH(B84,Симв,0)+1,,,"Квадрат Виженера"))</f>
        <v>0</v>
      </c>
      <c r="E84" s="0" t="str">
        <f aca="false">E83&amp;D84</f>
        <v>ЭТИХТУП,ЙУТУЦЯБНЧХОШШ14ФФЦЪО 5ЩХ02СЯСЮБАТ24ОФОППОУЬЮФНС5ХЮ 1ШТИБСЭУРК6Т7Н0</v>
      </c>
    </row>
    <row r="85" customFormat="false" ht="13.5" hidden="false" customHeight="false" outlineLevel="0" collapsed="false">
      <c r="A85" s="27" t="n">
        <v>75</v>
      </c>
      <c r="B85" s="28" t="str">
        <f aca="false">MID($B$2,A85,1)</f>
        <v>К</v>
      </c>
      <c r="C85" s="27" t="str">
        <f aca="false">MID(Ключ,IF(MOD(A85,LEN(Ключ))=0,LEN(Ключ),MOD(A85,LEN(Ключ))),1)</f>
        <v>т</v>
      </c>
      <c r="D85" s="28" t="str">
        <f aca="true" t="array" ref="D85:D85">INDIRECT(ADDRESS(MATCH(C85,КлючПослед,0)+1,MATCH(B85,Симв,0)+1,,,"Квадрат Виженера"))</f>
        <v>Ь</v>
      </c>
      <c r="E85" s="0" t="str">
        <f aca="false">E84&amp;D85</f>
        <v>ЭТИХТУП,ЙУТУЦЯБНЧХОШШ14ФФЦЪО 5ЩХ02СЯСЮБАТ24ОФОППОУЬЮФНС5ХЮ 1ШТИБСЭУРК6Т7Н0Ь</v>
      </c>
    </row>
    <row r="86" customFormat="false" ht="13.5" hidden="false" customHeight="false" outlineLevel="0" collapsed="false">
      <c r="A86" s="27" t="n">
        <v>76</v>
      </c>
      <c r="B86" s="28" t="str">
        <f aca="false">MID($B$2,A86,1)</f>
        <v>А</v>
      </c>
      <c r="C86" s="27" t="str">
        <f aca="false">MID(Ключ,IF(MOD(A86,LEN(Ключ))=0,LEN(Ключ),MOD(A86,LEN(Ключ))),1)</f>
        <v>о</v>
      </c>
      <c r="D86" s="28" t="str">
        <f aca="true" t="array" ref="D86:D86">INDIRECT(ADDRESS(MATCH(C86,КлючПослед,0)+1,MATCH(B86,Симв,0)+1,,,"Квадрат Виженера"))</f>
        <v>О</v>
      </c>
      <c r="E86" s="0" t="str">
        <f aca="false">E85&amp;D86</f>
        <v>ЭТИХТУП,ЙУТУЦЯБНЧХОШШ14ФФЦЪО 5ЩХ02СЯСЮБАТ24ОФОППОУЬЮФНС5ХЮ 1ШТИБСЭУРК6Т7Н0ЬО</v>
      </c>
    </row>
    <row r="87" customFormat="false" ht="13.5" hidden="false" customHeight="false" outlineLevel="0" collapsed="false">
      <c r="A87" s="27" t="n">
        <v>77</v>
      </c>
      <c r="B87" s="28" t="str">
        <f aca="false">MID($B$2,A87,1)</f>
        <v>Я</v>
      </c>
      <c r="C87" s="27" t="str">
        <f aca="false">MID(Ключ,IF(MOD(A87,LEN(Ключ))=0,LEN(Ключ),MOD(A87,LEN(Ключ))),1)</f>
        <v>г</v>
      </c>
      <c r="D87" s="28" t="str">
        <f aca="true" t="array" ref="D87:D87">INDIRECT(ADDRESS(MATCH(C87,КлючПослед,0)+1,MATCH(B87,Симв,0)+1,,,"Квадрат Виженера"))</f>
        <v>2</v>
      </c>
      <c r="E87" s="0" t="str">
        <f aca="false">E86&amp;D87</f>
        <v>ЭТИХТУП,ЙУТУЦЯБНЧХОШШ14ФФЦЪО 5ЩХ02СЯСЮБАТ24ОФОППОУЬЮФНС5ХЮ 1ШТИБСЭУРК6Т7Н0ЬО2</v>
      </c>
    </row>
    <row r="88" customFormat="false" ht="13.5" hidden="false" customHeight="false" outlineLevel="0" collapsed="false">
      <c r="A88" s="27" t="n">
        <v>78</v>
      </c>
      <c r="B88" s="28" t="str">
        <f aca="false">MID($B$2,A88,1)</f>
        <v> </v>
      </c>
      <c r="C88" s="27" t="str">
        <f aca="false">MID(Ключ,IF(MOD(A88,LEN(Ключ))=0,LEN(Ключ),MOD(A88,LEN(Ключ))),1)</f>
        <v>р</v>
      </c>
      <c r="D88" s="28" t="str">
        <f aca="true" t="array" ref="D88:D88">INDIRECT(ADDRESS(MATCH(C88,КлючПослед,0)+1,MATCH(B88,Симв,0)+1,,,"Квадрат Виженера"))</f>
        <v>П</v>
      </c>
      <c r="E88" s="0" t="str">
        <f aca="false">E87&amp;D88</f>
        <v>ЭТИХТУП,ЙУТУЦЯБНЧХОШШ14ФФЦЪО 5ЩХ02СЯСЮБАТ24ОФОППОУЬЮФНС5ХЮ 1ШТИБСЭУРК6Т7Н0ЬО2П</v>
      </c>
    </row>
    <row r="89" customFormat="false" ht="13.5" hidden="false" customHeight="false" outlineLevel="0" collapsed="false">
      <c r="A89" s="27" t="n">
        <v>79</v>
      </c>
      <c r="B89" s="28" t="str">
        <f aca="false">MID($B$2,A89,1)</f>
        <v>Р</v>
      </c>
      <c r="C89" s="27" t="str">
        <f aca="false">MID(Ключ,IF(MOD(A89,LEN(Ключ))=0,LEN(Ключ),MOD(A89,LEN(Ключ))),1)</f>
        <v>а</v>
      </c>
      <c r="D89" s="28" t="str">
        <f aca="true" t="array" ref="D89:D89">INDIRECT(ADDRESS(MATCH(C89,КлючПослед,0)+1,MATCH(B89,Симв,0)+1,,,"Квадрат Виженера"))</f>
        <v>Р</v>
      </c>
      <c r="E89" s="0" t="str">
        <f aca="false">E88&amp;D89</f>
        <v>ЭТИХТУП,ЙУТУЦЯБНЧХОШШ14ФФЦЪО 5ЩХ02СЯСЮБАТ24ОФОППОУЬЮФНС5ХЮ 1ШТИБСЭУРК6Т7Н0ЬО2ПР</v>
      </c>
    </row>
    <row r="90" customFormat="false" ht="13.5" hidden="false" customHeight="false" outlineLevel="0" collapsed="false">
      <c r="A90" s="27" t="n">
        <v>80</v>
      </c>
      <c r="B90" s="28" t="str">
        <f aca="false">MID($B$2,A90,1)</f>
        <v>А</v>
      </c>
      <c r="C90" s="27" t="str">
        <f aca="false">MID(Ключ,IF(MOD(A90,LEN(Ключ))=0,LEN(Ключ),MOD(A90,LEN(Ключ))),1)</f>
        <v>ф</v>
      </c>
      <c r="D90" s="28" t="str">
        <f aca="true" t="array" ref="D90:D90">INDIRECT(ADDRESS(MATCH(C90,КлючПослед,0)+1,MATCH(B90,Симв,0)+1,,,"Квадрат Виженера"))</f>
        <v>Ф</v>
      </c>
      <c r="E90" s="0" t="str">
        <f aca="false">E89&amp;D90</f>
        <v>ЭТИХТУП,ЙУТУЦЯБНЧХОШШ14ФФЦЪО 5ЩХ02СЯСЮБАТ24ОФОППОУЬЮФНС5ХЮ 1ШТИБСЭУРК6Т7Н0ЬО2ПРФ</v>
      </c>
    </row>
    <row r="91" customFormat="false" ht="13.5" hidden="false" customHeight="false" outlineLevel="0" collapsed="false">
      <c r="A91" s="27" t="n">
        <v>81</v>
      </c>
      <c r="B91" s="28" t="str">
        <f aca="false">MID($B$2,A91,1)</f>
        <v>Б</v>
      </c>
      <c r="C91" s="27" t="str">
        <f aca="false">MID(Ключ,IF(MOD(A91,LEN(Ключ))=0,LEN(Ключ),MOD(A91,LEN(Ключ))),1)</f>
        <v>К</v>
      </c>
      <c r="D91" s="28" t="str">
        <f aca="true" t="array" ref="D91:D91">INDIRECT(ADDRESS(MATCH(C91,КлючПослед,0)+1,MATCH(B91,Симв,0)+1,,,"Квадрат Виженера"))</f>
        <v>Л</v>
      </c>
      <c r="E91" s="0" t="str">
        <f aca="false">E90&amp;D91</f>
        <v>ЭТИХТУП,ЙУТУЦЯБНЧХОШШ14ФФЦЪО 5ЩХ02СЯСЮБАТ24ОФОППОУЬЮФНС5ХЮ 1ШТИБСЭУРК6Т7Н0ЬО2ПРФЛ</v>
      </c>
    </row>
    <row r="92" customFormat="false" ht="13.5" hidden="false" customHeight="false" outlineLevel="0" collapsed="false">
      <c r="A92" s="27" t="n">
        <v>82</v>
      </c>
      <c r="B92" s="28" t="str">
        <f aca="false">MID($B$2,A92,1)</f>
        <v>О</v>
      </c>
      <c r="C92" s="27" t="str">
        <f aca="false">MID(Ключ,IF(MOD(A92,LEN(Ключ))=0,LEN(Ключ),MOD(A92,LEN(Ключ))),1)</f>
        <v>р</v>
      </c>
      <c r="D92" s="28" t="str">
        <f aca="true" t="array" ref="D92:D92">INDIRECT(ADDRESS(MATCH(C92,КлючПослед,0)+1,MATCH(B92,Симв,0)+1,,,"Квадрат Виженера"))</f>
        <v>Ю</v>
      </c>
      <c r="E92" s="0" t="str">
        <f aca="false">E91&amp;D92</f>
        <v>ЭТИХТУП,ЙУТУЦЯБНЧХОШШ14ФФЦЪО 5ЩХ02СЯСЮБАТ24ОФОППОУЬЮФНС5ХЮ 1ШТИБСЭУРК6Т7Н0ЬО2ПРФЛЮ</v>
      </c>
    </row>
    <row r="93" customFormat="false" ht="13.5" hidden="false" customHeight="false" outlineLevel="0" collapsed="false">
      <c r="A93" s="27" t="n">
        <v>83</v>
      </c>
      <c r="B93" s="28" t="str">
        <f aca="false">MID($B$2,A93,1)</f>
        <v>Т</v>
      </c>
      <c r="C93" s="27" t="str">
        <f aca="false">MID(Ключ,IF(MOD(A93,LEN(Ключ))=0,LEN(Ключ),MOD(A93,LEN(Ключ))),1)</f>
        <v>и</v>
      </c>
      <c r="D93" s="28" t="str">
        <f aca="true" t="array" ref="D93:D93">INDIRECT(ADDRESS(MATCH(C93,КлючПослед,0)+1,MATCH(B93,Симв,0)+1,,,"Квадрат Виженера"))</f>
        <v>Ъ</v>
      </c>
      <c r="E93" s="0" t="str">
        <f aca="false">E92&amp;D93</f>
        <v>ЭТИХТУП,ЙУТУЦЯБНЧХОШШ14ФФЦЪО 5ЩХ02СЯСЮБАТ24ОФОППОУЬЮФНС5ХЮ 1ШТИБСЭУРК6Т7Н0ЬО2ПРФЛЮЪ</v>
      </c>
    </row>
    <row r="94" customFormat="false" ht="13.5" hidden="false" customHeight="false" outlineLevel="0" collapsed="false">
      <c r="A94" s="27" t="n">
        <v>84</v>
      </c>
      <c r="B94" s="28" t="str">
        <f aca="false">MID($B$2,A94,1)</f>
        <v>А</v>
      </c>
      <c r="C94" s="27" t="str">
        <f aca="false">MID(Ключ,IF(MOD(A94,LEN(Ключ))=0,LEN(Ключ),MOD(A94,LEN(Ключ))),1)</f>
        <v>п</v>
      </c>
      <c r="D94" s="28" t="str">
        <f aca="true" t="array" ref="D94:D94">INDIRECT(ADDRESS(MATCH(C94,КлючПослед,0)+1,MATCH(B94,Симв,0)+1,,,"Квадрат Виженера"))</f>
        <v>П</v>
      </c>
      <c r="E94" s="0" t="str">
        <f aca="false">E93&amp;D94</f>
        <v>ЭТИХТУП,ЙУТУЦЯБНЧХОШШ14ФФЦЪО 5ЩХ02СЯСЮБАТ24ОФОППОУЬЮФНС5ХЮ 1ШТИБСЭУРК6Т7Н0ЬО2ПРФЛЮЪП</v>
      </c>
    </row>
    <row r="95" customFormat="false" ht="13.5" hidden="false" customHeight="false" outlineLevel="0" collapsed="false">
      <c r="A95" s="27" t="n">
        <v>85</v>
      </c>
      <c r="B95" s="28" t="str">
        <f aca="false">MID($B$2,A95,1)</f>
        <v> </v>
      </c>
      <c r="C95" s="27" t="str">
        <f aca="false">MID(Ключ,IF(MOD(A95,LEN(Ключ))=0,LEN(Ключ),MOD(A95,LEN(Ключ))),1)</f>
        <v>т</v>
      </c>
      <c r="D95" s="28" t="str">
        <f aca="true" t="array" ref="D95:D95">INDIRECT(ADDRESS(MATCH(C95,КлючПослед,0)+1,MATCH(B95,Симв,0)+1,,,"Квадрат Виженера"))</f>
        <v>С</v>
      </c>
      <c r="E95" s="0" t="str">
        <f aca="false">E94&amp;D95</f>
        <v>ЭТИХТУП,ЙУТУЦЯБНЧХОШШ14ФФЦЪО 5ЩХ02СЯСЮБАТ24ОФОППОУЬЮФНС5ХЮ 1ШТИБСЭУРК6Т7Н0ЬО2ПРФЛЮЪПС</v>
      </c>
    </row>
    <row r="96" customFormat="false" ht="13.5" hidden="false" customHeight="false" outlineLevel="0" collapsed="false">
      <c r="A96" s="27" t="n">
        <v>86</v>
      </c>
      <c r="B96" s="28" t="str">
        <f aca="false">MID($B$2,A96,1)</f>
        <v>Г</v>
      </c>
      <c r="C96" s="27" t="str">
        <f aca="false">MID(Ключ,IF(MOD(A96,LEN(Ключ))=0,LEN(Ключ),MOD(A96,LEN(Ключ))),1)</f>
        <v>о</v>
      </c>
      <c r="D96" s="28" t="str">
        <f aca="true" t="array" ref="D96:D96">INDIRECT(ADDRESS(MATCH(C96,КлючПослед,0)+1,MATCH(B96,Симв,0)+1,,,"Квадрат Виженера"))</f>
        <v>С</v>
      </c>
      <c r="E96" s="0" t="str">
        <f aca="false">E95&amp;D96</f>
        <v>ЭТИХТУП,ЙУТУЦЯБНЧХОШШ14ФФЦЪО 5ЩХ02СЯСЮБАТ24ОФОППОУЬЮФНС5ХЮ 1ШТИБСЭУРК6Т7Н0ЬО2ПРФЛЮЪПСС</v>
      </c>
    </row>
    <row r="97" customFormat="false" ht="13.5" hidden="false" customHeight="false" outlineLevel="0" collapsed="false">
      <c r="A97" s="27" t="n">
        <v>87</v>
      </c>
      <c r="B97" s="28" t="str">
        <f aca="false">MID($B$2,A97,1)</f>
        <v>О</v>
      </c>
      <c r="C97" s="27" t="str">
        <f aca="false">MID(Ключ,IF(MOD(A97,LEN(Ключ))=0,LEN(Ключ),MOD(A97,LEN(Ключ))),1)</f>
        <v>г</v>
      </c>
      <c r="D97" s="28" t="str">
        <f aca="true" t="array" ref="D97:D97">INDIRECT(ADDRESS(MATCH(C97,КлючПослед,0)+1,MATCH(B97,Симв,0)+1,,,"Квадрат Виженера"))</f>
        <v>С</v>
      </c>
      <c r="E97" s="0" t="str">
        <f aca="false">E96&amp;D97</f>
        <v>ЭТИХТУП,ЙУТУЦЯБНЧХОШШ14ФФЦЪО 5ЩХ02СЯСЮБАТ24ОФОППОУЬЮФНС5ХЮ 1ШТИБСЭУРК6Т7Н0ЬО2ПРФЛЮЪПССС</v>
      </c>
    </row>
    <row r="98" customFormat="false" ht="13.5" hidden="false" customHeight="false" outlineLevel="0" collapsed="false">
      <c r="A98" s="27" t="n">
        <v>88</v>
      </c>
      <c r="B98" s="28" t="str">
        <f aca="false">MID($B$2,A98,1)</f>
        <v>Т</v>
      </c>
      <c r="C98" s="27" t="str">
        <f aca="false">MID(Ключ,IF(MOD(A98,LEN(Ключ))=0,LEN(Ключ),MOD(A98,LEN(Ключ))),1)</f>
        <v>р</v>
      </c>
      <c r="D98" s="28" t="str">
        <f aca="true" t="array" ref="D98:D98">INDIRECT(ADDRESS(MATCH(C98,КлючПослед,0)+1,MATCH(B98,Симв,0)+1,,,"Квадрат Виженера"))</f>
        <v>2</v>
      </c>
      <c r="E98" s="0" t="str">
        <f aca="false">E97&amp;D98</f>
        <v>ЭТИХТУП,ЙУТУЦЯБНЧХОШШ14ФФЦЪО 5ЩХ02СЯСЮБАТ24ОФОППОУЬЮФНС5ХЮ 1ШТИБСЭУРК6Т7Н0ЬО2ПРФЛЮЪПССС2</v>
      </c>
    </row>
    <row r="99" customFormat="false" ht="13.5" hidden="false" customHeight="false" outlineLevel="0" collapsed="false">
      <c r="A99" s="27" t="n">
        <v>89</v>
      </c>
      <c r="B99" s="28" t="str">
        <f aca="false">MID($B$2,A99,1)</f>
        <v>О</v>
      </c>
      <c r="C99" s="27" t="str">
        <f aca="false">MID(Ключ,IF(MOD(A99,LEN(Ключ))=0,LEN(Ключ),MOD(A99,LEN(Ключ))),1)</f>
        <v>а</v>
      </c>
      <c r="D99" s="28" t="str">
        <f aca="true" t="array" ref="D99:D99">INDIRECT(ADDRESS(MATCH(C99,КлючПослед,0)+1,MATCH(B99,Симв,0)+1,,,"Квадрат Виженера"))</f>
        <v>О</v>
      </c>
      <c r="E99" s="0" t="str">
        <f aca="false">E98&amp;D99</f>
        <v>ЭТИХТУП,ЙУТУЦЯБНЧХОШШ14ФФЦЪО 5ЩХ02СЯСЮБАТ24ОФОППОУЬЮФНС5ХЮ 1ШТИБСЭУРК6Т7Н0ЬО2ПРФЛЮЪПССС2О</v>
      </c>
    </row>
    <row r="100" customFormat="false" ht="13.5" hidden="false" customHeight="false" outlineLevel="0" collapsed="false">
      <c r="A100" s="27" t="n">
        <v>90</v>
      </c>
      <c r="B100" s="28" t="str">
        <f aca="false">MID($B$2,A100,1)</f>
        <v>В</v>
      </c>
      <c r="C100" s="27" t="str">
        <f aca="false">MID(Ключ,IF(MOD(A100,LEN(Ключ))=0,LEN(Ключ),MOD(A100,LEN(Ключ))),1)</f>
        <v>ф</v>
      </c>
      <c r="D100" s="28" t="str">
        <f aca="true" t="array" ref="D100:D100">INDIRECT(ADDRESS(MATCH(C100,КлючПослед,0)+1,MATCH(B100,Симв,0)+1,,,"Квадрат Виженера"))</f>
        <v>Ц</v>
      </c>
      <c r="E100" s="0" t="str">
        <f aca="false">E99&amp;D100</f>
        <v>ЭТИХТУП,ЙУТУЦЯБНЧХОШШ14ФФЦЪО 5ЩХ02СЯСЮБАТ24ОФОППОУЬЮФНС5ХЮ 1ШТИБСЭУРК6Т7Н0ЬО2ПРФЛЮЪПССС2ОЦ</v>
      </c>
    </row>
    <row r="101" customFormat="false" ht="13.5" hidden="false" customHeight="false" outlineLevel="0" collapsed="false">
      <c r="A101" s="27" t="n">
        <v>91</v>
      </c>
      <c r="B101" s="28" t="str">
        <f aca="false">MID($B$2,A101,1)</f>
        <v>А</v>
      </c>
      <c r="C101" s="27" t="str">
        <f aca="false">MID(Ключ,IF(MOD(A101,LEN(Ключ))=0,LEN(Ключ),MOD(A101,LEN(Ключ))),1)</f>
        <v>К</v>
      </c>
      <c r="D101" s="28" t="str">
        <f aca="true" t="array" ref="D101:D101">INDIRECT(ADDRESS(MATCH(C101,КлючПослед,0)+1,MATCH(B101,Симв,0)+1,,,"Квадрат Виженера"))</f>
        <v>К</v>
      </c>
      <c r="E101" s="0" t="str">
        <f aca="false">E100&amp;D101</f>
        <v>ЭТИХТУП,ЙУТУЦЯБНЧХОШШ14ФФЦЪО 5ЩХ02СЯСЮБАТ24ОФОППОУЬЮФНС5ХЮ 1ШТИБСЭУРК6Т7Н0ЬО2ПРФЛЮЪПССС2ОЦК</v>
      </c>
    </row>
    <row r="102" customFormat="false" ht="13.5" hidden="false" customHeight="false" outlineLevel="0" collapsed="false">
      <c r="A102" s="27" t="n">
        <v>92</v>
      </c>
      <c r="B102" s="28" t="str">
        <f aca="false">MID($B$2,A102,1)</f>
        <v> </v>
      </c>
      <c r="C102" s="27" t="str">
        <f aca="false">MID(Ключ,IF(MOD(A102,LEN(Ключ))=0,LEN(Ключ),MOD(A102,LEN(Ключ))),1)</f>
        <v>р</v>
      </c>
      <c r="D102" s="28" t="str">
        <f aca="true" t="array" ref="D102:D102">INDIRECT(ADDRESS(MATCH(C102,КлючПослед,0)+1,MATCH(B102,Симв,0)+1,,,"Квадрат Виженера"))</f>
        <v>П</v>
      </c>
      <c r="E102" s="0" t="str">
        <f aca="false">E101&amp;D102</f>
        <v>ЭТИХТУП,ЙУТУЦЯБНЧХОШШ14ФФЦЪО 5ЩХ02СЯСЮБАТ24ОФОППОУЬЮФНС5ХЮ 1ШТИБСЭУРК6Т7Н0ЬО2ПРФЛЮЪПССС2ОЦКП</v>
      </c>
    </row>
    <row r="103" customFormat="false" ht="13.5" hidden="false" customHeight="false" outlineLevel="0" collapsed="false">
      <c r="A103" s="27" t="n">
        <v>93</v>
      </c>
      <c r="B103" s="28" t="str">
        <f aca="false">MID($B$2,A103,1)</f>
        <v>К</v>
      </c>
      <c r="C103" s="27" t="str">
        <f aca="false">MID(Ключ,IF(MOD(A103,LEN(Ключ))=0,LEN(Ключ),MOD(A103,LEN(Ключ))),1)</f>
        <v>и</v>
      </c>
      <c r="D103" s="28" t="str">
        <f aca="true" t="array" ref="D103:D103">INDIRECT(ADDRESS(MATCH(C103,КлючПослед,0)+1,MATCH(B103,Симв,0)+1,,,"Квадрат Виженера"))</f>
        <v>Т</v>
      </c>
      <c r="E103" s="0" t="str">
        <f aca="false">E102&amp;D103</f>
        <v>ЭТИХТУП,ЙУТУЦЯБНЧХОШШ14ФФЦЪО 5ЩХ02СЯСЮБАТ24ОФОППОУЬЮФНС5ХЮ 1ШТИБСЭУРК6Т7Н0ЬО2ПРФЛЮЪПССС2ОЦКПТ</v>
      </c>
    </row>
    <row r="104" customFormat="false" ht="13.5" hidden="false" customHeight="false" outlineLevel="0" collapsed="false">
      <c r="A104" s="27" t="n">
        <v>94</v>
      </c>
      <c r="B104" s="28" t="str">
        <f aca="false">MID($B$2,A104,1)</f>
        <v> </v>
      </c>
      <c r="C104" s="27" t="str">
        <f aca="false">MID(Ключ,IF(MOD(A104,LEN(Ключ))=0,LEN(Ключ),MOD(A104,LEN(Ключ))),1)</f>
        <v>п</v>
      </c>
      <c r="D104" s="28" t="str">
        <f aca="true" t="array" ref="D104:D104">INDIRECT(ADDRESS(MATCH(C104,КлючПослед,0)+1,MATCH(B104,Симв,0)+1,,,"Квадрат Виженера"))</f>
        <v>О</v>
      </c>
      <c r="E104" s="0" t="str">
        <f aca="false">E103&amp;D104</f>
        <v>ЭТИХТУП,ЙУТУЦЯБНЧХОШШ14ФФЦЪО 5ЩХ02СЯСЮБАТ24ОФОППОУЬЮФНС5ХЮ 1ШТИБСЭУРК6Т7Н0ЬО2ПРФЛЮЪПССС2ОЦКПТО</v>
      </c>
    </row>
    <row r="105" customFormat="false" ht="13.5" hidden="false" customHeight="false" outlineLevel="0" collapsed="false">
      <c r="A105" s="27" t="n">
        <v>95</v>
      </c>
      <c r="B105" s="28" t="str">
        <f aca="false">MID($B$2,A105,1)</f>
        <v>П</v>
      </c>
      <c r="C105" s="27" t="str">
        <f aca="false">MID(Ключ,IF(MOD(A105,LEN(Ключ))=0,LEN(Ключ),MOD(A105,LEN(Ключ))),1)</f>
        <v>т</v>
      </c>
      <c r="D105" s="28" t="str">
        <f aca="true" t="array" ref="D105:D105">INDIRECT(ADDRESS(MATCH(C105,КлючПослед,0)+1,MATCH(B105,Симв,0)+1,,,"Квадрат Виженера"))</f>
        <v>1</v>
      </c>
      <c r="E105" s="0" t="str">
        <f aca="false">E104&amp;D105</f>
        <v>ЭТИХТУП,ЙУТУЦЯБНЧХОШШ14ФФЦЪО 5ЩХ02СЯСЮБАТ24ОФОППОУЬЮФНС5ХЮ 1ШТИБСЭУРК6Т7Н0ЬО2ПРФЛЮЪПССС2ОЦКПТО1</v>
      </c>
    </row>
    <row r="106" customFormat="false" ht="13.5" hidden="false" customHeight="false" outlineLevel="0" collapsed="false">
      <c r="A106" s="27" t="n">
        <v>96</v>
      </c>
      <c r="B106" s="28" t="str">
        <f aca="false">MID($B$2,A106,1)</f>
        <v>Р</v>
      </c>
      <c r="C106" s="27" t="str">
        <f aca="false">MID(Ключ,IF(MOD(A106,LEN(Ключ))=0,LEN(Ключ),MOD(A106,LEN(Ключ))),1)</f>
        <v>о</v>
      </c>
      <c r="D106" s="28" t="str">
        <f aca="true" t="array" ref="D106:D106">INDIRECT(ADDRESS(MATCH(C106,КлючПослед,0)+1,MATCH(B106,Симв,0)+1,,,"Квадрат Виженера"))</f>
        <v>Ю</v>
      </c>
      <c r="E106" s="0" t="str">
        <f aca="false">E105&amp;D106</f>
        <v>ЭТИХТУП,ЙУТУЦЯБНЧХОШШ14ФФЦЪО 5ЩХ02СЯСЮБАТ24ОФОППОУЬЮФНС5ХЮ 1ШТИБСЭУРК6Т7Н0ЬО2ПРФЛЮЪПССС2ОЦКПТО1Ю</v>
      </c>
    </row>
    <row r="107" customFormat="false" ht="13.5" hidden="false" customHeight="false" outlineLevel="0" collapsed="false">
      <c r="A107" s="27" t="n">
        <v>97</v>
      </c>
      <c r="B107" s="28" t="str">
        <f aca="false">MID($B$2,A107,1)</f>
        <v>О</v>
      </c>
      <c r="C107" s="27" t="str">
        <f aca="false">MID(Ключ,IF(MOD(A107,LEN(Ключ))=0,LEN(Ключ),MOD(A107,LEN(Ключ))),1)</f>
        <v>г</v>
      </c>
      <c r="D107" s="28" t="str">
        <f aca="true" t="array" ref="D107:D107">INDIRECT(ADDRESS(MATCH(C107,КлючПослед,0)+1,MATCH(B107,Симв,0)+1,,,"Квадрат Виженера"))</f>
        <v>С</v>
      </c>
      <c r="E107" s="0" t="str">
        <f aca="false">E106&amp;D107</f>
        <v>ЭТИХТУП,ЙУТУЦЯБНЧХОШШ14ФФЦЪО 5ЩХ02СЯСЮБАТ24ОФОППОУЬЮФНС5ХЮ 1ШТИБСЭУРК6Т7Н0ЬО2ПРФЛЮЪПССС2ОЦКПТО1ЮС</v>
      </c>
    </row>
    <row r="108" customFormat="false" ht="13.5" hidden="false" customHeight="false" outlineLevel="0" collapsed="false">
      <c r="A108" s="27" t="n">
        <v>98</v>
      </c>
      <c r="B108" s="28" t="str">
        <f aca="false">MID($B$2,A108,1)</f>
        <v>В</v>
      </c>
      <c r="C108" s="27" t="str">
        <f aca="false">MID(Ключ,IF(MOD(A108,LEN(Ключ))=0,LEN(Ключ),MOD(A108,LEN(Ключ))),1)</f>
        <v>р</v>
      </c>
      <c r="D108" s="28" t="str">
        <f aca="true" t="array" ref="D108:D108">INDIRECT(ADDRESS(MATCH(C108,КлючПослед,0)+1,MATCH(B108,Симв,0)+1,,,"Квадрат Виженера"))</f>
        <v>Т</v>
      </c>
      <c r="E108" s="0" t="str">
        <f aca="false">E107&amp;D108</f>
        <v>ЭТИХТУП,ЙУТУЦЯБНЧХОШШ14ФФЦЪО 5ЩХ02СЯСЮБАТ24ОФОППОУЬЮФНС5ХЮ 1ШТИБСЭУРК6Т7Н0ЬО2ПРФЛЮЪПССС2ОЦКПТО1ЮСТ</v>
      </c>
    </row>
    <row r="109" customFormat="false" ht="13.5" hidden="false" customHeight="false" outlineLevel="0" collapsed="false">
      <c r="A109" s="27" t="n">
        <v>99</v>
      </c>
      <c r="B109" s="28" t="str">
        <f aca="false">MID($B$2,A109,1)</f>
        <v>Е</v>
      </c>
      <c r="C109" s="27" t="str">
        <f aca="false">MID(Ключ,IF(MOD(A109,LEN(Ключ))=0,LEN(Ключ),MOD(A109,LEN(Ключ))),1)</f>
        <v>а</v>
      </c>
      <c r="D109" s="28" t="str">
        <f aca="true" t="array" ref="D109:D109">INDIRECT(ADDRESS(MATCH(C109,КлючПослед,0)+1,MATCH(B109,Симв,0)+1,,,"Квадрат Виженера"))</f>
        <v>Е</v>
      </c>
      <c r="E109" s="0" t="str">
        <f aca="false">E108&amp;D109</f>
        <v>ЭТИХТУП,ЙУТУЦЯБНЧХОШШ14ФФЦЪО 5ЩХ02СЯСЮБАТ24ОФОППОУЬЮФНС5ХЮ 1ШТИБСЭУРК6Т7Н0ЬО2ПРФЛЮЪПССС2ОЦКПТО1ЮСТЕ</v>
      </c>
    </row>
    <row r="110" customFormat="false" ht="13.5" hidden="false" customHeight="false" outlineLevel="0" collapsed="false">
      <c r="A110" s="27" t="n">
        <v>100</v>
      </c>
      <c r="B110" s="28" t="str">
        <f aca="false">MID($B$2,A110,1)</f>
        <v>Р</v>
      </c>
      <c r="C110" s="27" t="str">
        <f aca="false">MID(Ключ,IF(MOD(A110,LEN(Ключ))=0,LEN(Ключ),MOD(A110,LEN(Ключ))),1)</f>
        <v>ф</v>
      </c>
      <c r="D110" s="28" t="str">
        <f aca="true" t="array" ref="D110:D110">INDIRECT(ADDRESS(MATCH(C110,КлючПослед,0)+1,MATCH(B110,Симв,0)+1,,,"Квадрат Виженера"))</f>
        <v>4</v>
      </c>
      <c r="E110" s="0" t="str">
        <f aca="false">E109&amp;D110</f>
        <v>ЭТИХТУП,ЙУТУЦЯБНЧХОШШ14ФФЦЪО 5ЩХ02СЯСЮБАТ24ОФОППОУЬЮФНС5ХЮ 1ШТИБСЭУРК6Т7Н0ЬО2ПРФЛЮЪПССС2ОЦКПТО1ЮСТЕ4</v>
      </c>
    </row>
    <row r="111" customFormat="false" ht="13.5" hidden="false" customHeight="false" outlineLevel="0" collapsed="false">
      <c r="A111" s="27" t="n">
        <v>101</v>
      </c>
      <c r="B111" s="28" t="str">
        <f aca="false">MID($B$2,A111,1)</f>
        <v>К</v>
      </c>
      <c r="C111" s="27" t="str">
        <f aca="false">MID(Ключ,IF(MOD(A111,LEN(Ключ))=0,LEN(Ключ),MOD(A111,LEN(Ключ))),1)</f>
        <v>К</v>
      </c>
      <c r="D111" s="28" t="str">
        <f aca="true" t="array" ref="D111:D111">INDIRECT(ADDRESS(MATCH(C111,КлючПослед,0)+1,MATCH(B111,Симв,0)+1,,,"Квадрат Виженера"))</f>
        <v>Ф</v>
      </c>
      <c r="E111" s="0" t="str">
        <f aca="false">E110&amp;D111</f>
        <v>ЭТИХТУП,ЙУТУЦЯБНЧХОШШ14ФФЦЪО 5ЩХ02СЯСЮБАТ24ОФОППОУЬЮФНС5ХЮ 1ШТИБСЭУРК6Т7Н0ЬО2ПРФЛЮЪПССС2ОЦКПТО1ЮСТЕ4Ф</v>
      </c>
    </row>
    <row r="112" customFormat="false" ht="13.5" hidden="false" customHeight="false" outlineLevel="0" collapsed="false">
      <c r="A112" s="27" t="n">
        <v>102</v>
      </c>
      <c r="B112" s="28" t="str">
        <f aca="false">MID($B$2,A112,1)</f>
        <v>Е</v>
      </c>
      <c r="C112" s="27" t="str">
        <f aca="false">MID(Ключ,IF(MOD(A112,LEN(Ключ))=0,LEN(Ключ),MOD(A112,LEN(Ключ))),1)</f>
        <v>р</v>
      </c>
      <c r="D112" s="28" t="str">
        <f aca="true" t="array" ref="D112:D112">INDIRECT(ADDRESS(MATCH(C112,КлючПослед,0)+1,MATCH(B112,Симв,0)+1,,,"Квадрат Виженера"))</f>
        <v>Х</v>
      </c>
      <c r="E112" s="0" t="str">
        <f aca="false">E111&amp;D112</f>
        <v>ЭТИХТУП,ЙУТУЦЯБНЧХОШШ14ФФЦЪО 5ЩХ02СЯСЮБАТ24ОФОППОУЬЮФНС5ХЮ 1ШТИБСЭУРК6Т7Н0ЬО2ПРФЛЮЪПССС2ОЦКПТО1ЮСТЕ4ФХ</v>
      </c>
    </row>
    <row r="113" customFormat="false" ht="13.5" hidden="false" customHeight="false" outlineLevel="0" collapsed="false">
      <c r="A113" s="27" t="n">
        <v>103</v>
      </c>
      <c r="B113" s="28" t="str">
        <f aca="false">MID($B$2,A113,1)</f>
        <v>.</v>
      </c>
      <c r="C113" s="27" t="str">
        <f aca="false">MID(Ключ,IF(MOD(A113,LEN(Ключ))=0,LEN(Ключ),MOD(A113,LEN(Ключ))),1)</f>
        <v>и</v>
      </c>
      <c r="D113" s="28" t="str">
        <f aca="true" t="array" ref="D113:D113">INDIRECT(ADDRESS(MATCH(C113,КлючПослед,0)+1,MATCH(B113,Симв,0)+1,,,"Квадрат Виженера"))</f>
        <v>Е</v>
      </c>
      <c r="E113" s="0" t="str">
        <f aca="false">E112&amp;D113</f>
        <v>ЭТИХТУП,ЙУТУЦЯБНЧХОШШ14ФФЦЪО 5ЩХ02СЯСЮБАТ24ОФОППОУЬЮФНС5ХЮ 1ШТИБСЭУРК6Т7Н0ЬО2ПРФЛЮЪПССС2ОЦКПТО1ЮСТЕ4ФХЕ</v>
      </c>
    </row>
    <row r="114" customFormat="false" ht="13.5" hidden="false" customHeight="false" outlineLevel="0" collapsed="false">
      <c r="A114" s="27" t="n">
        <v>104</v>
      </c>
      <c r="B114" s="28" t="str">
        <f aca="false">MID($B$2,A114,1)</f>
        <v> </v>
      </c>
      <c r="C114" s="27" t="str">
        <f aca="false">MID(Ключ,IF(MOD(A114,LEN(Ключ))=0,LEN(Ключ),MOD(A114,LEN(Ключ))),1)</f>
        <v>п</v>
      </c>
      <c r="D114" s="28" t="str">
        <f aca="true" t="array" ref="D114:D114">INDIRECT(ADDRESS(MATCH(C114,КлючПослед,0)+1,MATCH(B114,Симв,0)+1,,,"Квадрат Виженера"))</f>
        <v>О</v>
      </c>
      <c r="E114" s="0" t="str">
        <f aca="false">E113&amp;D114</f>
        <v>ЭТИХТУП,ЙУТУЦЯБНЧХОШШ14ФФЦЪО 5ЩХ02СЯСЮБАТ24ОФОППОУЬЮФНС5ХЮ 1ШТИБСЭУРК6Т7Н0ЬО2ПРФЛЮЪПССС2ОЦКПТО1ЮСТЕ4ФХЕО</v>
      </c>
    </row>
    <row r="115" customFormat="false" ht="13.5" hidden="false" customHeight="false" outlineLevel="0" collapsed="false">
      <c r="A115" s="27" t="n">
        <v>105</v>
      </c>
      <c r="B115" s="28" t="str">
        <f aca="false">MID($B$2,A115,1)</f>
        <v>6</v>
      </c>
      <c r="C115" s="27" t="str">
        <f aca="false">MID(Ключ,IF(MOD(A115,LEN(Ключ))=0,LEN(Ключ),MOD(A115,LEN(Ключ))),1)</f>
        <v>т</v>
      </c>
      <c r="D115" s="28" t="str">
        <f aca="true" t="array" ref="D115:D115">INDIRECT(ADDRESS(MATCH(C115,КлючПослед,0)+1,MATCH(B115,Симв,0)+1,,,"Квадрат Виженера"))</f>
        <v>Л</v>
      </c>
      <c r="E115" s="0" t="str">
        <f aca="false">E114&amp;D115</f>
        <v>ЭТИХТУП,ЙУТУЦЯБНЧХОШШ14ФФЦЪО 5ЩХ02СЯСЮБАТ24ОФОППОУЬЮФНС5ХЮ 1ШТИБСЭУРК6Т7Н0ЬО2ПРФЛЮЪПССС2ОЦКПТО1ЮСТЕ4ФХЕОЛ</v>
      </c>
    </row>
    <row r="116" customFormat="false" ht="13.5" hidden="false" customHeight="false" outlineLevel="0" collapsed="false">
      <c r="A116" s="27" t="n">
        <v>106</v>
      </c>
      <c r="B116" s="28" t="str">
        <f aca="false">MID($B$2,A116,1)</f>
        <v>.</v>
      </c>
      <c r="C116" s="27" t="str">
        <f aca="false">MID(Ключ,IF(MOD(A116,LEN(Ключ))=0,LEN(Ключ),MOD(A116,LEN(Ключ))),1)</f>
        <v>о</v>
      </c>
      <c r="D116" s="28" t="str">
        <f aca="true" t="array" ref="D116:D116">INDIRECT(ADDRESS(MATCH(C116,КлючПослед,0)+1,MATCH(B116,Симв,0)+1,,,"Квадрат Виженера"))</f>
        <v>Л</v>
      </c>
      <c r="E116" s="0" t="str">
        <f aca="false">E115&amp;D116</f>
        <v>ЭТИХТУП,ЙУТУЦЯБНЧХОШШ14ФФЦЪО 5ЩХ02СЯСЮБАТ24ОФОППОУЬЮФНС5ХЮ 1ШТИБСЭУРК6Т7Н0ЬО2ПРФЛЮЪПССС2ОЦКПТО1ЮСТЕ4ФХЕОЛЛ</v>
      </c>
    </row>
    <row r="117" customFormat="false" ht="13.5" hidden="false" customHeight="false" outlineLevel="0" collapsed="false">
      <c r="A117" s="27" t="n">
        <v>107</v>
      </c>
      <c r="B117" s="28" t="str">
        <f aca="false">MID($B$2,A117,1)</f>
        <v>0</v>
      </c>
      <c r="C117" s="27" t="str">
        <f aca="false">MID(Ключ,IF(MOD(A117,LEN(Ключ))=0,LEN(Ключ),MOD(A117,LEN(Ключ))),1)</f>
        <v>г</v>
      </c>
      <c r="D117" s="28" t="str">
        <f aca="true" t="array" ref="D117:D117">INDIRECT(ADDRESS(MATCH(C117,КлючПослед,0)+1,MATCH(B117,Симв,0)+1,,,"Квадрат Виженера"))</f>
        <v>3</v>
      </c>
      <c r="E117" s="0" t="str">
        <f aca="false">E116&amp;D117</f>
        <v>ЭТИХТУП,ЙУТУЦЯБНЧХОШШ14ФФЦЪО 5ЩХ02СЯСЮБАТ24ОФОППОУЬЮФНС5ХЮ 1ШТИБСЭУРК6Т7Н0ЬО2ПРФЛЮЪПССС2ОЦКПТО1ЮСТЕ4ФХЕОЛЛ3</v>
      </c>
    </row>
    <row r="118" customFormat="false" ht="13.5" hidden="false" customHeight="false" outlineLevel="0" collapsed="false">
      <c r="A118" s="27" t="n">
        <v>108</v>
      </c>
      <c r="B118" s="28" t="str">
        <f aca="false">MID($B$2,A118,1)</f>
        <v>8</v>
      </c>
      <c r="C118" s="27" t="str">
        <f aca="false">MID(Ключ,IF(MOD(A118,LEN(Ключ))=0,LEN(Ключ),MOD(A118,LEN(Ключ))),1)</f>
        <v>р</v>
      </c>
      <c r="D118" s="28" t="str">
        <f aca="true" t="array" ref="D118:D118">INDIRECT(ADDRESS(MATCH(C118,КлючПослед,0)+1,MATCH(B118,Симв,0)+1,,,"Квадрат Виженера"))</f>
        <v>Л</v>
      </c>
      <c r="E118" s="0" t="str">
        <f aca="false">E117&amp;D118</f>
        <v>ЭТИХТУП,ЙУТУЦЯБНЧХОШШ14ФФЦЪО 5ЩХ02СЯСЮБАТ24ОФОППОУЬЮФНС5ХЮ 1ШТИБСЭУРК6Т7Н0ЬО2ПРФЛЮЪПССС2ОЦКПТО1ЮСТЕ4ФХЕОЛЛ3Л</v>
      </c>
    </row>
    <row r="119" customFormat="false" ht="13.5" hidden="false" customHeight="false" outlineLevel="0" collapsed="false">
      <c r="A119" s="27" t="n">
        <v>109</v>
      </c>
      <c r="B119" s="28" t="str">
        <f aca="false">MID($B$2,A119,1)</f>
        <v>.</v>
      </c>
      <c r="C119" s="27" t="str">
        <f aca="false">MID(Ключ,IF(MOD(A119,LEN(Ключ))=0,LEN(Ключ),MOD(A119,LEN(Ключ))),1)</f>
        <v>а</v>
      </c>
      <c r="D119" s="28" t="str">
        <f aca="true" t="array" ref="D119:D119">INDIRECT(ADDRESS(MATCH(C119,КлючПослед,0)+1,MATCH(B119,Симв,0)+1,,,"Квадрат Виженера"))</f>
        <v>.</v>
      </c>
      <c r="E119" s="0" t="str">
        <f aca="false">E118&amp;D119</f>
        <v>ЭТИХТУП,ЙУТУЦЯБНЧХОШШ14ФФЦЪО 5ЩХ02СЯСЮБАТ24ОФОППОУЬЮФНС5ХЮ 1ШТИБСЭУРК6Т7Н0ЬО2ПРФЛЮЪПССС2ОЦКПТО1ЮСТЕ4ФХЕОЛЛ3Л.</v>
      </c>
    </row>
    <row r="120" customFormat="false" ht="13.5" hidden="false" customHeight="false" outlineLevel="0" collapsed="false">
      <c r="A120" s="27" t="n">
        <v>110</v>
      </c>
      <c r="B120" s="28" t="str">
        <f aca="false">MID($B$2,A120,1)</f>
        <v>2</v>
      </c>
      <c r="C120" s="27" t="str">
        <f aca="false">MID(Ключ,IF(MOD(A120,LEN(Ключ))=0,LEN(Ключ),MOD(A120,LEN(Ключ))),1)</f>
        <v>ф</v>
      </c>
      <c r="D120" s="28" t="str">
        <f aca="true" t="array" ref="D120:D120">INDIRECT(ADDRESS(MATCH(C120,КлючПослед,0)+1,MATCH(B120,Симв,0)+1,,,"Квадрат Виженера"))</f>
        <v>Й</v>
      </c>
      <c r="E120" s="0" t="str">
        <f aca="false">E119&amp;D120</f>
        <v>ЭТИХТУП,ЙУТУЦЯБНЧХОШШ14ФФЦЪО 5ЩХ02СЯСЮБАТ24ОФОППОУЬЮФНС5ХЮ 1ШТИБСЭУРК6Т7Н0ЬО2ПРФЛЮЪПССС2ОЦКПТО1ЮСТЕ4ФХЕОЛЛ3Л.Й</v>
      </c>
    </row>
    <row r="121" customFormat="false" ht="13.5" hidden="false" customHeight="false" outlineLevel="0" collapsed="false">
      <c r="A121" s="27" t="n">
        <v>111</v>
      </c>
      <c r="B121" s="28" t="str">
        <f aca="false">MID($B$2,A121,1)</f>
        <v>0</v>
      </c>
      <c r="C121" s="27" t="str">
        <f aca="false">MID(Ключ,IF(MOD(A121,LEN(Ключ))=0,LEN(Ключ),MOD(A121,LEN(Ключ))),1)</f>
        <v>К</v>
      </c>
      <c r="D121" s="28" t="str">
        <f aca="true" t="array" ref="D121:D121">INDIRECT(ADDRESS(MATCH(C121,КлючПослед,0)+1,MATCH(B121,Симв,0)+1,,,"Квадрат Виженера"))</f>
        <v>.</v>
      </c>
      <c r="E121" s="0" t="str">
        <f aca="false">E120&amp;D121</f>
        <v>ЭТИХТУП,ЙУТУЦЯБНЧХОШШ14ФФЦЪО 5ЩХ02СЯСЮБАТ24ОФОППОУЬЮФНС5ХЮ 1ШТИБСЭУРК6Т7Н0ЬО2ПРФЛЮЪПССС2ОЦКПТО1ЮСТЕ4ФХЕОЛЛ3Л.Й.</v>
      </c>
    </row>
    <row r="122" customFormat="false" ht="13.5" hidden="false" customHeight="false" outlineLevel="0" collapsed="false">
      <c r="A122" s="27" t="n">
        <v>112</v>
      </c>
      <c r="B122" s="28" t="str">
        <f aca="false">MID($B$2,A122,1)</f>
        <v>0</v>
      </c>
      <c r="C122" s="27" t="str">
        <f aca="false">MID(Ключ,IF(MOD(A122,LEN(Ключ))=0,LEN(Ключ),MOD(A122,LEN(Ключ))),1)</f>
        <v>р</v>
      </c>
      <c r="D122" s="28" t="str">
        <f aca="true" t="array" ref="D122:D122">INDIRECT(ADDRESS(MATCH(C122,КлючПослед,0)+1,MATCH(B122,Симв,0)+1,,,"Квадрат Виженера"))</f>
        <v>Г</v>
      </c>
      <c r="E122" s="0" t="str">
        <f aca="false">E121&amp;D122</f>
        <v>ЭТИХТУП,ЙУТУЦЯБНЧХОШШ14ФФЦЪО 5ЩХ02СЯСЮБАТ24ОФОППОУЬЮФНС5ХЮ 1ШТИБСЭУРК6Т7Н0ЬО2ПРФЛЮЪПССС2ОЦКПТО1ЮСТЕ4ФХЕОЛЛ3Л.Й.Г</v>
      </c>
    </row>
    <row r="123" customFormat="false" ht="13.5" hidden="false" customHeight="false" outlineLevel="0" collapsed="false">
      <c r="A123" s="27" t="n">
        <v>113</v>
      </c>
      <c r="B123" s="28" t="str">
        <f aca="false">MID($B$2,A123,1)</f>
        <v>2</v>
      </c>
      <c r="C123" s="27" t="str">
        <f aca="false">MID(Ключ,IF(MOD(A123,LEN(Ключ))=0,LEN(Ключ),MOD(A123,LEN(Ключ))),1)</f>
        <v>и</v>
      </c>
      <c r="D123" s="28" t="str">
        <f aca="true" t="array" ref="D123:D123">INDIRECT(ADDRESS(MATCH(C123,КлючПослед,0)+1,MATCH(B123,Симв,0)+1,,,"Квадрат Виженера"))</f>
        <v>.</v>
      </c>
      <c r="E123" s="0" t="str">
        <f aca="false">E122&amp;D123</f>
        <v>ЭТИХТУП,ЙУТУЦЯБНЧХОШШ14ФФЦЪО 5ЩХ02СЯСЮБАТ24ОФОППОУЬЮФНС5ХЮ 1ШТИБСЭУРК6Т7Н0ЬО2ПРФЛЮЪПССС2ОЦКПТО1ЮСТЕ4ФХЕОЛЛ3Л.Й.Г.</v>
      </c>
    </row>
    <row r="124" customFormat="false" ht="13.5" hidden="false" customHeight="false" outlineLevel="0" collapsed="false">
      <c r="A124" s="27" t="n">
        <v>114</v>
      </c>
      <c r="B124" s="28" t="str">
        <f aca="false">MID($B$2,A124,1)</f>
        <v>.</v>
      </c>
      <c r="C124" s="27" t="str">
        <f aca="false">MID(Ключ,IF(MOD(A124,LEN(Ключ))=0,LEN(Ключ),MOD(A124,LEN(Ключ))),1)</f>
        <v>п</v>
      </c>
      <c r="D124" s="28" t="str">
        <f aca="true" t="array" ref="D124:D124">INDIRECT(ADDRESS(MATCH(C124,КлючПослед,0)+1,MATCH(B124,Симв,0)+1,,,"Квадрат Виженера"))</f>
        <v>М</v>
      </c>
      <c r="E124" s="0" t="str">
        <f aca="false">E123&amp;D124</f>
        <v>ЭТИХТУП,ЙУТУЦЯБНЧХОШШ14ФФЦЪО 5ЩХ02СЯСЮБАТ24ОФОППОУЬЮФНС5ХЮ 1ШТИБСЭУРК6Т7Н0ЬО2ПРФЛЮЪПССС2ОЦКПТО1ЮСТЕ4ФХЕОЛЛ3Л.Й.Г.М</v>
      </c>
    </row>
    <row r="125" customFormat="false" ht="13.5" hidden="false" customHeight="false" outlineLevel="0" collapsed="false">
      <c r="A125" s="27" t="n">
        <v>115</v>
      </c>
      <c r="B125" s="28" t="str">
        <f aca="false">MID($B$2,A125,1)</f>
        <v> </v>
      </c>
      <c r="C125" s="27" t="str">
        <f aca="false">MID(Ключ,IF(MOD(A125,LEN(Ключ))=0,LEN(Ключ),MOD(A125,LEN(Ключ))),1)</f>
        <v>т</v>
      </c>
      <c r="D125" s="28" t="str">
        <f aca="true" t="array" ref="D125:D125">INDIRECT(ADDRESS(MATCH(C125,КлючПослед,0)+1,MATCH(B125,Симв,0)+1,,,"Квадрат Виженера"))</f>
        <v>С</v>
      </c>
      <c r="E125" s="0" t="str">
        <f aca="false">E124&amp;D125</f>
        <v>ЭТИХТУП,ЙУТУЦЯБНЧХОШШ14ФФЦЪО 5ЩХ02СЯСЮБАТ24ОФОППОУЬЮФНС5ХЮ 1ШТИБСЭУРК6Т7Н0ЬО2ПРФЛЮЪПССС2ОЦКПТО1ЮСТЕ4ФХЕОЛЛ3Л.Й.Г.МС</v>
      </c>
    </row>
    <row r="126" customFormat="false" ht="13.5" hidden="false" customHeight="false" outlineLevel="0" collapsed="false">
      <c r="A126" s="27" t="n">
        <v>116</v>
      </c>
      <c r="B126" s="28" t="str">
        <f aca="false">MID($B$2,A126,1)</f>
        <v>Б</v>
      </c>
      <c r="C126" s="27" t="str">
        <f aca="false">MID(Ключ,IF(MOD(A126,LEN(Ключ))=0,LEN(Ключ),MOD(A126,LEN(Ключ))),1)</f>
        <v>о</v>
      </c>
      <c r="D126" s="28" t="str">
        <f aca="true" t="array" ref="D126:D126">INDIRECT(ADDRESS(MATCH(C126,КлючПослед,0)+1,MATCH(B126,Симв,0)+1,,,"Квадрат Виженера"))</f>
        <v>П</v>
      </c>
      <c r="E126" s="0" t="str">
        <f aca="false">E125&amp;D126</f>
        <v>ЭТИХТУП,ЙУТУЦЯБНЧХОШШ14ФФЦЪО 5ЩХ02СЯСЮБАТ24ОФОППОУЬЮФНС5ХЮ 1ШТИБСЭУРК6Т7Н0ЬО2ПРФЛЮЪПССС2ОЦКПТО1ЮСТЕ4ФХЕОЛЛ3Л.Й.Г.МСП</v>
      </c>
    </row>
    <row r="127" customFormat="false" ht="13.5" hidden="false" customHeight="false" outlineLevel="0" collapsed="false">
      <c r="A127" s="27" t="n">
        <v>117</v>
      </c>
      <c r="B127" s="28" t="str">
        <f aca="false">MID($B$2,A127,1)</f>
        <v>Е</v>
      </c>
      <c r="C127" s="27" t="str">
        <f aca="false">MID(Ключ,IF(MOD(A127,LEN(Ключ))=0,LEN(Ключ),MOD(A127,LEN(Ключ))),1)</f>
        <v>г</v>
      </c>
      <c r="D127" s="28" t="str">
        <f aca="true" t="array" ref="D127:D127">INDIRECT(ADDRESS(MATCH(C127,КлючПослед,0)+1,MATCH(B127,Симв,0)+1,,,"Квадрат Виженера"))</f>
        <v>И</v>
      </c>
      <c r="E127" s="0" t="str">
        <f aca="false">E126&amp;D127</f>
        <v>ЭТИХТУП,ЙУТУЦЯБНЧХОШШ14ФФЦЪО 5ЩХ02СЯСЮБАТ24ОФОППОУЬЮФНС5ХЮ 1ШТИБСЭУРК6Т7Н0ЬО2ПРФЛЮЪПССС2ОЦКПТО1ЮСТЕ4ФХЕОЛЛ3Л.Й.Г.МСПИ</v>
      </c>
    </row>
    <row r="128" customFormat="false" ht="13.5" hidden="false" customHeight="false" outlineLevel="0" collapsed="false">
      <c r="A128" s="27" t="n">
        <v>118</v>
      </c>
      <c r="B128" s="28" t="str">
        <f aca="false">MID($B$2,A128,1)</f>
        <v>Л</v>
      </c>
      <c r="C128" s="27" t="str">
        <f aca="false">MID(Ключ,IF(MOD(A128,LEN(Ключ))=0,LEN(Ключ),MOD(A128,LEN(Ключ))),1)</f>
        <v>р</v>
      </c>
      <c r="D128" s="28" t="str">
        <f aca="true" t="array" ref="D128:D128">INDIRECT(ADDRESS(MATCH(C128,КлючПослед,0)+1,MATCH(B128,Симв,0)+1,,,"Квадрат Виженера"))</f>
        <v>Ы</v>
      </c>
      <c r="E128" s="0" t="str">
        <f aca="false">E127&amp;D128</f>
        <v>ЭТИХТУП,ЙУТУЦЯБНЧХОШШ14ФФЦЪО 5ЩХ02СЯСЮБАТ24ОФОППОУЬЮФНС5ХЮ 1ШТИБСЭУРК6Т7Н0ЬО2ПРФЛЮЪПССС2ОЦКПТО1ЮСТЕ4ФХЕОЛЛ3Л.Й.Г.МСПИЫ</v>
      </c>
    </row>
    <row r="129" customFormat="false" ht="13.5" hidden="false" customHeight="false" outlineLevel="0" collapsed="false">
      <c r="A129" s="27" t="n">
        <v>119</v>
      </c>
      <c r="B129" s="28" t="str">
        <f aca="false">MID($B$2,A129,1)</f>
        <v>О</v>
      </c>
      <c r="C129" s="27" t="str">
        <f aca="false">MID(Ключ,IF(MOD(A129,LEN(Ключ))=0,LEN(Ключ),MOD(A129,LEN(Ключ))),1)</f>
        <v>а</v>
      </c>
      <c r="D129" s="28" t="str">
        <f aca="true" t="array" ref="D129:D129">INDIRECT(ADDRESS(MATCH(C129,КлючПослед,0)+1,MATCH(B129,Симв,0)+1,,,"Квадрат Виженера"))</f>
        <v>О</v>
      </c>
      <c r="E129" s="0" t="str">
        <f aca="false">E128&amp;D129</f>
        <v>ЭТИХТУП,ЙУТУЦЯБНЧХОШШ14ФФЦЪО 5ЩХ02СЯСЮБАТ24ОФОППОУЬЮФНС5ХЮ 1ШТИБСЭУРК6Т7Н0ЬО2ПРФЛЮЪПССС2ОЦКПТО1ЮСТЕ4ФХЕОЛЛ3Л.Й.Г.МСПИЫО</v>
      </c>
    </row>
    <row r="130" customFormat="false" ht="13.5" hidden="false" customHeight="false" outlineLevel="0" collapsed="false">
      <c r="A130" s="27" t="n">
        <v>120</v>
      </c>
      <c r="B130" s="28" t="str">
        <f aca="false">MID($B$2,A130,1)</f>
        <v>В</v>
      </c>
      <c r="C130" s="27" t="str">
        <f aca="false">MID(Ключ,IF(MOD(A130,LEN(Ключ))=0,LEN(Ключ),MOD(A130,LEN(Ключ))),1)</f>
        <v>ф</v>
      </c>
      <c r="D130" s="28" t="str">
        <f aca="true" t="array" ref="D130:D130">INDIRECT(ADDRESS(MATCH(C130,КлючПослед,0)+1,MATCH(B130,Симв,0)+1,,,"Квадрат Виженера"))</f>
        <v>Ц</v>
      </c>
      <c r="E130" s="0" t="str">
        <f aca="false">E129&amp;D130</f>
        <v>ЭТИХТУП,ЙУТУЦЯБНЧХОШШ14ФФЦЪО 5ЩХ02СЯСЮБАТ24ОФОППОУЬЮФНС5ХЮ 1ШТИБСЭУРК6Т7Н0ЬО2ПРФЛЮЪПССС2ОЦКПТО1ЮСТЕ4ФХЕОЛЛ3Л.Й.Г.МСПИЫОЦ</v>
      </c>
    </row>
    <row r="131" customFormat="false" ht="13.5" hidden="false" customHeight="false" outlineLevel="0" collapsed="false">
      <c r="A131" s="27" t="n">
        <v>121</v>
      </c>
      <c r="B131" s="28" t="str">
        <f aca="false">MID($B$2,A131,1)</f>
        <v> </v>
      </c>
      <c r="C131" s="27" t="str">
        <f aca="false">MID(Ключ,IF(MOD(A131,LEN(Ключ))=0,LEN(Ключ),MOD(A131,LEN(Ключ))),1)</f>
        <v>К</v>
      </c>
      <c r="D131" s="28" t="str">
        <f aca="true" t="array" ref="D131:D131">INDIRECT(ADDRESS(MATCH(C131,КлючПослед,0)+1,MATCH(B131,Симв,0)+1,,,"Квадрат Виженера"))</f>
        <v>Й</v>
      </c>
      <c r="E131" s="0" t="str">
        <f aca="false">E130&amp;D131</f>
        <v>ЭТИХТУП,ЙУТУЦЯБНЧХОШШ14ФФЦЪО 5ЩХ02СЯСЮБАТ24ОФОППОУЬЮФНС5ХЮ 1ШТИБСЭУРК6Т7Н0ЬО2ПРФЛЮЪПССС2ОЦКПТО1ЮСТЕ4ФХЕОЛЛ3Л.Й.Г.МСПИЫОЦЙ</v>
      </c>
    </row>
    <row r="132" customFormat="false" ht="13.5" hidden="false" customHeight="false" outlineLevel="0" collapsed="false">
      <c r="A132" s="27" t="n">
        <v>122</v>
      </c>
      <c r="B132" s="28" t="str">
        <f aca="false">MID($B$2,A132,1)</f>
        <v>С</v>
      </c>
      <c r="C132" s="27" t="str">
        <f aca="false">MID(Ключ,IF(MOD(A132,LEN(Ключ))=0,LEN(Ключ),MOD(A132,LEN(Ключ))),1)</f>
        <v>р</v>
      </c>
      <c r="D132" s="28" t="str">
        <f aca="true" t="array" ref="D132:D132">INDIRECT(ADDRESS(MATCH(C132,КлючПослед,0)+1,MATCH(B132,Симв,0)+1,,,"Квадрат Виженера"))</f>
        <v>1</v>
      </c>
      <c r="E132" s="0" t="str">
        <f aca="false">E131&amp;D132</f>
        <v>ЭТИХТУП,ЙУТУЦЯБНЧХОШШ14ФФЦЪО 5ЩХ02СЯСЮБАТ24ОФОППОУЬЮФНС5ХЮ 1ШТИБСЭУРК6Т7Н0ЬО2ПРФЛЮЪПССС2ОЦКПТО1ЮСТЕ4ФХЕОЛЛ3Л.Й.Г.МСПИЫОЦЙ1</v>
      </c>
    </row>
    <row r="133" customFormat="false" ht="13.5" hidden="false" customHeight="false" outlineLevel="0" collapsed="false">
      <c r="A133" s="27" t="n">
        <v>123</v>
      </c>
      <c r="B133" s="28" t="str">
        <f aca="false">MID($B$2,A133,1)</f>
        <v>Е</v>
      </c>
      <c r="C133" s="27" t="str">
        <f aca="false">MID(Ключ,IF(MOD(A133,LEN(Ключ))=0,LEN(Ключ),MOD(A133,LEN(Ключ))),1)</f>
        <v>и</v>
      </c>
      <c r="D133" s="28" t="str">
        <f aca="true" t="array" ref="D133:D133">INDIRECT(ADDRESS(MATCH(C133,КлючПослед,0)+1,MATCH(B133,Симв,0)+1,,,"Квадрат Виженера"))</f>
        <v>Н</v>
      </c>
      <c r="E133" s="0" t="str">
        <f aca="false">E132&amp;D133</f>
        <v>ЭТИХТУП,ЙУТУЦЯБНЧХОШШ14ФФЦЪО 5ЩХ02СЯСЮБАТ24ОФОППОУЬЮФНС5ХЮ 1ШТИБСЭУРК6Т7Н0ЬО2ПРФЛЮЪПССС2ОЦКПТО1ЮСТЕ4ФХЕОЛЛ3Л.Й.Г.МСПИЫОЦЙ1Н</v>
      </c>
    </row>
    <row r="134" customFormat="false" ht="13.5" hidden="false" customHeight="false" outlineLevel="0" collapsed="false">
      <c r="A134" s="27" t="n">
        <v>124</v>
      </c>
      <c r="B134" s="28" t="str">
        <f aca="false">MID($B$2,A134,1)</f>
        <v>Р</v>
      </c>
      <c r="C134" s="27" t="str">
        <f aca="false">MID(Ключ,IF(MOD(A134,LEN(Ключ))=0,LEN(Ключ),MOD(A134,LEN(Ключ))),1)</f>
        <v>п</v>
      </c>
      <c r="D134" s="28" t="str">
        <f aca="true" t="array" ref="D134:D134">INDIRECT(ADDRESS(MATCH(C134,КлючПослед,0)+1,MATCH(B134,Симв,0)+1,,,"Квадрат Виженера"))</f>
        <v>Я</v>
      </c>
      <c r="E134" s="0" t="str">
        <f aca="false">E133&amp;D134</f>
        <v>ЭТИХТУП,ЙУТУЦЯБНЧХОШШ14ФФЦЪО 5ЩХ02СЯСЮБАТ24ОФОППОУЬЮФНС5ХЮ 1ШТИБСЭУРК6Т7Н0ЬО2ПРФЛЮЪПССС2ОЦКПТО1ЮСТЕ4ФХЕОЛЛ3Л.Й.Г.МСПИЫОЦЙ1НЯ</v>
      </c>
    </row>
    <row r="135" customFormat="false" ht="13.5" hidden="false" customHeight="false" outlineLevel="0" collapsed="false">
      <c r="A135" s="27" t="n">
        <v>125</v>
      </c>
      <c r="B135" s="28" t="str">
        <f aca="false">MID($B$2,A135,1)</f>
        <v>Г</v>
      </c>
      <c r="C135" s="27" t="str">
        <f aca="false">MID(Ключ,IF(MOD(A135,LEN(Ключ))=0,LEN(Ключ),MOD(A135,LEN(Ключ))),1)</f>
        <v>т</v>
      </c>
      <c r="D135" s="28" t="str">
        <f aca="true" t="array" ref="D135:D135">INDIRECT(ADDRESS(MATCH(C135,КлючПослед,0)+1,MATCH(B135,Симв,0)+1,,,"Квадрат Виженера"))</f>
        <v>Х</v>
      </c>
      <c r="E135" s="0" t="str">
        <f aca="false">E134&amp;D135</f>
        <v>ЭТИХТУП,ЙУТУЦЯБНЧХОШШ14ФФЦЪО 5ЩХ02СЯСЮБАТ24ОФОППОУЬЮФНС5ХЮ 1ШТИБСЭУРК6Т7Н0ЬО2ПРФЛЮЪПССС2ОЦКПТО1ЮСТЕ4ФХЕОЛЛ3Л.Й.Г.МСПИЫОЦЙ1НЯХ</v>
      </c>
    </row>
    <row r="136" customFormat="false" ht="13.5" hidden="false" customHeight="false" outlineLevel="0" collapsed="false">
      <c r="A136" s="27" t="n">
        <v>126</v>
      </c>
      <c r="B136" s="28" t="str">
        <f aca="false">MID($B$2,A136,1)</f>
        <v>Е</v>
      </c>
      <c r="C136" s="27" t="str">
        <f aca="false">MID(Ключ,IF(MOD(A136,LEN(Ключ))=0,LEN(Ключ),MOD(A136,LEN(Ключ))),1)</f>
        <v>о</v>
      </c>
      <c r="D136" s="28" t="str">
        <f aca="true" t="array" ref="D136:D136">INDIRECT(ADDRESS(MATCH(C136,КлючПослед,0)+1,MATCH(B136,Симв,0)+1,,,"Квадрат Виженера"))</f>
        <v>У</v>
      </c>
      <c r="E136" s="0" t="str">
        <f aca="false">E135&amp;D136</f>
        <v>ЭТИХТУП,ЙУТУЦЯБНЧХОШШ14ФФЦЪО 5ЩХ02СЯСЮБАТ24ОФОППОУЬЮФНС5ХЮ 1ШТИБСЭУРК6Т7Н0ЬО2ПРФЛЮЪПССС2ОЦКПТО1ЮСТЕ4ФХЕОЛЛ3Л.Й.Г.МСПИЫОЦЙ1НЯХУ</v>
      </c>
    </row>
    <row r="137" customFormat="false" ht="13.5" hidden="false" customHeight="false" outlineLevel="0" collapsed="false">
      <c r="A137" s="27" t="n">
        <v>127</v>
      </c>
      <c r="B137" s="28" t="str">
        <f aca="false">MID($B$2,A137,1)</f>
        <v>Й</v>
      </c>
      <c r="C137" s="27" t="str">
        <f aca="false">MID(Ключ,IF(MOD(A137,LEN(Ключ))=0,LEN(Ключ),MOD(A137,LEN(Ключ))),1)</f>
        <v>г</v>
      </c>
      <c r="D137" s="28" t="str">
        <f aca="true" t="array" ref="D137:D137">INDIRECT(ADDRESS(MATCH(C137,КлючПослед,0)+1,MATCH(B137,Симв,0)+1,,,"Квадрат Виженера"))</f>
        <v>М</v>
      </c>
      <c r="E137" s="0" t="str">
        <f aca="false">E136&amp;D137</f>
        <v>ЭТИХТУП,ЙУТУЦЯБНЧХОШШ14ФФЦЪО 5ЩХ02СЯСЮБАТ24ОФОППОУЬЮФНС5ХЮ 1ШТИБСЭУРК6Т7Н0ЬО2ПРФЛЮЪПССС2ОЦКПТО1ЮСТЕ4ФХЕОЛЛ3Л.Й.Г.МСПИЫОЦЙ1НЯХУМ</v>
      </c>
    </row>
    <row r="138" customFormat="false" ht="13.5" hidden="false" customHeight="false" outlineLevel="0" collapsed="false">
      <c r="A138" s="27" t="n">
        <v>128</v>
      </c>
      <c r="B138" s="28" t="str">
        <f aca="false">MID($B$2,A138,1)</f>
        <v> </v>
      </c>
      <c r="C138" s="27" t="str">
        <f aca="false">MID(Ключ,IF(MOD(A138,LEN(Ключ))=0,LEN(Ключ),MOD(A138,LEN(Ключ))),1)</f>
        <v>р</v>
      </c>
      <c r="D138" s="28" t="str">
        <f aca="true" t="array" ref="D138:D138">INDIRECT(ADDRESS(MATCH(C138,КлючПослед,0)+1,MATCH(B138,Симв,0)+1,,,"Квадрат Виженера"))</f>
        <v>П</v>
      </c>
      <c r="E138" s="0" t="str">
        <f aca="false">E137&amp;D138</f>
        <v>ЭТИХТУП,ЙУТУЦЯБНЧХОШШ14ФФЦЪО 5ЩХ02СЯСЮБАТ24ОФОППОУЬЮФНС5ХЮ 1ШТИБСЭУРК6Т7Н0ЬО2ПРФЛЮЪПССС2ОЦКПТО1ЮСТЕ4ФХЕОЛЛ3Л.Й.Г.МСПИЫОЦЙ1НЯХУМП</v>
      </c>
    </row>
    <row r="139" customFormat="false" ht="13.5" hidden="false" customHeight="false" outlineLevel="0" collapsed="false">
      <c r="A139" s="27" t="n">
        <v>129</v>
      </c>
      <c r="B139" s="28" t="str">
        <f aca="false">MID($B$2,A139,1)</f>
        <v>В</v>
      </c>
      <c r="C139" s="27" t="str">
        <f aca="false">MID(Ключ,IF(MOD(A139,LEN(Ключ))=0,LEN(Ключ),MOD(A139,LEN(Ключ))),1)</f>
        <v>а</v>
      </c>
      <c r="D139" s="28" t="str">
        <f aca="true" t="array" ref="D139:D139">INDIRECT(ADDRESS(MATCH(C139,КлючПослед,0)+1,MATCH(B139,Симв,0)+1,,,"Квадрат Виженера"))</f>
        <v>В</v>
      </c>
      <c r="E139" s="0" t="str">
        <f aca="false">E138&amp;D139</f>
        <v>ЭТИХТУП,ЙУТУЦЯБНЧХОШШ14ФФЦЪО 5ЩХ02СЯСЮБАТ24ОФОППОУЬЮФНС5ХЮ 1ШТИБСЭУРК6Т7Н0ЬО2ПРФЛЮЪПССС2ОЦКПТО1ЮСТЕ4ФХЕОЛЛ3Л.Й.Г.МСПИЫОЦЙ1НЯХУМПВ</v>
      </c>
    </row>
    <row r="140" customFormat="false" ht="13.5" hidden="false" customHeight="false" outlineLevel="0" collapsed="false">
      <c r="A140" s="27" t="n">
        <v>130</v>
      </c>
      <c r="B140" s="28" t="str">
        <f aca="false">MID($B$2,A140,1)</f>
        <v>Л</v>
      </c>
      <c r="C140" s="27" t="str">
        <f aca="false">MID(Ключ,IF(MOD(A140,LEN(Ключ))=0,LEN(Ключ),MOD(A140,LEN(Ключ))),1)</f>
        <v>ф</v>
      </c>
      <c r="D140" s="28" t="str">
        <f aca="true" t="array" ref="D140:D140">INDIRECT(ADDRESS(MATCH(C140,КлючПослед,0)+1,MATCH(B140,Симв,0)+1,,,"Квадрат Виженера"))</f>
        <v>Я</v>
      </c>
      <c r="E140" s="0" t="str">
        <f aca="false">E139&amp;D140</f>
        <v>ЭТИХТУП,ЙУТУЦЯБНЧХОШШ14ФФЦЪО 5ЩХ02СЯСЮБАТ24ОФОППОУЬЮФНС5ХЮ 1ШТИБСЭУРК6Т7Н0ЬО2ПРФЛЮЪПССС2ОЦКПТО1ЮСТЕ4ФХЕОЛЛ3Л.Й.Г.МСПИЫОЦЙ1НЯХУМПВЯ</v>
      </c>
    </row>
    <row r="141" customFormat="false" ht="13.5" hidden="false" customHeight="false" outlineLevel="0" collapsed="false">
      <c r="A141" s="27" t="n">
        <v>131</v>
      </c>
      <c r="B141" s="28" t="str">
        <f aca="false">MID($B$2,A141,1)</f>
        <v>А</v>
      </c>
      <c r="C141" s="27" t="str">
        <f aca="false">MID(Ключ,IF(MOD(A141,LEN(Ключ))=0,LEN(Ключ),MOD(A141,LEN(Ключ))),1)</f>
        <v>К</v>
      </c>
      <c r="D141" s="28" t="str">
        <f aca="true" t="array" ref="D141:D141">INDIRECT(ADDRESS(MATCH(C141,КлючПослед,0)+1,MATCH(B141,Симв,0)+1,,,"Квадрат Виженера"))</f>
        <v>К</v>
      </c>
      <c r="E141" s="0" t="str">
        <f aca="false">E140&amp;D141</f>
        <v>ЭТИХТУП,ЙУТУЦЯБНЧХОШШ14ФФЦЪО 5ЩХ02СЯСЮБАТ24ОФОППОУЬЮФНС5ХЮ 1ШТИБСЭУРК6Т7Н0ЬО2ПРФЛЮЪПССС2ОЦКПТО1ЮСТЕ4ФХЕОЛЛ3Л.Й.Г.МСПИЫОЦЙ1НЯХУМПВЯК</v>
      </c>
    </row>
    <row r="142" customFormat="false" ht="13.5" hidden="false" customHeight="false" outlineLevel="0" collapsed="false">
      <c r="A142" s="27" t="n">
        <v>132</v>
      </c>
      <c r="B142" s="28" t="str">
        <f aca="false">MID($B$2,A142,1)</f>
        <v>Д</v>
      </c>
      <c r="C142" s="27" t="str">
        <f aca="false">MID(Ключ,IF(MOD(A142,LEN(Ключ))=0,LEN(Ключ),MOD(A142,LEN(Ключ))),1)</f>
        <v>р</v>
      </c>
      <c r="D142" s="28" t="str">
        <f aca="true" t="array" ref="D142:D142">INDIRECT(ADDRESS(MATCH(C142,КлючПослед,0)+1,MATCH(B142,Симв,0)+1,,,"Квадрат Виженера"))</f>
        <v>Ф</v>
      </c>
      <c r="E142" s="0" t="str">
        <f aca="false">E141&amp;D142</f>
        <v>ЭТИХТУП,ЙУТУЦЯБНЧХОШШ14ФФЦЪО 5ЩХ02СЯСЮБАТ24ОФОППОУЬЮФНС5ХЮ 1ШТИБСЭУРК6Т7Н0ЬО2ПРФЛЮЪПССС2ОЦКПТО1ЮСТЕ4ФХЕОЛЛ3Л.Й.Г.МСПИЫОЦЙ1НЯХУМПВЯКФ</v>
      </c>
    </row>
    <row r="143" customFormat="false" ht="13.5" hidden="false" customHeight="false" outlineLevel="0" collapsed="false">
      <c r="A143" s="27" t="n">
        <v>133</v>
      </c>
      <c r="B143" s="28" t="str">
        <f aca="false">MID($B$2,A143,1)</f>
        <v>И</v>
      </c>
      <c r="C143" s="27" t="str">
        <f aca="false">MID(Ключ,IF(MOD(A143,LEN(Ключ))=0,LEN(Ключ),MOD(A143,LEN(Ключ))),1)</f>
        <v>и</v>
      </c>
      <c r="D143" s="28" t="str">
        <f aca="true" t="array" ref="D143:D143">INDIRECT(ADDRESS(MATCH(C143,КлючПослед,0)+1,MATCH(B143,Симв,0)+1,,,"Квадрат Виженера"))</f>
        <v>Р</v>
      </c>
      <c r="E143" s="0" t="str">
        <f aca="false">E142&amp;D143</f>
        <v>ЭТИХТУП,ЙУТУЦЯБНЧХОШШ14ФФЦЪО 5ЩХ02СЯСЮБАТ24ОФОППОУЬЮФНС5ХЮ 1ШТИБСЭУРК6Т7Н0ЬО2ПРФЛЮЪПССС2ОЦКПТО1ЮСТЕ4ФХЕОЛЛ3Л.Й.Г.МСПИЫОЦЙ1НЯХУМПВЯКФР</v>
      </c>
    </row>
    <row r="144" customFormat="false" ht="13.5" hidden="false" customHeight="false" outlineLevel="0" collapsed="false">
      <c r="A144" s="27" t="n">
        <v>134</v>
      </c>
      <c r="B144" s="28" t="str">
        <f aca="false">MID($B$2,A144,1)</f>
        <v>М</v>
      </c>
      <c r="C144" s="27" t="str">
        <f aca="false">MID(Ключ,IF(MOD(A144,LEN(Ключ))=0,LEN(Ключ),MOD(A144,LEN(Ключ))),1)</f>
        <v>п</v>
      </c>
      <c r="D144" s="28" t="str">
        <f aca="true" t="array" ref="D144:D144">INDIRECT(ADDRESS(MATCH(C144,КлючПослед,0)+1,MATCH(B144,Симв,0)+1,,,"Квадрат Виженера"))</f>
        <v>Ы</v>
      </c>
      <c r="E144" s="0" t="str">
        <f aca="false">E143&amp;D144</f>
        <v>ЭТИХТУП,ЙУТУЦЯБНЧХОШШ14ФФЦЪО 5ЩХ02СЯСЮБАТ24ОФОППОУЬЮФНС5ХЮ 1ШТИБСЭУРК6Т7Н0ЬО2ПРФЛЮЪПССС2ОЦКПТО1ЮСТЕ4ФХЕОЛЛ3Л.Й.Г.МСПИЫОЦЙ1НЯХУМПВЯКФРЫ</v>
      </c>
    </row>
    <row r="145" customFormat="false" ht="13.5" hidden="false" customHeight="false" outlineLevel="0" collapsed="false">
      <c r="A145" s="27" t="n">
        <v>135</v>
      </c>
      <c r="B145" s="28" t="str">
        <f aca="false">MID($B$2,A145,1)</f>
        <v>И</v>
      </c>
      <c r="C145" s="27" t="str">
        <f aca="false">MID(Ключ,IF(MOD(A145,LEN(Ключ))=0,LEN(Ключ),MOD(A145,LEN(Ключ))),1)</f>
        <v>т</v>
      </c>
      <c r="D145" s="28" t="str">
        <f aca="true" t="array" ref="D145:D145">INDIRECT(ADDRESS(MATCH(C145,КлючПослед,0)+1,MATCH(B145,Симв,0)+1,,,"Квадрат Виженера"))</f>
        <v>Ъ</v>
      </c>
      <c r="E145" s="0" t="str">
        <f aca="false">E144&amp;D145</f>
        <v>ЭТИХТУП,ЙУТУЦЯБНЧХОШШ14ФФЦЪО 5ЩХ02СЯСЮБАТ24ОФОППОУЬЮФНС5ХЮ 1ШТИБСЭУРК6Т7Н0ЬО2ПРФЛЮЪПССС2ОЦКПТО1ЮСТЕ4ФХЕОЛЛ3Л.Й.Г.МСПИЫОЦЙ1НЯХУМПВЯКФРЫЪ</v>
      </c>
    </row>
    <row r="146" customFormat="false" ht="13.5" hidden="false" customHeight="false" outlineLevel="0" collapsed="false">
      <c r="A146" s="27" t="n">
        <v>136</v>
      </c>
      <c r="B146" s="28" t="str">
        <f aca="false">MID($B$2,A146,1)</f>
        <v>Р</v>
      </c>
      <c r="C146" s="27" t="str">
        <f aca="false">MID(Ключ,IF(MOD(A146,LEN(Ключ))=0,LEN(Ключ),MOD(A146,LEN(Ключ))),1)</f>
        <v>о</v>
      </c>
      <c r="D146" s="28" t="str">
        <f aca="true" t="array" ref="D146:D146">INDIRECT(ADDRESS(MATCH(C146,КлючПослед,0)+1,MATCH(B146,Симв,0)+1,,,"Квадрат Виженера"))</f>
        <v>Ю</v>
      </c>
      <c r="E146" s="0" t="str">
        <f aca="false">E145&amp;D146</f>
        <v>ЭТИХТУП,ЙУТУЦЯБНЧХОШШ14ФФЦЪО 5ЩХ02СЯСЮБАТ24ОФОППОУЬЮФНС5ХЮ 1ШТИБСЭУРК6Т7Н0ЬО2ПРФЛЮЪПССС2ОЦКПТО1ЮСТЕ4ФХЕОЛЛ3Л.Й.Г.МСПИЫОЦЙ1НЯХУМПВЯКФРЫЪЮ</v>
      </c>
    </row>
    <row r="147" customFormat="false" ht="13.5" hidden="false" customHeight="false" outlineLevel="0" collapsed="false">
      <c r="A147" s="27" t="n">
        <v>137</v>
      </c>
      <c r="B147" s="28" t="str">
        <f aca="false">MID($B$2,A147,1)</f>
        <v>О</v>
      </c>
      <c r="C147" s="27" t="str">
        <f aca="false">MID(Ключ,IF(MOD(A147,LEN(Ключ))=0,LEN(Ключ),MOD(A147,LEN(Ключ))),1)</f>
        <v>г</v>
      </c>
      <c r="D147" s="28" t="str">
        <f aca="true" t="array" ref="D147:D147">INDIRECT(ADDRESS(MATCH(C147,КлючПослед,0)+1,MATCH(B147,Симв,0)+1,,,"Квадрат Виженера"))</f>
        <v>С</v>
      </c>
      <c r="E147" s="0" t="str">
        <f aca="false">E146&amp;D147</f>
        <v>ЭТИХТУП,ЙУТУЦЯБНЧХОШШ14ФФЦЪО 5ЩХ02СЯСЮБАТ24ОФОППОУЬЮФНС5ХЮ 1ШТИБСЭУРК6Т7Н0ЬО2ПРФЛЮЪПССС2ОЦКПТО1ЮСТЕ4ФХЕОЛЛ3Л.Й.Г.МСПИЫОЦЙ1НЯХУМПВЯКФРЫЪЮС</v>
      </c>
    </row>
    <row r="148" customFormat="false" ht="13.5" hidden="false" customHeight="false" outlineLevel="0" collapsed="false">
      <c r="A148" s="27" t="n">
        <v>138</v>
      </c>
      <c r="B148" s="28" t="str">
        <f aca="false">MID($B$2,A148,1)</f>
        <v>В</v>
      </c>
      <c r="C148" s="27" t="str">
        <f aca="false">MID(Ключ,IF(MOD(A148,LEN(Ключ))=0,LEN(Ключ),MOD(A148,LEN(Ключ))),1)</f>
        <v>р</v>
      </c>
      <c r="D148" s="28" t="str">
        <f aca="true" t="array" ref="D148:D148">INDIRECT(ADDRESS(MATCH(C148,КлючПослед,0)+1,MATCH(B148,Симв,0)+1,,,"Квадрат Виженера"))</f>
        <v>Т</v>
      </c>
      <c r="E148" s="0" t="str">
        <f aca="false">E147&amp;D148</f>
        <v>ЭТИХТУП,ЙУТУЦЯБНЧХОШШ14ФФЦЪО 5ЩХ02СЯСЮБАТ24ОФОППОУЬЮФНС5ХЮ 1ШТИБСЭУРК6Т7Н0ЬО2ПРФЛЮЪПССС2ОЦКПТО1ЮСТЕ4ФХЕОЛЛ3Л.Й.Г.МСПИЫОЦЙ1НЯХУМПВЯКФРЫЪЮСТ</v>
      </c>
    </row>
    <row r="149" customFormat="false" ht="13.5" hidden="false" customHeight="false" outlineLevel="0" collapsed="false">
      <c r="A149" s="27" t="n">
        <v>139</v>
      </c>
      <c r="B149" s="28" t="str">
        <f aca="false">MID($B$2,A149,1)</f>
        <v>И</v>
      </c>
      <c r="C149" s="27" t="str">
        <f aca="false">MID(Ключ,IF(MOD(A149,LEN(Ключ))=0,LEN(Ключ),MOD(A149,LEN(Ключ))),1)</f>
        <v>а</v>
      </c>
      <c r="D149" s="28" t="str">
        <f aca="true" t="array" ref="D149:D149">INDIRECT(ADDRESS(MATCH(C149,КлючПослед,0)+1,MATCH(B149,Симв,0)+1,,,"Квадрат Виженера"))</f>
        <v>И</v>
      </c>
      <c r="E149" s="0" t="str">
        <f aca="false">E148&amp;D149</f>
        <v>ЭТИХТУП,ЙУТУЦЯБНЧХОШШ14ФФЦЪО 5ЩХ02СЯСЮБАТ24ОФОППОУЬЮФНС5ХЮ 1ШТИБСЭУРК6Т7Н0ЬО2ПРФЛЮЪПССС2ОЦКПТО1ЮСТЕ4ФХЕОЛЛ3Л.Й.Г.МСПИЫОЦЙ1НЯХУМПВЯКФРЫЪЮСТИ</v>
      </c>
    </row>
    <row r="150" customFormat="false" ht="13.5" hidden="false" customHeight="false" outlineLevel="0" collapsed="false">
      <c r="A150" s="27" t="n">
        <v>140</v>
      </c>
      <c r="B150" s="28" t="str">
        <f aca="false">MID($B$2,A150,1)</f>
        <v>Ч</v>
      </c>
      <c r="C150" s="27" t="str">
        <f aca="false">MID(Ключ,IF(MOD(A150,LEN(Ключ))=0,LEN(Ключ),MOD(A150,LEN(Ключ))),1)</f>
        <v>ф</v>
      </c>
      <c r="D150" s="28" t="str">
        <f aca="true" t="array" ref="D150:D150">INDIRECT(ADDRESS(MATCH(C150,КлючПослед,0)+1,MATCH(B150,Симв,0)+1,,,"Квадрат Виженера"))</f>
        <v>,</v>
      </c>
      <c r="E150" s="0" t="str">
        <f aca="false">E149&amp;D150</f>
        <v>ЭТИХТУП,ЙУТУЦЯБНЧХОШШ14ФФЦЪО 5ЩХ02СЯСЮБАТ24ОФОППОУЬЮФНС5ХЮ 1ШТИБСЭУРК6Т7Н0ЬО2ПРФЛЮЪПССС2ОЦКПТО1ЮСТЕ4ФХЕОЛЛ3Л.Й.Г.МСПИЫОЦЙ1НЯХУМПВЯКФРЫЪЮСТИ,</v>
      </c>
    </row>
    <row r="151" customFormat="false" ht="13.5" hidden="false" customHeight="false" outlineLevel="0" collapsed="false">
      <c r="A151" s="27" t="n">
        <v>141</v>
      </c>
      <c r="B151" s="28" t="str">
        <f aca="false">MID($B$2,A151,1)</f>
        <v> </v>
      </c>
      <c r="C151" s="27" t="str">
        <f aca="false">MID(Ключ,IF(MOD(A151,LEN(Ключ))=0,LEN(Ключ),MOD(A151,LEN(Ключ))),1)</f>
        <v>К</v>
      </c>
      <c r="D151" s="28" t="str">
        <f aca="true" t="array" ref="D151:D151">INDIRECT(ADDRESS(MATCH(C151,КлючПослед,0)+1,MATCH(B151,Симв,0)+1,,,"Квадрат Виженера"))</f>
        <v>Й</v>
      </c>
      <c r="E151" s="0" t="str">
        <f aca="false">E150&amp;D151</f>
        <v>ЭТИХТУП,ЙУТУЦЯБНЧХОШШ14ФФЦЪО 5ЩХ02СЯСЮБАТ24ОФОППОУЬЮФНС5ХЮ 1ШТИБСЭУРК6Т7Н0ЬО2ПРФЛЮЪПССС2ОЦКПТО1ЮСТЕ4ФХЕОЛЛ3Л.Й.Г.МСПИЫОЦЙ1НЯХУМПВЯКФРЫЪЮСТИ,Й</v>
      </c>
    </row>
    <row r="152" customFormat="false" ht="13.5" hidden="false" customHeight="false" outlineLevel="0" collapsed="false">
      <c r="A152" s="27" t="n">
        <v>142</v>
      </c>
      <c r="B152" s="28" t="str">
        <f aca="false">MID($B$2,A152,1)</f>
        <v>У</v>
      </c>
      <c r="C152" s="27" t="str">
        <f aca="false">MID(Ключ,IF(MOD(A152,LEN(Ключ))=0,LEN(Ключ),MOD(A152,LEN(Ключ))),1)</f>
        <v>р</v>
      </c>
      <c r="D152" s="28" t="str">
        <f aca="true" t="array" ref="D152:D152">INDIRECT(ADDRESS(MATCH(C152,КлючПослед,0)+1,MATCH(B152,Симв,0)+1,,,"Квадрат Виженера"))</f>
        <v>3</v>
      </c>
      <c r="E152" s="0" t="str">
        <f aca="false">E151&amp;D152</f>
        <v>ЭТИХТУП,ЙУТУЦЯБНЧХОШШ14ФФЦЪО 5ЩХ02СЯСЮБАТ24ОФОППОУЬЮФНС5ХЮ 1ШТИБСЭУРК6Т7Н0ЬО2ПРФЛЮЪПССС2ОЦКПТО1ЮСТЕ4ФХЕОЛЛ3Л.Й.Г.МСПИЫОЦЙ1НЯХУМПВЯКФРЫЪЮСТИ,Й3</v>
      </c>
    </row>
    <row r="153" customFormat="false" ht="13.5" hidden="false" customHeight="false" outlineLevel="0" collapsed="false">
      <c r="A153" s="27" t="n">
        <v>143</v>
      </c>
      <c r="B153" s="28" t="str">
        <f aca="false">MID($B$2,A153,1)</f>
        <v>В</v>
      </c>
      <c r="C153" s="27" t="str">
        <f aca="false">MID(Ключ,IF(MOD(A153,LEN(Ключ))=0,LEN(Ключ),MOD(A153,LEN(Ключ))),1)</f>
        <v>и</v>
      </c>
      <c r="D153" s="28" t="str">
        <f aca="true" t="array" ref="D153:D153">INDIRECT(ADDRESS(MATCH(C153,КлючПослед,0)+1,MATCH(B153,Симв,0)+1,,,"Квадрат Виженера"))</f>
        <v>К</v>
      </c>
      <c r="E153" s="0" t="str">
        <f aca="false">E152&amp;D153</f>
        <v>ЭТИХТУП,ЙУТУЦЯБНЧХОШШ14ФФЦЪО 5ЩХ02СЯСЮБАТ24ОФОППОУЬЮФНС5ХЮ 1ШТИБСЭУРК6Т7Н0ЬО2ПРФЛЮЪПССС2ОЦКПТО1ЮСТЕ4ФХЕОЛЛ3Л.Й.Г.МСПИЫОЦЙ1НЯХУМПВЯКФРЫЪЮСТИ,Й3К</v>
      </c>
    </row>
    <row r="154" customFormat="false" ht="13.5" hidden="false" customHeight="false" outlineLevel="0" collapsed="false">
      <c r="A154" s="27" t="n">
        <v>144</v>
      </c>
      <c r="B154" s="28" t="str">
        <f aca="false">MID($B$2,A154,1)</f>
        <v>А</v>
      </c>
      <c r="C154" s="27" t="str">
        <f aca="false">MID(Ключ,IF(MOD(A154,LEN(Ключ))=0,LEN(Ключ),MOD(A154,LEN(Ключ))),1)</f>
        <v>п</v>
      </c>
      <c r="D154" s="28" t="str">
        <f aca="true" t="array" ref="D154:D154">INDIRECT(ADDRESS(MATCH(C154,КлючПослед,0)+1,MATCH(B154,Симв,0)+1,,,"Квадрат Виженера"))</f>
        <v>П</v>
      </c>
      <c r="E154" s="0" t="str">
        <f aca="false">E153&amp;D154</f>
        <v>ЭТИХТУП,ЙУТУЦЯБНЧХОШШ14ФФЦЪО 5ЩХ02СЯСЮБАТ24ОФОППОУЬЮФНС5ХЮ 1ШТИБСЭУРК6Т7Н0ЬО2ПРФЛЮЪПССС2ОЦКПТО1ЮСТЕ4ФХЕОЛЛ3Л.Й.Г.МСПИЫОЦЙ1НЯХУМПВЯКФРЫЪЮСТИ,Й3КП</v>
      </c>
    </row>
    <row r="155" customFormat="false" ht="13.5" hidden="false" customHeight="false" outlineLevel="0" collapsed="false">
      <c r="A155" s="27" t="n">
        <v>145</v>
      </c>
      <c r="B155" s="28" t="str">
        <f aca="false">MID($B$2,A155,1)</f>
        <v>Ж</v>
      </c>
      <c r="C155" s="27" t="str">
        <f aca="false">MID(Ключ,IF(MOD(A155,LEN(Ключ))=0,LEN(Ключ),MOD(A155,LEN(Ключ))),1)</f>
        <v>т</v>
      </c>
      <c r="D155" s="28" t="str">
        <f aca="true" t="array" ref="D155:D155">INDIRECT(ADDRESS(MATCH(C155,КлючПослед,0)+1,MATCH(B155,Симв,0)+1,,,"Квадрат Виженера"))</f>
        <v>Ш</v>
      </c>
      <c r="E155" s="0" t="str">
        <f aca="false">E154&amp;D155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</v>
      </c>
    </row>
    <row r="156" customFormat="false" ht="13.5" hidden="false" customHeight="false" outlineLevel="0" collapsed="false">
      <c r="A156" s="27" t="n">
        <v>146</v>
      </c>
      <c r="B156" s="28" t="str">
        <f aca="false">MID($B$2,A156,1)</f>
        <v>А</v>
      </c>
      <c r="C156" s="27" t="str">
        <f aca="false">MID(Ключ,IF(MOD(A156,LEN(Ключ))=0,LEN(Ключ),MOD(A156,LEN(Ключ))),1)</f>
        <v>о</v>
      </c>
      <c r="D156" s="28" t="str">
        <f aca="true" t="array" ref="D156:D156">INDIRECT(ADDRESS(MATCH(C156,КлючПослед,0)+1,MATCH(B156,Симв,0)+1,,,"Квадрат Виженера"))</f>
        <v>О</v>
      </c>
      <c r="E156" s="0" t="str">
        <f aca="false">E155&amp;D156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</v>
      </c>
    </row>
    <row r="157" customFormat="false" ht="13.5" hidden="false" customHeight="false" outlineLevel="0" collapsed="false">
      <c r="A157" s="27" t="n">
        <v>147</v>
      </c>
      <c r="B157" s="28" t="str">
        <f aca="false">MID($B$2,A157,1)</f>
        <v>Е</v>
      </c>
      <c r="C157" s="27" t="str">
        <f aca="false">MID(Ключ,IF(MOD(A157,LEN(Ключ))=0,LEN(Ключ),MOD(A157,LEN(Ключ))),1)</f>
        <v>г</v>
      </c>
      <c r="D157" s="28" t="str">
        <f aca="true" t="array" ref="D157:D157">INDIRECT(ADDRESS(MATCH(C157,КлючПослед,0)+1,MATCH(B157,Симв,0)+1,,,"Квадрат Виженера"))</f>
        <v>И</v>
      </c>
      <c r="E157" s="0" t="str">
        <f aca="false">E156&amp;D157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</v>
      </c>
    </row>
    <row r="158" customFormat="false" ht="13.5" hidden="false" customHeight="false" outlineLevel="0" collapsed="false">
      <c r="A158" s="27" t="n">
        <v>148</v>
      </c>
      <c r="B158" s="28" t="str">
        <f aca="false">MID($B$2,A158,1)</f>
        <v>М</v>
      </c>
      <c r="C158" s="27" t="str">
        <f aca="false">MID(Ключ,IF(MOD(A158,LEN(Ключ))=0,LEN(Ключ),MOD(A158,LEN(Ключ))),1)</f>
        <v>р</v>
      </c>
      <c r="D158" s="28" t="str">
        <f aca="true" t="array" ref="D158:D158">INDIRECT(ADDRESS(MATCH(C158,КлючПослед,0)+1,MATCH(B158,Симв,0)+1,,,"Квадрат Виженера"))</f>
        <v>Ь</v>
      </c>
      <c r="E158" s="0" t="str">
        <f aca="false">E157&amp;D158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</v>
      </c>
    </row>
    <row r="159" customFormat="false" ht="13.5" hidden="false" customHeight="false" outlineLevel="0" collapsed="false">
      <c r="A159" s="27" t="n">
        <v>149</v>
      </c>
      <c r="B159" s="28" t="str">
        <f aca="false">MID($B$2,A159,1)</f>
        <v>Ы</v>
      </c>
      <c r="C159" s="27" t="str">
        <f aca="false">MID(Ключ,IF(MOD(A159,LEN(Ключ))=0,LEN(Ключ),MOD(A159,LEN(Ключ))),1)</f>
        <v>а</v>
      </c>
      <c r="D159" s="28" t="str">
        <f aca="true" t="array" ref="D159:D159">INDIRECT(ADDRESS(MATCH(C159,КлючПослед,0)+1,MATCH(B159,Симв,0)+1,,,"Квадрат Виженера"))</f>
        <v>Ы</v>
      </c>
      <c r="E159" s="0" t="str">
        <f aca="false">E158&amp;D159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</v>
      </c>
    </row>
    <row r="160" customFormat="false" ht="13.5" hidden="false" customHeight="false" outlineLevel="0" collapsed="false">
      <c r="A160" s="27" t="n">
        <v>150</v>
      </c>
      <c r="B160" s="28" t="str">
        <f aca="false">MID($B$2,A160,1)</f>
        <v>Й</v>
      </c>
      <c r="C160" s="27" t="str">
        <f aca="false">MID(Ключ,IF(MOD(A160,LEN(Ключ))=0,LEN(Ключ),MOD(A160,LEN(Ключ))),1)</f>
        <v>ф</v>
      </c>
      <c r="D160" s="28" t="str">
        <f aca="true" t="array" ref="D160:D160">INDIRECT(ADDRESS(MATCH(C160,КлючПослед,0)+1,MATCH(B160,Симв,0)+1,,,"Квадрат Виженера"))</f>
        <v>Э</v>
      </c>
      <c r="E160" s="0" t="str">
        <f aca="false">E159&amp;D160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</v>
      </c>
    </row>
    <row r="161" customFormat="false" ht="13.5" hidden="false" customHeight="false" outlineLevel="0" collapsed="false">
      <c r="A161" s="27" t="n">
        <v>151</v>
      </c>
      <c r="B161" s="28" t="str">
        <f aca="false">MID($B$2,A161,1)</f>
        <v> </v>
      </c>
      <c r="C161" s="27" t="str">
        <f aca="false">MID(Ключ,IF(MOD(A161,LEN(Ключ))=0,LEN(Ключ),MOD(A161,LEN(Ключ))),1)</f>
        <v>К</v>
      </c>
      <c r="D161" s="28" t="str">
        <f aca="true" t="array" ref="D161:D161">INDIRECT(ADDRESS(MATCH(C161,КлючПослед,0)+1,MATCH(B161,Симв,0)+1,,,"Квадрат Виженера"))</f>
        <v>Й</v>
      </c>
      <c r="E161" s="0" t="str">
        <f aca="false">E160&amp;D161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</v>
      </c>
    </row>
    <row r="162" customFormat="false" ht="13.5" hidden="false" customHeight="false" outlineLevel="0" collapsed="false">
      <c r="A162" s="27" t="n">
        <v>152</v>
      </c>
      <c r="B162" s="28" t="str">
        <f aca="false">MID($B$2,A162,1)</f>
        <v>С</v>
      </c>
      <c r="C162" s="27" t="str">
        <f aca="false">MID(Ключ,IF(MOD(A162,LEN(Ключ))=0,LEN(Ключ),MOD(A162,LEN(Ключ))),1)</f>
        <v>р</v>
      </c>
      <c r="D162" s="28" t="str">
        <f aca="true" t="array" ref="D162:D162">INDIRECT(ADDRESS(MATCH(C162,КлючПослед,0)+1,MATCH(B162,Симв,0)+1,,,"Квадрат Виженера"))</f>
        <v>1</v>
      </c>
      <c r="E162" s="0" t="str">
        <f aca="false">E161&amp;D162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</v>
      </c>
    </row>
    <row r="163" customFormat="false" ht="13.5" hidden="false" customHeight="false" outlineLevel="0" collapsed="false">
      <c r="A163" s="27" t="n">
        <v>153</v>
      </c>
      <c r="B163" s="28" t="str">
        <f aca="false">MID($B$2,A163,1)</f>
        <v>Е</v>
      </c>
      <c r="C163" s="27" t="str">
        <f aca="false">MID(Ключ,IF(MOD(A163,LEN(Ключ))=0,LEN(Ключ),MOD(A163,LEN(Ключ))),1)</f>
        <v>и</v>
      </c>
      <c r="D163" s="28" t="str">
        <f aca="true" t="array" ref="D163:D163">INDIRECT(ADDRESS(MATCH(C163,КлючПослед,0)+1,MATCH(B163,Симв,0)+1,,,"Квадрат Виженера"))</f>
        <v>Н</v>
      </c>
      <c r="E163" s="0" t="str">
        <f aca="false">E162&amp;D163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</v>
      </c>
    </row>
    <row r="164" customFormat="false" ht="13.5" hidden="false" customHeight="false" outlineLevel="0" collapsed="false">
      <c r="A164" s="27" t="n">
        <v>154</v>
      </c>
      <c r="B164" s="28" t="str">
        <f aca="false">MID($B$2,A164,1)</f>
        <v>Р</v>
      </c>
      <c r="C164" s="27" t="str">
        <f aca="false">MID(Ключ,IF(MOD(A164,LEN(Ключ))=0,LEN(Ключ),MOD(A164,LEN(Ключ))),1)</f>
        <v>п</v>
      </c>
      <c r="D164" s="28" t="str">
        <f aca="true" t="array" ref="D164:D164">INDIRECT(ADDRESS(MATCH(C164,КлючПослед,0)+1,MATCH(B164,Симв,0)+1,,,"Квадрат Виженера"))</f>
        <v>Я</v>
      </c>
      <c r="E164" s="0" t="str">
        <f aca="false">E163&amp;D164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</v>
      </c>
    </row>
    <row r="165" customFormat="false" ht="13.5" hidden="false" customHeight="false" outlineLevel="0" collapsed="false">
      <c r="A165" s="27" t="n">
        <v>155</v>
      </c>
      <c r="B165" s="28" t="str">
        <f aca="false">MID($B$2,A165,1)</f>
        <v>Г</v>
      </c>
      <c r="C165" s="27" t="str">
        <f aca="false">MID(Ключ,IF(MOD(A165,LEN(Ключ))=0,LEN(Ключ),MOD(A165,LEN(Ключ))),1)</f>
        <v>т</v>
      </c>
      <c r="D165" s="28" t="str">
        <f aca="true" t="array" ref="D165:D165">INDIRECT(ADDRESS(MATCH(C165,КлючПослед,0)+1,MATCH(B165,Симв,0)+1,,,"Квадрат Виженера"))</f>
        <v>Х</v>
      </c>
      <c r="E165" s="0" t="str">
        <f aca="false">E164&amp;D165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</v>
      </c>
    </row>
    <row r="166" customFormat="false" ht="13.5" hidden="false" customHeight="false" outlineLevel="0" collapsed="false">
      <c r="A166" s="27" t="n">
        <v>156</v>
      </c>
      <c r="B166" s="28" t="str">
        <f aca="false">MID($B$2,A166,1)</f>
        <v>Е</v>
      </c>
      <c r="C166" s="27" t="str">
        <f aca="false">MID(Ключ,IF(MOD(A166,LEN(Ключ))=0,LEN(Ключ),MOD(A166,LEN(Ключ))),1)</f>
        <v>о</v>
      </c>
      <c r="D166" s="28" t="str">
        <f aca="true" t="array" ref="D166:D166">INDIRECT(ADDRESS(MATCH(C166,КлючПослед,0)+1,MATCH(B166,Симв,0)+1,,,"Квадрат Виженера"))</f>
        <v>У</v>
      </c>
      <c r="E166" s="0" t="str">
        <f aca="false">E165&amp;D166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</v>
      </c>
    </row>
    <row r="167" customFormat="false" ht="13.5" hidden="false" customHeight="false" outlineLevel="0" collapsed="false">
      <c r="A167" s="27" t="n">
        <v>157</v>
      </c>
      <c r="B167" s="28" t="str">
        <f aca="false">MID($B$2,A167,1)</f>
        <v>Й</v>
      </c>
      <c r="C167" s="27" t="str">
        <f aca="false">MID(Ключ,IF(MOD(A167,LEN(Ключ))=0,LEN(Ключ),MOD(A167,LEN(Ключ))),1)</f>
        <v>г</v>
      </c>
      <c r="D167" s="28" t="str">
        <f aca="true" t="array" ref="D167:D167">INDIRECT(ADDRESS(MATCH(C167,КлючПослед,0)+1,MATCH(B167,Симв,0)+1,,,"Квадрат Виженера"))</f>
        <v>М</v>
      </c>
      <c r="E167" s="0" t="str">
        <f aca="false">E166&amp;D167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</v>
      </c>
    </row>
    <row r="168" customFormat="false" ht="13.5" hidden="false" customHeight="false" outlineLevel="0" collapsed="false">
      <c r="A168" s="27" t="n">
        <v>158</v>
      </c>
      <c r="B168" s="28" t="str">
        <f aca="false">MID($B$2,A168,1)</f>
        <v> </v>
      </c>
      <c r="C168" s="27" t="str">
        <f aca="false">MID(Ключ,IF(MOD(A168,LEN(Ключ))=0,LEN(Ключ),MOD(A168,LEN(Ключ))),1)</f>
        <v>р</v>
      </c>
      <c r="D168" s="28" t="str">
        <f aca="true" t="array" ref="D168:D168">INDIRECT(ADDRESS(MATCH(C168,КлючПослед,0)+1,MATCH(B168,Симв,0)+1,,,"Квадрат Виженера"))</f>
        <v>П</v>
      </c>
      <c r="E168" s="0" t="str">
        <f aca="false">E167&amp;D168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</v>
      </c>
    </row>
    <row r="169" customFormat="false" ht="13.5" hidden="false" customHeight="false" outlineLevel="0" collapsed="false">
      <c r="A169" s="27" t="n">
        <v>159</v>
      </c>
      <c r="B169" s="28" t="str">
        <f aca="false">MID($B$2,A169,1)</f>
        <v>В</v>
      </c>
      <c r="C169" s="27" t="str">
        <f aca="false">MID(Ключ,IF(MOD(A169,LEN(Ключ))=0,LEN(Ключ),MOD(A169,LEN(Ключ))),1)</f>
        <v>а</v>
      </c>
      <c r="D169" s="28" t="str">
        <f aca="true" t="array" ref="D169:D169">INDIRECT(ADDRESS(MATCH(C169,КлючПослед,0)+1,MATCH(B169,Симв,0)+1,,,"Квадрат Виженера"))</f>
        <v>В</v>
      </c>
      <c r="E169" s="0" t="str">
        <f aca="false">E168&amp;D169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</v>
      </c>
    </row>
    <row r="170" customFormat="false" ht="13.5" hidden="false" customHeight="false" outlineLevel="0" collapsed="false">
      <c r="A170" s="27" t="n">
        <v>160</v>
      </c>
      <c r="B170" s="28" t="str">
        <f aca="false">MID($B$2,A170,1)</f>
        <v>Л</v>
      </c>
      <c r="C170" s="27" t="str">
        <f aca="false">MID(Ключ,IF(MOD(A170,LEN(Ключ))=0,LEN(Ключ),MOD(A170,LEN(Ключ))),1)</f>
        <v>ф</v>
      </c>
      <c r="D170" s="28" t="str">
        <f aca="true" t="array" ref="D170:D170">INDIRECT(ADDRESS(MATCH(C170,КлючПослед,0)+1,MATCH(B170,Симв,0)+1,,,"Квадрат Виженера"))</f>
        <v>Я</v>
      </c>
      <c r="E170" s="0" t="str">
        <f aca="false">E169&amp;D170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</v>
      </c>
    </row>
    <row r="171" customFormat="false" ht="13.5" hidden="false" customHeight="false" outlineLevel="0" collapsed="false">
      <c r="A171" s="27" t="n">
        <v>161</v>
      </c>
      <c r="B171" s="28" t="str">
        <f aca="false">MID($B$2,A171,1)</f>
        <v>А</v>
      </c>
      <c r="C171" s="27" t="str">
        <f aca="false">MID(Ключ,IF(MOD(A171,LEN(Ключ))=0,LEN(Ключ),MOD(A171,LEN(Ключ))),1)</f>
        <v>К</v>
      </c>
      <c r="D171" s="28" t="str">
        <f aca="true" t="array" ref="D171:D171">INDIRECT(ADDRESS(MATCH(C171,КлючПослед,0)+1,MATCH(B171,Симв,0)+1,,,"Квадрат Виженера"))</f>
        <v>К</v>
      </c>
      <c r="E171" s="0" t="str">
        <f aca="false">E170&amp;D171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</v>
      </c>
    </row>
    <row r="172" customFormat="false" ht="13.5" hidden="false" customHeight="false" outlineLevel="0" collapsed="false">
      <c r="A172" s="27" t="n">
        <v>162</v>
      </c>
      <c r="B172" s="28" t="str">
        <f aca="false">MID($B$2,A172,1)</f>
        <v>Д</v>
      </c>
      <c r="C172" s="27" t="str">
        <f aca="false">MID(Ключ,IF(MOD(A172,LEN(Ключ))=0,LEN(Ключ),MOD(A172,LEN(Ключ))),1)</f>
        <v>р</v>
      </c>
      <c r="D172" s="28" t="str">
        <f aca="true" t="array" ref="D172:D172">INDIRECT(ADDRESS(MATCH(C172,КлючПослед,0)+1,MATCH(B172,Симв,0)+1,,,"Квадрат Виженера"))</f>
        <v>Ф</v>
      </c>
      <c r="E172" s="0" t="str">
        <f aca="false">E171&amp;D172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</v>
      </c>
    </row>
    <row r="173" customFormat="false" ht="13.5" hidden="false" customHeight="false" outlineLevel="0" collapsed="false">
      <c r="A173" s="27" t="n">
        <v>163</v>
      </c>
      <c r="B173" s="28" t="str">
        <f aca="false">MID($B$2,A173,1)</f>
        <v>И</v>
      </c>
      <c r="C173" s="27" t="str">
        <f aca="false">MID(Ключ,IF(MOD(A173,LEN(Ключ))=0,LEN(Ключ),MOD(A173,LEN(Ключ))),1)</f>
        <v>и</v>
      </c>
      <c r="D173" s="28" t="str">
        <f aca="true" t="array" ref="D173:D173">INDIRECT(ADDRESS(MATCH(C173,КлючПослед,0)+1,MATCH(B173,Симв,0)+1,,,"Квадрат Виженера"))</f>
        <v>Р</v>
      </c>
      <c r="E173" s="0" t="str">
        <f aca="false">E172&amp;D173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</v>
      </c>
    </row>
    <row r="174" customFormat="false" ht="13.5" hidden="false" customHeight="false" outlineLevel="0" collapsed="false">
      <c r="A174" s="27" t="n">
        <v>164</v>
      </c>
      <c r="B174" s="28" t="str">
        <f aca="false">MID($B$2,A174,1)</f>
        <v>М</v>
      </c>
      <c r="C174" s="27" t="str">
        <f aca="false">MID(Ключ,IF(MOD(A174,LEN(Ключ))=0,LEN(Ключ),MOD(A174,LEN(Ключ))),1)</f>
        <v>п</v>
      </c>
      <c r="D174" s="28" t="str">
        <f aca="true" t="array" ref="D174:D174">INDIRECT(ADDRESS(MATCH(C174,КлючПослед,0)+1,MATCH(B174,Симв,0)+1,,,"Квадрат Виженера"))</f>
        <v>Ы</v>
      </c>
      <c r="E174" s="0" t="str">
        <f aca="false">E173&amp;D174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</v>
      </c>
    </row>
    <row r="175" customFormat="false" ht="13.5" hidden="false" customHeight="false" outlineLevel="0" collapsed="false">
      <c r="A175" s="27" t="n">
        <v>165</v>
      </c>
      <c r="B175" s="28" t="str">
        <f aca="false">MID($B$2,A175,1)</f>
        <v>И</v>
      </c>
      <c r="C175" s="27" t="str">
        <f aca="false">MID(Ключ,IF(MOD(A175,LEN(Ключ))=0,LEN(Ключ),MOD(A175,LEN(Ключ))),1)</f>
        <v>т</v>
      </c>
      <c r="D175" s="28" t="str">
        <f aca="true" t="array" ref="D175:D175">INDIRECT(ADDRESS(MATCH(C175,КлючПослед,0)+1,MATCH(B175,Симв,0)+1,,,"Квадрат Виженера"))</f>
        <v>Ъ</v>
      </c>
      <c r="E175" s="0" t="str">
        <f aca="false">E174&amp;D175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</v>
      </c>
    </row>
    <row r="176" customFormat="false" ht="13.5" hidden="false" customHeight="false" outlineLevel="0" collapsed="false">
      <c r="A176" s="27" t="n">
        <v>166</v>
      </c>
      <c r="B176" s="28" t="str">
        <f aca="false">MID($B$2,A176,1)</f>
        <v>Р</v>
      </c>
      <c r="C176" s="27" t="str">
        <f aca="false">MID(Ключ,IF(MOD(A176,LEN(Ключ))=0,LEN(Ключ),MOD(A176,LEN(Ключ))),1)</f>
        <v>о</v>
      </c>
      <c r="D176" s="28" t="str">
        <f aca="true" t="array" ref="D176:D176">INDIRECT(ADDRESS(MATCH(C176,КлючПослед,0)+1,MATCH(B176,Симв,0)+1,,,"Квадрат Виженера"))</f>
        <v>Ю</v>
      </c>
      <c r="E176" s="0" t="str">
        <f aca="false">E175&amp;D176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</v>
      </c>
    </row>
    <row r="177" customFormat="false" ht="13.5" hidden="false" customHeight="false" outlineLevel="0" collapsed="false">
      <c r="A177" s="27" t="n">
        <v>167</v>
      </c>
      <c r="B177" s="28" t="str">
        <f aca="false">MID($B$2,A177,1)</f>
        <v>О</v>
      </c>
      <c r="C177" s="27" t="str">
        <f aca="false">MID(Ключ,IF(MOD(A177,LEN(Ключ))=0,LEN(Ключ),MOD(A177,LEN(Ключ))),1)</f>
        <v>г</v>
      </c>
      <c r="D177" s="28" t="str">
        <f aca="true" t="array" ref="D177:D177">INDIRECT(ADDRESS(MATCH(C177,КлючПослед,0)+1,MATCH(B177,Симв,0)+1,,,"Квадрат Виженера"))</f>
        <v>С</v>
      </c>
      <c r="E177" s="0" t="str">
        <f aca="false">E176&amp;D177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</v>
      </c>
    </row>
    <row r="178" customFormat="false" ht="13.5" hidden="false" customHeight="false" outlineLevel="0" collapsed="false">
      <c r="A178" s="27" t="n">
        <v>168</v>
      </c>
      <c r="B178" s="28" t="str">
        <f aca="false">MID($B$2,A178,1)</f>
        <v>В</v>
      </c>
      <c r="C178" s="27" t="str">
        <f aca="false">MID(Ключ,IF(MOD(A178,LEN(Ключ))=0,LEN(Ключ),MOD(A178,LEN(Ключ))),1)</f>
        <v>р</v>
      </c>
      <c r="D178" s="28" t="str">
        <f aca="true" t="array" ref="D178:D178">INDIRECT(ADDRESS(MATCH(C178,КлючПослед,0)+1,MATCH(B178,Симв,0)+1,,,"Квадрат Виженера"))</f>
        <v>Т</v>
      </c>
      <c r="E178" s="0" t="str">
        <f aca="false">E177&amp;D178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</v>
      </c>
    </row>
    <row r="179" customFormat="false" ht="13.5" hidden="false" customHeight="false" outlineLevel="0" collapsed="false">
      <c r="A179" s="27" t="n">
        <v>169</v>
      </c>
      <c r="B179" s="28" t="str">
        <f aca="false">MID($B$2,A179,1)</f>
        <v>И</v>
      </c>
      <c r="C179" s="27" t="str">
        <f aca="false">MID(Ключ,IF(MOD(A179,LEN(Ключ))=0,LEN(Ключ),MOD(A179,LEN(Ключ))),1)</f>
        <v>а</v>
      </c>
      <c r="D179" s="28" t="str">
        <f aca="true" t="array" ref="D179:D179">INDIRECT(ADDRESS(MATCH(C179,КлючПослед,0)+1,MATCH(B179,Симв,0)+1,,,"Квадрат Виженера"))</f>
        <v>И</v>
      </c>
      <c r="E179" s="0" t="str">
        <f aca="false">E178&amp;D179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</v>
      </c>
    </row>
    <row r="180" customFormat="false" ht="13.5" hidden="false" customHeight="false" outlineLevel="0" collapsed="false">
      <c r="A180" s="27" t="n">
        <v>170</v>
      </c>
      <c r="B180" s="28" t="str">
        <f aca="false">MID($B$2,A180,1)</f>
        <v>Ч</v>
      </c>
      <c r="C180" s="27" t="str">
        <f aca="false">MID(Ключ,IF(MOD(A180,LEN(Ключ))=0,LEN(Ключ),MOD(A180,LEN(Ключ))),1)</f>
        <v>ф</v>
      </c>
      <c r="D180" s="28" t="str">
        <f aca="true" t="array" ref="D180:D180">INDIRECT(ADDRESS(MATCH(C180,КлючПослед,0)+1,MATCH(B180,Симв,0)+1,,,"Квадрат Виженера"))</f>
        <v>,</v>
      </c>
      <c r="E180" s="0" t="str">
        <f aca="false">E179&amp;D180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</v>
      </c>
    </row>
    <row r="181" customFormat="false" ht="13.5" hidden="false" customHeight="false" outlineLevel="0" collapsed="false">
      <c r="A181" s="27" t="n">
        <v>171</v>
      </c>
      <c r="B181" s="28" t="str">
        <f aca="false">MID($B$2,A181,1)</f>
        <v>,</v>
      </c>
      <c r="C181" s="27" t="str">
        <f aca="false">MID(Ключ,IF(MOD(A181,LEN(Ключ))=0,LEN(Ключ),MOD(A181,LEN(Ключ))),1)</f>
        <v>К</v>
      </c>
      <c r="D181" s="28" t="str">
        <f aca="true" t="array" ref="D181:D181">INDIRECT(ADDRESS(MATCH(C181,КлючПослед,0)+1,MATCH(B181,Симв,0)+1,,,"Квадрат Виженера"))</f>
        <v>И</v>
      </c>
      <c r="E181" s="0" t="str">
        <f aca="false">E180&amp;D181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</v>
      </c>
    </row>
    <row r="182" customFormat="false" ht="13.5" hidden="false" customHeight="false" outlineLevel="0" collapsed="false">
      <c r="A182" s="27" t="n">
        <v>172</v>
      </c>
      <c r="B182" s="28" t="str">
        <f aca="false">MID($B$2,A182,1)</f>
        <v> </v>
      </c>
      <c r="C182" s="27" t="str">
        <f aca="false">MID(Ключ,IF(MOD(A182,LEN(Ключ))=0,LEN(Ключ),MOD(A182,LEN(Ключ))),1)</f>
        <v>р</v>
      </c>
      <c r="D182" s="28" t="str">
        <f aca="true" t="array" ref="D182:D182">INDIRECT(ADDRESS(MATCH(C182,КлючПослед,0)+1,MATCH(B182,Симв,0)+1,,,"Квадрат Виженера"))</f>
        <v>П</v>
      </c>
      <c r="E182" s="0" t="str">
        <f aca="false">E181&amp;D182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</v>
      </c>
    </row>
    <row r="183" customFormat="false" ht="13.5" hidden="false" customHeight="false" outlineLevel="0" collapsed="false">
      <c r="A183" s="27" t="n">
        <v>173</v>
      </c>
      <c r="B183" s="28" t="str">
        <f aca="false">MID($B$2,A183,1)</f>
        <v>Б</v>
      </c>
      <c r="C183" s="27" t="str">
        <f aca="false">MID(Ключ,IF(MOD(A183,LEN(Ключ))=0,LEN(Ключ),MOD(A183,LEN(Ключ))),1)</f>
        <v>и</v>
      </c>
      <c r="D183" s="28" t="str">
        <f aca="true" t="array" ref="D183:D183">INDIRECT(ADDRESS(MATCH(C183,КлючПослед,0)+1,MATCH(B183,Симв,0)+1,,,"Квадрат Виженера"))</f>
        <v>Й</v>
      </c>
      <c r="E183" s="0" t="str">
        <f aca="false">E182&amp;D183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</v>
      </c>
    </row>
    <row r="184" customFormat="false" ht="13.5" hidden="false" customHeight="false" outlineLevel="0" collapsed="false">
      <c r="A184" s="27" t="n">
        <v>174</v>
      </c>
      <c r="B184" s="28" t="str">
        <f aca="false">MID($B$2,A184,1)</f>
        <v>Е</v>
      </c>
      <c r="C184" s="27" t="str">
        <f aca="false">MID(Ключ,IF(MOD(A184,LEN(Ключ))=0,LEN(Ключ),MOD(A184,LEN(Ключ))),1)</f>
        <v>п</v>
      </c>
      <c r="D184" s="28" t="str">
        <f aca="true" t="array" ref="D184:D184">INDIRECT(ADDRESS(MATCH(C184,КлючПослед,0)+1,MATCH(B184,Симв,0)+1,,,"Квадрат Виженера"))</f>
        <v>Ф</v>
      </c>
      <c r="E184" s="0" t="str">
        <f aca="false">E183&amp;D184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</v>
      </c>
    </row>
    <row r="185" customFormat="false" ht="13.5" hidden="false" customHeight="false" outlineLevel="0" collapsed="false">
      <c r="A185" s="27" t="n">
        <v>175</v>
      </c>
      <c r="B185" s="28" t="str">
        <f aca="false">MID($B$2,A185,1)</f>
        <v>З</v>
      </c>
      <c r="C185" s="27" t="str">
        <f aca="false">MID(Ключ,IF(MOD(A185,LEN(Ключ))=0,LEN(Ключ),MOD(A185,LEN(Ключ))),1)</f>
        <v>т</v>
      </c>
      <c r="D185" s="28" t="str">
        <f aca="true" t="array" ref="D185:D185">INDIRECT(ADDRESS(MATCH(C185,КлючПослед,0)+1,MATCH(B185,Симв,0)+1,,,"Квадрат Виженера"))</f>
        <v>Щ</v>
      </c>
      <c r="E185" s="0" t="str">
        <f aca="false">E184&amp;D185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</v>
      </c>
    </row>
    <row r="186" customFormat="false" ht="13.5" hidden="false" customHeight="false" outlineLevel="0" collapsed="false">
      <c r="A186" s="27" t="n">
        <v>176</v>
      </c>
      <c r="B186" s="28" t="str">
        <f aca="false">MID($B$2,A186,1)</f>
        <v>М</v>
      </c>
      <c r="C186" s="27" t="str">
        <f aca="false">MID(Ключ,IF(MOD(A186,LEN(Ключ))=0,LEN(Ключ),MOD(A186,LEN(Ключ))),1)</f>
        <v>о</v>
      </c>
      <c r="D186" s="28" t="str">
        <f aca="true" t="array" ref="D186:D186">INDIRECT(ADDRESS(MATCH(C186,КлючПослед,0)+1,MATCH(B186,Симв,0)+1,,,"Квадрат Виженера"))</f>
        <v>Ъ</v>
      </c>
      <c r="E186" s="0" t="str">
        <f aca="false">E185&amp;D186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</v>
      </c>
    </row>
    <row r="187" customFormat="false" ht="13.5" hidden="false" customHeight="false" outlineLevel="0" collapsed="false">
      <c r="A187" s="27" t="n">
        <v>177</v>
      </c>
      <c r="B187" s="28" t="str">
        <f aca="false">MID($B$2,A187,1)</f>
        <v>Е</v>
      </c>
      <c r="C187" s="27" t="str">
        <f aca="false">MID(Ключ,IF(MOD(A187,LEN(Ключ))=0,LEN(Ключ),MOD(A187,LEN(Ключ))),1)</f>
        <v>г</v>
      </c>
      <c r="D187" s="28" t="str">
        <f aca="true" t="array" ref="D187:D187">INDIRECT(ADDRESS(MATCH(C187,КлючПослед,0)+1,MATCH(B187,Симв,0)+1,,,"Квадрат Виженера"))</f>
        <v>И</v>
      </c>
      <c r="E187" s="0" t="str">
        <f aca="false">E186&amp;D187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</v>
      </c>
    </row>
    <row r="188" customFormat="false" ht="13.5" hidden="false" customHeight="false" outlineLevel="0" collapsed="false">
      <c r="A188" s="27" t="n">
        <v>178</v>
      </c>
      <c r="B188" s="28" t="str">
        <f aca="false">MID($B$2,A188,1)</f>
        <v>Р</v>
      </c>
      <c r="C188" s="27" t="str">
        <f aca="false">MID(Ключ,IF(MOD(A188,LEN(Ключ))=0,LEN(Ключ),MOD(A188,LEN(Ключ))),1)</f>
        <v>р</v>
      </c>
      <c r="D188" s="28" t="str">
        <f aca="true" t="array" ref="D188:D188">INDIRECT(ADDRESS(MATCH(C188,КлючПослед,0)+1,MATCH(B188,Симв,0)+1,,,"Квадрат Виженера"))</f>
        <v>0</v>
      </c>
      <c r="E188" s="0" t="str">
        <f aca="false">E187&amp;D188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</v>
      </c>
    </row>
    <row r="189" customFormat="false" ht="13.5" hidden="false" customHeight="false" outlineLevel="0" collapsed="false">
      <c r="A189" s="27" t="n">
        <v>179</v>
      </c>
      <c r="B189" s="28" t="str">
        <f aca="false">MID($B$2,A189,1)</f>
        <v>Н</v>
      </c>
      <c r="C189" s="27" t="str">
        <f aca="false">MID(Ключ,IF(MOD(A189,LEN(Ключ))=0,LEN(Ключ),MOD(A189,LEN(Ключ))),1)</f>
        <v>а</v>
      </c>
      <c r="D189" s="28" t="str">
        <f aca="true" t="array" ref="D189:D189">INDIRECT(ADDRESS(MATCH(C189,КлючПослед,0)+1,MATCH(B189,Симв,0)+1,,,"Квадрат Виженера"))</f>
        <v>Н</v>
      </c>
      <c r="E189" s="0" t="str">
        <f aca="false">E188&amp;D189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</v>
      </c>
    </row>
    <row r="190" customFormat="false" ht="13.5" hidden="false" customHeight="false" outlineLevel="0" collapsed="false">
      <c r="A190" s="27" t="n">
        <v>180</v>
      </c>
      <c r="B190" s="28" t="str">
        <f aca="false">MID($B$2,A190,1)</f>
        <v>О</v>
      </c>
      <c r="C190" s="27" t="str">
        <f aca="false">MID(Ключ,IF(MOD(A190,LEN(Ключ))=0,LEN(Ключ),MOD(A190,LEN(Ключ))),1)</f>
        <v>ф</v>
      </c>
      <c r="D190" s="28" t="str">
        <f aca="true" t="array" ref="D190:D190">INDIRECT(ADDRESS(MATCH(C190,КлючПослед,0)+1,MATCH(B190,Симв,0)+1,,,"Квадрат Виженера"))</f>
        <v>2</v>
      </c>
      <c r="E190" s="0" t="str">
        <f aca="false">E189&amp;D190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</v>
      </c>
    </row>
    <row r="191" customFormat="false" ht="13.5" hidden="false" customHeight="false" outlineLevel="0" collapsed="false">
      <c r="A191" s="27" t="n">
        <v>181</v>
      </c>
      <c r="B191" s="28" t="str">
        <f aca="false">MID($B$2,A191,1)</f>
        <v> </v>
      </c>
      <c r="C191" s="27" t="str">
        <f aca="false">MID(Ключ,IF(MOD(A191,LEN(Ключ))=0,LEN(Ключ),MOD(A191,LEN(Ключ))),1)</f>
        <v>К</v>
      </c>
      <c r="D191" s="28" t="str">
        <f aca="true" t="array" ref="D191:D191">INDIRECT(ADDRESS(MATCH(C191,КлючПослед,0)+1,MATCH(B191,Симв,0)+1,,,"Квадрат Виженера"))</f>
        <v>Й</v>
      </c>
      <c r="E191" s="0" t="str">
        <f aca="false">E190&amp;D191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</v>
      </c>
    </row>
    <row r="192" customFormat="false" ht="13.5" hidden="false" customHeight="false" outlineLevel="0" collapsed="false">
      <c r="A192" s="27" t="n">
        <v>182</v>
      </c>
      <c r="B192" s="28" t="str">
        <f aca="false">MID($B$2,A192,1)</f>
        <v>Р</v>
      </c>
      <c r="C192" s="27" t="str">
        <f aca="false">MID(Ключ,IF(MOD(A192,LEN(Ключ))=0,LEN(Ключ),MOD(A192,LEN(Ключ))),1)</f>
        <v>р</v>
      </c>
      <c r="D192" s="28" t="str">
        <f aca="true" t="array" ref="D192:D192">INDIRECT(ADDRESS(MATCH(C192,КлючПослед,0)+1,MATCH(B192,Симв,0)+1,,,"Квадрат Виженера"))</f>
        <v>0</v>
      </c>
      <c r="E192" s="0" t="str">
        <f aca="false">E191&amp;D192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</v>
      </c>
    </row>
    <row r="193" customFormat="false" ht="13.5" hidden="false" customHeight="false" outlineLevel="0" collapsed="false">
      <c r="A193" s="27" t="n">
        <v>183</v>
      </c>
      <c r="B193" s="28" t="str">
        <f aca="false">MID($B$2,A193,1)</f>
        <v>А</v>
      </c>
      <c r="C193" s="27" t="str">
        <f aca="false">MID(Ключ,IF(MOD(A193,LEN(Ключ))=0,LEN(Ключ),MOD(A193,LEN(Ключ))),1)</f>
        <v>и</v>
      </c>
      <c r="D193" s="28" t="str">
        <f aca="true" t="array" ref="D193:D193">INDIRECT(ADDRESS(MATCH(C193,КлючПослед,0)+1,MATCH(B193,Симв,0)+1,,,"Квадрат Виженера"))</f>
        <v>И</v>
      </c>
      <c r="E193" s="0" t="str">
        <f aca="false">E192&amp;D193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</v>
      </c>
    </row>
    <row r="194" customFormat="false" ht="13.5" hidden="false" customHeight="false" outlineLevel="0" collapsed="false">
      <c r="A194" s="27" t="n">
        <v>184</v>
      </c>
      <c r="B194" s="28" t="str">
        <f aca="false">MID($B$2,A194,1)</f>
        <v>Д</v>
      </c>
      <c r="C194" s="27" t="str">
        <f aca="false">MID(Ключ,IF(MOD(A194,LEN(Ключ))=0,LEN(Ключ),MOD(A194,LEN(Ключ))),1)</f>
        <v>п</v>
      </c>
      <c r="D194" s="28" t="str">
        <f aca="true" t="array" ref="D194:D194">INDIRECT(ADDRESS(MATCH(C194,КлючПослед,0)+1,MATCH(B194,Симв,0)+1,,,"Квадрат Виженера"))</f>
        <v>У</v>
      </c>
      <c r="E194" s="0" t="str">
        <f aca="false">E193&amp;D194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</v>
      </c>
    </row>
    <row r="195" customFormat="false" ht="13.5" hidden="false" customHeight="false" outlineLevel="0" collapsed="false">
      <c r="A195" s="27" t="n">
        <v>185</v>
      </c>
      <c r="B195" s="28" t="str">
        <f aca="false">MID($B$2,A195,1)</f>
        <v> </v>
      </c>
      <c r="C195" s="27" t="str">
        <f aca="false">MID(Ключ,IF(MOD(A195,LEN(Ключ))=0,LEN(Ключ),MOD(A195,LEN(Ключ))),1)</f>
        <v>т</v>
      </c>
      <c r="D195" s="28" t="str">
        <f aca="true" t="array" ref="D195:D195">INDIRECT(ADDRESS(MATCH(C195,КлючПослед,0)+1,MATCH(B195,Симв,0)+1,,,"Квадрат Виженера"))</f>
        <v>С</v>
      </c>
      <c r="E195" s="0" t="str">
        <f aca="false">E194&amp;D195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</v>
      </c>
    </row>
    <row r="196" customFormat="false" ht="13.5" hidden="false" customHeight="false" outlineLevel="0" collapsed="false">
      <c r="A196" s="27" t="n">
        <v>186</v>
      </c>
      <c r="B196" s="28" t="str">
        <f aca="false">MID($B$2,A196,1)</f>
        <v>Н</v>
      </c>
      <c r="C196" s="27" t="str">
        <f aca="false">MID(Ключ,IF(MOD(A196,LEN(Ключ))=0,LEN(Ключ),MOD(A196,LEN(Ключ))),1)</f>
        <v>о</v>
      </c>
      <c r="D196" s="28" t="str">
        <f aca="true" t="array" ref="D196:D196">INDIRECT(ADDRESS(MATCH(C196,КлючПослед,0)+1,MATCH(B196,Симв,0)+1,,,"Квадрат Виженера"))</f>
        <v>Ы</v>
      </c>
      <c r="E196" s="0" t="str">
        <f aca="false">E195&amp;D196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</v>
      </c>
    </row>
    <row r="197" customFormat="false" ht="13.5" hidden="false" customHeight="false" outlineLevel="0" collapsed="false">
      <c r="A197" s="27" t="n">
        <v>187</v>
      </c>
      <c r="B197" s="28" t="str">
        <f aca="false">MID($B$2,A197,1)</f>
        <v>А</v>
      </c>
      <c r="C197" s="27" t="str">
        <f aca="false">MID(Ключ,IF(MOD(A197,LEN(Ключ))=0,LEN(Ключ),MOD(A197,LEN(Ключ))),1)</f>
        <v>г</v>
      </c>
      <c r="D197" s="28" t="str">
        <f aca="true" t="array" ref="D197:D197">INDIRECT(ADDRESS(MATCH(C197,КлючПослед,0)+1,MATCH(B197,Симв,0)+1,,,"Квадрат Виженера"))</f>
        <v>Г</v>
      </c>
      <c r="E197" s="0" t="str">
        <f aca="false">E196&amp;D197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</v>
      </c>
    </row>
    <row r="198" customFormat="false" ht="13.5" hidden="false" customHeight="false" outlineLevel="0" collapsed="false">
      <c r="A198" s="27" t="n">
        <v>188</v>
      </c>
      <c r="B198" s="28" t="str">
        <f aca="false">MID($B$2,A198,1)</f>
        <v>Ш</v>
      </c>
      <c r="C198" s="27" t="str">
        <f aca="false">MID(Ключ,IF(MOD(A198,LEN(Ключ))=0,LEN(Ключ),MOD(A198,LEN(Ключ))),1)</f>
        <v>р</v>
      </c>
      <c r="D198" s="28" t="str">
        <f aca="true" t="array" ref="D198:D198">INDIRECT(ADDRESS(MATCH(C198,КлючПослед,0)+1,MATCH(B198,Симв,0)+1,,,"Квадрат Виженера"))</f>
        <v>8</v>
      </c>
      <c r="E198" s="0" t="str">
        <f aca="false">E197&amp;D198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</v>
      </c>
    </row>
    <row r="199" customFormat="false" ht="13.5" hidden="false" customHeight="false" outlineLevel="0" collapsed="false">
      <c r="A199" s="27" t="n">
        <v>189</v>
      </c>
      <c r="B199" s="28" t="str">
        <f aca="false">MID($B$2,A199,1)</f>
        <v>Е</v>
      </c>
      <c r="C199" s="27" t="str">
        <f aca="false">MID(Ключ,IF(MOD(A199,LEN(Ключ))=0,LEN(Ключ),MOD(A199,LEN(Ключ))),1)</f>
        <v>а</v>
      </c>
      <c r="D199" s="28" t="str">
        <f aca="true" t="array" ref="D199:D199">INDIRECT(ADDRESS(MATCH(C199,КлючПослед,0)+1,MATCH(B199,Симв,0)+1,,,"Квадрат Виженера"))</f>
        <v>Е</v>
      </c>
      <c r="E199" s="0" t="str">
        <f aca="false">E198&amp;D199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</v>
      </c>
    </row>
    <row r="200" customFormat="false" ht="13.5" hidden="false" customHeight="false" outlineLevel="0" collapsed="false">
      <c r="A200" s="27" t="n">
        <v>190</v>
      </c>
      <c r="B200" s="28" t="str">
        <f aca="false">MID($B$2,A200,1)</f>
        <v>М</v>
      </c>
      <c r="C200" s="27" t="str">
        <f aca="false">MID(Ключ,IF(MOD(A200,LEN(Ключ))=0,LEN(Ключ),MOD(A200,LEN(Ключ))),1)</f>
        <v>ф</v>
      </c>
      <c r="D200" s="28" t="str">
        <f aca="true" t="array" ref="D200:D200">INDIRECT(ADDRESS(MATCH(C200,КлючПослед,0)+1,MATCH(B200,Симв,0)+1,,,"Квадрат Виженера"))</f>
        <v>0</v>
      </c>
      <c r="E200" s="0" t="str">
        <f aca="false">E199&amp;D200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</v>
      </c>
    </row>
    <row r="201" customFormat="false" ht="13.5" hidden="false" customHeight="false" outlineLevel="0" collapsed="false">
      <c r="A201" s="27" t="n">
        <v>191</v>
      </c>
      <c r="B201" s="28" t="str">
        <f aca="false">MID($B$2,A201,1)</f>
        <v>У</v>
      </c>
      <c r="C201" s="27" t="str">
        <f aca="false">MID(Ключ,IF(MOD(A201,LEN(Ключ))=0,LEN(Ключ),MOD(A201,LEN(Ключ))),1)</f>
        <v>К</v>
      </c>
      <c r="D201" s="28" t="str">
        <f aca="true" t="array" ref="D201:D201">INDIRECT(ADDRESS(MATCH(C201,КлючПослед,0)+1,MATCH(B201,Симв,0)+1,,,"Квадрат Виженера"))</f>
        <v>Э</v>
      </c>
      <c r="E201" s="0" t="str">
        <f aca="false">E200&amp;D201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</v>
      </c>
    </row>
    <row r="202" customFormat="false" ht="13.5" hidden="false" customHeight="false" outlineLevel="0" collapsed="false">
      <c r="A202" s="27" t="n">
        <v>192</v>
      </c>
      <c r="B202" s="28" t="str">
        <f aca="false">MID($B$2,A202,1)</f>
        <v> </v>
      </c>
      <c r="C202" s="27" t="str">
        <f aca="false">MID(Ключ,IF(MOD(A202,LEN(Ключ))=0,LEN(Ключ),MOD(A202,LEN(Ключ))),1)</f>
        <v>р</v>
      </c>
      <c r="D202" s="28" t="str">
        <f aca="true" t="array" ref="D202:D202">INDIRECT(ADDRESS(MATCH(C202,КлючПослед,0)+1,MATCH(B202,Симв,0)+1,,,"Квадрат Виженера"))</f>
        <v>П</v>
      </c>
      <c r="E202" s="0" t="str">
        <f aca="false">E201&amp;D202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</v>
      </c>
    </row>
    <row r="203" customFormat="false" ht="13.5" hidden="false" customHeight="false" outlineLevel="0" collapsed="false">
      <c r="A203" s="27" t="n">
        <v>193</v>
      </c>
      <c r="B203" s="28" t="str">
        <f aca="false">MID($B$2,A203,1)</f>
        <v>С</v>
      </c>
      <c r="C203" s="27" t="str">
        <f aca="false">MID(Ключ,IF(MOD(A203,LEN(Ключ))=0,LEN(Ключ),MOD(A203,LEN(Ключ))),1)</f>
        <v>и</v>
      </c>
      <c r="D203" s="28" t="str">
        <f aca="true" t="array" ref="D203:D203">INDIRECT(ADDRESS(MATCH(C203,КлючПослед,0)+1,MATCH(B203,Симв,0)+1,,,"Квадрат Виженера"))</f>
        <v>Щ</v>
      </c>
      <c r="E203" s="0" t="str">
        <f aca="false">E202&amp;D203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</v>
      </c>
    </row>
    <row r="204" customFormat="false" ht="13.5" hidden="false" customHeight="false" outlineLevel="0" collapsed="false">
      <c r="A204" s="27" t="n">
        <v>194</v>
      </c>
      <c r="B204" s="28" t="str">
        <f aca="false">MID($B$2,A204,1)</f>
        <v>О</v>
      </c>
      <c r="C204" s="27" t="str">
        <f aca="false">MID(Ключ,IF(MOD(A204,LEN(Ключ))=0,LEN(Ключ),MOD(A204,LEN(Ключ))),1)</f>
        <v>п</v>
      </c>
      <c r="D204" s="28" t="str">
        <f aca="true" t="array" ref="D204:D204">INDIRECT(ADDRESS(MATCH(C204,КлючПослед,0)+1,MATCH(B204,Симв,0)+1,,,"Квадрат Виженера"))</f>
        <v>Э</v>
      </c>
      <c r="E204" s="0" t="str">
        <f aca="false">E203&amp;D204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</v>
      </c>
    </row>
    <row r="205" customFormat="false" ht="13.5" hidden="false" customHeight="false" outlineLevel="0" collapsed="false">
      <c r="A205" s="27" t="n">
        <v>195</v>
      </c>
      <c r="B205" s="28" t="str">
        <f aca="false">MID($B$2,A205,1)</f>
        <v>Т</v>
      </c>
      <c r="C205" s="27" t="str">
        <f aca="false">MID(Ключ,IF(MOD(A205,LEN(Ключ))=0,LEN(Ключ),MOD(A205,LEN(Ключ))),1)</f>
        <v>т</v>
      </c>
      <c r="D205" s="28" t="str">
        <f aca="true" t="array" ref="D205:D205">INDIRECT(ADDRESS(MATCH(C205,КлючПослед,0)+1,MATCH(B205,Симв,0)+1,,,"Квадрат Виженера"))</f>
        <v>4</v>
      </c>
      <c r="E205" s="0" t="str">
        <f aca="false">E204&amp;D205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</v>
      </c>
    </row>
    <row r="206" customFormat="false" ht="13.5" hidden="false" customHeight="false" outlineLevel="0" collapsed="false">
      <c r="A206" s="27" t="n">
        <v>196</v>
      </c>
      <c r="B206" s="28" t="str">
        <f aca="false">MID($B$2,A206,1)</f>
        <v>Р</v>
      </c>
      <c r="C206" s="27" t="str">
        <f aca="false">MID(Ключ,IF(MOD(A206,LEN(Ключ))=0,LEN(Ключ),MOD(A206,LEN(Ключ))),1)</f>
        <v>о</v>
      </c>
      <c r="D206" s="28" t="str">
        <f aca="true" t="array" ref="D206:D206">INDIRECT(ADDRESS(MATCH(C206,КлючПослед,0)+1,MATCH(B206,Симв,0)+1,,,"Квадрат Виженера"))</f>
        <v>Ю</v>
      </c>
      <c r="E206" s="0" t="str">
        <f aca="false">E205&amp;D206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</v>
      </c>
    </row>
    <row r="207" customFormat="false" ht="13.5" hidden="false" customHeight="false" outlineLevel="0" collapsed="false">
      <c r="A207" s="27" t="n">
        <v>197</v>
      </c>
      <c r="B207" s="28" t="str">
        <f aca="false">MID($B$2,A207,1)</f>
        <v>У</v>
      </c>
      <c r="C207" s="27" t="str">
        <f aca="false">MID(Ключ,IF(MOD(A207,LEN(Ключ))=0,LEN(Ключ),MOD(A207,LEN(Ключ))),1)</f>
        <v>г</v>
      </c>
      <c r="D207" s="28" t="str">
        <f aca="true" t="array" ref="D207:D207">INDIRECT(ADDRESS(MATCH(C207,КлючПослед,0)+1,MATCH(B207,Симв,0)+1,,,"Квадрат Виженера"))</f>
        <v>Ц</v>
      </c>
      <c r="E207" s="0" t="str">
        <f aca="false">E206&amp;D207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</v>
      </c>
    </row>
    <row r="208" customFormat="false" ht="13.5" hidden="false" customHeight="false" outlineLevel="0" collapsed="false">
      <c r="A208" s="27" t="n">
        <v>198</v>
      </c>
      <c r="B208" s="28" t="str">
        <f aca="false">MID($B$2,A208,1)</f>
        <v>Д</v>
      </c>
      <c r="C208" s="27" t="str">
        <f aca="false">MID(Ключ,IF(MOD(A208,LEN(Ключ))=0,LEN(Ключ),MOD(A208,LEN(Ключ))),1)</f>
        <v>р</v>
      </c>
      <c r="D208" s="28" t="str">
        <f aca="true" t="array" ref="D208:D208">INDIRECT(ADDRESS(MATCH(C208,КлючПослед,0)+1,MATCH(B208,Симв,0)+1,,,"Квадрат Виженера"))</f>
        <v>Ф</v>
      </c>
      <c r="E208" s="0" t="str">
        <f aca="false">E207&amp;D208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</v>
      </c>
    </row>
    <row r="209" customFormat="false" ht="13.5" hidden="false" customHeight="false" outlineLevel="0" collapsed="false">
      <c r="A209" s="27" t="n">
        <v>199</v>
      </c>
      <c r="B209" s="28" t="str">
        <f aca="false">MID($B$2,A209,1)</f>
        <v>Н</v>
      </c>
      <c r="C209" s="27" t="str">
        <f aca="false">MID(Ключ,IF(MOD(A209,LEN(Ключ))=0,LEN(Ключ),MOD(A209,LEN(Ключ))),1)</f>
        <v>а</v>
      </c>
      <c r="D209" s="28" t="str">
        <f aca="true" t="array" ref="D209:D209">INDIRECT(ADDRESS(MATCH(C209,КлючПослед,0)+1,MATCH(B209,Симв,0)+1,,,"Квадрат Виженера"))</f>
        <v>Н</v>
      </c>
      <c r="E209" s="0" t="str">
        <f aca="false">E208&amp;D209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</v>
      </c>
    </row>
    <row r="210" customFormat="false" ht="13.5" hidden="false" customHeight="false" outlineLevel="0" collapsed="false">
      <c r="A210" s="27" t="n">
        <v>200</v>
      </c>
      <c r="B210" s="28" t="str">
        <f aca="false">MID($B$2,A210,1)</f>
        <v>И</v>
      </c>
      <c r="C210" s="27" t="str">
        <f aca="false">MID(Ключ,IF(MOD(A210,LEN(Ключ))=0,LEN(Ключ),MOD(A210,LEN(Ключ))),1)</f>
        <v>ф</v>
      </c>
      <c r="D210" s="28" t="str">
        <f aca="true" t="array" ref="D210:D210">INDIRECT(ADDRESS(MATCH(C210,КлючПослед,0)+1,MATCH(B210,Симв,0)+1,,,"Квадрат Виженера"))</f>
        <v>Ь</v>
      </c>
      <c r="E210" s="0" t="str">
        <f aca="false">E209&amp;D210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</v>
      </c>
    </row>
    <row r="211" customFormat="false" ht="13.5" hidden="false" customHeight="false" outlineLevel="0" collapsed="false">
      <c r="A211" s="27" t="n">
        <v>201</v>
      </c>
      <c r="B211" s="28" t="str">
        <f aca="false">MID($B$2,A211,1)</f>
        <v>Ч</v>
      </c>
      <c r="C211" s="27" t="str">
        <f aca="false">MID(Ключ,IF(MOD(A211,LEN(Ключ))=0,LEN(Ключ),MOD(A211,LEN(Ключ))),1)</f>
        <v>К</v>
      </c>
      <c r="D211" s="28" t="str">
        <f aca="true" t="array" ref="D211:D211">INDIRECT(ADDRESS(MATCH(C211,КлючПослед,0)+1,MATCH(B211,Симв,0)+1,,,"Квадрат Виженера"))</f>
        <v>1</v>
      </c>
      <c r="E211" s="0" t="str">
        <f aca="false">E210&amp;D211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</v>
      </c>
    </row>
    <row r="212" customFormat="false" ht="13.5" hidden="false" customHeight="false" outlineLevel="0" collapsed="false">
      <c r="A212" s="27" t="n">
        <v>202</v>
      </c>
      <c r="B212" s="28" t="str">
        <f aca="false">MID($B$2,A212,1)</f>
        <v>Е</v>
      </c>
      <c r="C212" s="27" t="str">
        <f aca="false">MID(Ключ,IF(MOD(A212,LEN(Ключ))=0,LEN(Ключ),MOD(A212,LEN(Ключ))),1)</f>
        <v>р</v>
      </c>
      <c r="D212" s="28" t="str">
        <f aca="true" t="array" ref="D212:D212">INDIRECT(ADDRESS(MATCH(C212,КлючПослед,0)+1,MATCH(B212,Симв,0)+1,,,"Квадрат Виженера"))</f>
        <v>Х</v>
      </c>
      <c r="E212" s="0" t="str">
        <f aca="false">E211&amp;D212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</v>
      </c>
    </row>
    <row r="213" customFormat="false" ht="13.5" hidden="false" customHeight="false" outlineLevel="0" collapsed="false">
      <c r="A213" s="27" t="n">
        <v>203</v>
      </c>
      <c r="B213" s="28" t="str">
        <f aca="false">MID($B$2,A213,1)</f>
        <v>С</v>
      </c>
      <c r="C213" s="27" t="str">
        <f aca="false">MID(Ключ,IF(MOD(A213,LEN(Ключ))=0,LEN(Ключ),MOD(A213,LEN(Ключ))),1)</f>
        <v>и</v>
      </c>
      <c r="D213" s="28" t="str">
        <f aca="true" t="array" ref="D213:D213">INDIRECT(ADDRESS(MATCH(C213,КлючПослед,0)+1,MATCH(B213,Симв,0)+1,,,"Квадрат Виженера"))</f>
        <v>Щ</v>
      </c>
      <c r="E213" s="0" t="str">
        <f aca="false">E212&amp;D213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</v>
      </c>
    </row>
    <row r="214" customFormat="false" ht="13.5" hidden="false" customHeight="false" outlineLevel="0" collapsed="false">
      <c r="A214" s="27" t="n">
        <v>204</v>
      </c>
      <c r="B214" s="28" t="str">
        <f aca="false">MID($B$2,A214,1)</f>
        <v>Т</v>
      </c>
      <c r="C214" s="27" t="str">
        <f aca="false">MID(Ключ,IF(MOD(A214,LEN(Ключ))=0,LEN(Ключ),MOD(A214,LEN(Ключ))),1)</f>
        <v>п</v>
      </c>
      <c r="D214" s="28" t="str">
        <f aca="true" t="array" ref="D214:D214">INDIRECT(ADDRESS(MATCH(C214,КлючПослед,0)+1,MATCH(B214,Симв,0)+1,,,"Квадрат Виженера"))</f>
        <v>1</v>
      </c>
      <c r="E214" s="0" t="str">
        <f aca="false">E213&amp;D214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</v>
      </c>
    </row>
    <row r="215" customFormat="false" ht="13.5" hidden="false" customHeight="false" outlineLevel="0" collapsed="false">
      <c r="A215" s="27" t="n">
        <v>205</v>
      </c>
      <c r="B215" s="28" t="str">
        <f aca="false">MID($B$2,A215,1)</f>
        <v>В</v>
      </c>
      <c r="C215" s="27" t="str">
        <f aca="false">MID(Ключ,IF(MOD(A215,LEN(Ключ))=0,LEN(Ключ),MOD(A215,LEN(Ключ))),1)</f>
        <v>т</v>
      </c>
      <c r="D215" s="28" t="str">
        <f aca="true" t="array" ref="D215:D215">INDIRECT(ADDRESS(MATCH(C215,КлючПослед,0)+1,MATCH(B215,Симв,0)+1,,,"Квадрат Виженера"))</f>
        <v>Ф</v>
      </c>
      <c r="E215" s="0" t="str">
        <f aca="false">E214&amp;D215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</v>
      </c>
    </row>
    <row r="216" customFormat="false" ht="13.5" hidden="false" customHeight="false" outlineLevel="0" collapsed="false">
      <c r="A216" s="27" t="n">
        <v>206</v>
      </c>
      <c r="B216" s="28" t="str">
        <f aca="false">MID($B$2,A216,1)</f>
        <v>У</v>
      </c>
      <c r="C216" s="27" t="str">
        <f aca="false">MID(Ключ,IF(MOD(A216,LEN(Ключ))=0,LEN(Ключ),MOD(A216,LEN(Ключ))),1)</f>
        <v>о</v>
      </c>
      <c r="D216" s="28" t="str">
        <f aca="true" t="array" ref="D216:D216">INDIRECT(ADDRESS(MATCH(C216,КлючПослед,0)+1,MATCH(B216,Симв,0)+1,,,"Квадрат Виженера"))</f>
        <v>1</v>
      </c>
      <c r="E216" s="0" t="str">
        <f aca="false">E215&amp;D216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</v>
      </c>
    </row>
    <row r="217" customFormat="false" ht="13.5" hidden="false" customHeight="false" outlineLevel="0" collapsed="false">
      <c r="A217" s="27" t="n">
        <v>207</v>
      </c>
      <c r="B217" s="28" t="str">
        <f aca="false">MID($B$2,A217,1)</f>
        <v>,</v>
      </c>
      <c r="C217" s="27" t="str">
        <f aca="false">MID(Ключ,IF(MOD(A217,LEN(Ключ))=0,LEN(Ключ),MOD(A217,LEN(Ключ))),1)</f>
        <v>г</v>
      </c>
      <c r="D217" s="28" t="str">
        <f aca="true" t="array" ref="D217:D217">INDIRECT(ADDRESS(MATCH(C217,КлючПослед,0)+1,MATCH(B217,Симв,0)+1,,,"Квадрат Виженера"))</f>
        <v>Б</v>
      </c>
      <c r="E217" s="0" t="str">
        <f aca="false">E216&amp;D217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</v>
      </c>
    </row>
    <row r="218" customFormat="false" ht="13.5" hidden="false" customHeight="false" outlineLevel="0" collapsed="false">
      <c r="A218" s="27" t="n">
        <v>208</v>
      </c>
      <c r="B218" s="28" t="str">
        <f aca="false">MID($B$2,A218,1)</f>
        <v> </v>
      </c>
      <c r="C218" s="27" t="str">
        <f aca="false">MID(Ключ,IF(MOD(A218,LEN(Ключ))=0,LEN(Ключ),MOD(A218,LEN(Ключ))),1)</f>
        <v>р</v>
      </c>
      <c r="D218" s="28" t="str">
        <f aca="true" t="array" ref="D218:D218">INDIRECT(ADDRESS(MATCH(C218,КлючПослед,0)+1,MATCH(B218,Симв,0)+1,,,"Квадрат Виженера"))</f>
        <v>П</v>
      </c>
      <c r="E218" s="0" t="str">
        <f aca="false">E217&amp;D218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</v>
      </c>
    </row>
    <row r="219" customFormat="false" ht="13.5" hidden="false" customHeight="false" outlineLevel="0" collapsed="false">
      <c r="A219" s="27" t="n">
        <v>209</v>
      </c>
      <c r="B219" s="28" t="str">
        <f aca="false">MID($B$2,A219,1)</f>
        <v>Н</v>
      </c>
      <c r="C219" s="27" t="str">
        <f aca="false">MID(Ключ,IF(MOD(A219,LEN(Ключ))=0,LEN(Ключ),MOD(A219,LEN(Ключ))),1)</f>
        <v>а</v>
      </c>
      <c r="D219" s="28" t="str">
        <f aca="true" t="array" ref="D219:D219">INDIRECT(ADDRESS(MATCH(C219,КлючПослед,0)+1,MATCH(B219,Симв,0)+1,,,"Квадрат Виженера"))</f>
        <v>Н</v>
      </c>
      <c r="E219" s="0" t="str">
        <f aca="false">E218&amp;D219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</v>
      </c>
    </row>
    <row r="220" customFormat="false" ht="13.5" hidden="false" customHeight="false" outlineLevel="0" collapsed="false">
      <c r="A220" s="27" t="n">
        <v>210</v>
      </c>
      <c r="B220" s="28" t="str">
        <f aca="false">MID($B$2,A220,1)</f>
        <v>А</v>
      </c>
      <c r="C220" s="27" t="str">
        <f aca="false">MID(Ключ,IF(MOD(A220,LEN(Ключ))=0,LEN(Ключ),MOD(A220,LEN(Ключ))),1)</f>
        <v>ф</v>
      </c>
      <c r="D220" s="28" t="str">
        <f aca="true" t="array" ref="D220:D220">INDIRECT(ADDRESS(MATCH(C220,КлючПослед,0)+1,MATCH(B220,Симв,0)+1,,,"Квадрат Виженера"))</f>
        <v>Ф</v>
      </c>
      <c r="E220" s="0" t="str">
        <f aca="false">E219&amp;D220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</v>
      </c>
    </row>
    <row r="221" customFormat="false" ht="13.5" hidden="false" customHeight="false" outlineLevel="0" collapsed="false">
      <c r="A221" s="27" t="n">
        <v>211</v>
      </c>
      <c r="B221" s="28" t="str">
        <f aca="false">MID($B$2,A221,1)</f>
        <v>Д</v>
      </c>
      <c r="C221" s="27" t="str">
        <f aca="false">MID(Ключ,IF(MOD(A221,LEN(Ключ))=0,LEN(Ключ),MOD(A221,LEN(Ключ))),1)</f>
        <v>К</v>
      </c>
      <c r="D221" s="28" t="str">
        <f aca="true" t="array" ref="D221:D221">INDIRECT(ADDRESS(MATCH(C221,КлючПослед,0)+1,MATCH(B221,Симв,0)+1,,,"Квадрат Виженера"))</f>
        <v>О</v>
      </c>
      <c r="E221" s="0" t="str">
        <f aca="false">E220&amp;D221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</v>
      </c>
    </row>
    <row r="222" customFormat="false" ht="13.5" hidden="false" customHeight="false" outlineLevel="0" collapsed="false">
      <c r="A222" s="27" t="n">
        <v>212</v>
      </c>
      <c r="B222" s="28" t="str">
        <f aca="false">MID($B$2,A222,1)</f>
        <v>Е</v>
      </c>
      <c r="C222" s="27" t="str">
        <f aca="false">MID(Ключ,IF(MOD(A222,LEN(Ключ))=0,LEN(Ключ),MOD(A222,LEN(Ключ))),1)</f>
        <v>р</v>
      </c>
      <c r="D222" s="28" t="str">
        <f aca="true" t="array" ref="D222:D222">INDIRECT(ADDRESS(MATCH(C222,КлючПослед,0)+1,MATCH(B222,Симв,0)+1,,,"Квадрат Виженера"))</f>
        <v>Х</v>
      </c>
      <c r="E222" s="0" t="str">
        <f aca="false">E221&amp;D222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</v>
      </c>
    </row>
    <row r="223" customFormat="false" ht="13.5" hidden="false" customHeight="false" outlineLevel="0" collapsed="false">
      <c r="A223" s="27" t="n">
        <v>213</v>
      </c>
      <c r="B223" s="28" t="str">
        <f aca="false">MID($B$2,A223,1)</f>
        <v>Ю</v>
      </c>
      <c r="C223" s="27" t="str">
        <f aca="false">MID(Ключ,IF(MOD(A223,LEN(Ключ))=0,LEN(Ключ),MOD(A223,LEN(Ключ))),1)</f>
        <v>и</v>
      </c>
      <c r="D223" s="28" t="str">
        <f aca="true" t="array" ref="D223:D223">INDIRECT(ADDRESS(MATCH(C223,КлючПослед,0)+1,MATCH(B223,Симв,0)+1,,,"Квадрат Виженера"))</f>
        <v>6</v>
      </c>
      <c r="E223" s="0" t="str">
        <f aca="false">E222&amp;D223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</v>
      </c>
    </row>
    <row r="224" customFormat="false" ht="13.5" hidden="false" customHeight="false" outlineLevel="0" collapsed="false">
      <c r="A224" s="27" t="n">
        <v>214</v>
      </c>
      <c r="B224" s="28" t="str">
        <f aca="false">MID($B$2,A224,1)</f>
        <v>С</v>
      </c>
      <c r="C224" s="27" t="str">
        <f aca="false">MID(Ключ,IF(MOD(A224,LEN(Ключ))=0,LEN(Ключ),MOD(A224,LEN(Ключ))),1)</f>
        <v>п</v>
      </c>
      <c r="D224" s="28" t="str">
        <f aca="true" t="array" ref="D224:D224">INDIRECT(ADDRESS(MATCH(C224,КлючПослед,0)+1,MATCH(B224,Симв,0)+1,,,"Квадрат Виженера"))</f>
        <v>0</v>
      </c>
      <c r="E224" s="0" t="str">
        <f aca="false">E223&amp;D224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</v>
      </c>
    </row>
    <row r="225" customFormat="false" ht="13.5" hidden="false" customHeight="false" outlineLevel="0" collapsed="false">
      <c r="A225" s="27" t="n">
        <v>215</v>
      </c>
      <c r="B225" s="28" t="str">
        <f aca="false">MID($B$2,A225,1)</f>
        <v>Ь</v>
      </c>
      <c r="C225" s="27" t="str">
        <f aca="false">MID(Ключ,IF(MOD(A225,LEN(Ключ))=0,LEN(Ключ),MOD(A225,LEN(Ключ))),1)</f>
        <v>т</v>
      </c>
      <c r="D225" s="28" t="str">
        <f aca="true" t="array" ref="D225:D225">INDIRECT(ADDRESS(MATCH(C225,КлючПослед,0)+1,MATCH(B225,Симв,0)+1,,,"Квадрат Виженера"))</f>
        <v>Б</v>
      </c>
      <c r="E225" s="0" t="str">
        <f aca="false">E224&amp;D225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</v>
      </c>
    </row>
    <row r="226" customFormat="false" ht="13.5" hidden="false" customHeight="false" outlineLevel="0" collapsed="false">
      <c r="A226" s="27" t="n">
        <v>216</v>
      </c>
      <c r="B226" s="28" t="str">
        <f aca="false">MID($B$2,A226,1)</f>
        <v> </v>
      </c>
      <c r="C226" s="27" t="str">
        <f aca="false">MID(Ключ,IF(MOD(A226,LEN(Ключ))=0,LEN(Ключ),MOD(A226,LEN(Ключ))),1)</f>
        <v>о</v>
      </c>
      <c r="D226" s="28" t="str">
        <f aca="true" t="array" ref="D226:D226">INDIRECT(ADDRESS(MATCH(C226,КлючПослед,0)+1,MATCH(B226,Симв,0)+1,,,"Квадрат Виженера"))</f>
        <v>Н</v>
      </c>
      <c r="E226" s="0" t="str">
        <f aca="false">E225&amp;D226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</v>
      </c>
    </row>
    <row r="227" customFormat="false" ht="13.5" hidden="false" customHeight="false" outlineLevel="0" collapsed="false">
      <c r="A227" s="27" t="n">
        <v>217</v>
      </c>
      <c r="B227" s="28" t="str">
        <f aca="false">MID($B$2,A227,1)</f>
        <v>Н</v>
      </c>
      <c r="C227" s="27" t="str">
        <f aca="false">MID(Ключ,IF(MOD(A227,LEN(Ключ))=0,LEN(Ключ),MOD(A227,LEN(Ключ))),1)</f>
        <v>г</v>
      </c>
      <c r="D227" s="28" t="str">
        <f aca="true" t="array" ref="D227:D227">INDIRECT(ADDRESS(MATCH(C227,КлючПослед,0)+1,MATCH(B227,Симв,0)+1,,,"Квадрат Виженера"))</f>
        <v>Р</v>
      </c>
      <c r="E227" s="0" t="str">
        <f aca="false">E226&amp;D227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</v>
      </c>
    </row>
    <row r="228" customFormat="false" ht="13.5" hidden="false" customHeight="false" outlineLevel="0" collapsed="false">
      <c r="A228" s="27" t="n">
        <v>218</v>
      </c>
      <c r="B228" s="28" t="str">
        <f aca="false">MID($B$2,A228,1)</f>
        <v>А</v>
      </c>
      <c r="C228" s="27" t="str">
        <f aca="false">MID(Ключ,IF(MOD(A228,LEN(Ключ))=0,LEN(Ключ),MOD(A228,LEN(Ключ))),1)</f>
        <v>р</v>
      </c>
      <c r="D228" s="28" t="str">
        <f aca="true" t="array" ref="D228:D228">INDIRECT(ADDRESS(MATCH(C228,КлючПослед,0)+1,MATCH(B228,Симв,0)+1,,,"Квадрат Виженера"))</f>
        <v>Р</v>
      </c>
      <c r="E228" s="0" t="str">
        <f aca="false">E227&amp;D228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</v>
      </c>
    </row>
    <row r="229" customFormat="false" ht="13.5" hidden="false" customHeight="false" outlineLevel="0" collapsed="false">
      <c r="A229" s="27" t="n">
        <v>219</v>
      </c>
      <c r="B229" s="28" t="str">
        <f aca="false">MID($B$2,A229,1)</f>
        <v> </v>
      </c>
      <c r="C229" s="27" t="str">
        <f aca="false">MID(Ключ,IF(MOD(A229,LEN(Ключ))=0,LEN(Ключ),MOD(A229,LEN(Ключ))),1)</f>
        <v>а</v>
      </c>
      <c r="D229" s="28" t="str">
        <f aca="true" t="array" ref="D229:D229">INDIRECT(ADDRESS(MATCH(C229,КлючПослед,0)+1,MATCH(B229,Симв,0)+1,,,"Квадрат Виженера"))</f>
        <v> </v>
      </c>
      <c r="E229" s="0" t="str">
        <f aca="false">E228&amp;D229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</v>
      </c>
    </row>
    <row r="230" customFormat="false" ht="13.5" hidden="false" customHeight="false" outlineLevel="0" collapsed="false">
      <c r="A230" s="27" t="n">
        <v>220</v>
      </c>
      <c r="B230" s="28" t="str">
        <f aca="false">MID($B$2,A230,1)</f>
        <v>Е</v>
      </c>
      <c r="C230" s="27" t="str">
        <f aca="false">MID(Ключ,IF(MOD(A230,LEN(Ключ))=0,LEN(Ключ),MOD(A230,LEN(Ключ))),1)</f>
        <v>ф</v>
      </c>
      <c r="D230" s="28" t="str">
        <f aca="true" t="array" ref="D230:D230">INDIRECT(ADDRESS(MATCH(C230,КлючПослед,0)+1,MATCH(B230,Симв,0)+1,,,"Квадрат Виженера"))</f>
        <v>Щ</v>
      </c>
      <c r="E230" s="0" t="str">
        <f aca="false">E229&amp;D230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</v>
      </c>
    </row>
    <row r="231" customFormat="false" ht="13.5" hidden="false" customHeight="false" outlineLevel="0" collapsed="false">
      <c r="A231" s="27" t="n">
        <v>221</v>
      </c>
      <c r="B231" s="28" t="str">
        <f aca="false">MID($B$2,A231,1)</f>
        <v>Г</v>
      </c>
      <c r="C231" s="27" t="str">
        <f aca="false">MID(Ключ,IF(MOD(A231,LEN(Ключ))=0,LEN(Ключ),MOD(A231,LEN(Ключ))),1)</f>
        <v>К</v>
      </c>
      <c r="D231" s="28" t="str">
        <f aca="true" t="array" ref="D231:D231">INDIRECT(ADDRESS(MATCH(C231,КлючПослед,0)+1,MATCH(B231,Симв,0)+1,,,"Квадрат Виженера"))</f>
        <v>Н</v>
      </c>
      <c r="E231" s="0" t="str">
        <f aca="false">E230&amp;D231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</v>
      </c>
    </row>
    <row r="232" customFormat="false" ht="13.5" hidden="false" customHeight="false" outlineLevel="0" collapsed="false">
      <c r="A232" s="27" t="n">
        <v>222</v>
      </c>
      <c r="B232" s="28" t="str">
        <f aca="false">MID($B$2,A232,1)</f>
        <v>О</v>
      </c>
      <c r="C232" s="27" t="str">
        <f aca="false">MID(Ключ,IF(MOD(A232,LEN(Ключ))=0,LEN(Ключ),MOD(A232,LEN(Ключ))),1)</f>
        <v>р</v>
      </c>
      <c r="D232" s="28" t="str">
        <f aca="true" t="array" ref="D232:D232">INDIRECT(ADDRESS(MATCH(C232,КлючПослед,0)+1,MATCH(B232,Симв,0)+1,,,"Квадрат Виженера"))</f>
        <v>Ю</v>
      </c>
      <c r="E232" s="0" t="str">
        <f aca="false">E231&amp;D232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</v>
      </c>
    </row>
    <row r="233" customFormat="false" ht="13.5" hidden="false" customHeight="false" outlineLevel="0" collapsed="false">
      <c r="A233" s="27" t="n">
        <v>223</v>
      </c>
      <c r="B233" s="28" t="str">
        <f aca="false">MID($B$2,A233,1)</f>
        <v> </v>
      </c>
      <c r="C233" s="27" t="str">
        <f aca="false">MID(Ключ,IF(MOD(A233,LEN(Ключ))=0,LEN(Ключ),MOD(A233,LEN(Ключ))),1)</f>
        <v>и</v>
      </c>
      <c r="D233" s="28" t="str">
        <f aca="true" t="array" ref="D233:D233">INDIRECT(ADDRESS(MATCH(C233,КлючПослед,0)+1,MATCH(B233,Симв,0)+1,,,"Квадрат Виженера"))</f>
        <v>З</v>
      </c>
      <c r="E233" s="0" t="str">
        <f aca="false">E232&amp;D233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</v>
      </c>
    </row>
    <row r="234" customFormat="false" ht="13.5" hidden="false" customHeight="false" outlineLevel="0" collapsed="false">
      <c r="A234" s="27" t="n">
        <v>224</v>
      </c>
      <c r="B234" s="28" t="str">
        <f aca="false">MID($B$2,A234,1)</f>
        <v>Д</v>
      </c>
      <c r="C234" s="27" t="str">
        <f aca="false">MID(Ключ,IF(MOD(A234,LEN(Ключ))=0,LEN(Ключ),MOD(A234,LEN(Ключ))),1)</f>
        <v>п</v>
      </c>
      <c r="D234" s="28" t="str">
        <f aca="true" t="array" ref="D234:D234">INDIRECT(ADDRESS(MATCH(C234,КлючПослед,0)+1,MATCH(B234,Симв,0)+1,,,"Квадрат Виженера"))</f>
        <v>У</v>
      </c>
      <c r="E234" s="0" t="str">
        <f aca="false">E233&amp;D234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</v>
      </c>
    </row>
    <row r="235" customFormat="false" ht="13.5" hidden="false" customHeight="false" outlineLevel="0" collapsed="false">
      <c r="A235" s="27" t="n">
        <v>225</v>
      </c>
      <c r="B235" s="28" t="str">
        <f aca="false">MID($B$2,A235,1)</f>
        <v>А</v>
      </c>
      <c r="C235" s="27" t="str">
        <f aca="false">MID(Ключ,IF(MOD(A235,LEN(Ключ))=0,LEN(Ключ),MOD(A235,LEN(Ключ))),1)</f>
        <v>т</v>
      </c>
      <c r="D235" s="28" t="str">
        <f aca="true" t="array" ref="D235:D235">INDIRECT(ADDRESS(MATCH(C235,КлючПослед,0)+1,MATCH(B235,Симв,0)+1,,,"Квадрат Виженера"))</f>
        <v>Т</v>
      </c>
      <c r="E235" s="0" t="str">
        <f aca="false">E234&amp;D235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</v>
      </c>
    </row>
    <row r="236" customFormat="false" ht="13.5" hidden="false" customHeight="false" outlineLevel="0" collapsed="false">
      <c r="A236" s="27" t="n">
        <v>226</v>
      </c>
      <c r="B236" s="28" t="str">
        <f aca="false">MID($B$2,A236,1)</f>
        <v>Л</v>
      </c>
      <c r="C236" s="27" t="str">
        <f aca="false">MID(Ключ,IF(MOD(A236,LEN(Ключ))=0,LEN(Ключ),MOD(A236,LEN(Ключ))),1)</f>
        <v>о</v>
      </c>
      <c r="D236" s="28" t="str">
        <f aca="true" t="array" ref="D236:D236">INDIRECT(ADDRESS(MATCH(C236,КлючПослед,0)+1,MATCH(B236,Симв,0)+1,,,"Квадрат Виженера"))</f>
        <v>Щ</v>
      </c>
      <c r="E236" s="0" t="str">
        <f aca="false">E235&amp;D236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</v>
      </c>
    </row>
    <row r="237" customFormat="false" ht="13.5" hidden="false" customHeight="false" outlineLevel="0" collapsed="false">
      <c r="A237" s="27" t="n">
        <v>227</v>
      </c>
      <c r="B237" s="28" t="str">
        <f aca="false">MID($B$2,A237,1)</f>
        <v>Ь</v>
      </c>
      <c r="C237" s="27" t="str">
        <f aca="false">MID(Ключ,IF(MOD(A237,LEN(Ключ))=0,LEN(Ключ),MOD(A237,LEN(Ключ))),1)</f>
        <v>г</v>
      </c>
      <c r="D237" s="28" t="str">
        <f aca="true" t="array" ref="D237:D237">INDIRECT(ADDRESS(MATCH(C237,КлючПослед,0)+1,MATCH(B237,Симв,0)+1,,,"Квадрат Виженера"))</f>
        <v>Я</v>
      </c>
      <c r="E237" s="0" t="str">
        <f aca="false">E236&amp;D237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</v>
      </c>
    </row>
    <row r="238" customFormat="false" ht="13.5" hidden="false" customHeight="false" outlineLevel="0" collapsed="false">
      <c r="A238" s="27" t="n">
        <v>228</v>
      </c>
      <c r="B238" s="28" t="str">
        <f aca="false">MID($B$2,A238,1)</f>
        <v>Н</v>
      </c>
      <c r="C238" s="27" t="str">
        <f aca="false">MID(Ключ,IF(MOD(A238,LEN(Ключ))=0,LEN(Ключ),MOD(A238,LEN(Ключ))),1)</f>
        <v>р</v>
      </c>
      <c r="D238" s="28" t="str">
        <f aca="true" t="array" ref="D238:D238">INDIRECT(ADDRESS(MATCH(C238,КлючПослед,0)+1,MATCH(B238,Симв,0)+1,,,"Квадрат Виженера"))</f>
        <v>Э</v>
      </c>
      <c r="E238" s="0" t="str">
        <f aca="false">E237&amp;D238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</v>
      </c>
    </row>
    <row r="239" customFormat="false" ht="13.5" hidden="false" customHeight="false" outlineLevel="0" collapsed="false">
      <c r="A239" s="27" t="n">
        <v>229</v>
      </c>
      <c r="B239" s="28" t="str">
        <f aca="false">MID($B$2,A239,1)</f>
        <v>Е</v>
      </c>
      <c r="C239" s="27" t="str">
        <f aca="false">MID(Ключ,IF(MOD(A239,LEN(Ключ))=0,LEN(Ключ),MOD(A239,LEN(Ключ))),1)</f>
        <v>а</v>
      </c>
      <c r="D239" s="28" t="str">
        <f aca="true" t="array" ref="D239:D239">INDIRECT(ADDRESS(MATCH(C239,КлючПослед,0)+1,MATCH(B239,Симв,0)+1,,,"Квадрат Виженера"))</f>
        <v>Е</v>
      </c>
      <c r="E239" s="0" t="str">
        <f aca="false">E238&amp;D239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</v>
      </c>
    </row>
    <row r="240" customFormat="false" ht="13.5" hidden="false" customHeight="false" outlineLevel="0" collapsed="false">
      <c r="A240" s="27" t="n">
        <v>230</v>
      </c>
      <c r="B240" s="28" t="str">
        <f aca="false">MID($B$2,A240,1)</f>
        <v>Й</v>
      </c>
      <c r="C240" s="27" t="str">
        <f aca="false">MID(Ключ,IF(MOD(A240,LEN(Ключ))=0,LEN(Ключ),MOD(A240,LEN(Ключ))),1)</f>
        <v>ф</v>
      </c>
      <c r="D240" s="28" t="str">
        <f aca="true" t="array" ref="D240:D240">INDIRECT(ADDRESS(MATCH(C240,КлючПослед,0)+1,MATCH(B240,Симв,0)+1,,,"Квадрат Виженера"))</f>
        <v>Э</v>
      </c>
      <c r="E240" s="0" t="str">
        <f aca="false">E239&amp;D240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</v>
      </c>
    </row>
    <row r="241" customFormat="false" ht="13.5" hidden="false" customHeight="false" outlineLevel="0" collapsed="false">
      <c r="A241" s="27" t="n">
        <v>231</v>
      </c>
      <c r="B241" s="28" t="str">
        <f aca="false">MID($B$2,A241,1)</f>
        <v>Ш</v>
      </c>
      <c r="C241" s="27" t="str">
        <f aca="false">MID(Ключ,IF(MOD(A241,LEN(Ключ))=0,LEN(Ключ),MOD(A241,LEN(Ключ))),1)</f>
        <v>К</v>
      </c>
      <c r="D241" s="28" t="str">
        <f aca="true" t="array" ref="D241:D241">INDIRECT(ADDRESS(MATCH(C241,КлючПослед,0)+1,MATCH(B241,Симв,0)+1,,,"Квадрат Виженера"))</f>
        <v>2</v>
      </c>
      <c r="E241" s="0" t="str">
        <f aca="false">E240&amp;D241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</v>
      </c>
    </row>
    <row r="242" customFormat="false" ht="13.5" hidden="false" customHeight="false" outlineLevel="0" collapsed="false">
      <c r="A242" s="27" t="n">
        <v>232</v>
      </c>
      <c r="B242" s="28" t="str">
        <f aca="false">MID($B$2,A242,1)</f>
        <v>Е</v>
      </c>
      <c r="C242" s="27" t="str">
        <f aca="false">MID(Ключ,IF(MOD(A242,LEN(Ключ))=0,LEN(Ключ),MOD(A242,LEN(Ключ))),1)</f>
        <v>р</v>
      </c>
      <c r="D242" s="28" t="str">
        <f aca="true" t="array" ref="D242:D242">INDIRECT(ADDRESS(MATCH(C242,КлючПослед,0)+1,MATCH(B242,Симв,0)+1,,,"Квадрат Виженера"))</f>
        <v>Х</v>
      </c>
      <c r="E242" s="0" t="str">
        <f aca="false">E241&amp;D242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</v>
      </c>
    </row>
    <row r="243" customFormat="false" ht="13.5" hidden="false" customHeight="false" outlineLevel="0" collapsed="false">
      <c r="A243" s="27" t="n">
        <v>233</v>
      </c>
      <c r="B243" s="28" t="str">
        <f aca="false">MID($B$2,A243,1)</f>
        <v>Е</v>
      </c>
      <c r="C243" s="27" t="str">
        <f aca="false">MID(Ключ,IF(MOD(A243,LEN(Ключ))=0,LEN(Ключ),MOD(A243,LEN(Ключ))),1)</f>
        <v>и</v>
      </c>
      <c r="D243" s="28" t="str">
        <f aca="true" t="array" ref="D243:D243">INDIRECT(ADDRESS(MATCH(C243,КлючПослед,0)+1,MATCH(B243,Симв,0)+1,,,"Квадрат Виженера"))</f>
        <v>Н</v>
      </c>
      <c r="E243" s="0" t="str">
        <f aca="false">E242&amp;D243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</v>
      </c>
    </row>
    <row r="244" customFormat="false" ht="13.5" hidden="false" customHeight="false" outlineLevel="0" collapsed="false">
      <c r="A244" s="27" t="n">
        <v>234</v>
      </c>
      <c r="B244" s="28" t="str">
        <f aca="false">MID($B$2,A244,1)</f>
        <v> </v>
      </c>
      <c r="C244" s="27" t="str">
        <f aca="false">MID(Ключ,IF(MOD(A244,LEN(Ключ))=0,LEN(Ключ),MOD(A244,LEN(Ключ))),1)</f>
        <v>п</v>
      </c>
      <c r="D244" s="28" t="str">
        <f aca="true" t="array" ref="D244:D244">INDIRECT(ADDRESS(MATCH(C244,КлючПослед,0)+1,MATCH(B244,Симв,0)+1,,,"Квадрат Виженера"))</f>
        <v>О</v>
      </c>
      <c r="E244" s="0" t="str">
        <f aca="false">E243&amp;D244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</v>
      </c>
    </row>
    <row r="245" customFormat="false" ht="13.5" hidden="false" customHeight="false" outlineLevel="0" collapsed="false">
      <c r="A245" s="27" t="n">
        <v>235</v>
      </c>
      <c r="B245" s="28" t="str">
        <f aca="false">MID($B$2,A245,1)</f>
        <v>У</v>
      </c>
      <c r="C245" s="27" t="str">
        <f aca="false">MID(Ключ,IF(MOD(A245,LEN(Ключ))=0,LEN(Ключ),MOD(A245,LEN(Ключ))),1)</f>
        <v>т</v>
      </c>
      <c r="D245" s="28" t="str">
        <f aca="true" t="array" ref="D245:D245">INDIRECT(ADDRESS(MATCH(C245,КлючПослед,0)+1,MATCH(B245,Симв,0)+1,,,"Квадрат Виженера"))</f>
        <v>5</v>
      </c>
      <c r="E245" s="0" t="str">
        <f aca="false">E244&amp;D245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</v>
      </c>
    </row>
    <row r="246" customFormat="false" ht="13.5" hidden="false" customHeight="false" outlineLevel="0" collapsed="false">
      <c r="A246" s="27" t="n">
        <v>236</v>
      </c>
      <c r="B246" s="28" t="str">
        <f aca="false">MID($B$2,A246,1)</f>
        <v>С</v>
      </c>
      <c r="C246" s="27" t="str">
        <f aca="false">MID(Ключ,IF(MOD(A246,LEN(Ключ))=0,LEN(Ключ),MOD(A246,LEN(Ключ))),1)</f>
        <v>о</v>
      </c>
      <c r="D246" s="28" t="str">
        <f aca="true" t="array" ref="D246:D246">INDIRECT(ADDRESS(MATCH(C246,КлючПослед,0)+1,MATCH(B246,Симв,0)+1,,,"Квадрат Виженера"))</f>
        <v>Я</v>
      </c>
      <c r="E246" s="0" t="str">
        <f aca="false">E245&amp;D246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</v>
      </c>
    </row>
    <row r="247" customFormat="false" ht="13.5" hidden="false" customHeight="false" outlineLevel="0" collapsed="false">
      <c r="A247" s="27" t="n">
        <v>237</v>
      </c>
      <c r="B247" s="28" t="str">
        <f aca="false">MID($B$2,A247,1)</f>
        <v>П</v>
      </c>
      <c r="C247" s="27" t="str">
        <f aca="false">MID(Ключ,IF(MOD(A247,LEN(Ключ))=0,LEN(Ключ),MOD(A247,LEN(Ключ))),1)</f>
        <v>г</v>
      </c>
      <c r="D247" s="28" t="str">
        <f aca="true" t="array" ref="D247:D247">INDIRECT(ADDRESS(MATCH(C247,КлючПослед,0)+1,MATCH(B247,Симв,0)+1,,,"Квадрат Виженера"))</f>
        <v>Т</v>
      </c>
      <c r="E247" s="0" t="str">
        <f aca="false">E246&amp;D247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</v>
      </c>
    </row>
    <row r="248" customFormat="false" ht="13.5" hidden="false" customHeight="false" outlineLevel="0" collapsed="false">
      <c r="A248" s="27" t="n">
        <v>238</v>
      </c>
      <c r="B248" s="28" t="str">
        <f aca="false">MID($B$2,A248,1)</f>
        <v>Е</v>
      </c>
      <c r="C248" s="27" t="str">
        <f aca="false">MID(Ключ,IF(MOD(A248,LEN(Ключ))=0,LEN(Ключ),MOD(A248,LEN(Ключ))),1)</f>
        <v>р</v>
      </c>
      <c r="D248" s="28" t="str">
        <f aca="true" t="array" ref="D248:D248">INDIRECT(ADDRESS(MATCH(C248,КлючПослед,0)+1,MATCH(B248,Симв,0)+1,,,"Квадрат Виженера"))</f>
        <v>Х</v>
      </c>
      <c r="E248" s="0" t="str">
        <f aca="false">E247&amp;D248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</v>
      </c>
    </row>
    <row r="249" customFormat="false" ht="13.5" hidden="false" customHeight="false" outlineLevel="0" collapsed="false">
      <c r="A249" s="27" t="n">
        <v>239</v>
      </c>
      <c r="B249" s="28" t="str">
        <f aca="false">MID($B$2,A249,1)</f>
        <v>Ш</v>
      </c>
      <c r="C249" s="27" t="str">
        <f aca="false">MID(Ключ,IF(MOD(A249,LEN(Ключ))=0,LEN(Ключ),MOD(A249,LEN(Ключ))),1)</f>
        <v>а</v>
      </c>
      <c r="D249" s="28" t="str">
        <f aca="true" t="array" ref="D249:D249">INDIRECT(ADDRESS(MATCH(C249,КлючПослед,0)+1,MATCH(B249,Симв,0)+1,,,"Квадрат Виженера"))</f>
        <v>Ш</v>
      </c>
      <c r="E249" s="0" t="str">
        <f aca="false">E248&amp;D249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</v>
      </c>
    </row>
    <row r="250" customFormat="false" ht="13.5" hidden="false" customHeight="false" outlineLevel="0" collapsed="false">
      <c r="A250" s="27" t="n">
        <v>240</v>
      </c>
      <c r="B250" s="28" t="str">
        <f aca="false">MID($B$2,A250,1)</f>
        <v>Н</v>
      </c>
      <c r="C250" s="27" t="str">
        <f aca="false">MID(Ключ,IF(MOD(A250,LEN(Ключ))=0,LEN(Ключ),MOD(A250,LEN(Ключ))),1)</f>
        <v>ф</v>
      </c>
      <c r="D250" s="28" t="str">
        <f aca="true" t="array" ref="D250:D250">INDIRECT(ADDRESS(MATCH(C250,КлючПослед,0)+1,MATCH(B250,Симв,0)+1,,,"Квадрат Виженера"))</f>
        <v>1</v>
      </c>
      <c r="E250" s="0" t="str">
        <f aca="false">E249&amp;D250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</v>
      </c>
    </row>
    <row r="251" customFormat="false" ht="13.5" hidden="false" customHeight="false" outlineLevel="0" collapsed="false">
      <c r="A251" s="27" t="n">
        <v>241</v>
      </c>
      <c r="B251" s="28" t="str">
        <f aca="false">MID($B$2,A251,1)</f>
        <v>О</v>
      </c>
      <c r="C251" s="27" t="str">
        <f aca="false">MID(Ключ,IF(MOD(A251,LEN(Ключ))=0,LEN(Ключ),MOD(A251,LEN(Ключ))),1)</f>
        <v>К</v>
      </c>
      <c r="D251" s="28" t="str">
        <f aca="true" t="array" ref="D251:D251">INDIRECT(ADDRESS(MATCH(C251,КлючПослед,0)+1,MATCH(B251,Симв,0)+1,,,"Квадрат Виженера"))</f>
        <v>Ш</v>
      </c>
      <c r="E251" s="0" t="str">
        <f aca="false">E250&amp;D251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</v>
      </c>
    </row>
    <row r="252" customFormat="false" ht="13.5" hidden="false" customHeight="false" outlineLevel="0" collapsed="false">
      <c r="A252" s="27" t="n">
        <v>242</v>
      </c>
      <c r="B252" s="28" t="str">
        <f aca="false">MID($B$2,A252,1)</f>
        <v>Е</v>
      </c>
      <c r="C252" s="27" t="str">
        <f aca="false">MID(Ключ,IF(MOD(A252,LEN(Ключ))=0,LEN(Ключ),MOD(A252,LEN(Ключ))),1)</f>
        <v>р</v>
      </c>
      <c r="D252" s="28" t="str">
        <f aca="true" t="array" ref="D252:D252">INDIRECT(ADDRESS(MATCH(C252,КлючПослед,0)+1,MATCH(B252,Симв,0)+1,,,"Квадрат Виженера"))</f>
        <v>Х</v>
      </c>
      <c r="E252" s="0" t="str">
        <f aca="false">E251&amp;D252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</v>
      </c>
    </row>
    <row r="253" customFormat="false" ht="13.5" hidden="false" customHeight="false" outlineLevel="0" collapsed="false">
      <c r="A253" s="27" t="n">
        <v>243</v>
      </c>
      <c r="B253" s="28" t="str">
        <f aca="false">MID($B$2,A253,1)</f>
        <v> </v>
      </c>
      <c r="C253" s="27" t="str">
        <f aca="false">MID(Ключ,IF(MOD(A253,LEN(Ключ))=0,LEN(Ключ),MOD(A253,LEN(Ключ))),1)</f>
        <v>и</v>
      </c>
      <c r="D253" s="28" t="str">
        <f aca="true" t="array" ref="D253:D253">INDIRECT(ADDRESS(MATCH(C253,КлючПослед,0)+1,MATCH(B253,Симв,0)+1,,,"Квадрат Виженера"))</f>
        <v>З</v>
      </c>
      <c r="E253" s="0" t="str">
        <f aca="false">E252&amp;D253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</v>
      </c>
    </row>
    <row r="254" customFormat="false" ht="13.5" hidden="false" customHeight="false" outlineLevel="0" collapsed="false">
      <c r="A254" s="27" t="n">
        <v>244</v>
      </c>
      <c r="B254" s="28" t="str">
        <f aca="false">MID($B$2,A254,1)</f>
        <v>И</v>
      </c>
      <c r="C254" s="27" t="str">
        <f aca="false">MID(Ключ,IF(MOD(A254,LEN(Ключ))=0,LEN(Ключ),MOD(A254,LEN(Ключ))),1)</f>
        <v>п</v>
      </c>
      <c r="D254" s="28" t="str">
        <f aca="true" t="array" ref="D254:D254">INDIRECT(ADDRESS(MATCH(C254,КлючПослед,0)+1,MATCH(B254,Симв,0)+1,,,"Квадрат Виженера"))</f>
        <v>Ч</v>
      </c>
      <c r="E254" s="0" t="str">
        <f aca="false">E253&amp;D254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</v>
      </c>
    </row>
    <row r="255" customFormat="false" ht="13.5" hidden="false" customHeight="false" outlineLevel="0" collapsed="false">
      <c r="A255" s="27" t="n">
        <v>245</v>
      </c>
      <c r="B255" s="28" t="str">
        <f aca="false">MID($B$2,A255,1)</f>
        <v> </v>
      </c>
      <c r="C255" s="27" t="str">
        <f aca="false">MID(Ключ,IF(MOD(A255,LEN(Ключ))=0,LEN(Ключ),MOD(A255,LEN(Ключ))),1)</f>
        <v>т</v>
      </c>
      <c r="D255" s="28" t="str">
        <f aca="true" t="array" ref="D255:D255">INDIRECT(ADDRESS(MATCH(C255,КлючПослед,0)+1,MATCH(B255,Симв,0)+1,,,"Квадрат Виженера"))</f>
        <v>С</v>
      </c>
      <c r="E255" s="0" t="str">
        <f aca="false">E254&amp;D255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</v>
      </c>
    </row>
    <row r="256" customFormat="false" ht="13.5" hidden="false" customHeight="false" outlineLevel="0" collapsed="false">
      <c r="A256" s="27" t="n">
        <v>246</v>
      </c>
      <c r="B256" s="28" t="str">
        <f aca="false">MID($B$2,A256,1)</f>
        <v>В</v>
      </c>
      <c r="C256" s="27" t="str">
        <f aca="false">MID(Ключ,IF(MOD(A256,LEN(Ключ))=0,LEN(Ключ),MOD(A256,LEN(Ключ))),1)</f>
        <v>о</v>
      </c>
      <c r="D256" s="28" t="str">
        <f aca="true" t="array" ref="D256:D256">INDIRECT(ADDRESS(MATCH(C256,КлючПослед,0)+1,MATCH(B256,Симв,0)+1,,,"Квадрат Виженера"))</f>
        <v>Р</v>
      </c>
      <c r="E256" s="0" t="str">
        <f aca="false">E255&amp;D256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</v>
      </c>
    </row>
    <row r="257" customFormat="false" ht="13.5" hidden="false" customHeight="false" outlineLevel="0" collapsed="false">
      <c r="A257" s="27" t="n">
        <v>247</v>
      </c>
      <c r="B257" s="28" t="str">
        <f aca="false">MID($B$2,A257,1)</f>
        <v>З</v>
      </c>
      <c r="C257" s="27" t="str">
        <f aca="false">MID(Ключ,IF(MOD(A257,LEN(Ключ))=0,LEN(Ключ),MOD(A257,LEN(Ключ))),1)</f>
        <v>г</v>
      </c>
      <c r="D257" s="28" t="str">
        <f aca="true" t="array" ref="D257:D257">INDIRECT(ADDRESS(MATCH(C257,КлючПослед,0)+1,MATCH(B257,Симв,0)+1,,,"Квадрат Виженера"))</f>
        <v>К</v>
      </c>
      <c r="E257" s="0" t="str">
        <f aca="false">E256&amp;D257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</v>
      </c>
    </row>
    <row r="258" customFormat="false" ht="13.5" hidden="false" customHeight="false" outlineLevel="0" collapsed="false">
      <c r="A258" s="27" t="n">
        <v>248</v>
      </c>
      <c r="B258" s="28" t="str">
        <f aca="false">MID($B$2,A258,1)</f>
        <v>А</v>
      </c>
      <c r="C258" s="27" t="str">
        <f aca="false">MID(Ключ,IF(MOD(A258,LEN(Ключ))=0,LEN(Ключ),MOD(A258,LEN(Ключ))),1)</f>
        <v>р</v>
      </c>
      <c r="D258" s="28" t="str">
        <f aca="true" t="array" ref="D258:D258">INDIRECT(ADDRESS(MATCH(C258,КлючПослед,0)+1,MATCH(B258,Симв,0)+1,,,"Квадрат Виженера"))</f>
        <v>Р</v>
      </c>
      <c r="E258" s="0" t="str">
        <f aca="false">E257&amp;D258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</v>
      </c>
    </row>
    <row r="259" customFormat="false" ht="13.5" hidden="false" customHeight="false" outlineLevel="0" collapsed="false">
      <c r="A259" s="27" t="n">
        <v>249</v>
      </c>
      <c r="B259" s="28" t="str">
        <f aca="false">MID($B$2,A259,1)</f>
        <v>И</v>
      </c>
      <c r="C259" s="27" t="str">
        <f aca="false">MID(Ключ,IF(MOD(A259,LEN(Ключ))=0,LEN(Ключ),MOD(A259,LEN(Ключ))),1)</f>
        <v>а</v>
      </c>
      <c r="D259" s="28" t="str">
        <f aca="true" t="array" ref="D259:D259">INDIRECT(ADDRESS(MATCH(C259,КлючПослед,0)+1,MATCH(B259,Симв,0)+1,,,"Квадрат Виженера"))</f>
        <v>И</v>
      </c>
      <c r="E259" s="0" t="str">
        <f aca="false">E258&amp;D259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</v>
      </c>
    </row>
    <row r="260" customFormat="false" ht="13.5" hidden="false" customHeight="false" outlineLevel="0" collapsed="false">
      <c r="A260" s="27" t="n">
        <v>250</v>
      </c>
      <c r="B260" s="28" t="str">
        <f aca="false">MID($B$2,A260,1)</f>
        <v>М</v>
      </c>
      <c r="C260" s="27" t="str">
        <f aca="false">MID(Ключ,IF(MOD(A260,LEN(Ключ))=0,LEN(Ключ),MOD(A260,LEN(Ключ))),1)</f>
        <v>ф</v>
      </c>
      <c r="D260" s="28" t="str">
        <f aca="true" t="array" ref="D260:D260">INDIRECT(ADDRESS(MATCH(C260,КлючПослед,0)+1,MATCH(B260,Симв,0)+1,,,"Квадрат Виженера"))</f>
        <v>0</v>
      </c>
      <c r="E260" s="0" t="str">
        <f aca="false">E259&amp;D260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</v>
      </c>
    </row>
    <row r="261" customFormat="false" ht="13.5" hidden="false" customHeight="false" outlineLevel="0" collapsed="false">
      <c r="A261" s="27" t="n">
        <v>251</v>
      </c>
      <c r="B261" s="28" t="str">
        <f aca="false">MID($B$2,A261,1)</f>
        <v>О</v>
      </c>
      <c r="C261" s="27" t="str">
        <f aca="false">MID(Ключ,IF(MOD(A261,LEN(Ключ))=0,LEN(Ключ),MOD(A261,LEN(Ключ))),1)</f>
        <v>К</v>
      </c>
      <c r="D261" s="28" t="str">
        <f aca="true" t="array" ref="D261:D261">INDIRECT(ADDRESS(MATCH(C261,КлючПослед,0)+1,MATCH(B261,Симв,0)+1,,,"Квадрат Виженера"))</f>
        <v>Ш</v>
      </c>
      <c r="E261" s="0" t="str">
        <f aca="false">E260&amp;D261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</v>
      </c>
    </row>
    <row r="262" customFormat="false" ht="13.5" hidden="false" customHeight="false" outlineLevel="0" collapsed="false">
      <c r="A262" s="27" t="n">
        <v>252</v>
      </c>
      <c r="B262" s="28" t="str">
        <f aca="false">MID($B$2,A262,1)</f>
        <v>В</v>
      </c>
      <c r="C262" s="27" t="str">
        <f aca="false">MID(Ключ,IF(MOD(A262,LEN(Ключ))=0,LEN(Ключ),MOD(A262,LEN(Ключ))),1)</f>
        <v>р</v>
      </c>
      <c r="D262" s="28" t="str">
        <f aca="true" t="array" ref="D262:D262">INDIRECT(ADDRESS(MATCH(C262,КлючПослед,0)+1,MATCH(B262,Симв,0)+1,,,"Квадрат Виженера"))</f>
        <v>Т</v>
      </c>
      <c r="E262" s="0" t="str">
        <f aca="false">E261&amp;D262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</v>
      </c>
    </row>
    <row r="263" customFormat="false" ht="13.5" hidden="false" customHeight="false" outlineLevel="0" collapsed="false">
      <c r="A263" s="27" t="n">
        <v>253</v>
      </c>
      <c r="B263" s="28" t="str">
        <f aca="false">MID($B$2,A263,1)</f>
        <v>Ы</v>
      </c>
      <c r="C263" s="27" t="str">
        <f aca="false">MID(Ключ,IF(MOD(A263,LEN(Ключ))=0,LEN(Ключ),MOD(A263,LEN(Ключ))),1)</f>
        <v>и</v>
      </c>
      <c r="D263" s="28" t="str">
        <f aca="true" t="array" ref="D263:D263">INDIRECT(ADDRESS(MATCH(C263,КлючПослед,0)+1,MATCH(B263,Симв,0)+1,,,"Квадрат Виженера"))</f>
        <v>3</v>
      </c>
      <c r="E263" s="0" t="str">
        <f aca="false">E262&amp;D263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</v>
      </c>
    </row>
    <row r="264" customFormat="false" ht="13.5" hidden="false" customHeight="false" outlineLevel="0" collapsed="false">
      <c r="A264" s="27" t="n">
        <v>254</v>
      </c>
      <c r="B264" s="28" t="str">
        <f aca="false">MID($B$2,A264,1)</f>
        <v>Г</v>
      </c>
      <c r="C264" s="27" t="str">
        <f aca="false">MID(Ключ,IF(MOD(A264,LEN(Ключ))=0,LEN(Ключ),MOD(A264,LEN(Ключ))),1)</f>
        <v>п</v>
      </c>
      <c r="D264" s="28" t="str">
        <f aca="true" t="array" ref="D264:D264">INDIRECT(ADDRESS(MATCH(C264,КлючПослед,0)+1,MATCH(B264,Симв,0)+1,,,"Квадрат Виженера"))</f>
        <v>Т</v>
      </c>
      <c r="E264" s="0" t="str">
        <f aca="false">E263&amp;D264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</v>
      </c>
    </row>
    <row r="265" customFormat="false" ht="13.5" hidden="false" customHeight="false" outlineLevel="0" collapsed="false">
      <c r="A265" s="27" t="n">
        <v>255</v>
      </c>
      <c r="B265" s="28" t="str">
        <f aca="false">MID($B$2,A265,1)</f>
        <v>О</v>
      </c>
      <c r="C265" s="27" t="str">
        <f aca="false">MID(Ключ,IF(MOD(A265,LEN(Ключ))=0,LEN(Ключ),MOD(A265,LEN(Ключ))),1)</f>
        <v>т</v>
      </c>
      <c r="D265" s="28" t="str">
        <f aca="true" t="array" ref="D265:D265">INDIRECT(ADDRESS(MATCH(C265,КлючПослед,0)+1,MATCH(B265,Симв,0)+1,,,"Квадрат Виженера"))</f>
        <v>0</v>
      </c>
      <c r="E265" s="0" t="str">
        <f aca="false">E264&amp;D265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</v>
      </c>
    </row>
    <row r="266" customFormat="false" ht="13.5" hidden="false" customHeight="false" outlineLevel="0" collapsed="false">
      <c r="A266" s="27" t="n">
        <v>256</v>
      </c>
      <c r="B266" s="28" t="str">
        <f aca="false">MID($B$2,A266,1)</f>
        <v>Д</v>
      </c>
      <c r="C266" s="27" t="str">
        <f aca="false">MID(Ключ,IF(MOD(A266,LEN(Ключ))=0,LEN(Ключ),MOD(A266,LEN(Ключ))),1)</f>
        <v>о</v>
      </c>
      <c r="D266" s="28" t="str">
        <f aca="true" t="array" ref="D266:D266">INDIRECT(ADDRESS(MATCH(C266,КлючПослед,0)+1,MATCH(B266,Симв,0)+1,,,"Квадрат Виженера"))</f>
        <v>Т</v>
      </c>
      <c r="E266" s="0" t="str">
        <f aca="false">E265&amp;D266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</v>
      </c>
    </row>
    <row r="267" customFormat="false" ht="13.5" hidden="false" customHeight="false" outlineLevel="0" collapsed="false">
      <c r="A267" s="27" t="n">
        <v>257</v>
      </c>
      <c r="B267" s="28" t="str">
        <f aca="false">MID($B$2,A267,1)</f>
        <v>Н</v>
      </c>
      <c r="C267" s="27" t="str">
        <f aca="false">MID(Ключ,IF(MOD(A267,LEN(Ключ))=0,LEN(Ключ),MOD(A267,LEN(Ключ))),1)</f>
        <v>г</v>
      </c>
      <c r="D267" s="28" t="str">
        <f aca="true" t="array" ref="D267:D267">INDIRECT(ADDRESS(MATCH(C267,КлючПослед,0)+1,MATCH(B267,Симв,0)+1,,,"Квадрат Виженера"))</f>
        <v>Р</v>
      </c>
      <c r="E267" s="0" t="str">
        <f aca="false">E266&amp;D267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</v>
      </c>
    </row>
    <row r="268" customFormat="false" ht="13.5" hidden="false" customHeight="false" outlineLevel="0" collapsed="false">
      <c r="A268" s="27" t="n">
        <v>258</v>
      </c>
      <c r="B268" s="28" t="str">
        <f aca="false">MID($B$2,A268,1)</f>
        <v>О</v>
      </c>
      <c r="C268" s="27" t="str">
        <f aca="false">MID(Ключ,IF(MOD(A268,LEN(Ключ))=0,LEN(Ключ),MOD(A268,LEN(Ключ))),1)</f>
        <v>р</v>
      </c>
      <c r="D268" s="28" t="str">
        <f aca="true" t="array" ref="D268:D268">INDIRECT(ADDRESS(MATCH(C268,КлючПослед,0)+1,MATCH(B268,Симв,0)+1,,,"Квадрат Виженера"))</f>
        <v>Ю</v>
      </c>
      <c r="E268" s="0" t="str">
        <f aca="false">E267&amp;D268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</v>
      </c>
    </row>
    <row r="269" customFormat="false" ht="13.5" hidden="false" customHeight="false" outlineLevel="0" collapsed="false">
      <c r="A269" s="27" t="n">
        <v>259</v>
      </c>
      <c r="B269" s="28" t="str">
        <f aca="false">MID($B$2,A269,1)</f>
        <v>Е</v>
      </c>
      <c r="C269" s="27" t="str">
        <f aca="false">MID(Ключ,IF(MOD(A269,LEN(Ключ))=0,LEN(Ключ),MOD(A269,LEN(Ключ))),1)</f>
        <v>а</v>
      </c>
      <c r="D269" s="28" t="str">
        <f aca="true" t="array" ref="D269:D269">INDIRECT(ADDRESS(MATCH(C269,КлючПослед,0)+1,MATCH(B269,Симв,0)+1,,,"Квадрат Виженера"))</f>
        <v>Е</v>
      </c>
      <c r="E269" s="0" t="str">
        <f aca="false">E268&amp;D269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</v>
      </c>
    </row>
    <row r="270" customFormat="false" ht="13.5" hidden="false" customHeight="false" outlineLevel="0" collapsed="false">
      <c r="A270" s="27" t="n">
        <v>260</v>
      </c>
      <c r="B270" s="28" t="str">
        <f aca="false">MID($B$2,A270,1)</f>
        <v> </v>
      </c>
      <c r="C270" s="27" t="str">
        <f aca="false">MID(Ключ,IF(MOD(A270,LEN(Ключ))=0,LEN(Ключ),MOD(A270,LEN(Ключ))),1)</f>
        <v>ф</v>
      </c>
      <c r="D270" s="28" t="str">
        <f aca="true" t="array" ref="D270:D270">INDIRECT(ADDRESS(MATCH(C270,КлючПослед,0)+1,MATCH(B270,Симв,0)+1,,,"Квадрат Виженера"))</f>
        <v>У</v>
      </c>
      <c r="E270" s="0" t="str">
        <f aca="false">E269&amp;D270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</v>
      </c>
    </row>
    <row r="271" customFormat="false" ht="13.5" hidden="false" customHeight="false" outlineLevel="0" collapsed="false">
      <c r="A271" s="27" t="n">
        <v>261</v>
      </c>
      <c r="B271" s="28" t="str">
        <f aca="false">MID($B$2,A271,1)</f>
        <v>Р</v>
      </c>
      <c r="C271" s="27" t="str">
        <f aca="false">MID(Ключ,IF(MOD(A271,LEN(Ключ))=0,LEN(Ключ),MOD(A271,LEN(Ключ))),1)</f>
        <v>К</v>
      </c>
      <c r="D271" s="28" t="str">
        <f aca="true" t="array" ref="D271:D271">INDIRECT(ADDRESS(MATCH(C271,КлючПослед,0)+1,MATCH(B271,Симв,0)+1,,,"Квадрат Виженера"))</f>
        <v>Ъ</v>
      </c>
      <c r="E271" s="0" t="str">
        <f aca="false">E270&amp;D271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</v>
      </c>
    </row>
    <row r="272" customFormat="false" ht="13.5" hidden="false" customHeight="false" outlineLevel="0" collapsed="false">
      <c r="A272" s="27" t="n">
        <v>262</v>
      </c>
      <c r="B272" s="28" t="str">
        <f aca="false">MID($B$2,A272,1)</f>
        <v>А</v>
      </c>
      <c r="C272" s="27" t="str">
        <f aca="false">MID(Ключ,IF(MOD(A272,LEN(Ключ))=0,LEN(Ключ),MOD(A272,LEN(Ключ))),1)</f>
        <v>р</v>
      </c>
      <c r="D272" s="28" t="str">
        <f aca="true" t="array" ref="D272:D272">INDIRECT(ADDRESS(MATCH(C272,КлючПослед,0)+1,MATCH(B272,Симв,0)+1,,,"Квадрат Виженера"))</f>
        <v>Р</v>
      </c>
      <c r="E272" s="0" t="str">
        <f aca="false">E271&amp;D272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</v>
      </c>
    </row>
    <row r="273" customFormat="false" ht="13.5" hidden="false" customHeight="false" outlineLevel="0" collapsed="false">
      <c r="A273" s="27" t="n">
        <v>263</v>
      </c>
      <c r="B273" s="28" t="str">
        <f aca="false">MID($B$2,A273,1)</f>
        <v>З</v>
      </c>
      <c r="C273" s="27" t="str">
        <f aca="false">MID(Ключ,IF(MOD(A273,LEN(Ключ))=0,LEN(Ключ),MOD(A273,LEN(Ключ))),1)</f>
        <v>и</v>
      </c>
      <c r="D273" s="28" t="str">
        <f aca="true" t="array" ref="D273:D273">INDIRECT(ADDRESS(MATCH(C273,КлючПослед,0)+1,MATCH(B273,Симв,0)+1,,,"Квадрат Виженера"))</f>
        <v>П</v>
      </c>
      <c r="E273" s="0" t="str">
        <f aca="false">E272&amp;D273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</v>
      </c>
    </row>
    <row r="274" customFormat="false" ht="13.5" hidden="false" customHeight="false" outlineLevel="0" collapsed="false">
      <c r="A274" s="27" t="n">
        <v>264</v>
      </c>
      <c r="B274" s="28" t="str">
        <f aca="false">MID($B$2,A274,1)</f>
        <v>В</v>
      </c>
      <c r="C274" s="27" t="str">
        <f aca="false">MID(Ключ,IF(MOD(A274,LEN(Ключ))=0,LEN(Ключ),MOD(A274,LEN(Ключ))),1)</f>
        <v>п</v>
      </c>
      <c r="D274" s="28" t="str">
        <f aca="true" t="array" ref="D274:D274">INDIRECT(ADDRESS(MATCH(C274,КлючПослед,0)+1,MATCH(B274,Симв,0)+1,,,"Квадрат Виженера"))</f>
        <v>С</v>
      </c>
      <c r="E274" s="0" t="str">
        <f aca="false">E273&amp;D274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</v>
      </c>
    </row>
    <row r="275" customFormat="false" ht="13.5" hidden="false" customHeight="false" outlineLevel="0" collapsed="false">
      <c r="A275" s="27" t="n">
        <v>265</v>
      </c>
      <c r="B275" s="28" t="str">
        <f aca="false">MID($B$2,A275,1)</f>
        <v>И</v>
      </c>
      <c r="C275" s="27" t="str">
        <f aca="false">MID(Ключ,IF(MOD(A275,LEN(Ключ))=0,LEN(Ключ),MOD(A275,LEN(Ключ))),1)</f>
        <v>т</v>
      </c>
      <c r="D275" s="28" t="str">
        <f aca="true" t="array" ref="D275:D275">INDIRECT(ADDRESS(MATCH(C275,КлючПослед,0)+1,MATCH(B275,Симв,0)+1,,,"Квадрат Виженера"))</f>
        <v>Ъ</v>
      </c>
      <c r="E275" s="0" t="str">
        <f aca="false">E274&amp;D275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</v>
      </c>
    </row>
    <row r="276" customFormat="false" ht="13.5" hidden="false" customHeight="false" outlineLevel="0" collapsed="false">
      <c r="A276" s="27" t="n">
        <v>266</v>
      </c>
      <c r="B276" s="28" t="str">
        <f aca="false">MID($B$2,A276,1)</f>
        <v>Т</v>
      </c>
      <c r="C276" s="27" t="str">
        <f aca="false">MID(Ключ,IF(MOD(A276,LEN(Ключ))=0,LEN(Ключ),MOD(A276,LEN(Ключ))),1)</f>
        <v>о</v>
      </c>
      <c r="D276" s="28" t="str">
        <f aca="true" t="array" ref="D276:D276">INDIRECT(ADDRESS(MATCH(C276,КлючПослед,0)+1,MATCH(B276,Симв,0)+1,,,"Квадрат Виженера"))</f>
        <v>0</v>
      </c>
      <c r="E276" s="0" t="str">
        <f aca="false">E275&amp;D276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</v>
      </c>
    </row>
    <row r="277" customFormat="false" ht="13.5" hidden="false" customHeight="false" outlineLevel="0" collapsed="false">
      <c r="A277" s="27" t="n">
        <v>267</v>
      </c>
      <c r="B277" s="28" t="str">
        <f aca="false">MID($B$2,A277,1)</f>
        <v>И</v>
      </c>
      <c r="C277" s="27" t="str">
        <f aca="false">MID(Ключ,IF(MOD(A277,LEN(Ключ))=0,LEN(Ключ),MOD(A277,LEN(Ключ))),1)</f>
        <v>г</v>
      </c>
      <c r="D277" s="28" t="str">
        <f aca="true" t="array" ref="D277:D277">INDIRECT(ADDRESS(MATCH(C277,КлючПослед,0)+1,MATCH(B277,Симв,0)+1,,,"Квадрат Виженера"))</f>
        <v>Л</v>
      </c>
      <c r="E277" s="0" t="str">
        <f aca="false">E276&amp;D277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</v>
      </c>
    </row>
    <row r="278" customFormat="false" ht="13.5" hidden="false" customHeight="false" outlineLevel="0" collapsed="false">
      <c r="A278" s="27" t="n">
        <v>268</v>
      </c>
      <c r="B278" s="28" t="str">
        <f aca="false">MID($B$2,A278,1)</f>
        <v>Е</v>
      </c>
      <c r="C278" s="27" t="str">
        <f aca="false">MID(Ключ,IF(MOD(A278,LEN(Ключ))=0,LEN(Ключ),MOD(A278,LEN(Ключ))),1)</f>
        <v>р</v>
      </c>
      <c r="D278" s="28" t="str">
        <f aca="true" t="array" ref="D278:D278">INDIRECT(ADDRESS(MATCH(C278,КлючПослед,0)+1,MATCH(B278,Симв,0)+1,,,"Квадрат Виженера"))</f>
        <v>Х</v>
      </c>
      <c r="E278" s="0" t="str">
        <f aca="false">E277&amp;D278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</v>
      </c>
    </row>
    <row r="279" customFormat="false" ht="13.5" hidden="false" customHeight="false" outlineLevel="0" collapsed="false">
      <c r="A279" s="27" t="n">
        <v>269</v>
      </c>
      <c r="B279" s="28" t="str">
        <f aca="false">MID($B$2,A279,1)</f>
        <v>,</v>
      </c>
      <c r="C279" s="27" t="str">
        <f aca="false">MID(Ключ,IF(MOD(A279,LEN(Ключ))=0,LEN(Ключ),MOD(A279,LEN(Ключ))),1)</f>
        <v>а</v>
      </c>
      <c r="D279" s="28" t="str">
        <f aca="true" t="array" ref="D279:D279">INDIRECT(ADDRESS(MATCH(C279,КлючПослед,0)+1,MATCH(B279,Симв,0)+1,,,"Квадрат Виженера"))</f>
        <v>,</v>
      </c>
      <c r="E279" s="0" t="str">
        <f aca="false">E278&amp;D279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</v>
      </c>
    </row>
    <row r="280" customFormat="false" ht="13.5" hidden="false" customHeight="false" outlineLevel="0" collapsed="false">
      <c r="A280" s="27" t="n">
        <v>270</v>
      </c>
      <c r="B280" s="28" t="str">
        <f aca="false">MID($B$2,A280,1)</f>
        <v> </v>
      </c>
      <c r="C280" s="27" t="str">
        <f aca="false">MID(Ключ,IF(MOD(A280,LEN(Ключ))=0,LEN(Ключ),MOD(A280,LEN(Ключ))),1)</f>
        <v>ф</v>
      </c>
      <c r="D280" s="28" t="str">
        <f aca="true" t="array" ref="D280:D280">INDIRECT(ADDRESS(MATCH(C280,КлючПослед,0)+1,MATCH(B280,Симв,0)+1,,,"Квадрат Виженера"))</f>
        <v>У</v>
      </c>
      <c r="E280" s="0" t="str">
        <f aca="false">E279&amp;D280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</v>
      </c>
    </row>
    <row r="281" customFormat="false" ht="13.5" hidden="false" customHeight="false" outlineLevel="0" collapsed="false">
      <c r="A281" s="27" t="n">
        <v>271</v>
      </c>
      <c r="B281" s="28" t="str">
        <f aca="false">MID($B$2,A281,1)</f>
        <v>С</v>
      </c>
      <c r="C281" s="27" t="str">
        <f aca="false">MID(Ключ,IF(MOD(A281,LEN(Ключ))=0,LEN(Ключ),MOD(A281,LEN(Ключ))),1)</f>
        <v>К</v>
      </c>
      <c r="D281" s="28" t="str">
        <f aca="true" t="array" ref="D281:D281">INDIRECT(ADDRESS(MATCH(C281,КлючПослед,0)+1,MATCH(B281,Симв,0)+1,,,"Квадрат Виженера"))</f>
        <v>Ы</v>
      </c>
      <c r="E281" s="0" t="str">
        <f aca="false">E280&amp;D281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</v>
      </c>
    </row>
    <row r="282" customFormat="false" ht="13.5" hidden="false" customHeight="false" outlineLevel="0" collapsed="false">
      <c r="A282" s="27" t="n">
        <v>272</v>
      </c>
      <c r="B282" s="28" t="str">
        <f aca="false">MID($B$2,A282,1)</f>
        <v> </v>
      </c>
      <c r="C282" s="27" t="str">
        <f aca="false">MID(Ключ,IF(MOD(A282,LEN(Ключ))=0,LEN(Ключ),MOD(A282,LEN(Ключ))),1)</f>
        <v>р</v>
      </c>
      <c r="D282" s="28" t="str">
        <f aca="true" t="array" ref="D282:D282">INDIRECT(ADDRESS(MATCH(C282,КлючПослед,0)+1,MATCH(B282,Симв,0)+1,,,"Квадрат Виженера"))</f>
        <v>П</v>
      </c>
      <c r="E282" s="0" t="str">
        <f aca="false">E281&amp;D282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</v>
      </c>
    </row>
    <row r="283" customFormat="false" ht="13.5" hidden="false" customHeight="false" outlineLevel="0" collapsed="false">
      <c r="A283" s="27" t="n">
        <v>273</v>
      </c>
      <c r="B283" s="28" t="str">
        <f aca="false">MID($B$2,A283,1)</f>
        <v>У</v>
      </c>
      <c r="C283" s="27" t="str">
        <f aca="false">MID(Ключ,IF(MOD(A283,LEN(Ключ))=0,LEN(Ключ),MOD(A283,LEN(Ключ))),1)</f>
        <v>и</v>
      </c>
      <c r="D283" s="28" t="str">
        <f aca="true" t="array" ref="D283:D283">INDIRECT(ADDRESS(MATCH(C283,КлючПослед,0)+1,MATCH(B283,Симв,0)+1,,,"Квадрат Виженера"))</f>
        <v>Ы</v>
      </c>
      <c r="E283" s="0" t="str">
        <f aca="false">E282&amp;D283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</v>
      </c>
    </row>
    <row r="284" customFormat="false" ht="13.5" hidden="false" customHeight="false" outlineLevel="0" collapsed="false">
      <c r="A284" s="27" t="n">
        <v>274</v>
      </c>
      <c r="B284" s="28" t="str">
        <f aca="false">MID($B$2,A284,1)</f>
        <v>В</v>
      </c>
      <c r="C284" s="27" t="str">
        <f aca="false">MID(Ключ,IF(MOD(A284,LEN(Ключ))=0,LEN(Ключ),MOD(A284,LEN(Ключ))),1)</f>
        <v>п</v>
      </c>
      <c r="D284" s="28" t="str">
        <f aca="true" t="array" ref="D284:D284">INDIRECT(ADDRESS(MATCH(C284,КлючПослед,0)+1,MATCH(B284,Симв,0)+1,,,"Квадрат Виженера"))</f>
        <v>С</v>
      </c>
      <c r="E284" s="0" t="str">
        <f aca="false">E283&amp;D284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</v>
      </c>
    </row>
    <row r="285" customFormat="false" ht="13.5" hidden="false" customHeight="false" outlineLevel="0" collapsed="false">
      <c r="A285" s="27" t="n">
        <v>275</v>
      </c>
      <c r="B285" s="28" t="str">
        <f aca="false">MID($B$2,A285,1)</f>
        <v>А</v>
      </c>
      <c r="C285" s="27" t="str">
        <f aca="false">MID(Ключ,IF(MOD(A285,LEN(Ключ))=0,LEN(Ключ),MOD(A285,LEN(Ключ))),1)</f>
        <v>т</v>
      </c>
      <c r="D285" s="28" t="str">
        <f aca="true" t="array" ref="D285:D285">INDIRECT(ADDRESS(MATCH(C285,КлючПослед,0)+1,MATCH(B285,Симв,0)+1,,,"Квадрат Виженера"))</f>
        <v>Т</v>
      </c>
      <c r="E285" s="0" t="str">
        <f aca="false">E284&amp;D285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</v>
      </c>
    </row>
    <row r="286" customFormat="false" ht="13.5" hidden="false" customHeight="false" outlineLevel="0" collapsed="false">
      <c r="A286" s="27" t="n">
        <v>276</v>
      </c>
      <c r="B286" s="28" t="str">
        <f aca="false">MID($B$2,A286,1)</f>
        <v>Ж</v>
      </c>
      <c r="C286" s="27" t="str">
        <f aca="false">MID(Ключ,IF(MOD(A286,LEN(Ключ))=0,LEN(Ключ),MOD(A286,LEN(Ключ))),1)</f>
        <v>о</v>
      </c>
      <c r="D286" s="28" t="str">
        <f aca="true" t="array" ref="D286:D286">INDIRECT(ADDRESS(MATCH(C286,КлючПослед,0)+1,MATCH(B286,Симв,0)+1,,,"Квадрат Виженера"))</f>
        <v>Ф</v>
      </c>
      <c r="E286" s="0" t="str">
        <f aca="false">E285&amp;D286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</v>
      </c>
    </row>
    <row r="287" customFormat="false" ht="13.5" hidden="false" customHeight="false" outlineLevel="0" collapsed="false">
      <c r="A287" s="27" t="n">
        <v>277</v>
      </c>
      <c r="B287" s="28" t="str">
        <f aca="false">MID($B$2,A287,1)</f>
        <v>Е</v>
      </c>
      <c r="C287" s="27" t="str">
        <f aca="false">MID(Ключ,IF(MOD(A287,LEN(Ключ))=0,LEN(Ключ),MOD(A287,LEN(Ключ))),1)</f>
        <v>г</v>
      </c>
      <c r="D287" s="28" t="str">
        <f aca="true" t="array" ref="D287:D287">INDIRECT(ADDRESS(MATCH(C287,КлючПослед,0)+1,MATCH(B287,Симв,0)+1,,,"Квадрат Виженера"))</f>
        <v>И</v>
      </c>
      <c r="E287" s="0" t="str">
        <f aca="false">E286&amp;D287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</v>
      </c>
    </row>
    <row r="288" customFormat="false" ht="13.5" hidden="false" customHeight="false" outlineLevel="0" collapsed="false">
      <c r="A288" s="27" t="n">
        <v>278</v>
      </c>
      <c r="B288" s="28" t="str">
        <f aca="false">MID($B$2,A288,1)</f>
        <v>Н</v>
      </c>
      <c r="C288" s="27" t="str">
        <f aca="false">MID(Ключ,IF(MOD(A288,LEN(Ключ))=0,LEN(Ключ),MOD(A288,LEN(Ключ))),1)</f>
        <v>р</v>
      </c>
      <c r="D288" s="28" t="str">
        <f aca="true" t="array" ref="D288:D288">INDIRECT(ADDRESS(MATCH(C288,КлючПослед,0)+1,MATCH(B288,Симв,0)+1,,,"Квадрат Виженера"))</f>
        <v>Э</v>
      </c>
      <c r="E288" s="0" t="str">
        <f aca="false">E287&amp;D288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</v>
      </c>
    </row>
    <row r="289" customFormat="false" ht="13.5" hidden="false" customHeight="false" outlineLevel="0" collapsed="false">
      <c r="A289" s="27" t="n">
        <v>279</v>
      </c>
      <c r="B289" s="28" t="str">
        <f aca="false">MID($B$2,A289,1)</f>
        <v>И</v>
      </c>
      <c r="C289" s="27" t="str">
        <f aca="false">MID(Ключ,IF(MOD(A289,LEN(Ключ))=0,LEN(Ключ),MOD(A289,LEN(Ключ))),1)</f>
        <v>а</v>
      </c>
      <c r="D289" s="28" t="str">
        <f aca="true" t="array" ref="D289:D289">INDIRECT(ADDRESS(MATCH(C289,КлючПослед,0)+1,MATCH(B289,Симв,0)+1,,,"Квадрат Виженера"))</f>
        <v>И</v>
      </c>
      <c r="E289" s="0" t="str">
        <f aca="false">E288&amp;D289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</v>
      </c>
    </row>
    <row r="290" customFormat="false" ht="13.5" hidden="false" customHeight="false" outlineLevel="0" collapsed="false">
      <c r="A290" s="27" t="n">
        <v>280</v>
      </c>
      <c r="B290" s="28" t="str">
        <f aca="false">MID($B$2,A290,1)</f>
        <v>Е</v>
      </c>
      <c r="C290" s="27" t="str">
        <f aca="false">MID(Ключ,IF(MOD(A290,LEN(Ключ))=0,LEN(Ключ),MOD(A290,LEN(Ключ))),1)</f>
        <v>ф</v>
      </c>
      <c r="D290" s="28" t="str">
        <f aca="true" t="array" ref="D290:D290">INDIRECT(ADDRESS(MATCH(C290,КлючПослед,0)+1,MATCH(B290,Симв,0)+1,,,"Квадрат Виженера"))</f>
        <v>Щ</v>
      </c>
      <c r="E290" s="0" t="str">
        <f aca="false">E289&amp;D290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</v>
      </c>
    </row>
    <row r="291" customFormat="false" ht="13.5" hidden="false" customHeight="false" outlineLevel="0" collapsed="false">
      <c r="A291" s="27" t="n">
        <v>281</v>
      </c>
      <c r="B291" s="28" t="str">
        <f aca="false">MID($B$2,A291,1)</f>
        <v>М</v>
      </c>
      <c r="C291" s="27" t="str">
        <f aca="false">MID(Ключ,IF(MOD(A291,LEN(Ключ))=0,LEN(Ключ),MOD(A291,LEN(Ключ))),1)</f>
        <v>К</v>
      </c>
      <c r="D291" s="28" t="str">
        <f aca="true" t="array" ref="D291:D291">INDIRECT(ADDRESS(MATCH(C291,КлючПослед,0)+1,MATCH(B291,Симв,0)+1,,,"Квадрат Виженера"))</f>
        <v>Ц</v>
      </c>
      <c r="E291" s="0" t="str">
        <f aca="false">E290&amp;D291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</v>
      </c>
    </row>
    <row r="292" customFormat="false" ht="13.5" hidden="false" customHeight="false" outlineLevel="0" collapsed="false">
      <c r="A292" s="27" t="n">
        <v>282</v>
      </c>
      <c r="B292" s="28" t="str">
        <f aca="false">MID($B$2,A292,1)</f>
        <v>,</v>
      </c>
      <c r="C292" s="27" t="str">
        <f aca="false">MID(Ключ,IF(MOD(A292,LEN(Ключ))=0,LEN(Ключ),MOD(A292,LEN(Ключ))),1)</f>
        <v>р</v>
      </c>
      <c r="D292" s="28" t="str">
        <f aca="true" t="array" ref="D292:D292">INDIRECT(ADDRESS(MATCH(C292,КлючПослед,0)+1,MATCH(B292,Симв,0)+1,,,"Квадрат Виженера"))</f>
        <v>О</v>
      </c>
      <c r="E292" s="0" t="str">
        <f aca="false">E291&amp;D292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</v>
      </c>
    </row>
    <row r="293" customFormat="false" ht="13.5" hidden="false" customHeight="false" outlineLevel="0" collapsed="false">
      <c r="A293" s="27" t="n">
        <v>283</v>
      </c>
      <c r="B293" s="28" t="str">
        <f aca="false">MID($B$2,A293,1)</f>
        <v> </v>
      </c>
      <c r="C293" s="27" t="str">
        <f aca="false">MID(Ключ,IF(MOD(A293,LEN(Ключ))=0,LEN(Ключ),MOD(A293,LEN(Ключ))),1)</f>
        <v>и</v>
      </c>
      <c r="D293" s="28" t="str">
        <f aca="true" t="array" ref="D293:D293">INDIRECT(ADDRESS(MATCH(C293,КлючПослед,0)+1,MATCH(B293,Симв,0)+1,,,"Квадрат Виженера"))</f>
        <v>З</v>
      </c>
      <c r="E293" s="0" t="str">
        <f aca="false">E292&amp;D293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</v>
      </c>
    </row>
    <row r="294" customFormat="false" ht="13.5" hidden="false" customHeight="false" outlineLevel="0" collapsed="false">
      <c r="A294" s="27" t="n">
        <v>284</v>
      </c>
      <c r="B294" s="28" t="str">
        <f aca="false">MID($B$2,A294,1)</f>
        <v>И</v>
      </c>
      <c r="C294" s="27" t="str">
        <f aca="false">MID(Ключ,IF(MOD(A294,LEN(Ключ))=0,LEN(Ключ),MOD(A294,LEN(Ключ))),1)</f>
        <v>п</v>
      </c>
      <c r="D294" s="28" t="str">
        <f aca="true" t="array" ref="D294:D294">INDIRECT(ADDRESS(MATCH(C294,КлючПослед,0)+1,MATCH(B294,Симв,0)+1,,,"Квадрат Виженера"))</f>
        <v>Ч</v>
      </c>
      <c r="E294" s="0" t="str">
        <f aca="false">E293&amp;D294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</v>
      </c>
    </row>
    <row r="295" customFormat="false" ht="13.5" hidden="false" customHeight="false" outlineLevel="0" collapsed="false">
      <c r="A295" s="27" t="n">
        <v>285</v>
      </c>
      <c r="B295" s="28" t="str">
        <f aca="false">MID($B$2,A295,1)</f>
        <v>Г</v>
      </c>
      <c r="C295" s="27" t="str">
        <f aca="false">MID(Ключ,IF(MOD(A295,LEN(Ключ))=0,LEN(Ключ),MOD(A295,LEN(Ключ))),1)</f>
        <v>т</v>
      </c>
      <c r="D295" s="28" t="str">
        <f aca="true" t="array" ref="D295:D295">INDIRECT(ADDRESS(MATCH(C295,КлючПослед,0)+1,MATCH(B295,Симв,0)+1,,,"Квадрат Виженера"))</f>
        <v>Х</v>
      </c>
      <c r="E295" s="0" t="str">
        <f aca="false">E294&amp;D295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</v>
      </c>
    </row>
    <row r="296" customFormat="false" ht="13.5" hidden="false" customHeight="false" outlineLevel="0" collapsed="false">
      <c r="A296" s="27" t="n">
        <v>286</v>
      </c>
      <c r="B296" s="28" t="str">
        <f aca="false">MID($B$2,A296,1)</f>
        <v>О</v>
      </c>
      <c r="C296" s="27" t="str">
        <f aca="false">MID(Ключ,IF(MOD(A296,LEN(Ключ))=0,LEN(Ключ),MOD(A296,LEN(Ключ))),1)</f>
        <v>о</v>
      </c>
      <c r="D296" s="28" t="str">
        <f aca="true" t="array" ref="D296:D296">INDIRECT(ADDRESS(MATCH(C296,КлючПослед,0)+1,MATCH(B296,Симв,0)+1,,,"Квадрат Виженера"))</f>
        <v>Ь</v>
      </c>
      <c r="E296" s="0" t="str">
        <f aca="false">E295&amp;D296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</v>
      </c>
    </row>
    <row r="297" customFormat="false" ht="13.5" hidden="false" customHeight="false" outlineLevel="0" collapsed="false">
      <c r="A297" s="27" t="n">
        <v>287</v>
      </c>
      <c r="B297" s="28" t="str">
        <f aca="false">MID($B$2,A297,1)</f>
        <v>Р</v>
      </c>
      <c r="C297" s="27" t="str">
        <f aca="false">MID(Ключ,IF(MOD(A297,LEN(Ключ))=0,LEN(Ключ),MOD(A297,LEN(Ключ))),1)</f>
        <v>г</v>
      </c>
      <c r="D297" s="28" t="str">
        <f aca="true" t="array" ref="D297:D297">INDIRECT(ADDRESS(MATCH(C297,КлючПослед,0)+1,MATCH(B297,Симв,0)+1,,,"Квадрат Виженера"))</f>
        <v>У</v>
      </c>
      <c r="E297" s="0" t="str">
        <f aca="false">E296&amp;D297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</v>
      </c>
    </row>
    <row r="298" customFormat="false" ht="13.5" hidden="false" customHeight="false" outlineLevel="0" collapsed="false">
      <c r="A298" s="27" t="n">
        <v>288</v>
      </c>
      <c r="B298" s="28" t="str">
        <f aca="false">MID($B$2,A298,1)</f>
        <v>Ь</v>
      </c>
      <c r="C298" s="27" t="str">
        <f aca="false">MID(Ключ,IF(MOD(A298,LEN(Ключ))=0,LEN(Ключ),MOD(A298,LEN(Ключ))),1)</f>
        <v>р</v>
      </c>
      <c r="D298" s="28" t="str">
        <f aca="true" t="array" ref="D298:D298">INDIRECT(ADDRESS(MATCH(C298,КлючПослед,0)+1,MATCH(B298,Симв,0)+1,,,"Квадрат Виженера"))</f>
        <v> </v>
      </c>
      <c r="E298" s="0" t="str">
        <f aca="false">E297&amp;D298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</v>
      </c>
    </row>
    <row r="299" customFormat="false" ht="13.5" hidden="false" customHeight="false" outlineLevel="0" collapsed="false">
      <c r="A299" s="27" t="n">
        <v>289</v>
      </c>
      <c r="B299" s="28" t="str">
        <f aca="false">MID($B$2,A299,1)</f>
        <v> </v>
      </c>
      <c r="C299" s="27" t="str">
        <f aca="false">MID(Ключ,IF(MOD(A299,LEN(Ключ))=0,LEN(Ключ),MOD(A299,LEN(Ключ))),1)</f>
        <v>а</v>
      </c>
      <c r="D299" s="28" t="str">
        <f aca="true" t="array" ref="D299:D299">INDIRECT(ADDRESS(MATCH(C299,КлючПослед,0)+1,MATCH(B299,Симв,0)+1,,,"Квадрат Виженера"))</f>
        <v> </v>
      </c>
      <c r="E299" s="0" t="str">
        <f aca="false">E298&amp;D299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</v>
      </c>
    </row>
    <row r="300" customFormat="false" ht="13.5" hidden="false" customHeight="false" outlineLevel="0" collapsed="false">
      <c r="A300" s="27" t="n">
        <v>290</v>
      </c>
      <c r="B300" s="28" t="str">
        <f aca="false">MID($B$2,A300,1)</f>
        <v>Ф</v>
      </c>
      <c r="C300" s="27" t="str">
        <f aca="false">MID(Ключ,IF(MOD(A300,LEN(Ключ))=0,LEN(Ключ),MOD(A300,LEN(Ключ))),1)</f>
        <v>ф</v>
      </c>
      <c r="D300" s="28" t="str">
        <f aca="true" t="array" ref="D300:D300">INDIRECT(ADDRESS(MATCH(C300,КлючПослед,0)+1,MATCH(B300,Симв,0)+1,,,"Квадрат Виженера"))</f>
        <v>8</v>
      </c>
      <c r="E300" s="0" t="str">
        <f aca="false">E299&amp;D300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</v>
      </c>
    </row>
    <row r="301" customFormat="false" ht="13.5" hidden="false" customHeight="false" outlineLevel="0" collapsed="false">
      <c r="A301" s="27" t="n">
        <v>291</v>
      </c>
      <c r="B301" s="28" t="str">
        <f aca="false">MID($B$2,A301,1)</f>
        <v>Е</v>
      </c>
      <c r="C301" s="27" t="str">
        <f aca="false">MID(Ключ,IF(MOD(A301,LEN(Ключ))=0,LEN(Ключ),MOD(A301,LEN(Ключ))),1)</f>
        <v>К</v>
      </c>
      <c r="D301" s="28" t="str">
        <f aca="true" t="array" ref="D301:D301">INDIRECT(ADDRESS(MATCH(C301,КлючПослед,0)+1,MATCH(B301,Симв,0)+1,,,"Квадрат Виженера"))</f>
        <v>П</v>
      </c>
      <c r="E301" s="0" t="str">
        <f aca="false">E300&amp;D301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</v>
      </c>
    </row>
    <row r="302" customFormat="false" ht="13.5" hidden="false" customHeight="false" outlineLevel="0" collapsed="false">
      <c r="A302" s="27" t="n">
        <v>292</v>
      </c>
      <c r="B302" s="28" t="str">
        <f aca="false">MID($B$2,A302,1)</f>
        <v>О</v>
      </c>
      <c r="C302" s="27" t="str">
        <f aca="false">MID(Ключ,IF(MOD(A302,LEN(Ключ))=0,LEN(Ключ),MOD(A302,LEN(Ключ))),1)</f>
        <v>р</v>
      </c>
      <c r="D302" s="28" t="str">
        <f aca="true" t="array" ref="D302:D302">INDIRECT(ADDRESS(MATCH(C302,КлючПослед,0)+1,MATCH(B302,Симв,0)+1,,,"Квадрат Виженера"))</f>
        <v>Ю</v>
      </c>
      <c r="E302" s="0" t="str">
        <f aca="false">E301&amp;D302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</v>
      </c>
    </row>
    <row r="303" customFormat="false" ht="13.5" hidden="false" customHeight="false" outlineLevel="0" collapsed="false">
      <c r="A303" s="27" t="n">
        <v>293</v>
      </c>
      <c r="B303" s="28" t="str">
        <f aca="false">MID($B$2,A303,1)</f>
        <v>Д</v>
      </c>
      <c r="C303" s="27" t="str">
        <f aca="false">MID(Ключ,IF(MOD(A303,LEN(Ключ))=0,LEN(Ключ),MOD(A303,LEN(Ключ))),1)</f>
        <v>и</v>
      </c>
      <c r="D303" s="28" t="str">
        <f aca="true" t="array" ref="D303:D303">INDIRECT(ADDRESS(MATCH(C303,КлючПослед,0)+1,MATCH(B303,Симв,0)+1,,,"Квадрат Виженера"))</f>
        <v>М</v>
      </c>
      <c r="E303" s="0" t="str">
        <f aca="false">E302&amp;D303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</v>
      </c>
    </row>
    <row r="304" customFormat="false" ht="13.5" hidden="false" customHeight="false" outlineLevel="0" collapsed="false">
      <c r="A304" s="27" t="n">
        <v>294</v>
      </c>
      <c r="B304" s="28" t="str">
        <f aca="false">MID($B$2,A304,1)</f>
        <v>О</v>
      </c>
      <c r="C304" s="27" t="str">
        <f aca="false">MID(Ключ,IF(MOD(A304,LEN(Ключ))=0,LEN(Ключ),MOD(A304,LEN(Ключ))),1)</f>
        <v>п</v>
      </c>
      <c r="D304" s="28" t="str">
        <f aca="true" t="array" ref="D304:D304">INDIRECT(ADDRESS(MATCH(C304,КлючПослед,0)+1,MATCH(B304,Симв,0)+1,,,"Квадрат Виженера"))</f>
        <v>Э</v>
      </c>
      <c r="E304" s="0" t="str">
        <f aca="false">E303&amp;D304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</v>
      </c>
    </row>
    <row r="305" customFormat="false" ht="13.5" hidden="false" customHeight="false" outlineLevel="0" collapsed="false">
      <c r="A305" s="27" t="n">
        <v>295</v>
      </c>
      <c r="B305" s="28" t="str">
        <f aca="false">MID($B$2,A305,1)</f>
        <v>С</v>
      </c>
      <c r="C305" s="27" t="str">
        <f aca="false">MID(Ключ,IF(MOD(A305,LEN(Ключ))=0,LEN(Ключ),MOD(A305,LEN(Ключ))),1)</f>
        <v>т</v>
      </c>
      <c r="D305" s="28" t="str">
        <f aca="true" t="array" ref="D305:D305">INDIRECT(ADDRESS(MATCH(C305,КлючПослед,0)+1,MATCH(B305,Симв,0)+1,,,"Квадрат Виженера"))</f>
        <v>3</v>
      </c>
      <c r="E305" s="0" t="str">
        <f aca="false">E304&amp;D305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</v>
      </c>
    </row>
    <row r="306" customFormat="false" ht="13.5" hidden="false" customHeight="false" outlineLevel="0" collapsed="false">
      <c r="A306" s="27" t="n">
        <v>296</v>
      </c>
      <c r="B306" s="28" t="str">
        <f aca="false">MID($B$2,A306,1)</f>
        <v>Ь</v>
      </c>
      <c r="C306" s="27" t="str">
        <f aca="false">MID(Ключ,IF(MOD(A306,LEN(Ключ))=0,LEN(Ключ),MOD(A306,LEN(Ключ))),1)</f>
        <v>о</v>
      </c>
      <c r="D306" s="28" t="str">
        <f aca="true" t="array" ref="D306:D306">INDIRECT(ADDRESS(MATCH(C306,КлючПослед,0)+1,MATCH(B306,Симв,0)+1,,,"Квадрат Виженера"))</f>
        <v>.</v>
      </c>
      <c r="E306" s="0" t="str">
        <f aca="false">E305&amp;D306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</v>
      </c>
    </row>
    <row r="307" customFormat="false" ht="13.5" hidden="false" customHeight="false" outlineLevel="0" collapsed="false">
      <c r="A307" s="27" t="n">
        <v>297</v>
      </c>
      <c r="B307" s="28" t="str">
        <f aca="false">MID($B$2,A307,1)</f>
        <v>Е</v>
      </c>
      <c r="C307" s="27" t="str">
        <f aca="false">MID(Ключ,IF(MOD(A307,LEN(Ключ))=0,LEN(Ключ),MOD(A307,LEN(Ключ))),1)</f>
        <v>г</v>
      </c>
      <c r="D307" s="28" t="str">
        <f aca="true" t="array" ref="D307:D307">INDIRECT(ADDRESS(MATCH(C307,КлючПослед,0)+1,MATCH(B307,Симв,0)+1,,,"Квадрат Виженера"))</f>
        <v>И</v>
      </c>
      <c r="E307" s="0" t="str">
        <f aca="false">E306&amp;D307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8ПЮМЭ3.И</v>
      </c>
    </row>
    <row r="308" customFormat="false" ht="13.5" hidden="false" customHeight="false" outlineLevel="0" collapsed="false">
      <c r="A308" s="27" t="n">
        <v>298</v>
      </c>
      <c r="B308" s="28" t="str">
        <f aca="false">MID($B$2,A308,1)</f>
        <v>В</v>
      </c>
      <c r="C308" s="27" t="str">
        <f aca="false">MID(Ключ,IF(MOD(A308,LEN(Ключ))=0,LEN(Ключ),MOD(A308,LEN(Ключ))),1)</f>
        <v>р</v>
      </c>
      <c r="D308" s="28" t="str">
        <f aca="true" t="array" ref="D308:D308">INDIRECT(ADDRESS(MATCH(C308,КлючПослед,0)+1,MATCH(B308,Симв,0)+1,,,"Квадрат Виженера"))</f>
        <v>Т</v>
      </c>
      <c r="E308" s="0" t="str">
        <f aca="false">E307&amp;D308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8ПЮМЭ3.ИТ</v>
      </c>
    </row>
    <row r="309" customFormat="false" ht="13.5" hidden="false" customHeight="false" outlineLevel="0" collapsed="false">
      <c r="A309" s="27" t="n">
        <v>299</v>
      </c>
      <c r="B309" s="28" t="str">
        <f aca="false">MID($B$2,A309,1)</f>
        <v>И</v>
      </c>
      <c r="C309" s="27" t="str">
        <f aca="false">MID(Ключ,IF(MOD(A309,LEN(Ключ))=0,LEN(Ключ),MOD(A309,LEN(Ключ))),1)</f>
        <v>а</v>
      </c>
      <c r="D309" s="28" t="str">
        <f aca="true" t="array" ref="D309:D309">INDIRECT(ADDRESS(MATCH(C309,КлючПослед,0)+1,MATCH(B309,Симв,0)+1,,,"Квадрат Виженера"))</f>
        <v>И</v>
      </c>
      <c r="E309" s="0" t="str">
        <f aca="false">E308&amp;D309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8ПЮМЭ3.ИТИ</v>
      </c>
    </row>
    <row r="310" customFormat="false" ht="13.5" hidden="false" customHeight="false" outlineLevel="0" collapsed="false">
      <c r="A310" s="27" t="n">
        <v>300</v>
      </c>
      <c r="B310" s="28" t="str">
        <f aca="false">MID($B$2,A310,1)</f>
        <v>Ч</v>
      </c>
      <c r="C310" s="27" t="str">
        <f aca="false">MID(Ключ,IF(MOD(A310,LEN(Ключ))=0,LEN(Ключ),MOD(A310,LEN(Ключ))),1)</f>
        <v>ф</v>
      </c>
      <c r="D310" s="28" t="str">
        <f aca="true" t="array" ref="D310:D310">INDIRECT(ADDRESS(MATCH(C310,КлючПослед,0)+1,MATCH(B310,Симв,0)+1,,,"Квадрат Виженера"))</f>
        <v>,</v>
      </c>
      <c r="E310" s="0" t="str">
        <f aca="false">E309&amp;D310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8ПЮМЭ3.ИТИ,</v>
      </c>
    </row>
    <row r="311" customFormat="false" ht="13.5" hidden="false" customHeight="false" outlineLevel="0" collapsed="false">
      <c r="A311" s="27" t="n">
        <v>301</v>
      </c>
      <c r="B311" s="28" t="str">
        <f aca="false">MID($B$2,A311,1)</f>
        <v>.</v>
      </c>
      <c r="C311" s="27" t="str">
        <f aca="false">MID(Ключ,IF(MOD(A311,LEN(Ключ))=0,LEN(Ключ),MOD(A311,LEN(Ключ))),1)</f>
        <v>К</v>
      </c>
      <c r="D311" s="28" t="str">
        <f aca="true" t="array" ref="D311:D311">INDIRECT(ADDRESS(MATCH(C311,КлючПослед,0)+1,MATCH(B311,Симв,0)+1,,,"Квадрат Виженера"))</f>
        <v>З</v>
      </c>
      <c r="E311" s="0" t="str">
        <f aca="false">E310&amp;D311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8ПЮМЭ3.ИТИ,З</v>
      </c>
    </row>
  </sheetData>
  <mergeCells count="5">
    <mergeCell ref="B1:U1"/>
    <mergeCell ref="B2:U3"/>
    <mergeCell ref="W2:X2"/>
    <mergeCell ref="A5:V5"/>
    <mergeCell ref="A6:V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11"/>
  <sheetViews>
    <sheetView showFormulas="false" showGridLines="true" showRowColHeaders="true" showZeros="true" rightToLeft="false" tabSelected="false" showOutlineSymbols="true" defaultGridColor="true" view="normal" topLeftCell="A11" colorId="64" zoomScale="110" zoomScaleNormal="110" zoomScalePageLayoutView="100" workbookViewId="0">
      <selection pane="topLeft" activeCell="D11" activeCellId="0" sqref="D1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28"/>
    <col collapsed="false" customWidth="true" hidden="false" outlineLevel="0" max="4" min="4" style="0" width="9.85"/>
    <col collapsed="false" customWidth="true" hidden="false" outlineLevel="0" max="5" min="5" style="0" width="27.85"/>
    <col collapsed="false" customWidth="true" hidden="false" outlineLevel="0" max="7" min="7" style="0" width="16.14"/>
    <col collapsed="false" customWidth="true" hidden="false" outlineLevel="0" max="9" min="9" style="0" width="10.14"/>
    <col collapsed="false" customWidth="true" hidden="false" outlineLevel="0" max="10" min="10" style="0" width="9.85"/>
    <col collapsed="false" customWidth="true" hidden="false" outlineLevel="0" max="12" min="12" style="0" width="15.85"/>
    <col collapsed="false" customWidth="true" hidden="false" outlineLevel="0" max="14" min="14" style="0" width="9.85"/>
    <col collapsed="false" customWidth="true" hidden="false" outlineLevel="0" max="15" min="15" style="0" width="10"/>
  </cols>
  <sheetData>
    <row r="1" customFormat="false" ht="15" hidden="false" customHeight="false" outlineLevel="0" collapsed="false">
      <c r="A1" s="16" t="s">
        <v>54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customFormat="false" ht="13.5" hidden="false" customHeight="true" outlineLevel="0" collapsed="false">
      <c r="A2" s="22" t="str">
        <f aca="false">Зашифр</f>
        <v>ЭТИХТУП,ЙУТУЦЯБНЧХОШШ14ФФЦЪО 5ЩХ02СЯСЮБАТ24ОФОППОУЬЮФНС5ХЮ 1ШТИБСЭУРК6Т7Н0ЬО2ПРФЛЮЪПССС2ОЦКПТО1ЮСТЕ4ФХЕОЛЛ3Л.Й.Г.МСПИЫОЦЙ1НЯХУМПВЯКФРЫЪЮСТИ,Й3КПШОИЬЫЭЙ1НЯХУМПВЯКФРЫЪЮСТИ,ИПЙФЩЪИ0Н2Й0ИУСЫГ8Е0ЭПЩЭ4ЮЦФНЬ1ХЩ1Ф1БПНФОХ60БНРР ЩНЮЗУТЩЯЭЕЭ2ХНО5ЯТХШ1ШХЗЧСРКРИ0ШТ3Т0ТРЮЕУЪРПСЪ0ЛХ,УЫПЫСТФИЭИЩЦОЗЧХЬУ  8ПЮМЭ3.ИТИ,З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X2" s="18" t="s">
        <v>53</v>
      </c>
      <c r="Y2" s="18"/>
      <c r="Z2" s="19" t="n">
        <f aca="false">LEN(A2)</f>
        <v>301</v>
      </c>
    </row>
    <row r="3" customFormat="false" ht="1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customFormat="false" ht="15" hidden="false" customHeight="false" outlineLevel="0" collapsed="false">
      <c r="A4" s="20"/>
    </row>
    <row r="5" customFormat="false" ht="14.25" hidden="false" customHeight="false" outlineLevel="0" collapsed="false">
      <c r="B5" s="21" t="s">
        <v>60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customFormat="false" ht="14.25" hidden="false" customHeight="false" outlineLevel="0" collapsed="false">
      <c r="B6" s="17" t="str">
        <f aca="false">E311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ФЕОДОСЬЕВИЧ.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29"/>
    </row>
    <row r="7" customFormat="false" ht="16.5" hidden="false" customHeight="true" outlineLevel="0" collapsed="false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29"/>
    </row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28.5" hidden="false" customHeight="false" outlineLevel="0" collapsed="false">
      <c r="A10" s="23" t="s">
        <v>55</v>
      </c>
      <c r="B10" s="24" t="s">
        <v>58</v>
      </c>
      <c r="C10" s="23" t="s">
        <v>57</v>
      </c>
      <c r="D10" s="25" t="s">
        <v>56</v>
      </c>
      <c r="E10" s="26" t="s">
        <v>60</v>
      </c>
    </row>
    <row r="11" customFormat="false" ht="13.5" hidden="false" customHeight="false" outlineLevel="0" collapsed="false">
      <c r="A11" s="27" t="n">
        <v>1</v>
      </c>
      <c r="B11" s="28" t="str">
        <f aca="false">MID($A$2,A11,1)</f>
        <v>Э</v>
      </c>
      <c r="C11" s="27" t="str">
        <f aca="false">MID(Ключ,IF(MOD(A11,LEN(Ключ))=0,LEN(Ключ),MOD(A11,LEN(Ключ))),1)</f>
        <v>К</v>
      </c>
      <c r="D11" s="28" t="str">
        <f aca="true" t="array" ref="D11:D11">IF(B11=C11,"A",INDIRECT(ADDRESS(1,MATCH(B11,OFFSET(Нач,MATCH(C11,КлючПослед,0),0,1,46),0),,,"Квадрат Виженера")))</f>
        <v>У</v>
      </c>
      <c r="E11" s="0" t="str">
        <f aca="false">D11</f>
        <v>У</v>
      </c>
      <c r="U11" s="30"/>
      <c r="V11" s="30"/>
    </row>
    <row r="12" customFormat="false" ht="13.5" hidden="false" customHeight="false" outlineLevel="0" collapsed="false">
      <c r="A12" s="27" t="n">
        <v>2</v>
      </c>
      <c r="B12" s="28" t="str">
        <f aca="false">MID($A$2,A12,1)</f>
        <v>Т</v>
      </c>
      <c r="C12" s="27" t="str">
        <f aca="false">MID(Ключ,IF(MOD(A12,LEN(Ключ))=0,LEN(Ключ),MOD(A12,LEN(Ключ))),1)</f>
        <v>р</v>
      </c>
      <c r="D12" s="28" t="str">
        <f aca="true" t="array" ref="D12:D12">IF(B12=C12,"A",INDIRECT(ADDRESS(1,MATCH(B12,OFFSET(Нач,MATCH(C12,КлючПослед,0),0,1,46),0),,,"Квадрат Виженера")))</f>
        <v>В</v>
      </c>
      <c r="E12" s="0" t="str">
        <f aca="false">E11&amp;D12</f>
        <v>УВ</v>
      </c>
    </row>
    <row r="13" customFormat="false" ht="13.5" hidden="false" customHeight="false" outlineLevel="0" collapsed="false">
      <c r="A13" s="27" t="n">
        <v>3</v>
      </c>
      <c r="B13" s="28" t="str">
        <f aca="false">MID($A$2,A13,1)</f>
        <v>И</v>
      </c>
      <c r="C13" s="27" t="str">
        <f aca="false">MID(Ключ,IF(MOD(A13,LEN(Ключ))=0,LEN(Ключ),MOD(A13,LEN(Ключ))),1)</f>
        <v>и</v>
      </c>
      <c r="D13" s="28" t="str">
        <f aca="true" t="array" ref="D13:D13">IF(B13=C13,"A",INDIRECT(ADDRESS(1,MATCH(B13,OFFSET(Нач,MATCH(C13,КлючПослед,0),0,1,46),0),,,"Квадрат Виженера")))</f>
        <v>A</v>
      </c>
      <c r="E13" s="0" t="str">
        <f aca="false">E12&amp;D13</f>
        <v>УВA</v>
      </c>
    </row>
    <row r="14" customFormat="false" ht="13.5" hidden="false" customHeight="false" outlineLevel="0" collapsed="false">
      <c r="A14" s="27" t="n">
        <v>4</v>
      </c>
      <c r="B14" s="28" t="str">
        <f aca="false">MID($A$2,A14,1)</f>
        <v>Х</v>
      </c>
      <c r="C14" s="27" t="str">
        <f aca="false">MID(Ключ,IF(MOD(A14,LEN(Ключ))=0,LEN(Ключ),MOD(A14,LEN(Ключ))),1)</f>
        <v>п</v>
      </c>
      <c r="D14" s="28" t="str">
        <f aca="true" t="array" ref="D14:D14">IF(B14=C14,"A",INDIRECT(ADDRESS(1,MATCH(B14,OFFSET(Нач,MATCH(C14,КлючПослед,0),0,1,46),0),,,"Квадрат Виженера")))</f>
        <v>Ж</v>
      </c>
      <c r="E14" s="0" t="str">
        <f aca="false">E13&amp;D14</f>
        <v>УВAЖ</v>
      </c>
    </row>
    <row r="15" customFormat="false" ht="13.5" hidden="false" customHeight="false" outlineLevel="0" collapsed="false">
      <c r="A15" s="27" t="n">
        <v>5</v>
      </c>
      <c r="B15" s="28" t="str">
        <f aca="false">MID($A$2,A15,1)</f>
        <v>Т</v>
      </c>
      <c r="C15" s="27" t="str">
        <f aca="false">MID(Ключ,IF(MOD(A15,LEN(Ключ))=0,LEN(Ключ),MOD(A15,LEN(Ключ))),1)</f>
        <v>т</v>
      </c>
      <c r="D15" s="28" t="str">
        <f aca="true" t="array" ref="D15:D15">IF(B15=C15,"A",INDIRECT(ADDRESS(1,MATCH(B15,OFFSET(Нач,MATCH(C15,КлючПослед,0),0,1,46),0),,,"Квадрат Виженера")))</f>
        <v>A</v>
      </c>
      <c r="E15" s="0" t="str">
        <f aca="false">E14&amp;D15</f>
        <v>УВAЖA</v>
      </c>
    </row>
    <row r="16" customFormat="false" ht="13.5" hidden="false" customHeight="false" outlineLevel="0" collapsed="false">
      <c r="A16" s="27" t="n">
        <v>6</v>
      </c>
      <c r="B16" s="28" t="str">
        <f aca="false">MID($A$2,A16,1)</f>
        <v>У</v>
      </c>
      <c r="C16" s="27" t="str">
        <f aca="false">MID(Ключ,IF(MOD(A16,LEN(Ключ))=0,LEN(Ключ),MOD(A16,LEN(Ключ))),1)</f>
        <v>о</v>
      </c>
      <c r="D16" s="28" t="str">
        <f aca="true" t="array" ref="D16:D16">IF(B16=C16,"A",INDIRECT(ADDRESS(1,MATCH(B16,OFFSET(Нач,MATCH(C16,КлючПослед,0),0,1,46),0),,,"Квадрат Виженера")))</f>
        <v>Е</v>
      </c>
      <c r="E16" s="0" t="str">
        <f aca="false">E15&amp;D16</f>
        <v>УВAЖAЕ</v>
      </c>
    </row>
    <row r="17" customFormat="false" ht="13.5" hidden="false" customHeight="false" outlineLevel="0" collapsed="false">
      <c r="A17" s="27" t="n">
        <v>7</v>
      </c>
      <c r="B17" s="28" t="str">
        <f aca="false">MID($A$2,A17,1)</f>
        <v>П</v>
      </c>
      <c r="C17" s="27" t="str">
        <f aca="false">MID(Ключ,IF(MOD(A17,LEN(Ключ))=0,LEN(Ключ),MOD(A17,LEN(Ключ))),1)</f>
        <v>г</v>
      </c>
      <c r="D17" s="28" t="str">
        <f aca="true" t="array" ref="D17:D17">IF(B17=C17,"A",INDIRECT(ADDRESS(1,MATCH(B17,OFFSET(Нач,MATCH(C17,КлючПослед,0),0,1,46),0),,,"Квадрат Виженера")))</f>
        <v>М</v>
      </c>
      <c r="E17" s="0" t="str">
        <f aca="false">E16&amp;D17</f>
        <v>УВAЖAЕМ</v>
      </c>
    </row>
    <row r="18" customFormat="false" ht="13.5" hidden="false" customHeight="false" outlineLevel="0" collapsed="false">
      <c r="A18" s="27" t="n">
        <v>8</v>
      </c>
      <c r="B18" s="28" t="str">
        <f aca="false">MID($A$2,A18,1)</f>
        <v>,</v>
      </c>
      <c r="C18" s="27" t="str">
        <f aca="false">MID(Ключ,IF(MOD(A18,LEN(Ключ))=0,LEN(Ключ),MOD(A18,LEN(Ключ))),1)</f>
        <v>р</v>
      </c>
      <c r="D18" s="28" t="str">
        <f aca="true" t="array" ref="D18:D18">IF(B18=C18,"A",INDIRECT(ADDRESS(1,MATCH(B18,OFFSET(Нач,MATCH(C18,КлючПослед,0),0,1,46),0),,,"Квадрат Виженера")))</f>
        <v>Ы</v>
      </c>
      <c r="E18" s="0" t="str">
        <f aca="false">E17&amp;D18</f>
        <v>УВAЖAЕМЫ</v>
      </c>
    </row>
    <row r="19" customFormat="false" ht="13.5" hidden="false" customHeight="false" outlineLevel="0" collapsed="false">
      <c r="A19" s="27" t="n">
        <v>9</v>
      </c>
      <c r="B19" s="28" t="str">
        <f aca="false">MID($A$2,A19,1)</f>
        <v>Й</v>
      </c>
      <c r="C19" s="27" t="str">
        <f aca="false">MID(Ключ,IF(MOD(A19,LEN(Ключ))=0,LEN(Ключ),MOD(A19,LEN(Ключ))),1)</f>
        <v>а</v>
      </c>
      <c r="D19" s="28" t="str">
        <f aca="true" t="array" ref="D19:D19">IF(B19=C19,"A",INDIRECT(ADDRESS(1,MATCH(B19,OFFSET(Нач,MATCH(C19,КлючПослед,0),0,1,46),0),,,"Квадрат Виженера")))</f>
        <v>Й</v>
      </c>
      <c r="E19" s="0" t="str">
        <f aca="false">E18&amp;D19</f>
        <v>УВAЖAЕМЫЙ</v>
      </c>
    </row>
    <row r="20" customFormat="false" ht="13.5" hidden="false" customHeight="false" outlineLevel="0" collapsed="false">
      <c r="A20" s="27" t="n">
        <v>10</v>
      </c>
      <c r="B20" s="28" t="str">
        <f aca="false">MID($A$2,A20,1)</f>
        <v>У</v>
      </c>
      <c r="C20" s="27" t="str">
        <f aca="false">MID(Ключ,IF(MOD(A20,LEN(Ключ))=0,LEN(Ключ),MOD(A20,LEN(Ключ))),1)</f>
        <v>ф</v>
      </c>
      <c r="D20" s="28" t="str">
        <f aca="true" t="array" ref="D20:D20">IF(B20=C20,"A",INDIRECT(ADDRESS(1,MATCH(B20,OFFSET(Нач,MATCH(C20,КлючПослед,0),0,1,46),0),,,"Квадрат Виженера")))</f>
        <v> </v>
      </c>
      <c r="E20" s="0" t="str">
        <f aca="false">E19&amp;D20</f>
        <v>УВAЖAЕМЫЙ </v>
      </c>
    </row>
    <row r="21" customFormat="false" ht="13.5" hidden="false" customHeight="false" outlineLevel="0" collapsed="false">
      <c r="A21" s="27" t="n">
        <v>11</v>
      </c>
      <c r="B21" s="28" t="str">
        <f aca="false">MID($A$2,A21,1)</f>
        <v>Т</v>
      </c>
      <c r="C21" s="27" t="str">
        <f aca="false">MID(Ключ,IF(MOD(A21,LEN(Ключ))=0,LEN(Ключ),MOD(A21,LEN(Ключ))),1)</f>
        <v>К</v>
      </c>
      <c r="D21" s="28" t="str">
        <f aca="true" t="array" ref="D21:D21">IF(B21=C21,"A",INDIRECT(ADDRESS(1,MATCH(B21,OFFSET(Нач,MATCH(C21,КлючПослед,0),0,1,46),0),,,"Квадрат Виженера")))</f>
        <v>И</v>
      </c>
      <c r="E21" s="0" t="str">
        <f aca="false">E20&amp;D21</f>
        <v>УВAЖAЕМЫЙ И</v>
      </c>
    </row>
    <row r="22" customFormat="false" ht="13.5" hidden="false" customHeight="false" outlineLevel="0" collapsed="false">
      <c r="A22" s="27" t="n">
        <v>12</v>
      </c>
      <c r="B22" s="28" t="str">
        <f aca="false">MID($A$2,A22,1)</f>
        <v>У</v>
      </c>
      <c r="C22" s="27" t="str">
        <f aca="false">MID(Ключ,IF(MOD(A22,LEN(Ключ))=0,LEN(Ключ),MOD(A22,LEN(Ключ))),1)</f>
        <v>р</v>
      </c>
      <c r="D22" s="28" t="str">
        <f aca="true" t="array" ref="D22:D22">IF(B22=C22,"A",INDIRECT(ADDRESS(1,MATCH(B22,OFFSET(Нач,MATCH(C22,КлючПослед,0),0,1,46),0),,,"Квадрат Виженера")))</f>
        <v>Г</v>
      </c>
      <c r="E22" s="0" t="str">
        <f aca="false">E21&amp;D22</f>
        <v>УВAЖAЕМЫЙ ИГ</v>
      </c>
    </row>
    <row r="23" customFormat="false" ht="13.5" hidden="false" customHeight="false" outlineLevel="0" collapsed="false">
      <c r="A23" s="27" t="n">
        <v>13</v>
      </c>
      <c r="B23" s="28" t="str">
        <f aca="false">MID($A$2,A23,1)</f>
        <v>Ц</v>
      </c>
      <c r="C23" s="27" t="str">
        <f aca="false">MID(Ключ,IF(MOD(A23,LEN(Ключ))=0,LEN(Ключ),MOD(A23,LEN(Ключ))),1)</f>
        <v>и</v>
      </c>
      <c r="D23" s="28" t="str">
        <f aca="true" t="array" ref="D23:D23">IF(B23=C23,"A",INDIRECT(ADDRESS(1,MATCH(B23,OFFSET(Нач,MATCH(C23,КлючПослед,0),0,1,46),0),,,"Квадрат Виженера")))</f>
        <v>О</v>
      </c>
      <c r="E23" s="0" t="str">
        <f aca="false">E22&amp;D23</f>
        <v>УВAЖAЕМЫЙ ИГО</v>
      </c>
    </row>
    <row r="24" customFormat="false" ht="13.5" hidden="false" customHeight="false" outlineLevel="0" collapsed="false">
      <c r="A24" s="27" t="n">
        <v>14</v>
      </c>
      <c r="B24" s="28" t="str">
        <f aca="false">MID($A$2,A24,1)</f>
        <v>Я</v>
      </c>
      <c r="C24" s="27" t="str">
        <f aca="false">MID(Ключ,IF(MOD(A24,LEN(Ключ))=0,LEN(Ключ),MOD(A24,LEN(Ключ))),1)</f>
        <v>п</v>
      </c>
      <c r="D24" s="28" t="str">
        <f aca="true" t="array" ref="D24:D24">IF(B24=C24,"A",INDIRECT(ADDRESS(1,MATCH(B24,OFFSET(Нач,MATCH(C24,КлючПослед,0),0,1,46),0),,,"Квадрат Виженера")))</f>
        <v>Р</v>
      </c>
      <c r="E24" s="0" t="str">
        <f aca="false">E23&amp;D24</f>
        <v>УВAЖAЕМЫЙ ИГОР</v>
      </c>
    </row>
    <row r="25" customFormat="false" ht="13.5" hidden="false" customHeight="false" outlineLevel="0" collapsed="false">
      <c r="A25" s="27" t="n">
        <v>15</v>
      </c>
      <c r="B25" s="28" t="str">
        <f aca="false">MID($A$2,A25,1)</f>
        <v>Б</v>
      </c>
      <c r="C25" s="27" t="str">
        <f aca="false">MID(Ключ,IF(MOD(A25,LEN(Ключ))=0,LEN(Ключ),MOD(A25,LEN(Ключ))),1)</f>
        <v>т</v>
      </c>
      <c r="D25" s="28" t="str">
        <f aca="true" t="array" ref="D25:D25">IF(B25=C25,"A",INDIRECT(ADDRESS(1,MATCH(B25,OFFSET(Нач,MATCH(C25,КлючПослед,0),0,1,46),0),,,"Квадрат Виженера")))</f>
        <v>Ь</v>
      </c>
      <c r="E25" s="0" t="str">
        <f aca="false">E24&amp;D25</f>
        <v>УВAЖAЕМЫЙ ИГОРЬ</v>
      </c>
    </row>
    <row r="26" customFormat="false" ht="13.5" hidden="false" customHeight="false" outlineLevel="0" collapsed="false">
      <c r="A26" s="27" t="n">
        <v>16</v>
      </c>
      <c r="B26" s="28" t="str">
        <f aca="false">MID($A$2,A26,1)</f>
        <v>Н</v>
      </c>
      <c r="C26" s="27" t="str">
        <f aca="false">MID(Ключ,IF(MOD(A26,LEN(Ключ))=0,LEN(Ключ),MOD(A26,LEN(Ключ))),1)</f>
        <v>о</v>
      </c>
      <c r="D26" s="28" t="str">
        <f aca="true" t="array" ref="D26:D26">IF(B26=C26,"A",INDIRECT(ADDRESS(1,MATCH(B26,OFFSET(Нач,MATCH(C26,КлючПослед,0),0,1,46),0),,,"Квадрат Виженера")))</f>
        <v> </v>
      </c>
      <c r="E26" s="0" t="str">
        <f aca="false">E25&amp;D26</f>
        <v>УВAЖAЕМЫЙ ИГОРЬ </v>
      </c>
    </row>
    <row r="27" customFormat="false" ht="13.5" hidden="false" customHeight="false" outlineLevel="0" collapsed="false">
      <c r="A27" s="27" t="n">
        <v>17</v>
      </c>
      <c r="B27" s="28" t="str">
        <f aca="false">MID($A$2,A27,1)</f>
        <v>Ч</v>
      </c>
      <c r="C27" s="27" t="str">
        <f aca="false">MID(Ключ,IF(MOD(A27,LEN(Ключ))=0,LEN(Ключ),MOD(A27,LEN(Ключ))),1)</f>
        <v>г</v>
      </c>
      <c r="D27" s="28" t="str">
        <f aca="true" t="array" ref="D27:D27">IF(B27=C27,"A",INDIRECT(ADDRESS(1,MATCH(B27,OFFSET(Нач,MATCH(C27,КлючПослед,0),0,1,46),0),,,"Квадрат Виженера")))</f>
        <v>Ф</v>
      </c>
      <c r="E27" s="0" t="str">
        <f aca="false">E26&amp;D27</f>
        <v>УВAЖAЕМЫЙ ИГОРЬ Ф</v>
      </c>
    </row>
    <row r="28" customFormat="false" ht="13.5" hidden="false" customHeight="false" outlineLevel="0" collapsed="false">
      <c r="A28" s="27" t="n">
        <v>18</v>
      </c>
      <c r="B28" s="28" t="str">
        <f aca="false">MID($A$2,A28,1)</f>
        <v>Х</v>
      </c>
      <c r="C28" s="27" t="str">
        <f aca="false">MID(Ключ,IF(MOD(A28,LEN(Ключ))=0,LEN(Ключ),MOD(A28,LEN(Ключ))),1)</f>
        <v>р</v>
      </c>
      <c r="D28" s="28" t="str">
        <f aca="true" t="array" ref="D28:D28">IF(B28=C28,"A",INDIRECT(ADDRESS(1,MATCH(B28,OFFSET(Нач,MATCH(C28,КлючПослед,0),0,1,46),0),,,"Квадрат Виженера")))</f>
        <v>Е</v>
      </c>
      <c r="E28" s="0" t="str">
        <f aca="false">E27&amp;D28</f>
        <v>УВAЖAЕМЫЙ ИГОРЬ ФЕ</v>
      </c>
    </row>
    <row r="29" customFormat="false" ht="13.5" hidden="false" customHeight="false" outlineLevel="0" collapsed="false">
      <c r="A29" s="27" t="n">
        <v>19</v>
      </c>
      <c r="B29" s="28" t="str">
        <f aca="false">MID($A$2,A29,1)</f>
        <v>О</v>
      </c>
      <c r="C29" s="27" t="str">
        <f aca="false">MID(Ключ,IF(MOD(A29,LEN(Ключ))=0,LEN(Ключ),MOD(A29,LEN(Ключ))),1)</f>
        <v>а</v>
      </c>
      <c r="D29" s="28" t="str">
        <f aca="true" t="array" ref="D29:D29">IF(B29=C29,"A",INDIRECT(ADDRESS(1,MATCH(B29,OFFSET(Нач,MATCH(C29,КлючПослед,0),0,1,46),0),,,"Квадрат Виженера")))</f>
        <v>О</v>
      </c>
      <c r="E29" s="0" t="str">
        <f aca="false">E28&amp;D29</f>
        <v>УВAЖAЕМЫЙ ИГОРЬ ФЕО</v>
      </c>
    </row>
    <row r="30" customFormat="false" ht="13.5" hidden="false" customHeight="false" outlineLevel="0" collapsed="false">
      <c r="A30" s="27" t="n">
        <v>20</v>
      </c>
      <c r="B30" s="28" t="str">
        <f aca="false">MID($A$2,A30,1)</f>
        <v>Ш</v>
      </c>
      <c r="C30" s="27" t="str">
        <f aca="false">MID(Ключ,IF(MOD(A30,LEN(Ключ))=0,LEN(Ключ),MOD(A30,LEN(Ключ))),1)</f>
        <v>ф</v>
      </c>
      <c r="D30" s="28" t="str">
        <f aca="true" t="array" ref="D30:D30">IF(B30=C30,"A",INDIRECT(ADDRESS(1,MATCH(B30,OFFSET(Нач,MATCH(C30,КлючПослед,0),0,1,46),0),,,"Квадрат Виженера")))</f>
        <v>Д</v>
      </c>
      <c r="E30" s="0" t="str">
        <f aca="false">E29&amp;D30</f>
        <v>УВAЖAЕМЫЙ ИГОРЬ ФЕОД</v>
      </c>
    </row>
    <row r="31" customFormat="false" ht="13.5" hidden="false" customHeight="false" outlineLevel="0" collapsed="false">
      <c r="A31" s="27" t="n">
        <v>21</v>
      </c>
      <c r="B31" s="28" t="str">
        <f aca="false">MID($A$2,A31,1)</f>
        <v>Ш</v>
      </c>
      <c r="C31" s="27" t="str">
        <f aca="false">MID(Ключ,IF(MOD(A31,LEN(Ключ))=0,LEN(Ключ),MOD(A31,LEN(Ключ))),1)</f>
        <v>К</v>
      </c>
      <c r="D31" s="28" t="str">
        <f aca="true" t="array" ref="D31:D31">IF(B31=C31,"A",INDIRECT(ADDRESS(1,MATCH(B31,OFFSET(Нач,MATCH(C31,КлючПослед,0),0,1,46),0),,,"Квадрат Виженера")))</f>
        <v>О</v>
      </c>
      <c r="E31" s="0" t="str">
        <f aca="false">E30&amp;D31</f>
        <v>УВAЖAЕМЫЙ ИГОРЬ ФЕОДО</v>
      </c>
    </row>
    <row r="32" customFormat="false" ht="13.5" hidden="false" customHeight="false" outlineLevel="0" collapsed="false">
      <c r="A32" s="27" t="n">
        <v>22</v>
      </c>
      <c r="B32" s="28" t="str">
        <f aca="false">MID($A$2,A32,1)</f>
        <v>1</v>
      </c>
      <c r="C32" s="27" t="str">
        <f aca="false">MID(Ключ,IF(MOD(A32,LEN(Ключ))=0,LEN(Ключ),MOD(A32,LEN(Ключ))),1)</f>
        <v>р</v>
      </c>
      <c r="D32" s="28" t="str">
        <f aca="true" t="array" ref="D32:D32">IF(B32=C32,"A",INDIRECT(ADDRESS(1,MATCH(B32,OFFSET(Нач,MATCH(C32,КлючПослед,0),0,1,46),0),,,"Квадрат Виженера")))</f>
        <v>С</v>
      </c>
      <c r="E32" s="0" t="str">
        <f aca="false">E31&amp;D32</f>
        <v>УВAЖAЕМЫЙ ИГОРЬ ФЕОДОС</v>
      </c>
    </row>
    <row r="33" customFormat="false" ht="13.5" hidden="false" customHeight="false" outlineLevel="0" collapsed="false">
      <c r="A33" s="27" t="n">
        <v>23</v>
      </c>
      <c r="B33" s="28" t="str">
        <f aca="false">MID($A$2,A33,1)</f>
        <v>4</v>
      </c>
      <c r="C33" s="27" t="str">
        <f aca="false">MID(Ключ,IF(MOD(A33,LEN(Ключ))=0,LEN(Ключ),MOD(A33,LEN(Ключ))),1)</f>
        <v>и</v>
      </c>
      <c r="D33" s="28" t="str">
        <f aca="true" t="array" ref="D33:D33">IF(B33=C33,"A",INDIRECT(ADDRESS(1,MATCH(B33,OFFSET(Нач,MATCH(C33,КлючПослед,0),0,1,46),0),,,"Квадрат Виженера")))</f>
        <v>Ь</v>
      </c>
      <c r="E33" s="0" t="str">
        <f aca="false">E32&amp;D33</f>
        <v>УВAЖAЕМЫЙ ИГОРЬ ФЕОДОСЬ</v>
      </c>
    </row>
    <row r="34" customFormat="false" ht="13.5" hidden="false" customHeight="false" outlineLevel="0" collapsed="false">
      <c r="A34" s="27" t="n">
        <v>24</v>
      </c>
      <c r="B34" s="28" t="str">
        <f aca="false">MID($A$2,A34,1)</f>
        <v>Ф</v>
      </c>
      <c r="C34" s="27" t="str">
        <f aca="false">MID(Ключ,IF(MOD(A34,LEN(Ключ))=0,LEN(Ключ),MOD(A34,LEN(Ключ))),1)</f>
        <v>п</v>
      </c>
      <c r="D34" s="28" t="str">
        <f aca="true" t="array" ref="D34:D34">IF(B34=C34,"A",INDIRECT(ADDRESS(1,MATCH(B34,OFFSET(Нач,MATCH(C34,КлючПослед,0),0,1,46),0),,,"Квадрат Виженера")))</f>
        <v>Е</v>
      </c>
      <c r="E34" s="0" t="str">
        <f aca="false">E33&amp;D34</f>
        <v>УВAЖAЕМЫЙ ИГОРЬ ФЕОДОСЬЕ</v>
      </c>
    </row>
    <row r="35" customFormat="false" ht="13.5" hidden="false" customHeight="false" outlineLevel="0" collapsed="false">
      <c r="A35" s="27" t="n">
        <v>25</v>
      </c>
      <c r="B35" s="28" t="str">
        <f aca="false">MID($A$2,A35,1)</f>
        <v>Ф</v>
      </c>
      <c r="C35" s="27" t="str">
        <f aca="false">MID(Ключ,IF(MOD(A35,LEN(Ключ))=0,LEN(Ключ),MOD(A35,LEN(Ключ))),1)</f>
        <v>т</v>
      </c>
      <c r="D35" s="28" t="str">
        <f aca="true" t="array" ref="D35:D35">IF(B35=C35,"A",INDIRECT(ADDRESS(1,MATCH(B35,OFFSET(Нач,MATCH(C35,КлючПослед,0),0,1,46),0),,,"Квадрат Виженера")))</f>
        <v>В</v>
      </c>
      <c r="E35" s="0" t="str">
        <f aca="false">E34&amp;D35</f>
        <v>УВAЖAЕМЫЙ ИГОРЬ ФЕОДОСЬЕВ</v>
      </c>
    </row>
    <row r="36" customFormat="false" ht="13.5" hidden="false" customHeight="false" outlineLevel="0" collapsed="false">
      <c r="A36" s="27" t="n">
        <v>26</v>
      </c>
      <c r="B36" s="28" t="str">
        <f aca="false">MID($A$2,A36,1)</f>
        <v>Ц</v>
      </c>
      <c r="C36" s="27" t="str">
        <f aca="false">MID(Ключ,IF(MOD(A36,LEN(Ключ))=0,LEN(Ключ),MOD(A36,LEN(Ключ))),1)</f>
        <v>о</v>
      </c>
      <c r="D36" s="28" t="str">
        <f aca="true" t="array" ref="D36:D36">IF(B36=C36,"A",INDIRECT(ADDRESS(1,MATCH(B36,OFFSET(Нач,MATCH(C36,КлючПослед,0),0,1,46),0),,,"Квадрат Виженера")))</f>
        <v>И</v>
      </c>
      <c r="E36" s="0" t="str">
        <f aca="false">E35&amp;D36</f>
        <v>УВAЖAЕМЫЙ ИГОРЬ ФЕОДОСЬЕВИ</v>
      </c>
    </row>
    <row r="37" customFormat="false" ht="13.5" hidden="false" customHeight="false" outlineLevel="0" collapsed="false">
      <c r="A37" s="27" t="n">
        <v>27</v>
      </c>
      <c r="B37" s="28" t="str">
        <f aca="false">MID($A$2,A37,1)</f>
        <v>Ъ</v>
      </c>
      <c r="C37" s="27" t="str">
        <f aca="false">MID(Ключ,IF(MOD(A37,LEN(Ключ))=0,LEN(Ключ),MOD(A37,LEN(Ключ))),1)</f>
        <v>г</v>
      </c>
      <c r="D37" s="28" t="str">
        <f aca="true" t="array" ref="D37:D37">IF(B37=C37,"A",INDIRECT(ADDRESS(1,MATCH(B37,OFFSET(Нач,MATCH(C37,КлючПослед,0),0,1,46),0),,,"Квадрат Виженера")))</f>
        <v>Ч</v>
      </c>
      <c r="E37" s="0" t="str">
        <f aca="false">E36&amp;D37</f>
        <v>УВAЖAЕМЫЙ ИГОРЬ ФЕОДОСЬЕВИЧ</v>
      </c>
    </row>
    <row r="38" customFormat="false" ht="13.5" hidden="false" customHeight="false" outlineLevel="0" collapsed="false">
      <c r="A38" s="27" t="n">
        <v>28</v>
      </c>
      <c r="B38" s="28" t="str">
        <f aca="false">MID($A$2,A38,1)</f>
        <v>О</v>
      </c>
      <c r="C38" s="27" t="str">
        <f aca="false">MID(Ключ,IF(MOD(A38,LEN(Ключ))=0,LEN(Ключ),MOD(A38,LEN(Ключ))),1)</f>
        <v>р</v>
      </c>
      <c r="D38" s="28" t="str">
        <f aca="true" t="array" ref="D38:D38">IF(B38=C38,"A",INDIRECT(ADDRESS(1,MATCH(B38,OFFSET(Нач,MATCH(C38,КлючПослед,0),0,1,46),0),,,"Квадрат Виженера")))</f>
        <v>,</v>
      </c>
      <c r="E38" s="0" t="str">
        <f aca="false">E37&amp;D38</f>
        <v>УВAЖAЕМЫЙ ИГОРЬ ФЕОДОСЬЕВИЧ,</v>
      </c>
    </row>
    <row r="39" customFormat="false" ht="13.5" hidden="false" customHeight="false" outlineLevel="0" collapsed="false">
      <c r="A39" s="27" t="n">
        <v>29</v>
      </c>
      <c r="B39" s="28" t="str">
        <f aca="false">MID($A$2,A39,1)</f>
        <v> </v>
      </c>
      <c r="C39" s="27" t="str">
        <f aca="false">MID(Ключ,IF(MOD(A39,LEN(Ключ))=0,LEN(Ключ),MOD(A39,LEN(Ключ))),1)</f>
        <v>а</v>
      </c>
      <c r="D39" s="28" t="str">
        <f aca="true" t="array" ref="D39:D39">IF(B39=C39,"A",INDIRECT(ADDRESS(1,MATCH(B39,OFFSET(Нач,MATCH(C39,КлючПослед,0),0,1,46),0),,,"Квадрат Виженера")))</f>
        <v> </v>
      </c>
      <c r="E39" s="0" t="str">
        <f aca="false">E38&amp;D39</f>
        <v>УВAЖAЕМЫЙ ИГОРЬ ФЕОДОСЬЕВИЧ, </v>
      </c>
    </row>
    <row r="40" customFormat="false" ht="13.5" hidden="false" customHeight="false" outlineLevel="0" collapsed="false">
      <c r="A40" s="27" t="n">
        <v>30</v>
      </c>
      <c r="B40" s="28" t="str">
        <f aca="false">MID($A$2,A40,1)</f>
        <v>5</v>
      </c>
      <c r="C40" s="27" t="str">
        <f aca="false">MID(Ключ,IF(MOD(A40,LEN(Ключ))=0,LEN(Ключ),MOD(A40,LEN(Ключ))),1)</f>
        <v>ф</v>
      </c>
      <c r="D40" s="28" t="str">
        <f aca="true" t="array" ref="D40:D40">IF(B40=C40,"A",INDIRECT(ADDRESS(1,MATCH(B40,OFFSET(Нач,MATCH(C40,КлючПослед,0),0,1,46),0),,,"Квадрат Виженера")))</f>
        <v>С</v>
      </c>
      <c r="E40" s="0" t="str">
        <f aca="false">E39&amp;D40</f>
        <v>УВAЖAЕМЫЙ ИГОРЬ ФЕОДОСЬЕВИЧ, С</v>
      </c>
    </row>
    <row r="41" customFormat="false" ht="13.5" hidden="false" customHeight="false" outlineLevel="0" collapsed="false">
      <c r="A41" s="27" t="n">
        <v>31</v>
      </c>
      <c r="B41" s="28" t="str">
        <f aca="false">MID($A$2,A41,1)</f>
        <v>Щ</v>
      </c>
      <c r="C41" s="27" t="str">
        <f aca="false">MID(Ключ,IF(MOD(A41,LEN(Ключ))=0,LEN(Ключ),MOD(A41,LEN(Ключ))),1)</f>
        <v>К</v>
      </c>
      <c r="D41" s="28" t="str">
        <f aca="true" t="array" ref="D41:D41">IF(B41=C41,"A",INDIRECT(ADDRESS(1,MATCH(B41,OFFSET(Нач,MATCH(C41,КлючПослед,0),0,1,46),0),,,"Квадрат Виженера")))</f>
        <v>П</v>
      </c>
      <c r="E41" s="0" t="str">
        <f aca="false">E40&amp;D41</f>
        <v>УВAЖAЕМЫЙ ИГОРЬ ФЕОДОСЬЕВИЧ, СП</v>
      </c>
    </row>
    <row r="42" customFormat="false" ht="13.5" hidden="false" customHeight="false" outlineLevel="0" collapsed="false">
      <c r="A42" s="27" t="n">
        <v>32</v>
      </c>
      <c r="B42" s="28" t="str">
        <f aca="false">MID($A$2,A42,1)</f>
        <v>Х</v>
      </c>
      <c r="C42" s="27" t="str">
        <f aca="false">MID(Ключ,IF(MOD(A42,LEN(Ключ))=0,LEN(Ключ),MOD(A42,LEN(Ключ))),1)</f>
        <v>р</v>
      </c>
      <c r="D42" s="28" t="str">
        <f aca="true" t="array" ref="D42:D42">IF(B42=C42,"A",INDIRECT(ADDRESS(1,MATCH(B42,OFFSET(Нач,MATCH(C42,КлючПослед,0),0,1,46),0),,,"Квадрат Виженера")))</f>
        <v>Е</v>
      </c>
      <c r="E42" s="0" t="str">
        <f aca="false">E41&amp;D42</f>
        <v>УВAЖAЕМЫЙ ИГОРЬ ФЕОДОСЬЕВИЧ, СПЕ</v>
      </c>
    </row>
    <row r="43" customFormat="false" ht="13.5" hidden="false" customHeight="false" outlineLevel="0" collapsed="false">
      <c r="A43" s="27" t="n">
        <v>33</v>
      </c>
      <c r="B43" s="28" t="str">
        <f aca="false">MID($A$2,A43,1)</f>
        <v>0</v>
      </c>
      <c r="C43" s="27" t="str">
        <f aca="false">MID(Ключ,IF(MOD(A43,LEN(Ключ))=0,LEN(Ключ),MOD(A43,LEN(Ключ))),1)</f>
        <v>и</v>
      </c>
      <c r="D43" s="28" t="str">
        <f aca="true" t="array" ref="D43:D43">IF(B43=C43,"A",INDIRECT(ADDRESS(1,MATCH(B43,OFFSET(Нач,MATCH(C43,КлючПослед,0),0,1,46),0),,,"Квадрат Виженера")))</f>
        <v>Ш</v>
      </c>
      <c r="E43" s="0" t="str">
        <f aca="false">E42&amp;D43</f>
        <v>УВAЖAЕМЫЙ ИГОРЬ ФЕОДОСЬЕВИЧ, СПЕШ</v>
      </c>
    </row>
    <row r="44" customFormat="false" ht="13.5" hidden="false" customHeight="false" outlineLevel="0" collapsed="false">
      <c r="A44" s="27" t="n">
        <v>34</v>
      </c>
      <c r="B44" s="28" t="str">
        <f aca="false">MID($A$2,A44,1)</f>
        <v>2</v>
      </c>
      <c r="C44" s="27" t="str">
        <f aca="false">MID(Ключ,IF(MOD(A44,LEN(Ключ))=0,LEN(Ключ),MOD(A44,LEN(Ключ))),1)</f>
        <v>п</v>
      </c>
      <c r="D44" s="28" t="str">
        <f aca="true" t="array" ref="D44:D44">IF(B44=C44,"A",INDIRECT(ADDRESS(1,MATCH(B44,OFFSET(Нач,MATCH(C44,КлючПослед,0),0,1,46),0),,,"Квадрат Виженера")))</f>
        <v>У</v>
      </c>
      <c r="E44" s="0" t="str">
        <f aca="false">E43&amp;D44</f>
        <v>УВAЖAЕМЫЙ ИГОРЬ ФЕОДОСЬЕВИЧ, СПЕШУ</v>
      </c>
    </row>
    <row r="45" customFormat="false" ht="13.5" hidden="false" customHeight="false" outlineLevel="0" collapsed="false">
      <c r="A45" s="27" t="n">
        <v>35</v>
      </c>
      <c r="B45" s="28" t="str">
        <f aca="false">MID($A$2,A45,1)</f>
        <v>С</v>
      </c>
      <c r="C45" s="27" t="str">
        <f aca="false">MID(Ключ,IF(MOD(A45,LEN(Ключ))=0,LEN(Ключ),MOD(A45,LEN(Ключ))),1)</f>
        <v>т</v>
      </c>
      <c r="D45" s="28" t="str">
        <f aca="true" t="array" ref="D45:D45">IF(B45=C45,"A",INDIRECT(ADDRESS(1,MATCH(B45,OFFSET(Нач,MATCH(C45,КлючПослед,0),0,1,46),0),,,"Квадрат Виженера")))</f>
        <v> </v>
      </c>
      <c r="E45" s="0" t="str">
        <f aca="false">E44&amp;D45</f>
        <v>УВAЖAЕМЫЙ ИГОРЬ ФЕОДОСЬЕВИЧ, СПЕШУ </v>
      </c>
    </row>
    <row r="46" customFormat="false" ht="13.5" hidden="false" customHeight="false" outlineLevel="0" collapsed="false">
      <c r="A46" s="27" t="n">
        <v>36</v>
      </c>
      <c r="B46" s="28" t="str">
        <f aca="false">MID($A$2,A46,1)</f>
        <v>Я</v>
      </c>
      <c r="C46" s="27" t="str">
        <f aca="false">MID(Ключ,IF(MOD(A46,LEN(Ключ))=0,LEN(Ключ),MOD(A46,LEN(Ключ))),1)</f>
        <v>о</v>
      </c>
      <c r="D46" s="28" t="str">
        <f aca="true" t="array" ref="D46:D46">IF(B46=C46,"A",INDIRECT(ADDRESS(1,MATCH(B46,OFFSET(Нач,MATCH(C46,КлючПослед,0),0,1,46),0),,,"Квадрат Виженера")))</f>
        <v>С</v>
      </c>
      <c r="E46" s="0" t="str">
        <f aca="false">E45&amp;D46</f>
        <v>УВAЖAЕМЫЙ ИГОРЬ ФЕОДОСЬЕВИЧ, СПЕШУ С</v>
      </c>
    </row>
    <row r="47" customFormat="false" ht="13.5" hidden="false" customHeight="false" outlineLevel="0" collapsed="false">
      <c r="A47" s="27" t="n">
        <v>37</v>
      </c>
      <c r="B47" s="28" t="str">
        <f aca="false">MID($A$2,A47,1)</f>
        <v>С</v>
      </c>
      <c r="C47" s="27" t="str">
        <f aca="false">MID(Ключ,IF(MOD(A47,LEN(Ключ))=0,LEN(Ключ),MOD(A47,LEN(Ключ))),1)</f>
        <v>г</v>
      </c>
      <c r="D47" s="28" t="str">
        <f aca="true" t="array" ref="D47:D47">IF(B47=C47,"A",INDIRECT(ADDRESS(1,MATCH(B47,OFFSET(Нач,MATCH(C47,КлючПослед,0),0,1,46),0),,,"Квадрат Виженера")))</f>
        <v>О</v>
      </c>
      <c r="E47" s="0" t="str">
        <f aca="false">E46&amp;D47</f>
        <v>УВAЖAЕМЫЙ ИГОРЬ ФЕОДОСЬЕВИЧ, СПЕШУ СО</v>
      </c>
    </row>
    <row r="48" customFormat="false" ht="13.5" hidden="false" customHeight="false" outlineLevel="0" collapsed="false">
      <c r="A48" s="27" t="n">
        <v>38</v>
      </c>
      <c r="B48" s="28" t="str">
        <f aca="false">MID($A$2,A48,1)</f>
        <v>Ю</v>
      </c>
      <c r="C48" s="27" t="str">
        <f aca="false">MID(Ключ,IF(MOD(A48,LEN(Ключ))=0,LEN(Ключ),MOD(A48,LEN(Ключ))),1)</f>
        <v>р</v>
      </c>
      <c r="D48" s="28" t="str">
        <f aca="true" t="array" ref="D48:D48">IF(B48=C48,"A",INDIRECT(ADDRESS(1,MATCH(B48,OFFSET(Нач,MATCH(C48,КлючПослед,0),0,1,46),0),,,"Квадрат Виженера")))</f>
        <v>О</v>
      </c>
      <c r="E48" s="0" t="str">
        <f aca="false">E47&amp;D48</f>
        <v>УВAЖAЕМЫЙ ИГОРЬ ФЕОДОСЬЕВИЧ, СПЕШУ СОО</v>
      </c>
    </row>
    <row r="49" customFormat="false" ht="13.5" hidden="false" customHeight="false" outlineLevel="0" collapsed="false">
      <c r="A49" s="27" t="n">
        <v>39</v>
      </c>
      <c r="B49" s="28" t="str">
        <f aca="false">MID($A$2,A49,1)</f>
        <v>Б</v>
      </c>
      <c r="C49" s="27" t="str">
        <f aca="false">MID(Ключ,IF(MOD(A49,LEN(Ключ))=0,LEN(Ключ),MOD(A49,LEN(Ключ))),1)</f>
        <v>а</v>
      </c>
      <c r="D49" s="28" t="str">
        <f aca="true" t="array" ref="D49:D49">IF(B49=C49,"A",INDIRECT(ADDRESS(1,MATCH(B49,OFFSET(Нач,MATCH(C49,КлючПослед,0),0,1,46),0),,,"Квадрат Виженера")))</f>
        <v>Б</v>
      </c>
      <c r="E49" s="0" t="str">
        <f aca="false">E48&amp;D49</f>
        <v>УВAЖAЕМЫЙ ИГОРЬ ФЕОДОСЬЕВИЧ, СПЕШУ СООБ</v>
      </c>
    </row>
    <row r="50" customFormat="false" ht="13.5" hidden="false" customHeight="false" outlineLevel="0" collapsed="false">
      <c r="A50" s="27" t="n">
        <v>40</v>
      </c>
      <c r="B50" s="28" t="str">
        <f aca="false">MID($A$2,A50,1)</f>
        <v>А</v>
      </c>
      <c r="C50" s="27" t="str">
        <f aca="false">MID(Ключ,IF(MOD(A50,LEN(Ключ))=0,LEN(Ключ),MOD(A50,LEN(Ключ))),1)</f>
        <v>ф</v>
      </c>
      <c r="D50" s="28" t="str">
        <f aca="true" t="array" ref="D50:D50">IF(B50=C50,"A",INDIRECT(ADDRESS(1,MATCH(B50,OFFSET(Нач,MATCH(C50,КлючПослед,0),0,1,46),0),,,"Квадрат Виженера")))</f>
        <v>Щ</v>
      </c>
      <c r="E50" s="0" t="str">
        <f aca="false">E49&amp;D50</f>
        <v>УВAЖAЕМЫЙ ИГОРЬ ФЕОДОСЬЕВИЧ, СПЕШУ СООБЩ</v>
      </c>
    </row>
    <row r="51" customFormat="false" ht="13.5" hidden="false" customHeight="false" outlineLevel="0" collapsed="false">
      <c r="A51" s="27" t="n">
        <v>41</v>
      </c>
      <c r="B51" s="28" t="str">
        <f aca="false">MID($A$2,A51,1)</f>
        <v>Т</v>
      </c>
      <c r="C51" s="27" t="str">
        <f aca="false">MID(Ключ,IF(MOD(A51,LEN(Ключ))=0,LEN(Ключ),MOD(A51,LEN(Ключ))),1)</f>
        <v>К</v>
      </c>
      <c r="D51" s="28" t="str">
        <f aca="true" t="array" ref="D51:D51">IF(B51=C51,"A",INDIRECT(ADDRESS(1,MATCH(B51,OFFSET(Нач,MATCH(C51,КлючПослед,0),0,1,46),0),,,"Квадрат Виженера")))</f>
        <v>И</v>
      </c>
      <c r="E51" s="0" t="str">
        <f aca="false">E50&amp;D51</f>
        <v>УВAЖAЕМЫЙ ИГОРЬ ФЕОДОСЬЕВИЧ, СПЕШУ СООБЩИ</v>
      </c>
    </row>
    <row r="52" customFormat="false" ht="13.5" hidden="false" customHeight="false" outlineLevel="0" collapsed="false">
      <c r="A52" s="27" t="n">
        <v>42</v>
      </c>
      <c r="B52" s="28" t="str">
        <f aca="false">MID($A$2,A52,1)</f>
        <v>2</v>
      </c>
      <c r="C52" s="27" t="str">
        <f aca="false">MID(Ключ,IF(MOD(A52,LEN(Ключ))=0,LEN(Ключ),MOD(A52,LEN(Ключ))),1)</f>
        <v>р</v>
      </c>
      <c r="D52" s="28" t="str">
        <f aca="true" t="array" ref="D52:D52">IF(B52=C52,"A",INDIRECT(ADDRESS(1,MATCH(B52,OFFSET(Нач,MATCH(C52,КлючПослед,0),0,1,46),0),,,"Квадрат Виженера")))</f>
        <v>Т</v>
      </c>
      <c r="E52" s="0" t="str">
        <f aca="false">E51&amp;D52</f>
        <v>УВAЖAЕМЫЙ ИГОРЬ ФЕОДОСЬЕВИЧ, СПЕШУ СООБЩИТ</v>
      </c>
    </row>
    <row r="53" customFormat="false" ht="13.5" hidden="false" customHeight="false" outlineLevel="0" collapsed="false">
      <c r="A53" s="27" t="n">
        <v>43</v>
      </c>
      <c r="B53" s="28" t="str">
        <f aca="false">MID($A$2,A53,1)</f>
        <v>4</v>
      </c>
      <c r="C53" s="27" t="str">
        <f aca="false">MID(Ключ,IF(MOD(A53,LEN(Ключ))=0,LEN(Ключ),MOD(A53,LEN(Ключ))),1)</f>
        <v>и</v>
      </c>
      <c r="D53" s="28" t="str">
        <f aca="true" t="array" ref="D53:D53">IF(B53=C53,"A",INDIRECT(ADDRESS(1,MATCH(B53,OFFSET(Нач,MATCH(C53,КлючПослед,0),0,1,46),0),,,"Квадрат Виженера")))</f>
        <v>Ь</v>
      </c>
      <c r="E53" s="0" t="str">
        <f aca="false">E52&amp;D53</f>
        <v>УВAЖAЕМЫЙ ИГОРЬ ФЕОДОСЬЕВИЧ, СПЕШУ СООБЩИТЬ</v>
      </c>
    </row>
    <row r="54" customFormat="false" ht="13.5" hidden="false" customHeight="false" outlineLevel="0" collapsed="false">
      <c r="A54" s="27" t="n">
        <v>44</v>
      </c>
      <c r="B54" s="28" t="str">
        <f aca="false">MID($A$2,A54,1)</f>
        <v>О</v>
      </c>
      <c r="C54" s="27" t="str">
        <f aca="false">MID(Ключ,IF(MOD(A54,LEN(Ключ))=0,LEN(Ключ),MOD(A54,LEN(Ключ))),1)</f>
        <v>п</v>
      </c>
      <c r="D54" s="28" t="str">
        <f aca="true" t="array" ref="D54:D54">IF(B54=C54,"A",INDIRECT(ADDRESS(1,MATCH(B54,OFFSET(Нач,MATCH(C54,КлючПослед,0),0,1,46),0),,,"Квадрат Виженера")))</f>
        <v> </v>
      </c>
      <c r="E54" s="0" t="str">
        <f aca="false">E53&amp;D54</f>
        <v>УВAЖAЕМЫЙ ИГОРЬ ФЕОДОСЬЕВИЧ, СПЕШУ СООБЩИТЬ </v>
      </c>
    </row>
    <row r="55" customFormat="false" ht="13.5" hidden="false" customHeight="false" outlineLevel="0" collapsed="false">
      <c r="A55" s="27" t="n">
        <v>45</v>
      </c>
      <c r="B55" s="28" t="str">
        <f aca="false">MID($A$2,A55,1)</f>
        <v>Ф</v>
      </c>
      <c r="C55" s="27" t="str">
        <f aca="false">MID(Ключ,IF(MOD(A55,LEN(Ключ))=0,LEN(Ключ),MOD(A55,LEN(Ключ))),1)</f>
        <v>т</v>
      </c>
      <c r="D55" s="28" t="str">
        <f aca="true" t="array" ref="D55:D55">IF(B55=C55,"A",INDIRECT(ADDRESS(1,MATCH(B55,OFFSET(Нач,MATCH(C55,КлючПослед,0),0,1,46),0),,,"Квадрат Виженера")))</f>
        <v>В</v>
      </c>
      <c r="E55" s="0" t="str">
        <f aca="false">E54&amp;D55</f>
        <v>УВAЖAЕМЫЙ ИГОРЬ ФЕОДОСЬЕВИЧ, СПЕШУ СООБЩИТЬ В</v>
      </c>
    </row>
    <row r="56" customFormat="false" ht="13.5" hidden="false" customHeight="false" outlineLevel="0" collapsed="false">
      <c r="A56" s="27" t="n">
        <v>46</v>
      </c>
      <c r="B56" s="28" t="str">
        <f aca="false">MID($A$2,A56,1)</f>
        <v>О</v>
      </c>
      <c r="C56" s="27" t="str">
        <f aca="false">MID(Ключ,IF(MOD(A56,LEN(Ключ))=0,LEN(Ключ),MOD(A56,LEN(Ключ))),1)</f>
        <v>о</v>
      </c>
      <c r="D56" s="28" t="str">
        <f aca="true" t="array" ref="D56:D56">IF(B56=C56,"A",INDIRECT(ADDRESS(1,MATCH(B56,OFFSET(Нач,MATCH(C56,КлючПослед,0),0,1,46),0),,,"Квадрат Виженера")))</f>
        <v>A</v>
      </c>
      <c r="E56" s="0" t="str">
        <f aca="false">E55&amp;D56</f>
        <v>УВAЖAЕМЫЙ ИГОРЬ ФЕОДОСЬЕВИЧ, СПЕШУ СООБЩИТЬ ВA</v>
      </c>
    </row>
    <row r="57" customFormat="false" ht="13.5" hidden="false" customHeight="false" outlineLevel="0" collapsed="false">
      <c r="A57" s="27" t="n">
        <v>47</v>
      </c>
      <c r="B57" s="28" t="str">
        <f aca="false">MID($A$2,A57,1)</f>
        <v>П</v>
      </c>
      <c r="C57" s="27" t="str">
        <f aca="false">MID(Ключ,IF(MOD(A57,LEN(Ключ))=0,LEN(Ключ),MOD(A57,LEN(Ключ))),1)</f>
        <v>г</v>
      </c>
      <c r="D57" s="28" t="str">
        <f aca="true" t="array" ref="D57:D57">IF(B57=C57,"A",INDIRECT(ADDRESS(1,MATCH(B57,OFFSET(Нач,MATCH(C57,КлючПослед,0),0,1,46),0),,,"Квадрат Виженера")))</f>
        <v>М</v>
      </c>
      <c r="E57" s="0" t="str">
        <f aca="false">E56&amp;D57</f>
        <v>УВAЖAЕМЫЙ ИГОРЬ ФЕОДОСЬЕВИЧ, СПЕШУ СООБЩИТЬ ВAМ</v>
      </c>
    </row>
    <row r="58" customFormat="false" ht="13.5" hidden="false" customHeight="false" outlineLevel="0" collapsed="false">
      <c r="A58" s="27" t="n">
        <v>48</v>
      </c>
      <c r="B58" s="28" t="str">
        <f aca="false">MID($A$2,A58,1)</f>
        <v>П</v>
      </c>
      <c r="C58" s="27" t="str">
        <f aca="false">MID(Ключ,IF(MOD(A58,LEN(Ключ))=0,LEN(Ключ),MOD(A58,LEN(Ключ))),1)</f>
        <v>р</v>
      </c>
      <c r="D58" s="28" t="str">
        <f aca="true" t="array" ref="D58:D58">IF(B58=C58,"A",INDIRECT(ADDRESS(1,MATCH(B58,OFFSET(Нач,MATCH(C58,КлючПослед,0),0,1,46),0),,,"Квадрат Виженера")))</f>
        <v> </v>
      </c>
      <c r="E58" s="0" t="str">
        <f aca="false">E57&amp;D58</f>
        <v>УВAЖAЕМЫЙ ИГОРЬ ФЕОДОСЬЕВИЧ, СПЕШУ СООБЩИТЬ ВAМ </v>
      </c>
    </row>
    <row r="59" customFormat="false" ht="13.5" hidden="false" customHeight="false" outlineLevel="0" collapsed="false">
      <c r="A59" s="27" t="n">
        <v>49</v>
      </c>
      <c r="B59" s="28" t="str">
        <f aca="false">MID($A$2,A59,1)</f>
        <v>О</v>
      </c>
      <c r="C59" s="27" t="str">
        <f aca="false">MID(Ключ,IF(MOD(A59,LEN(Ключ))=0,LEN(Ключ),MOD(A59,LEN(Ключ))),1)</f>
        <v>а</v>
      </c>
      <c r="D59" s="28" t="str">
        <f aca="true" t="array" ref="D59:D59">IF(B59=C59,"A",INDIRECT(ADDRESS(1,MATCH(B59,OFFSET(Нач,MATCH(C59,КлючПослед,0),0,1,46),0),,,"Квадрат Виженера")))</f>
        <v>О</v>
      </c>
      <c r="E59" s="0" t="str">
        <f aca="false">E58&amp;D59</f>
        <v>УВAЖAЕМЫЙ ИГОРЬ ФЕОДОСЬЕВИЧ, СПЕШУ СООБЩИТЬ ВAМ О</v>
      </c>
    </row>
    <row r="60" customFormat="false" ht="13.5" hidden="false" customHeight="false" outlineLevel="0" collapsed="false">
      <c r="A60" s="27" t="n">
        <v>50</v>
      </c>
      <c r="B60" s="28" t="str">
        <f aca="false">MID($A$2,A60,1)</f>
        <v>У</v>
      </c>
      <c r="C60" s="27" t="str">
        <f aca="false">MID(Ключ,IF(MOD(A60,LEN(Ключ))=0,LEN(Ключ),MOD(A60,LEN(Ключ))),1)</f>
        <v>ф</v>
      </c>
      <c r="D60" s="28" t="str">
        <f aca="true" t="array" ref="D60:D60">IF(B60=C60,"A",INDIRECT(ADDRESS(1,MATCH(B60,OFFSET(Нач,MATCH(C60,КлючПослед,0),0,1,46),0),,,"Квадрат Виженера")))</f>
        <v> </v>
      </c>
      <c r="E60" s="0" t="str">
        <f aca="false">E59&amp;D60</f>
        <v>УВAЖAЕМЫЙ ИГОРЬ ФЕОДОСЬЕВИЧ, СПЕШУ СООБЩИТЬ ВAМ О </v>
      </c>
    </row>
    <row r="61" customFormat="false" ht="13.5" hidden="false" customHeight="false" outlineLevel="0" collapsed="false">
      <c r="A61" s="27" t="n">
        <v>51</v>
      </c>
      <c r="B61" s="28" t="str">
        <f aca="false">MID($A$2,A61,1)</f>
        <v>Ь</v>
      </c>
      <c r="C61" s="27" t="str">
        <f aca="false">MID(Ключ,IF(MOD(A61,LEN(Ключ))=0,LEN(Ключ),MOD(A61,LEN(Ключ))),1)</f>
        <v>К</v>
      </c>
      <c r="D61" s="28" t="str">
        <f aca="true" t="array" ref="D61:D61">IF(B61=C61,"A",INDIRECT(ADDRESS(1,MATCH(B61,OFFSET(Нач,MATCH(C61,КлючПослед,0),0,1,46),0),,,"Квадрат Виженера")))</f>
        <v>Т</v>
      </c>
      <c r="E61" s="0" t="str">
        <f aca="false">E60&amp;D61</f>
        <v>УВAЖAЕМЫЙ ИГОРЬ ФЕОДОСЬЕВИЧ, СПЕШУ СООБЩИТЬ ВAМ О Т</v>
      </c>
    </row>
    <row r="62" customFormat="false" ht="13.5" hidden="false" customHeight="false" outlineLevel="0" collapsed="false">
      <c r="A62" s="27" t="n">
        <v>52</v>
      </c>
      <c r="B62" s="28" t="str">
        <f aca="false">MID($A$2,A62,1)</f>
        <v>Ю</v>
      </c>
      <c r="C62" s="27" t="str">
        <f aca="false">MID(Ключ,IF(MOD(A62,LEN(Ключ))=0,LEN(Ключ),MOD(A62,LEN(Ключ))),1)</f>
        <v>р</v>
      </c>
      <c r="D62" s="28" t="str">
        <f aca="true" t="array" ref="D62:D62">IF(B62=C62,"A",INDIRECT(ADDRESS(1,MATCH(B62,OFFSET(Нач,MATCH(C62,КлючПослед,0),0,1,46),0),,,"Квадрат Виженера")))</f>
        <v>О</v>
      </c>
      <c r="E62" s="0" t="str">
        <f aca="false">E61&amp;D62</f>
        <v>УВAЖAЕМЫЙ ИГОРЬ ФЕОДОСЬЕВИЧ, СПЕШУ СООБЩИТЬ ВAМ О ТО</v>
      </c>
    </row>
    <row r="63" customFormat="false" ht="13.5" hidden="false" customHeight="false" outlineLevel="0" collapsed="false">
      <c r="A63" s="27" t="n">
        <v>53</v>
      </c>
      <c r="B63" s="28" t="str">
        <f aca="false">MID($A$2,A63,1)</f>
        <v>Ф</v>
      </c>
      <c r="C63" s="27" t="str">
        <f aca="false">MID(Ключ,IF(MOD(A63,LEN(Ключ))=0,LEN(Ключ),MOD(A63,LEN(Ключ))),1)</f>
        <v>и</v>
      </c>
      <c r="D63" s="28" t="str">
        <f aca="true" t="array" ref="D63:D63">IF(B63=C63,"A",INDIRECT(ADDRESS(1,MATCH(B63,OFFSET(Нач,MATCH(C63,КлючПослед,0),0,1,46),0),,,"Квадрат Виженера")))</f>
        <v>М</v>
      </c>
      <c r="E63" s="0" t="str">
        <f aca="false">E62&amp;D63</f>
        <v>УВAЖAЕМЫЙ ИГОРЬ ФЕОДОСЬЕВИЧ, СПЕШУ СООБЩИТЬ ВAМ О ТОМ</v>
      </c>
    </row>
    <row r="64" customFormat="false" ht="13.5" hidden="false" customHeight="false" outlineLevel="0" collapsed="false">
      <c r="A64" s="27" t="n">
        <v>54</v>
      </c>
      <c r="B64" s="28" t="str">
        <f aca="false">MID($A$2,A64,1)</f>
        <v>Н</v>
      </c>
      <c r="C64" s="27" t="str">
        <f aca="false">MID(Ключ,IF(MOD(A64,LEN(Ключ))=0,LEN(Ключ),MOD(A64,LEN(Ключ))),1)</f>
        <v>п</v>
      </c>
      <c r="D64" s="28" t="str">
        <f aca="true" t="array" ref="D64:D64">IF(B64=C64,"A",INDIRECT(ADDRESS(1,MATCH(B64,OFFSET(Нач,MATCH(C64,КлючПослед,0),0,1,46),0),,,"Квадрат Виженера")))</f>
        <v>,</v>
      </c>
      <c r="E64" s="0" t="str">
        <f aca="false">E63&amp;D64</f>
        <v>УВAЖAЕМЫЙ ИГОРЬ ФЕОДОСЬЕВИЧ, СПЕШУ СООБЩИТЬ ВAМ О ТОМ,</v>
      </c>
    </row>
    <row r="65" customFormat="false" ht="13.5" hidden="false" customHeight="false" outlineLevel="0" collapsed="false">
      <c r="A65" s="27" t="n">
        <v>55</v>
      </c>
      <c r="B65" s="28" t="str">
        <f aca="false">MID($A$2,A65,1)</f>
        <v>С</v>
      </c>
      <c r="C65" s="27" t="str">
        <f aca="false">MID(Ключ,IF(MOD(A65,LEN(Ключ))=0,LEN(Ключ),MOD(A65,LEN(Ключ))),1)</f>
        <v>т</v>
      </c>
      <c r="D65" s="28" t="str">
        <f aca="true" t="array" ref="D65:D65">IF(B65=C65,"A",INDIRECT(ADDRESS(1,MATCH(B65,OFFSET(Нач,MATCH(C65,КлючПослед,0),0,1,46),0),,,"Квадрат Виженера")))</f>
        <v> </v>
      </c>
      <c r="E65" s="0" t="str">
        <f aca="false">E64&amp;D65</f>
        <v>УВAЖAЕМЫЙ ИГОРЬ ФЕОДОСЬЕВИЧ, СПЕШУ СООБЩИТЬ ВAМ О ТОМ, </v>
      </c>
    </row>
    <row r="66" customFormat="false" ht="13.5" hidden="false" customHeight="false" outlineLevel="0" collapsed="false">
      <c r="A66" s="27" t="n">
        <v>56</v>
      </c>
      <c r="B66" s="28" t="str">
        <f aca="false">MID($A$2,A66,1)</f>
        <v>5</v>
      </c>
      <c r="C66" s="27" t="str">
        <f aca="false">MID(Ключ,IF(MOD(A66,LEN(Ключ))=0,LEN(Ключ),MOD(A66,LEN(Ключ))),1)</f>
        <v>о</v>
      </c>
      <c r="D66" s="28" t="str">
        <f aca="true" t="array" ref="D66:D66">IF(B66=C66,"A",INDIRECT(ADDRESS(1,MATCH(B66,OFFSET(Нач,MATCH(C66,КлючПослед,0),0,1,46),0),,,"Квадрат Виженера")))</f>
        <v>Ч</v>
      </c>
      <c r="E66" s="0" t="str">
        <f aca="false">E65&amp;D66</f>
        <v>УВAЖAЕМЫЙ ИГОРЬ ФЕОДОСЬЕВИЧ, СПЕШУ СООБЩИТЬ ВAМ О ТОМ, Ч</v>
      </c>
    </row>
    <row r="67" customFormat="false" ht="13.5" hidden="false" customHeight="false" outlineLevel="0" collapsed="false">
      <c r="A67" s="27" t="n">
        <v>57</v>
      </c>
      <c r="B67" s="28" t="str">
        <f aca="false">MID($A$2,A67,1)</f>
        <v>Х</v>
      </c>
      <c r="C67" s="27" t="str">
        <f aca="false">MID(Ключ,IF(MOD(A67,LEN(Ключ))=0,LEN(Ключ),MOD(A67,LEN(Ключ))),1)</f>
        <v>г</v>
      </c>
      <c r="D67" s="28" t="str">
        <f aca="true" t="array" ref="D67:D67">IF(B67=C67,"A",INDIRECT(ADDRESS(1,MATCH(B67,OFFSET(Нач,MATCH(C67,КлючПослед,0),0,1,46),0),,,"Квадрат Виженера")))</f>
        <v>Т</v>
      </c>
      <c r="E67" s="0" t="str">
        <f aca="false">E66&amp;D67</f>
        <v>УВAЖAЕМЫЙ ИГОРЬ ФЕОДОСЬЕВИЧ, СПЕШУ СООБЩИТЬ ВAМ О ТОМ, ЧТ</v>
      </c>
    </row>
    <row r="68" customFormat="false" ht="13.5" hidden="false" customHeight="false" outlineLevel="0" collapsed="false">
      <c r="A68" s="27" t="n">
        <v>58</v>
      </c>
      <c r="B68" s="28" t="str">
        <f aca="false">MID($A$2,A68,1)</f>
        <v>Ю</v>
      </c>
      <c r="C68" s="27" t="str">
        <f aca="false">MID(Ключ,IF(MOD(A68,LEN(Ключ))=0,LEN(Ключ),MOD(A68,LEN(Ключ))),1)</f>
        <v>р</v>
      </c>
      <c r="D68" s="28" t="str">
        <f aca="true" t="array" ref="D68:D68">IF(B68=C68,"A",INDIRECT(ADDRESS(1,MATCH(B68,OFFSET(Нач,MATCH(C68,КлючПослед,0),0,1,46),0),,,"Квадрат Виженера")))</f>
        <v>О</v>
      </c>
      <c r="E68" s="0" t="str">
        <f aca="false">E67&amp;D68</f>
        <v>УВAЖAЕМЫЙ ИГОРЬ ФЕОДОСЬЕВИЧ, СПЕШУ СООБЩИТЬ ВAМ О ТОМ, ЧТО</v>
      </c>
    </row>
    <row r="69" customFormat="false" ht="13.5" hidden="false" customHeight="false" outlineLevel="0" collapsed="false">
      <c r="A69" s="27" t="n">
        <v>59</v>
      </c>
      <c r="B69" s="28" t="str">
        <f aca="false">MID($A$2,A69,1)</f>
        <v> </v>
      </c>
      <c r="C69" s="27" t="str">
        <f aca="false">MID(Ключ,IF(MOD(A69,LEN(Ключ))=0,LEN(Ключ),MOD(A69,LEN(Ключ))),1)</f>
        <v>а</v>
      </c>
      <c r="D69" s="28" t="str">
        <f aca="true" t="array" ref="D69:D69">IF(B69=C69,"A",INDIRECT(ADDRESS(1,MATCH(B69,OFFSET(Нач,MATCH(C69,КлючПослед,0),0,1,46),0),,,"Квадрат Виженера")))</f>
        <v> </v>
      </c>
      <c r="E69" s="0" t="str">
        <f aca="false">E68&amp;D69</f>
        <v>УВAЖAЕМЫЙ ИГОРЬ ФЕОДОСЬЕВИЧ, СПЕШУ СООБЩИТЬ ВAМ О ТОМ, ЧТО </v>
      </c>
    </row>
    <row r="70" customFormat="false" ht="13.5" hidden="false" customHeight="false" outlineLevel="0" collapsed="false">
      <c r="A70" s="27" t="n">
        <v>60</v>
      </c>
      <c r="B70" s="28" t="str">
        <f aca="false">MID($A$2,A70,1)</f>
        <v>1</v>
      </c>
      <c r="C70" s="27" t="str">
        <f aca="false">MID(Ключ,IF(MOD(A70,LEN(Ключ))=0,LEN(Ключ),MOD(A70,LEN(Ключ))),1)</f>
        <v>ф</v>
      </c>
      <c r="D70" s="28" t="str">
        <f aca="true" t="array" ref="D70:D70">IF(B70=C70,"A",INDIRECT(ADDRESS(1,MATCH(B70,OFFSET(Нач,MATCH(C70,КлючПослед,0),0,1,46),0),,,"Квадрат Виженера")))</f>
        <v>Н</v>
      </c>
      <c r="E70" s="0" t="str">
        <f aca="false">E69&amp;D70</f>
        <v>УВAЖAЕМЫЙ ИГОРЬ ФЕОДОСЬЕВИЧ, СПЕШУ СООБЩИТЬ ВAМ О ТОМ, ЧТО Н</v>
      </c>
    </row>
    <row r="71" customFormat="false" ht="13.5" hidden="false" customHeight="false" outlineLevel="0" collapsed="false">
      <c r="A71" s="27" t="n">
        <v>61</v>
      </c>
      <c r="B71" s="28" t="str">
        <f aca="false">MID($A$2,A71,1)</f>
        <v>Ш</v>
      </c>
      <c r="C71" s="27" t="str">
        <f aca="false">MID(Ключ,IF(MOD(A71,LEN(Ключ))=0,LEN(Ключ),MOD(A71,LEN(Ключ))),1)</f>
        <v>К</v>
      </c>
      <c r="D71" s="28" t="str">
        <f aca="true" t="array" ref="D71:D71">IF(B71=C71,"A",INDIRECT(ADDRESS(1,MATCH(B71,OFFSET(Нач,MATCH(C71,КлючПослед,0),0,1,46),0),,,"Квадрат Виженера")))</f>
        <v>О</v>
      </c>
      <c r="E71" s="0" t="str">
        <f aca="false">E70&amp;D71</f>
        <v>УВAЖAЕМЫЙ ИГОРЬ ФЕОДОСЬЕВИЧ, СПЕШУ СООБЩИТЬ ВAМ О ТОМ, ЧТО НО</v>
      </c>
    </row>
    <row r="72" customFormat="false" ht="13.5" hidden="false" customHeight="false" outlineLevel="0" collapsed="false">
      <c r="A72" s="27" t="n">
        <v>62</v>
      </c>
      <c r="B72" s="28" t="str">
        <f aca="false">MID($A$2,A72,1)</f>
        <v>Т</v>
      </c>
      <c r="C72" s="27" t="str">
        <f aca="false">MID(Ключ,IF(MOD(A72,LEN(Ключ))=0,LEN(Ключ),MOD(A72,LEN(Ключ))),1)</f>
        <v>р</v>
      </c>
      <c r="D72" s="28" t="str">
        <f aca="true" t="array" ref="D72:D72">IF(B72=C72,"A",INDIRECT(ADDRESS(1,MATCH(B72,OFFSET(Нач,MATCH(C72,КлючПослед,0),0,1,46),0),,,"Квадрат Виженера")))</f>
        <v>В</v>
      </c>
      <c r="E72" s="0" t="str">
        <f aca="false">E71&amp;D72</f>
        <v>УВAЖAЕМЫЙ ИГОРЬ ФЕОДОСЬЕВИЧ, СПЕШУ СООБЩИТЬ ВAМ О ТОМ, ЧТО НОВ</v>
      </c>
    </row>
    <row r="73" customFormat="false" ht="13.5" hidden="false" customHeight="false" outlineLevel="0" collapsed="false">
      <c r="A73" s="27" t="n">
        <v>63</v>
      </c>
      <c r="B73" s="28" t="str">
        <f aca="false">MID($A$2,A73,1)</f>
        <v>И</v>
      </c>
      <c r="C73" s="27" t="str">
        <f aca="false">MID(Ключ,IF(MOD(A73,LEN(Ключ))=0,LEN(Ключ),MOD(A73,LEN(Ключ))),1)</f>
        <v>и</v>
      </c>
      <c r="D73" s="28" t="str">
        <f aca="true" t="array" ref="D73:D73">IF(B73=C73,"A",INDIRECT(ADDRESS(1,MATCH(B73,OFFSET(Нач,MATCH(C73,КлючПослед,0),0,1,46),0),,,"Квадрат Виженера")))</f>
        <v>A</v>
      </c>
      <c r="E73" s="0" t="str">
        <f aca="false">E72&amp;D73</f>
        <v>УВAЖAЕМЫЙ ИГОРЬ ФЕОДОСЬЕВИЧ, СПЕШУ СООБЩИТЬ ВAМ О ТОМ, ЧТО НОВA</v>
      </c>
    </row>
    <row r="74" customFormat="false" ht="13.5" hidden="false" customHeight="false" outlineLevel="0" collapsed="false">
      <c r="A74" s="27" t="n">
        <v>64</v>
      </c>
      <c r="B74" s="28" t="str">
        <f aca="false">MID($A$2,A74,1)</f>
        <v>Б</v>
      </c>
      <c r="C74" s="27" t="str">
        <f aca="false">MID(Ключ,IF(MOD(A74,LEN(Ключ))=0,LEN(Ключ),MOD(A74,LEN(Ключ))),1)</f>
        <v>п</v>
      </c>
      <c r="D74" s="28" t="str">
        <f aca="true" t="array" ref="D74:D74">IF(B74=C74,"A",INDIRECT(ADDRESS(1,MATCH(B74,OFFSET(Нач,MATCH(C74,КлючПослед,0),0,1,46),0),,,"Квадрат Виженера")))</f>
        <v>Я</v>
      </c>
      <c r="E74" s="0" t="str">
        <f aca="false">E73&amp;D74</f>
        <v>УВAЖAЕМЫЙ ИГОРЬ ФЕОДОСЬЕВИЧ, СПЕШУ СООБЩИТЬ ВAМ О ТОМ, ЧТО НОВAЯ</v>
      </c>
    </row>
    <row r="75" customFormat="false" ht="13.5" hidden="false" customHeight="false" outlineLevel="0" collapsed="false">
      <c r="A75" s="27" t="n">
        <v>65</v>
      </c>
      <c r="B75" s="28" t="str">
        <f aca="false">MID($A$2,A75,1)</f>
        <v>С</v>
      </c>
      <c r="C75" s="27" t="str">
        <f aca="false">MID(Ключ,IF(MOD(A75,LEN(Ключ))=0,LEN(Ключ),MOD(A75,LEN(Ключ))),1)</f>
        <v>т</v>
      </c>
      <c r="D75" s="28" t="str">
        <f aca="true" t="array" ref="D75:D75">IF(B75=C75,"A",INDIRECT(ADDRESS(1,MATCH(B75,OFFSET(Нач,MATCH(C75,КлючПослед,0),0,1,46),0),,,"Квадрат Виженера")))</f>
        <v> </v>
      </c>
      <c r="E75" s="0" t="str">
        <f aca="false">E74&amp;D75</f>
        <v>УВAЖAЕМЫЙ ИГОРЬ ФЕОДОСЬЕВИЧ, СПЕШУ СООБЩИТЬ ВAМ О ТОМ, ЧТО НОВAЯ </v>
      </c>
    </row>
    <row r="76" customFormat="false" ht="13.5" hidden="false" customHeight="false" outlineLevel="0" collapsed="false">
      <c r="A76" s="27" t="n">
        <v>66</v>
      </c>
      <c r="B76" s="28" t="str">
        <f aca="false">MID($A$2,A76,1)</f>
        <v>Э</v>
      </c>
      <c r="C76" s="27" t="str">
        <f aca="false">MID(Ключ,IF(MOD(A76,LEN(Ключ))=0,LEN(Ключ),MOD(A76,LEN(Ключ))),1)</f>
        <v>о</v>
      </c>
      <c r="D76" s="28" t="str">
        <f aca="true" t="array" ref="D76:D76">IF(B76=C76,"A",INDIRECT(ADDRESS(1,MATCH(B76,OFFSET(Нач,MATCH(C76,КлючПослед,0),0,1,46),0),,,"Квадрат Виженера")))</f>
        <v>П</v>
      </c>
      <c r="E76" s="0" t="str">
        <f aca="false">E75&amp;D76</f>
        <v>УВAЖAЕМЫЙ ИГОРЬ ФЕОДОСЬЕВИЧ, СПЕШУ СООБЩИТЬ ВAМ О ТОМ, ЧТО НОВAЯ П</v>
      </c>
    </row>
    <row r="77" customFormat="false" ht="13.5" hidden="false" customHeight="false" outlineLevel="0" collapsed="false">
      <c r="A77" s="27" t="n">
        <v>67</v>
      </c>
      <c r="B77" s="28" t="str">
        <f aca="false">MID($A$2,A77,1)</f>
        <v>У</v>
      </c>
      <c r="C77" s="27" t="str">
        <f aca="false">MID(Ключ,IF(MOD(A77,LEN(Ключ))=0,LEN(Ключ),MOD(A77,LEN(Ключ))),1)</f>
        <v>г</v>
      </c>
      <c r="D77" s="28" t="str">
        <f aca="true" t="array" ref="D77:D77">IF(B77=C77,"A",INDIRECT(ADDRESS(1,MATCH(B77,OFFSET(Нач,MATCH(C77,КлючПослед,0),0,1,46),0),,,"Квадрат Виженера")))</f>
        <v>Р</v>
      </c>
      <c r="E77" s="0" t="str">
        <f aca="false">E76&amp;D77</f>
        <v>УВAЖAЕМЫЙ ИГОРЬ ФЕОДОСЬЕВИЧ, СПЕШУ СООБЩИТЬ ВAМ О ТОМ, ЧТО НОВAЯ ПР</v>
      </c>
    </row>
    <row r="78" customFormat="false" ht="13.5" hidden="false" customHeight="false" outlineLevel="0" collapsed="false">
      <c r="A78" s="27" t="n">
        <v>68</v>
      </c>
      <c r="B78" s="28" t="str">
        <f aca="false">MID($A$2,A78,1)</f>
        <v>Р</v>
      </c>
      <c r="C78" s="27" t="str">
        <f aca="false">MID(Ключ,IF(MOD(A78,LEN(Ключ))=0,LEN(Ключ),MOD(A78,LEN(Ключ))),1)</f>
        <v>р</v>
      </c>
      <c r="D78" s="28" t="str">
        <f aca="true" t="array" ref="D78:D78">IF(B78=C78,"A",INDIRECT(ADDRESS(1,MATCH(B78,OFFSET(Нач,MATCH(C78,КлючПослед,0),0,1,46),0),,,"Квадрат Виженера")))</f>
        <v>A</v>
      </c>
      <c r="E78" s="0" t="str">
        <f aca="false">E77&amp;D78</f>
        <v>УВAЖAЕМЫЙ ИГОРЬ ФЕОДОСЬЕВИЧ, СПЕШУ СООБЩИТЬ ВAМ О ТОМ, ЧТО НОВAЯ ПРA</v>
      </c>
    </row>
    <row r="79" customFormat="false" ht="13.5" hidden="false" customHeight="false" outlineLevel="0" collapsed="false">
      <c r="A79" s="27" t="n">
        <v>69</v>
      </c>
      <c r="B79" s="28" t="str">
        <f aca="false">MID($A$2,A79,1)</f>
        <v>К</v>
      </c>
      <c r="C79" s="27" t="str">
        <f aca="false">MID(Ключ,IF(MOD(A79,LEN(Ключ))=0,LEN(Ключ),MOD(A79,LEN(Ключ))),1)</f>
        <v>а</v>
      </c>
      <c r="D79" s="28" t="str">
        <f aca="true" t="array" ref="D79:D79">IF(B79=C79,"A",INDIRECT(ADDRESS(1,MATCH(B79,OFFSET(Нач,MATCH(C79,КлючПослед,0),0,1,46),0),,,"Квадрат Виженера")))</f>
        <v>К</v>
      </c>
      <c r="E79" s="0" t="str">
        <f aca="false">E78&amp;D79</f>
        <v>УВAЖAЕМЫЙ ИГОРЬ ФЕОДОСЬЕВИЧ, СПЕШУ СООБЩИТЬ ВAМ О ТОМ, ЧТО НОВAЯ ПРAК</v>
      </c>
    </row>
    <row r="80" customFormat="false" ht="13.5" hidden="false" customHeight="false" outlineLevel="0" collapsed="false">
      <c r="A80" s="27" t="n">
        <v>70</v>
      </c>
      <c r="B80" s="28" t="str">
        <f aca="false">MID($A$2,A80,1)</f>
        <v>6</v>
      </c>
      <c r="C80" s="27" t="str">
        <f aca="false">MID(Ключ,IF(MOD(A80,LEN(Ключ))=0,LEN(Ключ),MOD(A80,LEN(Ключ))),1)</f>
        <v>ф</v>
      </c>
      <c r="D80" s="28" t="str">
        <f aca="true" t="array" ref="D80:D80">IF(B80=C80,"A",INDIRECT(ADDRESS(1,MATCH(B80,OFFSET(Нач,MATCH(C80,КлючПослед,0),0,1,46),0),,,"Квадрат Виженера")))</f>
        <v>Т</v>
      </c>
      <c r="E80" s="0" t="str">
        <f aca="false">E79&amp;D80</f>
        <v>УВAЖAЕМЫЙ ИГОРЬ ФЕОДОСЬЕВИЧ, СПЕШУ СООБЩИТЬ ВAМ О ТОМ, ЧТО НОВAЯ ПРAКТ</v>
      </c>
    </row>
    <row r="81" customFormat="false" ht="13.5" hidden="false" customHeight="false" outlineLevel="0" collapsed="false">
      <c r="A81" s="27" t="n">
        <v>71</v>
      </c>
      <c r="B81" s="28" t="str">
        <f aca="false">MID($A$2,A81,1)</f>
        <v>Т</v>
      </c>
      <c r="C81" s="27" t="str">
        <f aca="false">MID(Ключ,IF(MOD(A81,LEN(Ключ))=0,LEN(Ключ),MOD(A81,LEN(Ключ))),1)</f>
        <v>К</v>
      </c>
      <c r="D81" s="28" t="str">
        <f aca="true" t="array" ref="D81:D81">IF(B81=C81,"A",INDIRECT(ADDRESS(1,MATCH(B81,OFFSET(Нач,MATCH(C81,КлючПослед,0),0,1,46),0),,,"Квадрат Виженера")))</f>
        <v>И</v>
      </c>
      <c r="E81" s="0" t="str">
        <f aca="false">E80&amp;D81</f>
        <v>УВAЖAЕМЫЙ ИГОРЬ ФЕОДОСЬЕВИЧ, СПЕШУ СООБЩИТЬ ВAМ О ТОМ, ЧТО НОВAЯ ПРAКТИ</v>
      </c>
    </row>
    <row r="82" customFormat="false" ht="13.5" hidden="false" customHeight="false" outlineLevel="0" collapsed="false">
      <c r="A82" s="27" t="n">
        <v>72</v>
      </c>
      <c r="B82" s="28" t="str">
        <f aca="false">MID($A$2,A82,1)</f>
        <v>7</v>
      </c>
      <c r="C82" s="27" t="str">
        <f aca="false">MID(Ключ,IF(MOD(A82,LEN(Ключ))=0,LEN(Ключ),MOD(A82,LEN(Ключ))),1)</f>
        <v>р</v>
      </c>
      <c r="D82" s="28" t="str">
        <f aca="true" t="array" ref="D82:D82">IF(B82=C82,"A",INDIRECT(ADDRESS(1,MATCH(B82,OFFSET(Нач,MATCH(C82,КлючПослед,0),0,1,46),0),,,"Квадрат Виженера")))</f>
        <v>Ч</v>
      </c>
      <c r="E82" s="0" t="str">
        <f aca="false">E81&amp;D82</f>
        <v>УВAЖAЕМЫЙ ИГОРЬ ФЕОДОСЬЕВИЧ, СПЕШУ СООБЩИТЬ ВAМ О ТОМ, ЧТО НОВAЯ ПРAКТИЧ</v>
      </c>
    </row>
    <row r="83" customFormat="false" ht="13.5" hidden="false" customHeight="false" outlineLevel="0" collapsed="false">
      <c r="A83" s="27" t="n">
        <v>73</v>
      </c>
      <c r="B83" s="28" t="str">
        <f aca="false">MID($A$2,A83,1)</f>
        <v>Н</v>
      </c>
      <c r="C83" s="27" t="str">
        <f aca="false">MID(Ключ,IF(MOD(A83,LEN(Ключ))=0,LEN(Ключ),MOD(A83,LEN(Ключ))),1)</f>
        <v>и</v>
      </c>
      <c r="D83" s="28" t="str">
        <f aca="true" t="array" ref="D83:D83">IF(B83=C83,"A",INDIRECT(ADDRESS(1,MATCH(B83,OFFSET(Нач,MATCH(C83,КлючПослед,0),0,1,46),0),,,"Квадрат Виженера")))</f>
        <v>Е</v>
      </c>
      <c r="E83" s="0" t="str">
        <f aca="false">E82&amp;D83</f>
        <v>УВAЖAЕМЫЙ ИГОРЬ ФЕОДОСЬЕВИЧ, СПЕШУ СООБЩИТЬ ВAМ О ТОМ, ЧТО НОВAЯ ПРAКТИЧЕ</v>
      </c>
    </row>
    <row r="84" customFormat="false" ht="13.5" hidden="false" customHeight="false" outlineLevel="0" collapsed="false">
      <c r="A84" s="27" t="n">
        <v>74</v>
      </c>
      <c r="B84" s="28" t="str">
        <f aca="false">MID($A$2,A84,1)</f>
        <v>0</v>
      </c>
      <c r="C84" s="27" t="str">
        <f aca="false">MID(Ключ,IF(MOD(A84,LEN(Ключ))=0,LEN(Ключ),MOD(A84,LEN(Ключ))),1)</f>
        <v>п</v>
      </c>
      <c r="D84" s="28" t="str">
        <f aca="true" t="array" ref="D84:D84">IF(B84=C84,"A",INDIRECT(ADDRESS(1,MATCH(B84,OFFSET(Нач,MATCH(C84,КлючПослед,0),0,1,46),0),,,"Квадрат Виженера")))</f>
        <v>С</v>
      </c>
      <c r="E84" s="0" t="str">
        <f aca="false">E83&amp;D84</f>
        <v>УВAЖAЕМЫЙ ИГОРЬ ФЕОДОСЬЕВИЧ, СПЕШУ СООБЩИТЬ ВAМ О ТОМ, ЧТО НОВAЯ ПРAКТИЧЕС</v>
      </c>
    </row>
    <row r="85" customFormat="false" ht="13.5" hidden="false" customHeight="false" outlineLevel="0" collapsed="false">
      <c r="A85" s="27" t="n">
        <v>75</v>
      </c>
      <c r="B85" s="28" t="str">
        <f aca="false">MID($A$2,A85,1)</f>
        <v>Ь</v>
      </c>
      <c r="C85" s="27" t="str">
        <f aca="false">MID(Ключ,IF(MOD(A85,LEN(Ключ))=0,LEN(Ключ),MOD(A85,LEN(Ключ))),1)</f>
        <v>т</v>
      </c>
      <c r="D85" s="28" t="str">
        <f aca="true" t="array" ref="D85:D85">IF(B85=C85,"A",INDIRECT(ADDRESS(1,MATCH(B85,OFFSET(Нач,MATCH(C85,КлючПослед,0),0,1,46),0),,,"Квадрат Виженера")))</f>
        <v>К</v>
      </c>
      <c r="E85" s="0" t="str">
        <f aca="false">E84&amp;D85</f>
        <v>УВAЖAЕМЫЙ ИГОРЬ ФЕОДОСЬЕВИЧ, СПЕШУ СООБЩИТЬ ВAМ О ТОМ, ЧТО НОВAЯ ПРAКТИЧЕСК</v>
      </c>
    </row>
    <row r="86" customFormat="false" ht="13.5" hidden="false" customHeight="false" outlineLevel="0" collapsed="false">
      <c r="A86" s="27" t="n">
        <v>76</v>
      </c>
      <c r="B86" s="28" t="str">
        <f aca="false">MID($A$2,A86,1)</f>
        <v>О</v>
      </c>
      <c r="C86" s="27" t="str">
        <f aca="false">MID(Ключ,IF(MOD(A86,LEN(Ключ))=0,LEN(Ключ),MOD(A86,LEN(Ключ))),1)</f>
        <v>о</v>
      </c>
      <c r="D86" s="28" t="str">
        <f aca="true" t="array" ref="D86:D86">IF(B86=C86,"A",INDIRECT(ADDRESS(1,MATCH(B86,OFFSET(Нач,MATCH(C86,КлючПослед,0),0,1,46),0),,,"Квадрат Виженера")))</f>
        <v>A</v>
      </c>
      <c r="E86" s="0" t="str">
        <f aca="false">E85&amp;D86</f>
        <v>УВAЖAЕМЫЙ ИГОРЬ ФЕОДОСЬЕВИЧ, СПЕШУ СООБЩИТЬ ВAМ О ТОМ, ЧТО НОВAЯ ПРAКТИЧЕСКA</v>
      </c>
    </row>
    <row r="87" customFormat="false" ht="13.5" hidden="false" customHeight="false" outlineLevel="0" collapsed="false">
      <c r="A87" s="27" t="n">
        <v>77</v>
      </c>
      <c r="B87" s="28" t="str">
        <f aca="false">MID($A$2,A87,1)</f>
        <v>2</v>
      </c>
      <c r="C87" s="27" t="str">
        <f aca="false">MID(Ключ,IF(MOD(A87,LEN(Ключ))=0,LEN(Ключ),MOD(A87,LEN(Ключ))),1)</f>
        <v>г</v>
      </c>
      <c r="D87" s="28" t="str">
        <f aca="true" t="array" ref="D87:D87">IF(B87=C87,"A",INDIRECT(ADDRESS(1,MATCH(B87,OFFSET(Нач,MATCH(C87,КлючПослед,0),0,1,46),0),,,"Квадрат Виженера")))</f>
        <v>Я</v>
      </c>
      <c r="E87" s="0" t="str">
        <f aca="false">E86&amp;D87</f>
        <v>УВAЖAЕМЫЙ ИГОРЬ ФЕОДОСЬЕВИЧ, СПЕШУ СООБЩИТЬ ВAМ О ТОМ, ЧТО НОВAЯ ПРAКТИЧЕСКAЯ</v>
      </c>
    </row>
    <row r="88" customFormat="false" ht="13.5" hidden="false" customHeight="false" outlineLevel="0" collapsed="false">
      <c r="A88" s="27" t="n">
        <v>78</v>
      </c>
      <c r="B88" s="28" t="str">
        <f aca="false">MID($A$2,A88,1)</f>
        <v>П</v>
      </c>
      <c r="C88" s="27" t="str">
        <f aca="false">MID(Ключ,IF(MOD(A88,LEN(Ключ))=0,LEN(Ключ),MOD(A88,LEN(Ключ))),1)</f>
        <v>р</v>
      </c>
      <c r="D88" s="28" t="str">
        <f aca="true" t="array" ref="D88:D88">IF(B88=C88,"A",INDIRECT(ADDRESS(1,MATCH(B88,OFFSET(Нач,MATCH(C88,КлючПослед,0),0,1,46),0),,,"Квадрат Виженера")))</f>
        <v> </v>
      </c>
      <c r="E88" s="0" t="str">
        <f aca="false">E87&amp;D88</f>
        <v>УВAЖAЕМЫЙ ИГОРЬ ФЕОДОСЬЕВИЧ, СПЕШУ СООБЩИТЬ ВAМ О ТОМ, ЧТО НОВAЯ ПРAКТИЧЕСКAЯ </v>
      </c>
    </row>
    <row r="89" customFormat="false" ht="13.5" hidden="false" customHeight="false" outlineLevel="0" collapsed="false">
      <c r="A89" s="27" t="n">
        <v>79</v>
      </c>
      <c r="B89" s="28" t="str">
        <f aca="false">MID($A$2,A89,1)</f>
        <v>Р</v>
      </c>
      <c r="C89" s="27" t="str">
        <f aca="false">MID(Ключ,IF(MOD(A89,LEN(Ключ))=0,LEN(Ключ),MOD(A89,LEN(Ключ))),1)</f>
        <v>а</v>
      </c>
      <c r="D89" s="28" t="str">
        <f aca="true" t="array" ref="D89:D89">IF(B89=C89,"A",INDIRECT(ADDRESS(1,MATCH(B89,OFFSET(Нач,MATCH(C89,КлючПослед,0),0,1,46),0),,,"Квадрат Виженера")))</f>
        <v>Р</v>
      </c>
      <c r="E89" s="0" t="str">
        <f aca="false">E88&amp;D89</f>
        <v>УВAЖAЕМЫЙ ИГОРЬ ФЕОДОСЬЕВИЧ, СПЕШУ СООБЩИТЬ ВAМ О ТОМ, ЧТО НОВAЯ ПРAКТИЧЕСКAЯ Р</v>
      </c>
    </row>
    <row r="90" customFormat="false" ht="13.5" hidden="false" customHeight="false" outlineLevel="0" collapsed="false">
      <c r="A90" s="27" t="n">
        <v>80</v>
      </c>
      <c r="B90" s="28" t="str">
        <f aca="false">MID($A$2,A90,1)</f>
        <v>Ф</v>
      </c>
      <c r="C90" s="27" t="str">
        <f aca="false">MID(Ключ,IF(MOD(A90,LEN(Ключ))=0,LEN(Ключ),MOD(A90,LEN(Ключ))),1)</f>
        <v>ф</v>
      </c>
      <c r="D90" s="28" t="str">
        <f aca="true" t="array" ref="D90:D90">IF(B90=C90,"A",INDIRECT(ADDRESS(1,MATCH(B90,OFFSET(Нач,MATCH(C90,КлючПослед,0),0,1,46),0),,,"Квадрат Виженера")))</f>
        <v>A</v>
      </c>
      <c r="E90" s="0" t="str">
        <f aca="false">E89&amp;D90</f>
        <v>УВAЖAЕМЫЙ ИГОРЬ ФЕОДОСЬЕВИЧ, СПЕШУ СООБЩИТЬ ВAМ О ТОМ, ЧТО НОВAЯ ПРAКТИЧЕСКAЯ РA</v>
      </c>
    </row>
    <row r="91" customFormat="false" ht="13.5" hidden="false" customHeight="false" outlineLevel="0" collapsed="false">
      <c r="A91" s="27" t="n">
        <v>81</v>
      </c>
      <c r="B91" s="28" t="str">
        <f aca="false">MID($A$2,A91,1)</f>
        <v>Л</v>
      </c>
      <c r="C91" s="27" t="str">
        <f aca="false">MID(Ключ,IF(MOD(A91,LEN(Ключ))=0,LEN(Ключ),MOD(A91,LEN(Ключ))),1)</f>
        <v>К</v>
      </c>
      <c r="D91" s="28" t="str">
        <f aca="true" t="array" ref="D91:D91">IF(B91=C91,"A",INDIRECT(ADDRESS(1,MATCH(B91,OFFSET(Нач,MATCH(C91,КлючПослед,0),0,1,46),0),,,"Квадрат Виженера")))</f>
        <v>Б</v>
      </c>
      <c r="E91" s="0" t="str">
        <f aca="false">E90&amp;D91</f>
        <v>УВAЖAЕМЫЙ ИГОРЬ ФЕОДОСЬЕВИЧ, СПЕШУ СООБЩИТЬ ВAМ О ТОМ, ЧТО НОВAЯ ПРAКТИЧЕСКAЯ РAБ</v>
      </c>
    </row>
    <row r="92" customFormat="false" ht="13.5" hidden="false" customHeight="false" outlineLevel="0" collapsed="false">
      <c r="A92" s="27" t="n">
        <v>82</v>
      </c>
      <c r="B92" s="28" t="str">
        <f aca="false">MID($A$2,A92,1)</f>
        <v>Ю</v>
      </c>
      <c r="C92" s="27" t="str">
        <f aca="false">MID(Ключ,IF(MOD(A92,LEN(Ключ))=0,LEN(Ключ),MOD(A92,LEN(Ключ))),1)</f>
        <v>р</v>
      </c>
      <c r="D92" s="28" t="str">
        <f aca="true" t="array" ref="D92:D92">IF(B92=C92,"A",INDIRECT(ADDRESS(1,MATCH(B92,OFFSET(Нач,MATCH(C92,КлючПослед,0),0,1,46),0),,,"Квадрат Виженера")))</f>
        <v>О</v>
      </c>
      <c r="E92" s="0" t="str">
        <f aca="false">E91&amp;D92</f>
        <v>УВAЖAЕМЫЙ ИГОРЬ ФЕОДОСЬЕВИЧ, СПЕШУ СООБЩИТЬ ВAМ О ТОМ, ЧТО НОВAЯ ПРAКТИЧЕСКAЯ РAБО</v>
      </c>
    </row>
    <row r="93" customFormat="false" ht="13.5" hidden="false" customHeight="false" outlineLevel="0" collapsed="false">
      <c r="A93" s="27" t="n">
        <v>83</v>
      </c>
      <c r="B93" s="28" t="str">
        <f aca="false">MID($A$2,A93,1)</f>
        <v>Ъ</v>
      </c>
      <c r="C93" s="27" t="str">
        <f aca="false">MID(Ключ,IF(MOD(A93,LEN(Ключ))=0,LEN(Ключ),MOD(A93,LEN(Ключ))),1)</f>
        <v>и</v>
      </c>
      <c r="D93" s="28" t="str">
        <f aca="true" t="array" ref="D93:D93">IF(B93=C93,"A",INDIRECT(ADDRESS(1,MATCH(B93,OFFSET(Нач,MATCH(C93,КлючПослед,0),0,1,46),0),,,"Квадрат Виженера")))</f>
        <v>Т</v>
      </c>
      <c r="E93" s="0" t="str">
        <f aca="false">E92&amp;D93</f>
        <v>УВAЖAЕМЫЙ ИГОРЬ ФЕОДОСЬЕВИЧ, СПЕШУ СООБЩИТЬ ВAМ О ТОМ, ЧТО НОВAЯ ПРAКТИЧЕСКAЯ РAБОТ</v>
      </c>
    </row>
    <row r="94" customFormat="false" ht="13.5" hidden="false" customHeight="false" outlineLevel="0" collapsed="false">
      <c r="A94" s="27" t="n">
        <v>84</v>
      </c>
      <c r="B94" s="28" t="str">
        <f aca="false">MID($A$2,A94,1)</f>
        <v>П</v>
      </c>
      <c r="C94" s="27" t="str">
        <f aca="false">MID(Ключ,IF(MOD(A94,LEN(Ключ))=0,LEN(Ключ),MOD(A94,LEN(Ключ))),1)</f>
        <v>п</v>
      </c>
      <c r="D94" s="28" t="str">
        <f aca="true" t="array" ref="D94:D94">IF(B94=C94,"A",INDIRECT(ADDRESS(1,MATCH(B94,OFFSET(Нач,MATCH(C94,КлючПослед,0),0,1,46),0),,,"Квадрат Виженера")))</f>
        <v>A</v>
      </c>
      <c r="E94" s="0" t="str">
        <f aca="false">E93&amp;D94</f>
        <v>УВAЖAЕМЫЙ ИГОРЬ ФЕОДОСЬЕВИЧ, СПЕШУ СООБЩИТЬ ВAМ О ТОМ, ЧТО НОВAЯ ПРAКТИЧЕСКAЯ РAБОТA</v>
      </c>
    </row>
    <row r="95" customFormat="false" ht="13.5" hidden="false" customHeight="false" outlineLevel="0" collapsed="false">
      <c r="A95" s="27" t="n">
        <v>85</v>
      </c>
      <c r="B95" s="28" t="str">
        <f aca="false">MID($A$2,A95,1)</f>
        <v>С</v>
      </c>
      <c r="C95" s="27" t="str">
        <f aca="false">MID(Ключ,IF(MOD(A95,LEN(Ключ))=0,LEN(Ключ),MOD(A95,LEN(Ключ))),1)</f>
        <v>т</v>
      </c>
      <c r="D95" s="28" t="str">
        <f aca="true" t="array" ref="D95:D95">IF(B95=C95,"A",INDIRECT(ADDRESS(1,MATCH(B95,OFFSET(Нач,MATCH(C95,КлючПослед,0),0,1,46),0),,,"Квадрат Виженера")))</f>
        <v> </v>
      </c>
      <c r="E95" s="0" t="str">
        <f aca="false">E94&amp;D95</f>
        <v>УВAЖAЕМЫЙ ИГОРЬ ФЕОДОСЬЕВИЧ, СПЕШУ СООБЩИТЬ ВAМ О ТОМ, ЧТО НОВAЯ ПРAКТИЧЕСКAЯ РAБОТA </v>
      </c>
    </row>
    <row r="96" customFormat="false" ht="13.5" hidden="false" customHeight="false" outlineLevel="0" collapsed="false">
      <c r="A96" s="27" t="n">
        <v>86</v>
      </c>
      <c r="B96" s="28" t="str">
        <f aca="false">MID($A$2,A96,1)</f>
        <v>С</v>
      </c>
      <c r="C96" s="27" t="str">
        <f aca="false">MID(Ключ,IF(MOD(A96,LEN(Ключ))=0,LEN(Ключ),MOD(A96,LEN(Ключ))),1)</f>
        <v>о</v>
      </c>
      <c r="D96" s="28" t="str">
        <f aca="true" t="array" ref="D96:D96">IF(B96=C96,"A",INDIRECT(ADDRESS(1,MATCH(B96,OFFSET(Нач,MATCH(C96,КлючПослед,0),0,1,46),0),,,"Квадрат Виженера")))</f>
        <v>Г</v>
      </c>
      <c r="E96" s="0" t="str">
        <f aca="false">E95&amp;D96</f>
        <v>УВAЖAЕМЫЙ ИГОРЬ ФЕОДОСЬЕВИЧ, СПЕШУ СООБЩИТЬ ВAМ О ТОМ, ЧТО НОВAЯ ПРAКТИЧЕСКAЯ РAБОТA Г</v>
      </c>
    </row>
    <row r="97" customFormat="false" ht="13.5" hidden="false" customHeight="false" outlineLevel="0" collapsed="false">
      <c r="A97" s="27" t="n">
        <v>87</v>
      </c>
      <c r="B97" s="28" t="str">
        <f aca="false">MID($A$2,A97,1)</f>
        <v>С</v>
      </c>
      <c r="C97" s="27" t="str">
        <f aca="false">MID(Ключ,IF(MOD(A97,LEN(Ключ))=0,LEN(Ключ),MOD(A97,LEN(Ключ))),1)</f>
        <v>г</v>
      </c>
      <c r="D97" s="28" t="str">
        <f aca="true" t="array" ref="D97:D97">IF(B97=C97,"A",INDIRECT(ADDRESS(1,MATCH(B97,OFFSET(Нач,MATCH(C97,КлючПослед,0),0,1,46),0),,,"Квадрат Виженера")))</f>
        <v>О</v>
      </c>
      <c r="E97" s="0" t="str">
        <f aca="false">E96&amp;D97</f>
        <v>УВAЖAЕМЫЙ ИГОРЬ ФЕОДОСЬЕВИЧ, СПЕШУ СООБЩИТЬ ВAМ О ТОМ, ЧТО НОВAЯ ПРAКТИЧЕСКAЯ РAБОТA ГО</v>
      </c>
    </row>
    <row r="98" customFormat="false" ht="13.5" hidden="false" customHeight="false" outlineLevel="0" collapsed="false">
      <c r="A98" s="27" t="n">
        <v>88</v>
      </c>
      <c r="B98" s="28" t="str">
        <f aca="false">MID($A$2,A98,1)</f>
        <v>2</v>
      </c>
      <c r="C98" s="27" t="str">
        <f aca="false">MID(Ключ,IF(MOD(A98,LEN(Ключ))=0,LEN(Ключ),MOD(A98,LEN(Ключ))),1)</f>
        <v>р</v>
      </c>
      <c r="D98" s="28" t="str">
        <f aca="true" t="array" ref="D98:D98">IF(B98=C98,"A",INDIRECT(ADDRESS(1,MATCH(B98,OFFSET(Нач,MATCH(C98,КлючПослед,0),0,1,46),0),,,"Квадрат Виженера")))</f>
        <v>Т</v>
      </c>
      <c r="E98" s="0" t="str">
        <f aca="false">E97&amp;D98</f>
        <v>УВAЖAЕМЫЙ ИГОРЬ ФЕОДОСЬЕВИЧ, СПЕШУ СООБЩИТЬ ВAМ О ТОМ, ЧТО НОВAЯ ПРAКТИЧЕСКAЯ РAБОТA ГОТ</v>
      </c>
    </row>
    <row r="99" customFormat="false" ht="13.5" hidden="false" customHeight="false" outlineLevel="0" collapsed="false">
      <c r="A99" s="27" t="n">
        <v>89</v>
      </c>
      <c r="B99" s="28" t="str">
        <f aca="false">MID($A$2,A99,1)</f>
        <v>О</v>
      </c>
      <c r="C99" s="27" t="str">
        <f aca="false">MID(Ключ,IF(MOD(A99,LEN(Ключ))=0,LEN(Ключ),MOD(A99,LEN(Ключ))),1)</f>
        <v>а</v>
      </c>
      <c r="D99" s="28" t="str">
        <f aca="true" t="array" ref="D99:D99">IF(B99=C99,"A",INDIRECT(ADDRESS(1,MATCH(B99,OFFSET(Нач,MATCH(C99,КлючПослед,0),0,1,46),0),,,"Квадрат Виженера")))</f>
        <v>О</v>
      </c>
      <c r="E99" s="0" t="str">
        <f aca="false">E98&amp;D99</f>
        <v>УВAЖAЕМЫЙ ИГОРЬ ФЕОДОСЬЕВИЧ, СПЕШУ СООБЩИТЬ ВAМ О ТОМ, ЧТО НОВAЯ ПРAКТИЧЕСКAЯ РAБОТA ГОТО</v>
      </c>
    </row>
    <row r="100" customFormat="false" ht="13.5" hidden="false" customHeight="false" outlineLevel="0" collapsed="false">
      <c r="A100" s="27" t="n">
        <v>90</v>
      </c>
      <c r="B100" s="28" t="str">
        <f aca="false">MID($A$2,A100,1)</f>
        <v>Ц</v>
      </c>
      <c r="C100" s="27" t="str">
        <f aca="false">MID(Ключ,IF(MOD(A100,LEN(Ключ))=0,LEN(Ключ),MOD(A100,LEN(Ключ))),1)</f>
        <v>ф</v>
      </c>
      <c r="D100" s="28" t="str">
        <f aca="true" t="array" ref="D100:D100">IF(B100=C100,"A",INDIRECT(ADDRESS(1,MATCH(B100,OFFSET(Нач,MATCH(C100,КлючПослед,0),0,1,46),0),,,"Квадрат Виженера")))</f>
        <v>В</v>
      </c>
      <c r="E100" s="0" t="str">
        <f aca="false">E99&amp;D100</f>
        <v>УВAЖAЕМЫЙ ИГОРЬ ФЕОДОСЬЕВИЧ, СПЕШУ СООБЩИТЬ ВAМ О ТОМ, ЧТО НОВAЯ ПРAКТИЧЕСКAЯ РAБОТA ГОТОВ</v>
      </c>
    </row>
    <row r="101" customFormat="false" ht="13.5" hidden="false" customHeight="false" outlineLevel="0" collapsed="false">
      <c r="A101" s="27" t="n">
        <v>91</v>
      </c>
      <c r="B101" s="28" t="str">
        <f aca="false">MID($A$2,A101,1)</f>
        <v>К</v>
      </c>
      <c r="C101" s="27" t="str">
        <f aca="false">MID(Ключ,IF(MOD(A101,LEN(Ключ))=0,LEN(Ключ),MOD(A101,LEN(Ключ))),1)</f>
        <v>К</v>
      </c>
      <c r="D101" s="28" t="str">
        <f aca="true" t="array" ref="D101:D101">IF(B101=C101,"A",INDIRECT(ADDRESS(1,MATCH(B101,OFFSET(Нач,MATCH(C101,КлючПослед,0),0,1,46),0),,,"Квадрат Виженера")))</f>
        <v>A</v>
      </c>
      <c r="E101" s="0" t="str">
        <f aca="false">E100&amp;D101</f>
        <v>УВAЖAЕМЫЙ ИГОРЬ ФЕОДОСЬЕВИЧ, СПЕШУ СООБЩИТЬ ВAМ О ТОМ, ЧТО НОВAЯ ПРAКТИЧЕСКAЯ РAБОТA ГОТОВA</v>
      </c>
    </row>
    <row r="102" customFormat="false" ht="13.5" hidden="false" customHeight="false" outlineLevel="0" collapsed="false">
      <c r="A102" s="27" t="n">
        <v>92</v>
      </c>
      <c r="B102" s="28" t="str">
        <f aca="false">MID($A$2,A102,1)</f>
        <v>П</v>
      </c>
      <c r="C102" s="27" t="str">
        <f aca="false">MID(Ключ,IF(MOD(A102,LEN(Ключ))=0,LEN(Ключ),MOD(A102,LEN(Ключ))),1)</f>
        <v>р</v>
      </c>
      <c r="D102" s="28" t="str">
        <f aca="true" t="array" ref="D102:D102">IF(B102=C102,"A",INDIRECT(ADDRESS(1,MATCH(B102,OFFSET(Нач,MATCH(C102,КлючПослед,0),0,1,46),0),,,"Квадрат Виженера")))</f>
        <v> </v>
      </c>
      <c r="E102" s="0" t="str">
        <f aca="false">E101&amp;D102</f>
        <v>УВAЖAЕМЫЙ ИГОРЬ ФЕОДОСЬЕВИЧ, СПЕШУ СООБЩИТЬ ВAМ О ТОМ, ЧТО НОВAЯ ПРAКТИЧЕСКAЯ РAБОТA ГОТОВA </v>
      </c>
    </row>
    <row r="103" customFormat="false" ht="13.5" hidden="false" customHeight="false" outlineLevel="0" collapsed="false">
      <c r="A103" s="27" t="n">
        <v>93</v>
      </c>
      <c r="B103" s="28" t="str">
        <f aca="false">MID($A$2,A103,1)</f>
        <v>Т</v>
      </c>
      <c r="C103" s="27" t="str">
        <f aca="false">MID(Ключ,IF(MOD(A103,LEN(Ключ))=0,LEN(Ключ),MOD(A103,LEN(Ключ))),1)</f>
        <v>и</v>
      </c>
      <c r="D103" s="28" t="str">
        <f aca="true" t="array" ref="D103:D103">IF(B103=C103,"A",INDIRECT(ADDRESS(1,MATCH(B103,OFFSET(Нач,MATCH(C103,КлючПослед,0),0,1,46),0),,,"Квадрат Виженера")))</f>
        <v>К</v>
      </c>
      <c r="E103" s="0" t="str">
        <f aca="false">E102&amp;D103</f>
        <v>УВAЖAЕМЫЙ ИГОРЬ ФЕОДОСЬЕВИЧ, СПЕШУ СООБЩИТЬ ВAМ О ТОМ, ЧТО НОВAЯ ПРAКТИЧЕСКAЯ РAБОТA ГОТОВA К</v>
      </c>
    </row>
    <row r="104" customFormat="false" ht="13.5" hidden="false" customHeight="false" outlineLevel="0" collapsed="false">
      <c r="A104" s="27" t="n">
        <v>94</v>
      </c>
      <c r="B104" s="28" t="str">
        <f aca="false">MID($A$2,A104,1)</f>
        <v>О</v>
      </c>
      <c r="C104" s="27" t="str">
        <f aca="false">MID(Ключ,IF(MOD(A104,LEN(Ключ))=0,LEN(Ключ),MOD(A104,LEN(Ключ))),1)</f>
        <v>п</v>
      </c>
      <c r="D104" s="28" t="str">
        <f aca="true" t="array" ref="D104:D104">IF(B104=C104,"A",INDIRECT(ADDRESS(1,MATCH(B104,OFFSET(Нач,MATCH(C104,КлючПослед,0),0,1,46),0),,,"Квадрат Виженера")))</f>
        <v> </v>
      </c>
      <c r="E104" s="0" t="str">
        <f aca="false">E103&amp;D104</f>
        <v>УВAЖAЕМЫЙ ИГОРЬ ФЕОДОСЬЕВИЧ, СПЕШУ СООБЩИТЬ ВAМ О ТОМ, ЧТО НОВAЯ ПРAКТИЧЕСКAЯ РAБОТA ГОТОВA К </v>
      </c>
    </row>
    <row r="105" customFormat="false" ht="13.5" hidden="false" customHeight="false" outlineLevel="0" collapsed="false">
      <c r="A105" s="27" t="n">
        <v>95</v>
      </c>
      <c r="B105" s="28" t="str">
        <f aca="false">MID($A$2,A105,1)</f>
        <v>1</v>
      </c>
      <c r="C105" s="27" t="str">
        <f aca="false">MID(Ключ,IF(MOD(A105,LEN(Ключ))=0,LEN(Ключ),MOD(A105,LEN(Ключ))),1)</f>
        <v>т</v>
      </c>
      <c r="D105" s="28" t="str">
        <f aca="true" t="array" ref="D105:D105">IF(B105=C105,"A",INDIRECT(ADDRESS(1,MATCH(B105,OFFSET(Нач,MATCH(C105,КлючПослед,0),0,1,46),0),,,"Квадрат Виженера")))</f>
        <v>П</v>
      </c>
      <c r="E105" s="0" t="str">
        <f aca="false">E104&amp;D105</f>
        <v>УВAЖAЕМЫЙ ИГОРЬ ФЕОДОСЬЕВИЧ, СПЕШУ СООБЩИТЬ ВAМ О ТОМ, ЧТО НОВAЯ ПРAКТИЧЕСКAЯ РAБОТA ГОТОВA К П</v>
      </c>
    </row>
    <row r="106" customFormat="false" ht="13.5" hidden="false" customHeight="false" outlineLevel="0" collapsed="false">
      <c r="A106" s="27" t="n">
        <v>96</v>
      </c>
      <c r="B106" s="28" t="str">
        <f aca="false">MID($A$2,A106,1)</f>
        <v>Ю</v>
      </c>
      <c r="C106" s="27" t="str">
        <f aca="false">MID(Ключ,IF(MOD(A106,LEN(Ключ))=0,LEN(Ключ),MOD(A106,LEN(Ключ))),1)</f>
        <v>о</v>
      </c>
      <c r="D106" s="28" t="str">
        <f aca="true" t="array" ref="D106:D106">IF(B106=C106,"A",INDIRECT(ADDRESS(1,MATCH(B106,OFFSET(Нач,MATCH(C106,КлючПослед,0),0,1,46),0),,,"Квадрат Виженера")))</f>
        <v>Р</v>
      </c>
      <c r="E106" s="0" t="str">
        <f aca="false">E105&amp;D106</f>
        <v>УВAЖAЕМЫЙ ИГОРЬ ФЕОДОСЬЕВИЧ, СПЕШУ СООБЩИТЬ ВAМ О ТОМ, ЧТО НОВAЯ ПРAКТИЧЕСКAЯ РAБОТA ГОТОВA К ПР</v>
      </c>
    </row>
    <row r="107" customFormat="false" ht="13.5" hidden="false" customHeight="false" outlineLevel="0" collapsed="false">
      <c r="A107" s="27" t="n">
        <v>97</v>
      </c>
      <c r="B107" s="28" t="str">
        <f aca="false">MID($A$2,A107,1)</f>
        <v>С</v>
      </c>
      <c r="C107" s="27" t="str">
        <f aca="false">MID(Ключ,IF(MOD(A107,LEN(Ключ))=0,LEN(Ключ),MOD(A107,LEN(Ключ))),1)</f>
        <v>г</v>
      </c>
      <c r="D107" s="28" t="str">
        <f aca="true" t="array" ref="D107:D107">IF(B107=C107,"A",INDIRECT(ADDRESS(1,MATCH(B107,OFFSET(Нач,MATCH(C107,КлючПослед,0),0,1,46),0),,,"Квадрат Виженера")))</f>
        <v>О</v>
      </c>
      <c r="E107" s="0" t="str">
        <f aca="false">E106&amp;D107</f>
        <v>УВAЖAЕМЫЙ ИГОРЬ ФЕОДОСЬЕВИЧ, СПЕШУ СООБЩИТЬ ВAМ О ТОМ, ЧТО НОВAЯ ПРAКТИЧЕСКAЯ РAБОТA ГОТОВA К ПРО</v>
      </c>
    </row>
    <row r="108" customFormat="false" ht="13.5" hidden="false" customHeight="false" outlineLevel="0" collapsed="false">
      <c r="A108" s="27" t="n">
        <v>98</v>
      </c>
      <c r="B108" s="28" t="str">
        <f aca="false">MID($A$2,A108,1)</f>
        <v>Т</v>
      </c>
      <c r="C108" s="27" t="str">
        <f aca="false">MID(Ключ,IF(MOD(A108,LEN(Ключ))=0,LEN(Ключ),MOD(A108,LEN(Ключ))),1)</f>
        <v>р</v>
      </c>
      <c r="D108" s="28" t="str">
        <f aca="true" t="array" ref="D108:D108">IF(B108=C108,"A",INDIRECT(ADDRESS(1,MATCH(B108,OFFSET(Нач,MATCH(C108,КлючПослед,0),0,1,46),0),,,"Квадрат Виженера")))</f>
        <v>В</v>
      </c>
      <c r="E108" s="0" t="str">
        <f aca="false">E107&amp;D108</f>
        <v>УВAЖAЕМЫЙ ИГОРЬ ФЕОДОСЬЕВИЧ, СПЕШУ СООБЩИТЬ ВAМ О ТОМ, ЧТО НОВAЯ ПРAКТИЧЕСКAЯ РAБОТA ГОТОВA К ПРОВ</v>
      </c>
    </row>
    <row r="109" customFormat="false" ht="13.5" hidden="false" customHeight="false" outlineLevel="0" collapsed="false">
      <c r="A109" s="27" t="n">
        <v>99</v>
      </c>
      <c r="B109" s="28" t="str">
        <f aca="false">MID($A$2,A109,1)</f>
        <v>Е</v>
      </c>
      <c r="C109" s="27" t="str">
        <f aca="false">MID(Ключ,IF(MOD(A109,LEN(Ключ))=0,LEN(Ключ),MOD(A109,LEN(Ключ))),1)</f>
        <v>а</v>
      </c>
      <c r="D109" s="28" t="str">
        <f aca="true" t="array" ref="D109:D109">IF(B109=C109,"A",INDIRECT(ADDRESS(1,MATCH(B109,OFFSET(Нач,MATCH(C109,КлючПослед,0),0,1,46),0),,,"Квадрат Виженера")))</f>
        <v>Е</v>
      </c>
      <c r="E109" s="0" t="str">
        <f aca="false">E108&amp;D109</f>
        <v>УВAЖAЕМЫЙ ИГОРЬ ФЕОДОСЬЕВИЧ, СПЕШУ СООБЩИТЬ ВAМ О ТОМ, ЧТО НОВAЯ ПРAКТИЧЕСКAЯ РAБОТA ГОТОВA К ПРОВЕ</v>
      </c>
    </row>
    <row r="110" customFormat="false" ht="13.5" hidden="false" customHeight="false" outlineLevel="0" collapsed="false">
      <c r="A110" s="27" t="n">
        <v>100</v>
      </c>
      <c r="B110" s="28" t="str">
        <f aca="false">MID($A$2,A110,1)</f>
        <v>4</v>
      </c>
      <c r="C110" s="27" t="str">
        <f aca="false">MID(Ключ,IF(MOD(A110,LEN(Ключ))=0,LEN(Ключ),MOD(A110,LEN(Ключ))),1)</f>
        <v>ф</v>
      </c>
      <c r="D110" s="28" t="str">
        <f aca="true" t="array" ref="D110:D110">IF(B110=C110,"A",INDIRECT(ADDRESS(1,MATCH(B110,OFFSET(Нач,MATCH(C110,КлючПослед,0),0,1,46),0),,,"Квадрат Виженера")))</f>
        <v>Р</v>
      </c>
      <c r="E110" s="0" t="str">
        <f aca="false">E109&amp;D110</f>
        <v>УВAЖAЕМЫЙ ИГОРЬ ФЕОДОСЬЕВИЧ, СПЕШУ СООБЩИТЬ ВAМ О ТОМ, ЧТО НОВAЯ ПРAКТИЧЕСКAЯ РAБОТA ГОТОВA К ПРОВЕР</v>
      </c>
    </row>
    <row r="111" customFormat="false" ht="13.5" hidden="false" customHeight="false" outlineLevel="0" collapsed="false">
      <c r="A111" s="27" t="n">
        <v>101</v>
      </c>
      <c r="B111" s="28" t="str">
        <f aca="false">MID($A$2,A111,1)</f>
        <v>Ф</v>
      </c>
      <c r="C111" s="27" t="str">
        <f aca="false">MID(Ключ,IF(MOD(A111,LEN(Ключ))=0,LEN(Ключ),MOD(A111,LEN(Ключ))),1)</f>
        <v>К</v>
      </c>
      <c r="D111" s="28" t="str">
        <f aca="true" t="array" ref="D111:D111">IF(B111=C111,"A",INDIRECT(ADDRESS(1,MATCH(B111,OFFSET(Нач,MATCH(C111,КлючПослед,0),0,1,46),0),,,"Квадрат Виженера")))</f>
        <v>К</v>
      </c>
      <c r="E111" s="0" t="str">
        <f aca="false">E110&amp;D111</f>
        <v>УВAЖAЕМЫЙ ИГОРЬ ФЕОДОСЬЕВИЧ, СПЕШУ СООБЩИТЬ ВAМ О ТОМ, ЧТО НОВAЯ ПРAКТИЧЕСКAЯ РAБОТA ГОТОВA К ПРОВЕРК</v>
      </c>
    </row>
    <row r="112" customFormat="false" ht="13.5" hidden="false" customHeight="false" outlineLevel="0" collapsed="false">
      <c r="A112" s="27" t="n">
        <v>102</v>
      </c>
      <c r="B112" s="28" t="str">
        <f aca="false">MID($A$2,A112,1)</f>
        <v>Х</v>
      </c>
      <c r="C112" s="27" t="str">
        <f aca="false">MID(Ключ,IF(MOD(A112,LEN(Ключ))=0,LEN(Ключ),MOD(A112,LEN(Ключ))),1)</f>
        <v>р</v>
      </c>
      <c r="D112" s="28" t="str">
        <f aca="true" t="array" ref="D112:D112">IF(B112=C112,"A",INDIRECT(ADDRESS(1,MATCH(B112,OFFSET(Нач,MATCH(C112,КлючПослед,0),0,1,46),0),,,"Квадрат Виженера")))</f>
        <v>Е</v>
      </c>
      <c r="E112" s="0" t="str">
        <f aca="false">E111&amp;D112</f>
        <v>УВAЖAЕМЫЙ ИГОРЬ ФЕОДОСЬЕВИЧ, СПЕШУ СООБЩИТЬ ВAМ О ТОМ, ЧТО НОВAЯ ПРAКТИЧЕСКAЯ РAБОТA ГОТОВA К ПРОВЕРКЕ</v>
      </c>
    </row>
    <row r="113" customFormat="false" ht="13.5" hidden="false" customHeight="false" outlineLevel="0" collapsed="false">
      <c r="A113" s="27" t="n">
        <v>103</v>
      </c>
      <c r="B113" s="28" t="str">
        <f aca="false">MID($A$2,A113,1)</f>
        <v>Е</v>
      </c>
      <c r="C113" s="27" t="str">
        <f aca="false">MID(Ключ,IF(MOD(A113,LEN(Ключ))=0,LEN(Ключ),MOD(A113,LEN(Ключ))),1)</f>
        <v>и</v>
      </c>
      <c r="D113" s="28" t="str">
        <f aca="true" t="array" ref="D113:D113">IF(B113=C113,"A",INDIRECT(ADDRESS(1,MATCH(B113,OFFSET(Нач,MATCH(C113,КлючПослед,0),0,1,46),0),,,"Квадрат Виженера")))</f>
        <v>.</v>
      </c>
      <c r="E113" s="0" t="str">
        <f aca="false">E112&amp;D113</f>
        <v>УВAЖAЕМЫЙ ИГОРЬ ФЕОДОСЬЕВИЧ, СПЕШУ СООБЩИТЬ ВAМ О ТОМ, ЧТО НОВAЯ ПРAКТИЧЕСКAЯ РAБОТA ГОТОВA К ПРОВЕРКЕ.</v>
      </c>
    </row>
    <row r="114" customFormat="false" ht="13.5" hidden="false" customHeight="false" outlineLevel="0" collapsed="false">
      <c r="A114" s="27" t="n">
        <v>104</v>
      </c>
      <c r="B114" s="28" t="str">
        <f aca="false">MID($A$2,A114,1)</f>
        <v>О</v>
      </c>
      <c r="C114" s="27" t="str">
        <f aca="false">MID(Ключ,IF(MOD(A114,LEN(Ключ))=0,LEN(Ключ),MOD(A114,LEN(Ключ))),1)</f>
        <v>п</v>
      </c>
      <c r="D114" s="28" t="str">
        <f aca="true" t="array" ref="D114:D114">IF(B114=C114,"A",INDIRECT(ADDRESS(1,MATCH(B114,OFFSET(Нач,MATCH(C114,КлючПослед,0),0,1,46),0),,,"Квадрат Виженера")))</f>
        <v> </v>
      </c>
      <c r="E114" s="0" t="str">
        <f aca="false">E113&amp;D114</f>
        <v>УВAЖAЕМЫЙ ИГОРЬ ФЕОДОСЬЕВИЧ, СПЕШУ СООБЩИТЬ ВAМ О ТОМ, ЧТО НОВAЯ ПРAКТИЧЕСКAЯ РAБОТA ГОТОВA К ПРОВЕРКЕ. </v>
      </c>
    </row>
    <row r="115" customFormat="false" ht="13.5" hidden="false" customHeight="false" outlineLevel="0" collapsed="false">
      <c r="A115" s="27" t="n">
        <v>105</v>
      </c>
      <c r="B115" s="28" t="str">
        <f aca="false">MID($A$2,A115,1)</f>
        <v>Л</v>
      </c>
      <c r="C115" s="27" t="str">
        <f aca="false">MID(Ключ,IF(MOD(A115,LEN(Ключ))=0,LEN(Ключ),MOD(A115,LEN(Ключ))),1)</f>
        <v>т</v>
      </c>
      <c r="D115" s="28" t="str">
        <f aca="true" t="array" ref="D115:D115">IF(B115=C115,"A",INDIRECT(ADDRESS(1,MATCH(B115,OFFSET(Нач,MATCH(C115,КлючПослед,0),0,1,46),0),,,"Квадрат Виженера")))</f>
        <v>6</v>
      </c>
      <c r="E115" s="0" t="str">
        <f aca="false">E114&amp;D115</f>
        <v>УВAЖAЕМЫЙ ИГОРЬ ФЕОДОСЬЕВИЧ, СПЕШУ СООБЩИТЬ ВAМ О ТОМ, ЧТО НОВAЯ ПРAКТИЧЕСКAЯ РAБОТA ГОТОВA К ПРОВЕРКЕ. 6</v>
      </c>
    </row>
    <row r="116" customFormat="false" ht="13.5" hidden="false" customHeight="false" outlineLevel="0" collapsed="false">
      <c r="A116" s="27" t="n">
        <v>106</v>
      </c>
      <c r="B116" s="28" t="str">
        <f aca="false">MID($A$2,A116,1)</f>
        <v>Л</v>
      </c>
      <c r="C116" s="27" t="str">
        <f aca="false">MID(Ключ,IF(MOD(A116,LEN(Ключ))=0,LEN(Ключ),MOD(A116,LEN(Ключ))),1)</f>
        <v>о</v>
      </c>
      <c r="D116" s="28" t="str">
        <f aca="true" t="array" ref="D116:D116">IF(B116=C116,"A",INDIRECT(ADDRESS(1,MATCH(B116,OFFSET(Нач,MATCH(C116,КлючПослед,0),0,1,46),0),,,"Квадрат Виженера")))</f>
        <v>.</v>
      </c>
      <c r="E116" s="0" t="str">
        <f aca="false">E115&amp;D116</f>
        <v>УВAЖAЕМЫЙ ИГОРЬ ФЕОДОСЬЕВИЧ, СПЕШУ СООБЩИТЬ ВAМ О ТОМ, ЧТО НОВAЯ ПРAКТИЧЕСКAЯ РAБОТA ГОТОВA К ПРОВЕРКЕ. 6.</v>
      </c>
    </row>
    <row r="117" customFormat="false" ht="13.5" hidden="false" customHeight="false" outlineLevel="0" collapsed="false">
      <c r="A117" s="27" t="n">
        <v>107</v>
      </c>
      <c r="B117" s="28" t="str">
        <f aca="false">MID($A$2,A117,1)</f>
        <v>3</v>
      </c>
      <c r="C117" s="27" t="str">
        <f aca="false">MID(Ключ,IF(MOD(A117,LEN(Ключ))=0,LEN(Ключ),MOD(A117,LEN(Ключ))),1)</f>
        <v>г</v>
      </c>
      <c r="D117" s="28" t="str">
        <f aca="true" t="array" ref="D117:D117">IF(B117=C117,"A",INDIRECT(ADDRESS(1,MATCH(B117,OFFSET(Нач,MATCH(C117,КлючПослед,0),0,1,46),0),,,"Квадрат Виженера")))</f>
        <v>0</v>
      </c>
      <c r="E117" s="0" t="str">
        <f aca="false">E116&amp;D117</f>
        <v>УВAЖAЕМЫЙ ИГОРЬ ФЕОДОСЬЕВИЧ, СПЕШУ СООБЩИТЬ ВAМ О ТОМ, ЧТО НОВAЯ ПРAКТИЧЕСКAЯ РAБОТA ГОТОВA К ПРОВЕРКЕ. 6.0</v>
      </c>
    </row>
    <row r="118" customFormat="false" ht="13.5" hidden="false" customHeight="false" outlineLevel="0" collapsed="false">
      <c r="A118" s="27" t="n">
        <v>108</v>
      </c>
      <c r="B118" s="28" t="str">
        <f aca="false">MID($A$2,A118,1)</f>
        <v>Л</v>
      </c>
      <c r="C118" s="27" t="str">
        <f aca="false">MID(Ключ,IF(MOD(A118,LEN(Ключ))=0,LEN(Ключ),MOD(A118,LEN(Ключ))),1)</f>
        <v>р</v>
      </c>
      <c r="D118" s="28" t="str">
        <f aca="true" t="array" ref="D118:D118">IF(B118=C118,"A",INDIRECT(ADDRESS(1,MATCH(B118,OFFSET(Нач,MATCH(C118,КлючПослед,0),0,1,46),0),,,"Квадрат Виженера")))</f>
        <v>8</v>
      </c>
      <c r="E118" s="0" t="str">
        <f aca="false">E117&amp;D118</f>
        <v>УВAЖAЕМЫЙ ИГОРЬ ФЕОДОСЬЕВИЧ, СПЕШУ СООБЩИТЬ ВAМ О ТОМ, ЧТО НОВAЯ ПРAКТИЧЕСКAЯ РAБОТA ГОТОВA К ПРОВЕРКЕ. 6.08</v>
      </c>
    </row>
    <row r="119" customFormat="false" ht="13.5" hidden="false" customHeight="false" outlineLevel="0" collapsed="false">
      <c r="A119" s="27" t="n">
        <v>109</v>
      </c>
      <c r="B119" s="28" t="str">
        <f aca="false">MID($A$2,A119,1)</f>
        <v>.</v>
      </c>
      <c r="C119" s="27" t="str">
        <f aca="false">MID(Ключ,IF(MOD(A119,LEN(Ключ))=0,LEN(Ключ),MOD(A119,LEN(Ключ))),1)</f>
        <v>а</v>
      </c>
      <c r="D119" s="28" t="str">
        <f aca="true" t="array" ref="D119:D119">IF(B119=C119,"A",INDIRECT(ADDRESS(1,MATCH(B119,OFFSET(Нач,MATCH(C119,КлючПослед,0),0,1,46),0),,,"Квадрат Виженера")))</f>
        <v>.</v>
      </c>
      <c r="E119" s="0" t="str">
        <f aca="false">E118&amp;D119</f>
        <v>УВAЖAЕМЫЙ ИГОРЬ ФЕОДОСЬЕВИЧ, СПЕШУ СООБЩИТЬ ВAМ О ТОМ, ЧТО НОВAЯ ПРAКТИЧЕСКAЯ РAБОТA ГОТОВA К ПРОВЕРКЕ. 6.08.</v>
      </c>
    </row>
    <row r="120" customFormat="false" ht="13.5" hidden="false" customHeight="false" outlineLevel="0" collapsed="false">
      <c r="A120" s="27" t="n">
        <v>110</v>
      </c>
      <c r="B120" s="28" t="str">
        <f aca="false">MID($A$2,A120,1)</f>
        <v>Й</v>
      </c>
      <c r="C120" s="27" t="str">
        <f aca="false">MID(Ключ,IF(MOD(A120,LEN(Ключ))=0,LEN(Ключ),MOD(A120,LEN(Ключ))),1)</f>
        <v>ф</v>
      </c>
      <c r="D120" s="28" t="str">
        <f aca="true" t="array" ref="D120:D120">IF(B120=C120,"A",INDIRECT(ADDRESS(1,MATCH(B120,OFFSET(Нач,MATCH(C120,КлючПослед,0),0,1,46),0),,,"Квадрат Виженера")))</f>
        <v>2</v>
      </c>
      <c r="E120" s="0" t="str">
        <f aca="false">E119&amp;D120</f>
        <v>УВAЖAЕМЫЙ ИГОРЬ ФЕОДОСЬЕВИЧ, СПЕШУ СООБЩИТЬ ВAМ О ТОМ, ЧТО НОВAЯ ПРAКТИЧЕСКAЯ РAБОТA ГОТОВA К ПРОВЕРКЕ. 6.08.2</v>
      </c>
    </row>
    <row r="121" customFormat="false" ht="13.5" hidden="false" customHeight="false" outlineLevel="0" collapsed="false">
      <c r="A121" s="27" t="n">
        <v>111</v>
      </c>
      <c r="B121" s="28" t="str">
        <f aca="false">MID($A$2,A121,1)</f>
        <v>.</v>
      </c>
      <c r="C121" s="27" t="str">
        <f aca="false">MID(Ключ,IF(MOD(A121,LEN(Ключ))=0,LEN(Ключ),MOD(A121,LEN(Ключ))),1)</f>
        <v>К</v>
      </c>
      <c r="D121" s="28" t="str">
        <f aca="true" t="array" ref="D121:D121">IF(B121=C121,"A",INDIRECT(ADDRESS(1,MATCH(B121,OFFSET(Нач,MATCH(C121,КлючПослед,0),0,1,46),0),,,"Квадрат Виженера")))</f>
        <v>0</v>
      </c>
      <c r="E121" s="0" t="str">
        <f aca="false">E120&amp;D121</f>
        <v>УВAЖAЕМЫЙ ИГОРЬ ФЕОДОСЬЕВИЧ, СПЕШУ СООБЩИТЬ ВAМ О ТОМ, ЧТО НОВAЯ ПРAКТИЧЕСКAЯ РAБОТA ГОТОВA К ПРОВЕРКЕ. 6.08.20</v>
      </c>
    </row>
    <row r="122" customFormat="false" ht="13.5" hidden="false" customHeight="false" outlineLevel="0" collapsed="false">
      <c r="A122" s="27" t="n">
        <v>112</v>
      </c>
      <c r="B122" s="28" t="str">
        <f aca="false">MID($A$2,A122,1)</f>
        <v>Г</v>
      </c>
      <c r="C122" s="27" t="str">
        <f aca="false">MID(Ключ,IF(MOD(A122,LEN(Ключ))=0,LEN(Ключ),MOD(A122,LEN(Ключ))),1)</f>
        <v>р</v>
      </c>
      <c r="D122" s="28" t="str">
        <f aca="true" t="array" ref="D122:D122">IF(B122=C122,"A",INDIRECT(ADDRESS(1,MATCH(B122,OFFSET(Нач,MATCH(C122,КлючПослед,0),0,1,46),0),,,"Квадрат Виженера")))</f>
        <v>0</v>
      </c>
      <c r="E122" s="0" t="str">
        <f aca="false">E121&amp;D122</f>
        <v>УВAЖAЕМЫЙ ИГОРЬ ФЕОДОСЬЕВИЧ, СПЕШУ СООБЩИТЬ ВAМ О ТОМ, ЧТО НОВAЯ ПРAКТИЧЕСКAЯ РAБОТA ГОТОВA К ПРОВЕРКЕ. 6.08.200</v>
      </c>
    </row>
    <row r="123" customFormat="false" ht="13.5" hidden="false" customHeight="false" outlineLevel="0" collapsed="false">
      <c r="A123" s="27" t="n">
        <v>113</v>
      </c>
      <c r="B123" s="28" t="str">
        <f aca="false">MID($A$2,A123,1)</f>
        <v>.</v>
      </c>
      <c r="C123" s="27" t="str">
        <f aca="false">MID(Ключ,IF(MOD(A123,LEN(Ключ))=0,LEN(Ключ),MOD(A123,LEN(Ключ))),1)</f>
        <v>и</v>
      </c>
      <c r="D123" s="28" t="str">
        <f aca="true" t="array" ref="D123:D123">IF(B123=C123,"A",INDIRECT(ADDRESS(1,MATCH(B123,OFFSET(Нач,MATCH(C123,КлючПослед,0),0,1,46),0),,,"Квадрат Виженера")))</f>
        <v>2</v>
      </c>
      <c r="E123" s="0" t="str">
        <f aca="false">E122&amp;D123</f>
        <v>УВAЖAЕМЫЙ ИГОРЬ ФЕОДОСЬЕВИЧ, СПЕШУ СООБЩИТЬ ВAМ О ТОМ, ЧТО НОВAЯ ПРAКТИЧЕСКAЯ РAБОТA ГОТОВA К ПРОВЕРКЕ. 6.08.2002</v>
      </c>
    </row>
    <row r="124" customFormat="false" ht="13.5" hidden="false" customHeight="false" outlineLevel="0" collapsed="false">
      <c r="A124" s="27" t="n">
        <v>114</v>
      </c>
      <c r="B124" s="28" t="str">
        <f aca="false">MID($A$2,A124,1)</f>
        <v>М</v>
      </c>
      <c r="C124" s="27" t="str">
        <f aca="false">MID(Ключ,IF(MOD(A124,LEN(Ключ))=0,LEN(Ключ),MOD(A124,LEN(Ключ))),1)</f>
        <v>п</v>
      </c>
      <c r="D124" s="28" t="str">
        <f aca="true" t="array" ref="D124:D124">IF(B124=C124,"A",INDIRECT(ADDRESS(1,MATCH(B124,OFFSET(Нач,MATCH(C124,КлючПослед,0),0,1,46),0),,,"Квадрат Виженера")))</f>
        <v>.</v>
      </c>
      <c r="E124" s="0" t="str">
        <f aca="false">E123&amp;D124</f>
        <v>УВAЖAЕМЫЙ ИГОРЬ ФЕОДОСЬЕВИЧ, СПЕШУ СООБЩИТЬ ВAМ О ТОМ, ЧТО НОВAЯ ПРAКТИЧЕСКAЯ РAБОТA ГОТОВA К ПРОВЕРКЕ. 6.08.2002.</v>
      </c>
    </row>
    <row r="125" customFormat="false" ht="13.5" hidden="false" customHeight="false" outlineLevel="0" collapsed="false">
      <c r="A125" s="27" t="n">
        <v>115</v>
      </c>
      <c r="B125" s="28" t="str">
        <f aca="false">MID($A$2,A125,1)</f>
        <v>С</v>
      </c>
      <c r="C125" s="27" t="str">
        <f aca="false">MID(Ключ,IF(MOD(A125,LEN(Ключ))=0,LEN(Ключ),MOD(A125,LEN(Ключ))),1)</f>
        <v>т</v>
      </c>
      <c r="D125" s="28" t="str">
        <f aca="true" t="array" ref="D125:D125">IF(B125=C125,"A",INDIRECT(ADDRESS(1,MATCH(B125,OFFSET(Нач,MATCH(C125,КлючПослед,0),0,1,46),0),,,"Квадрат Виженера")))</f>
        <v> </v>
      </c>
      <c r="E125" s="0" t="str">
        <f aca="false">E124&amp;D125</f>
        <v>УВAЖAЕМЫЙ ИГОРЬ ФЕОДОСЬЕВИЧ, СПЕШУ СООБЩИТЬ ВAМ О ТОМ, ЧТО НОВAЯ ПРAКТИЧЕСКAЯ РAБОТA ГОТОВA К ПРОВЕРКЕ. 6.08.2002. </v>
      </c>
    </row>
    <row r="126" customFormat="false" ht="13.5" hidden="false" customHeight="false" outlineLevel="0" collapsed="false">
      <c r="A126" s="27" t="n">
        <v>116</v>
      </c>
      <c r="B126" s="28" t="str">
        <f aca="false">MID($A$2,A126,1)</f>
        <v>П</v>
      </c>
      <c r="C126" s="27" t="str">
        <f aca="false">MID(Ключ,IF(MOD(A126,LEN(Ключ))=0,LEN(Ключ),MOD(A126,LEN(Ключ))),1)</f>
        <v>о</v>
      </c>
      <c r="D126" s="28" t="str">
        <f aca="true" t="array" ref="D126:D126">IF(B126=C126,"A",INDIRECT(ADDRESS(1,MATCH(B126,OFFSET(Нач,MATCH(C126,КлючПослед,0),0,1,46),0),,,"Квадрат Виженера")))</f>
        <v>Б</v>
      </c>
      <c r="E126" s="0" t="str">
        <f aca="false">E125&amp;D126</f>
        <v>УВAЖAЕМЫЙ ИГОРЬ ФЕОДОСЬЕВИЧ, СПЕШУ СООБЩИТЬ ВAМ О ТОМ, ЧТО НОВAЯ ПРAКТИЧЕСКAЯ РAБОТA ГОТОВA К ПРОВЕРКЕ. 6.08.2002. Б</v>
      </c>
    </row>
    <row r="127" customFormat="false" ht="13.5" hidden="false" customHeight="false" outlineLevel="0" collapsed="false">
      <c r="A127" s="27" t="n">
        <v>117</v>
      </c>
      <c r="B127" s="28" t="str">
        <f aca="false">MID($A$2,A127,1)</f>
        <v>И</v>
      </c>
      <c r="C127" s="27" t="str">
        <f aca="false">MID(Ключ,IF(MOD(A127,LEN(Ключ))=0,LEN(Ключ),MOD(A127,LEN(Ключ))),1)</f>
        <v>г</v>
      </c>
      <c r="D127" s="28" t="str">
        <f aca="true" t="array" ref="D127:D127">IF(B127=C127,"A",INDIRECT(ADDRESS(1,MATCH(B127,OFFSET(Нач,MATCH(C127,КлючПослед,0),0,1,46),0),,,"Квадрат Виженера")))</f>
        <v>Е</v>
      </c>
      <c r="E127" s="0" t="str">
        <f aca="false">E126&amp;D127</f>
        <v>УВAЖAЕМЫЙ ИГОРЬ ФЕОДОСЬЕВИЧ, СПЕШУ СООБЩИТЬ ВAМ О ТОМ, ЧТО НОВAЯ ПРAКТИЧЕСКAЯ РAБОТA ГОТОВA К ПРОВЕРКЕ. 6.08.2002. БЕ</v>
      </c>
    </row>
    <row r="128" customFormat="false" ht="13.5" hidden="false" customHeight="false" outlineLevel="0" collapsed="false">
      <c r="A128" s="27" t="n">
        <v>118</v>
      </c>
      <c r="B128" s="28" t="str">
        <f aca="false">MID($A$2,A128,1)</f>
        <v>Ы</v>
      </c>
      <c r="C128" s="27" t="str">
        <f aca="false">MID(Ключ,IF(MOD(A128,LEN(Ключ))=0,LEN(Ключ),MOD(A128,LEN(Ключ))),1)</f>
        <v>р</v>
      </c>
      <c r="D128" s="28" t="str">
        <f aca="true" t="array" ref="D128:D128">IF(B128=C128,"A",INDIRECT(ADDRESS(1,MATCH(B128,OFFSET(Нач,MATCH(C128,КлючПослед,0),0,1,46),0),,,"Квадрат Виженера")))</f>
        <v>Л</v>
      </c>
      <c r="E128" s="0" t="str">
        <f aca="false">E127&amp;D128</f>
        <v>УВAЖAЕМЫЙ ИГОРЬ ФЕОДОСЬЕВИЧ, СПЕШУ СООБЩИТЬ ВAМ О ТОМ, ЧТО НОВAЯ ПРAКТИЧЕСКAЯ РAБОТA ГОТОВA К ПРОВЕРКЕ. 6.08.2002. БЕЛ</v>
      </c>
    </row>
    <row r="129" customFormat="false" ht="13.5" hidden="false" customHeight="false" outlineLevel="0" collapsed="false">
      <c r="A129" s="27" t="n">
        <v>119</v>
      </c>
      <c r="B129" s="28" t="str">
        <f aca="false">MID($A$2,A129,1)</f>
        <v>О</v>
      </c>
      <c r="C129" s="27" t="str">
        <f aca="false">MID(Ключ,IF(MOD(A129,LEN(Ключ))=0,LEN(Ключ),MOD(A129,LEN(Ключ))),1)</f>
        <v>а</v>
      </c>
      <c r="D129" s="28" t="str">
        <f aca="true" t="array" ref="D129:D129">IF(B129=C129,"A",INDIRECT(ADDRESS(1,MATCH(B129,OFFSET(Нач,MATCH(C129,КлючПослед,0),0,1,46),0),,,"Квадрат Виженера")))</f>
        <v>О</v>
      </c>
      <c r="E129" s="0" t="str">
        <f aca="false">E128&amp;D129</f>
        <v>УВAЖAЕМЫЙ ИГОРЬ ФЕОДОСЬЕВИЧ, СПЕШУ СООБЩИТЬ ВAМ О ТОМ, ЧТО НОВAЯ ПРAКТИЧЕСКAЯ РAБОТA ГОТОВA К ПРОВЕРКЕ. 6.08.2002. БЕЛО</v>
      </c>
    </row>
    <row r="130" customFormat="false" ht="13.5" hidden="false" customHeight="false" outlineLevel="0" collapsed="false">
      <c r="A130" s="27" t="n">
        <v>120</v>
      </c>
      <c r="B130" s="28" t="str">
        <f aca="false">MID($A$2,A130,1)</f>
        <v>Ц</v>
      </c>
      <c r="C130" s="27" t="str">
        <f aca="false">MID(Ключ,IF(MOD(A130,LEN(Ключ))=0,LEN(Ключ),MOD(A130,LEN(Ключ))),1)</f>
        <v>ф</v>
      </c>
      <c r="D130" s="28" t="str">
        <f aca="true" t="array" ref="D130:D130">IF(B130=C130,"A",INDIRECT(ADDRESS(1,MATCH(B130,OFFSET(Нач,MATCH(C130,КлючПослед,0),0,1,46),0),,,"Квадрат Виженера")))</f>
        <v>В</v>
      </c>
      <c r="E130" s="0" t="str">
        <f aca="false">E129&amp;D130</f>
        <v>УВAЖAЕМЫЙ ИГОРЬ ФЕОДОСЬЕВИЧ, СПЕШУ СООБЩИТЬ ВAМ О ТОМ, ЧТО НОВAЯ ПРAКТИЧЕСКAЯ РAБОТA ГОТОВA К ПРОВЕРКЕ. 6.08.2002. БЕЛОВ</v>
      </c>
    </row>
    <row r="131" customFormat="false" ht="13.5" hidden="false" customHeight="false" outlineLevel="0" collapsed="false">
      <c r="A131" s="27" t="n">
        <v>121</v>
      </c>
      <c r="B131" s="28" t="str">
        <f aca="false">MID($A$2,A131,1)</f>
        <v>Й</v>
      </c>
      <c r="C131" s="27" t="str">
        <f aca="false">MID(Ключ,IF(MOD(A131,LEN(Ключ))=0,LEN(Ключ),MOD(A131,LEN(Ключ))),1)</f>
        <v>К</v>
      </c>
      <c r="D131" s="28" t="str">
        <f aca="true" t="array" ref="D131:D131">IF(B131=C131,"A",INDIRECT(ADDRESS(1,MATCH(B131,OFFSET(Нач,MATCH(C131,КлючПослед,0),0,1,46),0),,,"Квадрат Виженера")))</f>
        <v> </v>
      </c>
      <c r="E131" s="0" t="str">
        <f aca="false">E130&amp;D131</f>
        <v>УВAЖAЕМЫЙ ИГОРЬ ФЕОДОСЬЕВИЧ, СПЕШУ СООБЩИТЬ ВAМ О ТОМ, ЧТО НОВAЯ ПРAКТИЧЕСКAЯ РAБОТA ГОТОВA К ПРОВЕРКЕ. 6.08.2002. БЕЛОВ </v>
      </c>
    </row>
    <row r="132" customFormat="false" ht="13.5" hidden="false" customHeight="false" outlineLevel="0" collapsed="false">
      <c r="A132" s="27" t="n">
        <v>122</v>
      </c>
      <c r="B132" s="28" t="str">
        <f aca="false">MID($A$2,A132,1)</f>
        <v>1</v>
      </c>
      <c r="C132" s="27" t="str">
        <f aca="false">MID(Ключ,IF(MOD(A132,LEN(Ключ))=0,LEN(Ключ),MOD(A132,LEN(Ключ))),1)</f>
        <v>р</v>
      </c>
      <c r="D132" s="28" t="str">
        <f aca="true" t="array" ref="D132:D132">IF(B132=C132,"A",INDIRECT(ADDRESS(1,MATCH(B132,OFFSET(Нач,MATCH(C132,КлючПослед,0),0,1,46),0),,,"Квадрат Виженера")))</f>
        <v>С</v>
      </c>
      <c r="E132" s="0" t="str">
        <f aca="false">E131&amp;D132</f>
        <v>УВAЖAЕМЫЙ ИГОРЬ ФЕОДОСЬЕВИЧ, СПЕШУ СООБЩИТЬ ВAМ О ТОМ, ЧТО НОВAЯ ПРAКТИЧЕСКAЯ РAБОТA ГОТОВA К ПРОВЕРКЕ. 6.08.2002. БЕЛОВ С</v>
      </c>
    </row>
    <row r="133" customFormat="false" ht="13.5" hidden="false" customHeight="false" outlineLevel="0" collapsed="false">
      <c r="A133" s="27" t="n">
        <v>123</v>
      </c>
      <c r="B133" s="28" t="str">
        <f aca="false">MID($A$2,A133,1)</f>
        <v>Н</v>
      </c>
      <c r="C133" s="27" t="str">
        <f aca="false">MID(Ключ,IF(MOD(A133,LEN(Ключ))=0,LEN(Ключ),MOD(A133,LEN(Ключ))),1)</f>
        <v>и</v>
      </c>
      <c r="D133" s="28" t="str">
        <f aca="true" t="array" ref="D133:D133">IF(B133=C133,"A",INDIRECT(ADDRESS(1,MATCH(B133,OFFSET(Нач,MATCH(C133,КлючПослед,0),0,1,46),0),,,"Квадрат Виженера")))</f>
        <v>Е</v>
      </c>
      <c r="E133" s="0" t="str">
        <f aca="false">E132&amp;D133</f>
        <v>УВAЖAЕМЫЙ ИГОРЬ ФЕОДОСЬЕВИЧ, СПЕШУ СООБЩИТЬ ВAМ О ТОМ, ЧТО НОВAЯ ПРAКТИЧЕСКAЯ РAБОТA ГОТОВA К ПРОВЕРКЕ. 6.08.2002. БЕЛОВ СЕ</v>
      </c>
    </row>
    <row r="134" customFormat="false" ht="13.5" hidden="false" customHeight="false" outlineLevel="0" collapsed="false">
      <c r="A134" s="27" t="n">
        <v>124</v>
      </c>
      <c r="B134" s="28" t="str">
        <f aca="false">MID($A$2,A134,1)</f>
        <v>Я</v>
      </c>
      <c r="C134" s="27" t="str">
        <f aca="false">MID(Ключ,IF(MOD(A134,LEN(Ключ))=0,LEN(Ключ),MOD(A134,LEN(Ключ))),1)</f>
        <v>п</v>
      </c>
      <c r="D134" s="28" t="str">
        <f aca="true" t="array" ref="D134:D134">IF(B134=C134,"A",INDIRECT(ADDRESS(1,MATCH(B134,OFFSET(Нач,MATCH(C134,КлючПослед,0),0,1,46),0),,,"Квадрат Виженера")))</f>
        <v>Р</v>
      </c>
      <c r="E134" s="0" t="str">
        <f aca="false">E133&amp;D134</f>
        <v>УВAЖAЕМЫЙ ИГОРЬ ФЕОДОСЬЕВИЧ, СПЕШУ СООБЩИТЬ ВAМ О ТОМ, ЧТО НОВAЯ ПРAКТИЧЕСКAЯ РAБОТA ГОТОВA К ПРОВЕРКЕ. 6.08.2002. БЕЛОВ СЕР</v>
      </c>
    </row>
    <row r="135" customFormat="false" ht="13.5" hidden="false" customHeight="false" outlineLevel="0" collapsed="false">
      <c r="A135" s="27" t="n">
        <v>125</v>
      </c>
      <c r="B135" s="28" t="str">
        <f aca="false">MID($A$2,A135,1)</f>
        <v>Х</v>
      </c>
      <c r="C135" s="27" t="str">
        <f aca="false">MID(Ключ,IF(MOD(A135,LEN(Ключ))=0,LEN(Ключ),MOD(A135,LEN(Ключ))),1)</f>
        <v>т</v>
      </c>
      <c r="D135" s="28" t="str">
        <f aca="true" t="array" ref="D135:D135">IF(B135=C135,"A",INDIRECT(ADDRESS(1,MATCH(B135,OFFSET(Нач,MATCH(C135,КлючПослед,0),0,1,46),0),,,"Квадрат Виженера")))</f>
        <v>Г</v>
      </c>
      <c r="E135" s="0" t="str">
        <f aca="false">E134&amp;D135</f>
        <v>УВAЖAЕМЫЙ ИГОРЬ ФЕОДОСЬЕВИЧ, СПЕШУ СООБЩИТЬ ВAМ О ТОМ, ЧТО НОВAЯ ПРAКТИЧЕСКAЯ РAБОТA ГОТОВA К ПРОВЕРКЕ. 6.08.2002. БЕЛОВ СЕРГ</v>
      </c>
    </row>
    <row r="136" customFormat="false" ht="13.5" hidden="false" customHeight="false" outlineLevel="0" collapsed="false">
      <c r="A136" s="27" t="n">
        <v>126</v>
      </c>
      <c r="B136" s="28" t="str">
        <f aca="false">MID($A$2,A136,1)</f>
        <v>У</v>
      </c>
      <c r="C136" s="27" t="str">
        <f aca="false">MID(Ключ,IF(MOD(A136,LEN(Ключ))=0,LEN(Ключ),MOD(A136,LEN(Ключ))),1)</f>
        <v>о</v>
      </c>
      <c r="D136" s="28" t="str">
        <f aca="true" t="array" ref="D136:D136">IF(B136=C136,"A",INDIRECT(ADDRESS(1,MATCH(B136,OFFSET(Нач,MATCH(C136,КлючПослед,0),0,1,46),0),,,"Квадрат Виженера")))</f>
        <v>Е</v>
      </c>
      <c r="E136" s="0" t="str">
        <f aca="false">E135&amp;D136</f>
        <v>УВAЖAЕМЫЙ ИГОРЬ ФЕОДОСЬЕВИЧ, СПЕШУ СООБЩИТЬ ВAМ О ТОМ, ЧТО НОВAЯ ПРAКТИЧЕСКAЯ РAБОТA ГОТОВA К ПРОВЕРКЕ. 6.08.2002. БЕЛОВ СЕРГЕ</v>
      </c>
    </row>
    <row r="137" customFormat="false" ht="13.5" hidden="false" customHeight="false" outlineLevel="0" collapsed="false">
      <c r="A137" s="27" t="n">
        <v>127</v>
      </c>
      <c r="B137" s="28" t="str">
        <f aca="false">MID($A$2,A137,1)</f>
        <v>М</v>
      </c>
      <c r="C137" s="27" t="str">
        <f aca="false">MID(Ключ,IF(MOD(A137,LEN(Ключ))=0,LEN(Ключ),MOD(A137,LEN(Ключ))),1)</f>
        <v>г</v>
      </c>
      <c r="D137" s="28" t="str">
        <f aca="true" t="array" ref="D137:D137">IF(B137=C137,"A",INDIRECT(ADDRESS(1,MATCH(B137,OFFSET(Нач,MATCH(C137,КлючПослед,0),0,1,46),0),,,"Квадрат Виженера")))</f>
        <v>Й</v>
      </c>
      <c r="E137" s="0" t="str">
        <f aca="false">E136&amp;D137</f>
        <v>УВAЖAЕМЫЙ ИГОРЬ ФЕОДОСЬЕВИЧ, СПЕШУ СООБЩИТЬ ВAМ О ТОМ, ЧТО НОВAЯ ПРAКТИЧЕСКAЯ РAБОТA ГОТОВA К ПРОВЕРКЕ. 6.08.2002. БЕЛОВ СЕРГЕЙ</v>
      </c>
    </row>
    <row r="138" customFormat="false" ht="13.5" hidden="false" customHeight="false" outlineLevel="0" collapsed="false">
      <c r="A138" s="27" t="n">
        <v>128</v>
      </c>
      <c r="B138" s="28" t="str">
        <f aca="false">MID($A$2,A138,1)</f>
        <v>П</v>
      </c>
      <c r="C138" s="27" t="str">
        <f aca="false">MID(Ключ,IF(MOD(A138,LEN(Ключ))=0,LEN(Ключ),MOD(A138,LEN(Ключ))),1)</f>
        <v>р</v>
      </c>
      <c r="D138" s="28" t="str">
        <f aca="true" t="array" ref="D138:D138">IF(B138=C138,"A",INDIRECT(ADDRESS(1,MATCH(B138,OFFSET(Нач,MATCH(C138,КлючПослед,0),0,1,46),0),,,"Квадрат Виженера")))</f>
        <v> </v>
      </c>
      <c r="E138" s="0" t="str">
        <f aca="false">E137&amp;D138</f>
        <v>УВAЖAЕМЫЙ ИГОРЬ ФЕОДОСЬЕВИЧ, СПЕШУ СООБЩИТЬ ВAМ О ТОМ, ЧТО НОВAЯ ПРAКТИЧЕСКAЯ РAБОТA ГОТОВA К ПРОВЕРКЕ. 6.08.2002. БЕЛОВ СЕРГЕЙ </v>
      </c>
    </row>
    <row r="139" customFormat="false" ht="13.5" hidden="false" customHeight="false" outlineLevel="0" collapsed="false">
      <c r="A139" s="27" t="n">
        <v>129</v>
      </c>
      <c r="B139" s="28" t="str">
        <f aca="false">MID($A$2,A139,1)</f>
        <v>В</v>
      </c>
      <c r="C139" s="27" t="str">
        <f aca="false">MID(Ключ,IF(MOD(A139,LEN(Ключ))=0,LEN(Ключ),MOD(A139,LEN(Ключ))),1)</f>
        <v>а</v>
      </c>
      <c r="D139" s="28" t="str">
        <f aca="true" t="array" ref="D139:D139">IF(B139=C139,"A",INDIRECT(ADDRESS(1,MATCH(B139,OFFSET(Нач,MATCH(C139,КлючПослед,0),0,1,46),0),,,"Квадрат Виженера")))</f>
        <v>В</v>
      </c>
      <c r="E139" s="0" t="str">
        <f aca="false">E138&amp;D139</f>
        <v>УВAЖAЕМЫЙ ИГОРЬ ФЕОДОСЬЕВИЧ, СПЕШУ СООБЩИТЬ ВAМ О ТОМ, ЧТО НОВAЯ ПРAКТИЧЕСКAЯ РAБОТA ГОТОВA К ПРОВЕРКЕ. 6.08.2002. БЕЛОВ СЕРГЕЙ В</v>
      </c>
    </row>
    <row r="140" customFormat="false" ht="13.5" hidden="false" customHeight="false" outlineLevel="0" collapsed="false">
      <c r="A140" s="27" t="n">
        <v>130</v>
      </c>
      <c r="B140" s="28" t="str">
        <f aca="false">MID($A$2,A140,1)</f>
        <v>Я</v>
      </c>
      <c r="C140" s="27" t="str">
        <f aca="false">MID(Ключ,IF(MOD(A140,LEN(Ключ))=0,LEN(Ключ),MOD(A140,LEN(Ключ))),1)</f>
        <v>ф</v>
      </c>
      <c r="D140" s="28" t="str">
        <f aca="true" t="array" ref="D140:D140">IF(B140=C140,"A",INDIRECT(ADDRESS(1,MATCH(B140,OFFSET(Нач,MATCH(C140,КлючПослед,0),0,1,46),0),,,"Квадрат Виженера")))</f>
        <v>Л</v>
      </c>
      <c r="E140" s="0" t="str">
        <f aca="false">E139&amp;D140</f>
        <v>УВAЖAЕМЫЙ ИГОРЬ ФЕОДОСЬЕВИЧ, СПЕШУ СООБЩИТЬ ВAМ О ТОМ, ЧТО НОВAЯ ПРAКТИЧЕСКAЯ РAБОТA ГОТОВA К ПРОВЕРКЕ. 6.08.2002. БЕЛОВ СЕРГЕЙ ВЛ</v>
      </c>
    </row>
    <row r="141" customFormat="false" ht="13.5" hidden="false" customHeight="false" outlineLevel="0" collapsed="false">
      <c r="A141" s="27" t="n">
        <v>131</v>
      </c>
      <c r="B141" s="28" t="str">
        <f aca="false">MID($A$2,A141,1)</f>
        <v>К</v>
      </c>
      <c r="C141" s="27" t="str">
        <f aca="false">MID(Ключ,IF(MOD(A141,LEN(Ключ))=0,LEN(Ключ),MOD(A141,LEN(Ключ))),1)</f>
        <v>К</v>
      </c>
      <c r="D141" s="28" t="str">
        <f aca="true" t="array" ref="D141:D141">IF(B141=C141,"A",INDIRECT(ADDRESS(1,MATCH(B141,OFFSET(Нач,MATCH(C141,КлючПослед,0),0,1,46),0),,,"Квадрат Виженера")))</f>
        <v>A</v>
      </c>
      <c r="E141" s="0" t="str">
        <f aca="false">E140&amp;D141</f>
        <v>УВAЖAЕМЫЙ ИГОРЬ ФЕОДОСЬЕВИЧ, СПЕШУ СООБЩИТЬ ВAМ О ТОМ, ЧТО НОВAЯ ПРAКТИЧЕСКAЯ РAБОТA ГОТОВA К ПРОВЕРКЕ. 6.08.2002. БЕЛОВ СЕРГЕЙ ВЛA</v>
      </c>
    </row>
    <row r="142" customFormat="false" ht="13.5" hidden="false" customHeight="false" outlineLevel="0" collapsed="false">
      <c r="A142" s="27" t="n">
        <v>132</v>
      </c>
      <c r="B142" s="28" t="str">
        <f aca="false">MID($A$2,A142,1)</f>
        <v>Ф</v>
      </c>
      <c r="C142" s="27" t="str">
        <f aca="false">MID(Ключ,IF(MOD(A142,LEN(Ключ))=0,LEN(Ключ),MOD(A142,LEN(Ключ))),1)</f>
        <v>р</v>
      </c>
      <c r="D142" s="28" t="str">
        <f aca="true" t="array" ref="D142:D142">IF(B142=C142,"A",INDIRECT(ADDRESS(1,MATCH(B142,OFFSET(Нач,MATCH(C142,КлючПослед,0),0,1,46),0),,,"Квадрат Виженера")))</f>
        <v>Д</v>
      </c>
      <c r="E142" s="0" t="str">
        <f aca="false">E141&amp;D142</f>
        <v>УВAЖAЕМЫЙ ИГОРЬ ФЕОДОСЬЕВИЧ, СПЕШУ СООБЩИТЬ ВAМ О ТОМ, ЧТО НОВAЯ ПРAКТИЧЕСКAЯ РAБОТA ГОТОВA К ПРОВЕРКЕ. 6.08.2002. БЕЛОВ СЕРГЕЙ ВЛAД</v>
      </c>
    </row>
    <row r="143" customFormat="false" ht="13.5" hidden="false" customHeight="false" outlineLevel="0" collapsed="false">
      <c r="A143" s="27" t="n">
        <v>133</v>
      </c>
      <c r="B143" s="28" t="str">
        <f aca="false">MID($A$2,A143,1)</f>
        <v>Р</v>
      </c>
      <c r="C143" s="27" t="str">
        <f aca="false">MID(Ключ,IF(MOD(A143,LEN(Ключ))=0,LEN(Ключ),MOD(A143,LEN(Ключ))),1)</f>
        <v>и</v>
      </c>
      <c r="D143" s="28" t="str">
        <f aca="true" t="array" ref="D143:D143">IF(B143=C143,"A",INDIRECT(ADDRESS(1,MATCH(B143,OFFSET(Нач,MATCH(C143,КлючПослед,0),0,1,46),0),,,"Квадрат Виженера")))</f>
        <v>И</v>
      </c>
      <c r="E143" s="0" t="str">
        <f aca="false">E142&amp;D143</f>
        <v>УВAЖAЕМЫЙ ИГОРЬ ФЕОДОСЬЕВИЧ, СПЕШУ СООБЩИТЬ ВAМ О ТОМ, ЧТО НОВAЯ ПРAКТИЧЕСКAЯ РAБОТA ГОТОВA К ПРОВЕРКЕ. 6.08.2002. БЕЛОВ СЕРГЕЙ ВЛAДИ</v>
      </c>
    </row>
    <row r="144" customFormat="false" ht="13.5" hidden="false" customHeight="false" outlineLevel="0" collapsed="false">
      <c r="A144" s="27" t="n">
        <v>134</v>
      </c>
      <c r="B144" s="28" t="str">
        <f aca="false">MID($A$2,A144,1)</f>
        <v>Ы</v>
      </c>
      <c r="C144" s="27" t="str">
        <f aca="false">MID(Ключ,IF(MOD(A144,LEN(Ключ))=0,LEN(Ключ),MOD(A144,LEN(Ключ))),1)</f>
        <v>п</v>
      </c>
      <c r="D144" s="28" t="str">
        <f aca="true" t="array" ref="D144:D144">IF(B144=C144,"A",INDIRECT(ADDRESS(1,MATCH(B144,OFFSET(Нач,MATCH(C144,КлючПослед,0),0,1,46),0),,,"Квадрат Виженера")))</f>
        <v>М</v>
      </c>
      <c r="E144" s="0" t="str">
        <f aca="false">E143&amp;D144</f>
        <v>УВAЖAЕМЫЙ ИГОРЬ ФЕОДОСЬЕВИЧ, СПЕШУ СООБЩИТЬ ВAМ О ТОМ, ЧТО НОВAЯ ПРAКТИЧЕСКAЯ РAБОТA ГОТОВA К ПРОВЕРКЕ. 6.08.2002. БЕЛОВ СЕРГЕЙ ВЛAДИМ</v>
      </c>
    </row>
    <row r="145" customFormat="false" ht="13.5" hidden="false" customHeight="false" outlineLevel="0" collapsed="false">
      <c r="A145" s="27" t="n">
        <v>135</v>
      </c>
      <c r="B145" s="28" t="str">
        <f aca="false">MID($A$2,A145,1)</f>
        <v>Ъ</v>
      </c>
      <c r="C145" s="27" t="str">
        <f aca="false">MID(Ключ,IF(MOD(A145,LEN(Ключ))=0,LEN(Ключ),MOD(A145,LEN(Ключ))),1)</f>
        <v>т</v>
      </c>
      <c r="D145" s="28" t="str">
        <f aca="true" t="array" ref="D145:D145">IF(B145=C145,"A",INDIRECT(ADDRESS(1,MATCH(B145,OFFSET(Нач,MATCH(C145,КлючПослед,0),0,1,46),0),,,"Квадрат Виженера")))</f>
        <v>И</v>
      </c>
      <c r="E145" s="0" t="str">
        <f aca="false">E144&amp;D145</f>
        <v>УВAЖAЕМЫЙ ИГОРЬ ФЕОДОСЬЕВИЧ, СПЕШУ СООБЩИТЬ ВAМ О ТОМ, ЧТО НОВAЯ ПРAКТИЧЕСКAЯ РAБОТA ГОТОВA К ПРОВЕРКЕ. 6.08.2002. БЕЛОВ СЕРГЕЙ ВЛAДИМИ</v>
      </c>
    </row>
    <row r="146" customFormat="false" ht="13.5" hidden="false" customHeight="false" outlineLevel="0" collapsed="false">
      <c r="A146" s="27" t="n">
        <v>136</v>
      </c>
      <c r="B146" s="28" t="str">
        <f aca="false">MID($A$2,A146,1)</f>
        <v>Ю</v>
      </c>
      <c r="C146" s="27" t="str">
        <f aca="false">MID(Ключ,IF(MOD(A146,LEN(Ключ))=0,LEN(Ключ),MOD(A146,LEN(Ключ))),1)</f>
        <v>о</v>
      </c>
      <c r="D146" s="28" t="str">
        <f aca="true" t="array" ref="D146:D146">IF(B146=C146,"A",INDIRECT(ADDRESS(1,MATCH(B146,OFFSET(Нач,MATCH(C146,КлючПослед,0),0,1,46),0),,,"Квадрат Виженера")))</f>
        <v>Р</v>
      </c>
      <c r="E146" s="0" t="str">
        <f aca="false">E145&amp;D146</f>
        <v>УВAЖAЕМЫЙ ИГОРЬ ФЕОДОСЬЕВИЧ, СПЕШУ СООБЩИТЬ ВAМ О ТОМ, ЧТО НОВAЯ ПРAКТИЧЕСКAЯ РAБОТA ГОТОВA К ПРОВЕРКЕ. 6.08.2002. БЕЛОВ СЕРГЕЙ ВЛAДИМИР</v>
      </c>
    </row>
    <row r="147" customFormat="false" ht="13.5" hidden="false" customHeight="false" outlineLevel="0" collapsed="false">
      <c r="A147" s="27" t="n">
        <v>137</v>
      </c>
      <c r="B147" s="28" t="str">
        <f aca="false">MID($A$2,A147,1)</f>
        <v>С</v>
      </c>
      <c r="C147" s="27" t="str">
        <f aca="false">MID(Ключ,IF(MOD(A147,LEN(Ключ))=0,LEN(Ключ),MOD(A147,LEN(Ключ))),1)</f>
        <v>г</v>
      </c>
      <c r="D147" s="28" t="str">
        <f aca="true" t="array" ref="D147:D147">IF(B147=C147,"A",INDIRECT(ADDRESS(1,MATCH(B147,OFFSET(Нач,MATCH(C147,КлючПослед,0),0,1,46),0),,,"Квадрат Виженера")))</f>
        <v>О</v>
      </c>
      <c r="E147" s="0" t="str">
        <f aca="false">E146&amp;D147</f>
        <v>УВAЖAЕМЫЙ ИГОРЬ ФЕОДОСЬЕВИЧ, СПЕШУ СООБЩИТЬ ВAМ О ТОМ, ЧТО НОВAЯ ПРAКТИЧЕСКAЯ РAБОТA ГОТОВA К ПРОВЕРКЕ. 6.08.2002. БЕЛОВ СЕРГЕЙ ВЛAДИМИРО</v>
      </c>
    </row>
    <row r="148" customFormat="false" ht="13.5" hidden="false" customHeight="false" outlineLevel="0" collapsed="false">
      <c r="A148" s="27" t="n">
        <v>138</v>
      </c>
      <c r="B148" s="28" t="str">
        <f aca="false">MID($A$2,A148,1)</f>
        <v>Т</v>
      </c>
      <c r="C148" s="27" t="str">
        <f aca="false">MID(Ключ,IF(MOD(A148,LEN(Ключ))=0,LEN(Ключ),MOD(A148,LEN(Ключ))),1)</f>
        <v>р</v>
      </c>
      <c r="D148" s="28" t="str">
        <f aca="true" t="array" ref="D148:D148">IF(B148=C148,"A",INDIRECT(ADDRESS(1,MATCH(B148,OFFSET(Нач,MATCH(C148,КлючПослед,0),0,1,46),0),,,"Квадрат Виженера")))</f>
        <v>В</v>
      </c>
      <c r="E148" s="0" t="str">
        <f aca="false">E147&amp;D148</f>
        <v>УВAЖAЕМЫЙ ИГОРЬ ФЕОДОСЬЕВИЧ, СПЕШУ СООБЩИТЬ ВAМ О ТОМ, ЧТО НОВAЯ ПРAКТИЧЕСКAЯ РAБОТA ГОТОВA К ПРОВЕРКЕ. 6.08.2002. БЕЛОВ СЕРГЕЙ ВЛAДИМИРОВ</v>
      </c>
    </row>
    <row r="149" customFormat="false" ht="13.5" hidden="false" customHeight="false" outlineLevel="0" collapsed="false">
      <c r="A149" s="27" t="n">
        <v>139</v>
      </c>
      <c r="B149" s="28" t="str">
        <f aca="false">MID($A$2,A149,1)</f>
        <v>И</v>
      </c>
      <c r="C149" s="27" t="str">
        <f aca="false">MID(Ключ,IF(MOD(A149,LEN(Ключ))=0,LEN(Ключ),MOD(A149,LEN(Ключ))),1)</f>
        <v>а</v>
      </c>
      <c r="D149" s="28" t="str">
        <f aca="true" t="array" ref="D149:D149">IF(B149=C149,"A",INDIRECT(ADDRESS(1,MATCH(B149,OFFSET(Нач,MATCH(C149,КлючПослед,0),0,1,46),0),,,"Квадрат Виженера")))</f>
        <v>И</v>
      </c>
      <c r="E149" s="0" t="str">
        <f aca="false">E148&amp;D149</f>
        <v>УВAЖAЕМЫЙ ИГОРЬ ФЕОДОСЬЕВИЧ, СПЕШУ СООБЩИТЬ ВAМ О ТОМ, ЧТО НОВAЯ ПРAКТИЧЕСКAЯ РAБОТA ГОТОВA К ПРОВЕРКЕ. 6.08.2002. БЕЛОВ СЕРГЕЙ ВЛAДИМИРОВИ</v>
      </c>
    </row>
    <row r="150" customFormat="false" ht="13.5" hidden="false" customHeight="false" outlineLevel="0" collapsed="false">
      <c r="A150" s="27" t="n">
        <v>140</v>
      </c>
      <c r="B150" s="28" t="str">
        <f aca="false">MID($A$2,A150,1)</f>
        <v>,</v>
      </c>
      <c r="C150" s="27" t="str">
        <f aca="false">MID(Ключ,IF(MOD(A150,LEN(Ключ))=0,LEN(Ключ),MOD(A150,LEN(Ключ))),1)</f>
        <v>ф</v>
      </c>
      <c r="D150" s="28" t="str">
        <f aca="true" t="array" ref="D150:D150">IF(B150=C150,"A",INDIRECT(ADDRESS(1,MATCH(B150,OFFSET(Нач,MATCH(C150,КлючПослед,0),0,1,46),0),,,"Квадрат Виженера")))</f>
        <v>Ч</v>
      </c>
      <c r="E150" s="0" t="str">
        <f aca="false">E149&amp;D150</f>
        <v>УВAЖAЕМЫЙ ИГОРЬ ФЕОДОСЬЕВИЧ, СПЕШУ СООБЩИТЬ ВAМ О ТОМ, ЧТО НОВAЯ ПРAКТИЧЕСКAЯ РAБОТA ГОТОВA К ПРОВЕРКЕ. 6.08.2002. БЕЛОВ СЕРГЕЙ ВЛAДИМИРОВИЧ</v>
      </c>
    </row>
    <row r="151" customFormat="false" ht="13.5" hidden="false" customHeight="false" outlineLevel="0" collapsed="false">
      <c r="A151" s="27" t="n">
        <v>141</v>
      </c>
      <c r="B151" s="28" t="str">
        <f aca="false">MID($A$2,A151,1)</f>
        <v>Й</v>
      </c>
      <c r="C151" s="27" t="str">
        <f aca="false">MID(Ключ,IF(MOD(A151,LEN(Ключ))=0,LEN(Ключ),MOD(A151,LEN(Ключ))),1)</f>
        <v>К</v>
      </c>
      <c r="D151" s="28" t="str">
        <f aca="true" t="array" ref="D151:D151">IF(B151=C151,"A",INDIRECT(ADDRESS(1,MATCH(B151,OFFSET(Нач,MATCH(C151,КлючПослед,0),0,1,46),0),,,"Квадрат Виженера")))</f>
        <v> </v>
      </c>
      <c r="E151" s="0" t="str">
        <f aca="false">E150&amp;D151</f>
        <v>УВAЖAЕМЫЙ ИГОРЬ ФЕОДОСЬЕВИЧ, СПЕШУ СООБЩИТЬ ВAМ О ТОМ, ЧТО НОВAЯ ПРAКТИЧЕСКAЯ РAБОТA ГОТОВA К ПРОВЕРКЕ. 6.08.2002. БЕЛОВ СЕРГЕЙ ВЛAДИМИРОВИЧ </v>
      </c>
    </row>
    <row r="152" customFormat="false" ht="13.5" hidden="false" customHeight="false" outlineLevel="0" collapsed="false">
      <c r="A152" s="27" t="n">
        <v>142</v>
      </c>
      <c r="B152" s="28" t="str">
        <f aca="false">MID($A$2,A152,1)</f>
        <v>3</v>
      </c>
      <c r="C152" s="27" t="str">
        <f aca="false">MID(Ключ,IF(MOD(A152,LEN(Ключ))=0,LEN(Ключ),MOD(A152,LEN(Ключ))),1)</f>
        <v>р</v>
      </c>
      <c r="D152" s="28" t="str">
        <f aca="true" t="array" ref="D152:D152">IF(B152=C152,"A",INDIRECT(ADDRESS(1,MATCH(B152,OFFSET(Нач,MATCH(C152,КлючПослед,0),0,1,46),0),,,"Квадрат Виженера")))</f>
        <v>У</v>
      </c>
      <c r="E152" s="0" t="str">
        <f aca="false">E151&amp;D152</f>
        <v>УВAЖAЕМЫЙ ИГОРЬ ФЕОДОСЬЕВИЧ, СПЕШУ СООБЩИТЬ ВAМ О ТОМ, ЧТО НОВAЯ ПРAКТИЧЕСКAЯ РAБОТA ГОТОВA К ПРОВЕРКЕ. 6.08.2002. БЕЛОВ СЕРГЕЙ ВЛAДИМИРОВИЧ У</v>
      </c>
    </row>
    <row r="153" customFormat="false" ht="13.5" hidden="false" customHeight="false" outlineLevel="0" collapsed="false">
      <c r="A153" s="27" t="n">
        <v>143</v>
      </c>
      <c r="B153" s="28" t="str">
        <f aca="false">MID($A$2,A153,1)</f>
        <v>К</v>
      </c>
      <c r="C153" s="27" t="str">
        <f aca="false">MID(Ключ,IF(MOD(A153,LEN(Ключ))=0,LEN(Ключ),MOD(A153,LEN(Ключ))),1)</f>
        <v>и</v>
      </c>
      <c r="D153" s="28" t="str">
        <f aca="true" t="array" ref="D153:D153">IF(B153=C153,"A",INDIRECT(ADDRESS(1,MATCH(B153,OFFSET(Нач,MATCH(C153,КлючПослед,0),0,1,46),0),,,"Квадрат Виженера")))</f>
        <v>В</v>
      </c>
      <c r="E153" s="0" t="str">
        <f aca="false">E152&amp;D153</f>
        <v>УВAЖAЕМЫЙ ИГОРЬ ФЕОДОСЬЕВИЧ, СПЕШУ СООБЩИТЬ ВAМ О ТОМ, ЧТО НОВAЯ ПРAКТИЧЕСКAЯ РAБОТA ГОТОВA К ПРОВЕРКЕ. 6.08.2002. БЕЛОВ СЕРГЕЙ ВЛAДИМИРОВИЧ УВ</v>
      </c>
    </row>
    <row r="154" customFormat="false" ht="13.5" hidden="false" customHeight="false" outlineLevel="0" collapsed="false">
      <c r="A154" s="27" t="n">
        <v>144</v>
      </c>
      <c r="B154" s="28" t="str">
        <f aca="false">MID($A$2,A154,1)</f>
        <v>П</v>
      </c>
      <c r="C154" s="27" t="str">
        <f aca="false">MID(Ключ,IF(MOD(A154,LEN(Ключ))=0,LEN(Ключ),MOD(A154,LEN(Ключ))),1)</f>
        <v>п</v>
      </c>
      <c r="D154" s="28" t="str">
        <f aca="true" t="array" ref="D154:D154">IF(B154=C154,"A",INDIRECT(ADDRESS(1,MATCH(B154,OFFSET(Нач,MATCH(C154,КлючПослед,0),0,1,46),0),,,"Квадрат Виженера")))</f>
        <v>A</v>
      </c>
      <c r="E154" s="0" t="str">
        <f aca="false">E153&amp;D154</f>
        <v>УВAЖAЕМЫЙ ИГОРЬ ФЕОДОСЬЕВИЧ, СПЕШУ СООБЩИТЬ ВAМ О ТОМ, ЧТО НОВAЯ ПРAКТИЧЕСКAЯ РAБОТA ГОТОВA К ПРОВЕРКЕ. 6.08.2002. БЕЛОВ СЕРГЕЙ ВЛAДИМИРОВИЧ УВA</v>
      </c>
    </row>
    <row r="155" customFormat="false" ht="13.5" hidden="false" customHeight="false" outlineLevel="0" collapsed="false">
      <c r="A155" s="27" t="n">
        <v>145</v>
      </c>
      <c r="B155" s="28" t="str">
        <f aca="false">MID($A$2,A155,1)</f>
        <v>Ш</v>
      </c>
      <c r="C155" s="27" t="str">
        <f aca="false">MID(Ключ,IF(MOD(A155,LEN(Ключ))=0,LEN(Ключ),MOD(A155,LEN(Ключ))),1)</f>
        <v>т</v>
      </c>
      <c r="D155" s="28" t="str">
        <f aca="true" t="array" ref="D155:D155">IF(B155=C155,"A",INDIRECT(ADDRESS(1,MATCH(B155,OFFSET(Нач,MATCH(C155,КлючПослед,0),0,1,46),0),,,"Квадрат Виженера")))</f>
        <v>Ж</v>
      </c>
      <c r="E155" s="0" t="str">
        <f aca="false">E154&amp;D155</f>
        <v>УВAЖAЕМЫЙ ИГОРЬ ФЕОДОСЬЕВИЧ, СПЕШУ СООБЩИТЬ ВAМ О ТОМ, ЧТО НОВAЯ ПРAКТИЧЕСКAЯ РAБОТA ГОТОВA К ПРОВЕРКЕ. 6.08.2002. БЕЛОВ СЕРГЕЙ ВЛAДИМИРОВИЧ УВAЖ</v>
      </c>
    </row>
    <row r="156" customFormat="false" ht="13.5" hidden="false" customHeight="false" outlineLevel="0" collapsed="false">
      <c r="A156" s="27" t="n">
        <v>146</v>
      </c>
      <c r="B156" s="28" t="str">
        <f aca="false">MID($A$2,A156,1)</f>
        <v>О</v>
      </c>
      <c r="C156" s="27" t="str">
        <f aca="false">MID(Ключ,IF(MOD(A156,LEN(Ключ))=0,LEN(Ключ),MOD(A156,LEN(Ключ))),1)</f>
        <v>о</v>
      </c>
      <c r="D156" s="28" t="str">
        <f aca="true" t="array" ref="D156:D156">IF(B156=C156,"A",INDIRECT(ADDRESS(1,MATCH(B156,OFFSET(Нач,MATCH(C156,КлючПослед,0),0,1,46),0),,,"Квадрат Виженера")))</f>
        <v>A</v>
      </c>
      <c r="E156" s="0" t="str">
        <f aca="false">E155&amp;D156</f>
        <v>УВAЖAЕМЫЙ ИГОРЬ ФЕОДОСЬЕВИЧ, СПЕШУ СООБЩИТЬ ВAМ О ТОМ, ЧТО НОВAЯ ПРAКТИЧЕСКAЯ РAБОТA ГОТОВA К ПРОВЕРКЕ. 6.08.2002. БЕЛОВ СЕРГЕЙ ВЛAДИМИРОВИЧ УВAЖA</v>
      </c>
    </row>
    <row r="157" customFormat="false" ht="13.5" hidden="false" customHeight="false" outlineLevel="0" collapsed="false">
      <c r="A157" s="27" t="n">
        <v>147</v>
      </c>
      <c r="B157" s="28" t="str">
        <f aca="false">MID($A$2,A157,1)</f>
        <v>И</v>
      </c>
      <c r="C157" s="27" t="str">
        <f aca="false">MID(Ключ,IF(MOD(A157,LEN(Ключ))=0,LEN(Ключ),MOD(A157,LEN(Ключ))),1)</f>
        <v>г</v>
      </c>
      <c r="D157" s="28" t="str">
        <f aca="true" t="array" ref="D157:D157">IF(B157=C157,"A",INDIRECT(ADDRESS(1,MATCH(B157,OFFSET(Нач,MATCH(C157,КлючПослед,0),0,1,46),0),,,"Квадрат Виженера")))</f>
        <v>Е</v>
      </c>
      <c r="E157" s="0" t="str">
        <f aca="false">E156&amp;D157</f>
        <v>УВAЖAЕМЫЙ ИГОРЬ ФЕОДОСЬЕВИЧ, СПЕШУ СООБЩИТЬ ВAМ О ТОМ, ЧТО НОВAЯ ПРAКТИЧЕСКAЯ РAБОТA ГОТОВA К ПРОВЕРКЕ. 6.08.2002. БЕЛОВ СЕРГЕЙ ВЛAДИМИРОВИЧ УВAЖAЕ</v>
      </c>
    </row>
    <row r="158" customFormat="false" ht="13.5" hidden="false" customHeight="false" outlineLevel="0" collapsed="false">
      <c r="A158" s="27" t="n">
        <v>148</v>
      </c>
      <c r="B158" s="28" t="str">
        <f aca="false">MID($A$2,A158,1)</f>
        <v>Ь</v>
      </c>
      <c r="C158" s="27" t="str">
        <f aca="false">MID(Ключ,IF(MOD(A158,LEN(Ключ))=0,LEN(Ключ),MOD(A158,LEN(Ключ))),1)</f>
        <v>р</v>
      </c>
      <c r="D158" s="28" t="str">
        <f aca="true" t="array" ref="D158:D158">IF(B158=C158,"A",INDIRECT(ADDRESS(1,MATCH(B158,OFFSET(Нач,MATCH(C158,КлючПослед,0),0,1,46),0),,,"Квадрат Виженера")))</f>
        <v>М</v>
      </c>
      <c r="E158" s="0" t="str">
        <f aca="false">E157&amp;D158</f>
        <v>УВAЖAЕМЫЙ ИГОРЬ ФЕОДОСЬЕВИЧ, СПЕШУ СООБЩИТЬ ВAМ О ТОМ, ЧТО НОВAЯ ПРAКТИЧЕСКAЯ РAБОТA ГОТОВA К ПРОВЕРКЕ. 6.08.2002. БЕЛОВ СЕРГЕЙ ВЛAДИМИРОВИЧ УВAЖAЕМ</v>
      </c>
    </row>
    <row r="159" customFormat="false" ht="13.5" hidden="false" customHeight="false" outlineLevel="0" collapsed="false">
      <c r="A159" s="27" t="n">
        <v>149</v>
      </c>
      <c r="B159" s="28" t="str">
        <f aca="false">MID($A$2,A159,1)</f>
        <v>Ы</v>
      </c>
      <c r="C159" s="27" t="str">
        <f aca="false">MID(Ключ,IF(MOD(A159,LEN(Ключ))=0,LEN(Ключ),MOD(A159,LEN(Ключ))),1)</f>
        <v>а</v>
      </c>
      <c r="D159" s="28" t="str">
        <f aca="true" t="array" ref="D159:D159">IF(B159=C159,"A",INDIRECT(ADDRESS(1,MATCH(B159,OFFSET(Нач,MATCH(C159,КлючПослед,0),0,1,46),0),,,"Квадрат Виженера")))</f>
        <v>Ы</v>
      </c>
      <c r="E159" s="0" t="str">
        <f aca="false">E158&amp;D159</f>
        <v>УВAЖAЕМЫЙ ИГОРЬ ФЕОДОСЬЕВИЧ, СПЕШУ СООБЩИТЬ ВAМ О ТОМ, ЧТО НОВAЯ ПРAКТИЧЕСКAЯ РAБОТA ГОТОВA К ПРОВЕРКЕ. 6.08.2002. БЕЛОВ СЕРГЕЙ ВЛAДИМИРОВИЧ УВAЖAЕМЫ</v>
      </c>
    </row>
    <row r="160" customFormat="false" ht="13.5" hidden="false" customHeight="false" outlineLevel="0" collapsed="false">
      <c r="A160" s="27" t="n">
        <v>150</v>
      </c>
      <c r="B160" s="28" t="str">
        <f aca="false">MID($A$2,A160,1)</f>
        <v>Э</v>
      </c>
      <c r="C160" s="27" t="str">
        <f aca="false">MID(Ключ,IF(MOD(A160,LEN(Ключ))=0,LEN(Ключ),MOD(A160,LEN(Ключ))),1)</f>
        <v>ф</v>
      </c>
      <c r="D160" s="28" t="str">
        <f aca="true" t="array" ref="D160:D160">IF(B160=C160,"A",INDIRECT(ADDRESS(1,MATCH(B160,OFFSET(Нач,MATCH(C160,КлючПослед,0),0,1,46),0),,,"Квадрат Виженера")))</f>
        <v>Й</v>
      </c>
      <c r="E160" s="0" t="str">
        <f aca="false">E159&amp;D160</f>
        <v>УВAЖAЕМЫЙ ИГОРЬ ФЕОДОСЬЕВИЧ, СПЕШУ СООБЩИТЬ ВAМ О ТОМ, ЧТО НОВAЯ ПРAКТИЧЕСКAЯ РAБОТA ГОТОВA К ПРОВЕРКЕ. 6.08.2002. БЕЛОВ СЕРГЕЙ ВЛAДИМИРОВИЧ УВAЖAЕМЫЙ</v>
      </c>
    </row>
    <row r="161" customFormat="false" ht="13.5" hidden="false" customHeight="false" outlineLevel="0" collapsed="false">
      <c r="A161" s="27" t="n">
        <v>151</v>
      </c>
      <c r="B161" s="28" t="str">
        <f aca="false">MID($A$2,A161,1)</f>
        <v>Й</v>
      </c>
      <c r="C161" s="27" t="str">
        <f aca="false">MID(Ключ,IF(MOD(A161,LEN(Ключ))=0,LEN(Ключ),MOD(A161,LEN(Ключ))),1)</f>
        <v>К</v>
      </c>
      <c r="D161" s="28" t="str">
        <f aca="true" t="array" ref="D161:D161">IF(B161=C161,"A",INDIRECT(ADDRESS(1,MATCH(B161,OFFSET(Нач,MATCH(C161,КлючПослед,0),0,1,46),0),,,"Квадрат Виженера")))</f>
        <v> </v>
      </c>
      <c r="E161" s="0" t="str">
        <f aca="false">E160&amp;D161</f>
        <v>УВAЖAЕМЫЙ ИГОРЬ ФЕОДОСЬЕВИЧ, СПЕШУ СООБЩИТЬ ВAМ О ТОМ, ЧТО НОВAЯ ПРAКТИЧЕСКAЯ РAБОТA ГОТОВA К ПРОВЕРКЕ. 6.08.2002. БЕЛОВ СЕРГЕЙ ВЛAДИМИРОВИЧ УВAЖAЕМЫЙ </v>
      </c>
    </row>
    <row r="162" customFormat="false" ht="13.5" hidden="false" customHeight="false" outlineLevel="0" collapsed="false">
      <c r="A162" s="27" t="n">
        <v>152</v>
      </c>
      <c r="B162" s="28" t="str">
        <f aca="false">MID($A$2,A162,1)</f>
        <v>1</v>
      </c>
      <c r="C162" s="27" t="str">
        <f aca="false">MID(Ключ,IF(MOD(A162,LEN(Ключ))=0,LEN(Ключ),MOD(A162,LEN(Ключ))),1)</f>
        <v>р</v>
      </c>
      <c r="D162" s="28" t="str">
        <f aca="true" t="array" ref="D162:D162">IF(B162=C162,"A",INDIRECT(ADDRESS(1,MATCH(B162,OFFSET(Нач,MATCH(C162,КлючПослед,0),0,1,46),0),,,"Квадрат Виженера")))</f>
        <v>С</v>
      </c>
      <c r="E162" s="0" t="str">
        <f aca="false">E161&amp;D162</f>
        <v>УВAЖAЕМЫЙ ИГОРЬ ФЕОДОСЬЕВИЧ, СПЕШУ СООБЩИТЬ ВAМ О ТОМ, ЧТО НОВAЯ ПРAКТИЧЕСКAЯ РAБОТA ГОТОВA К ПРОВЕРКЕ. 6.08.2002. БЕЛОВ СЕРГЕЙ ВЛAДИМИРОВИЧ УВAЖAЕМЫЙ С</v>
      </c>
    </row>
    <row r="163" customFormat="false" ht="13.5" hidden="false" customHeight="false" outlineLevel="0" collapsed="false">
      <c r="A163" s="27" t="n">
        <v>153</v>
      </c>
      <c r="B163" s="28" t="str">
        <f aca="false">MID($A$2,A163,1)</f>
        <v>Н</v>
      </c>
      <c r="C163" s="27" t="str">
        <f aca="false">MID(Ключ,IF(MOD(A163,LEN(Ключ))=0,LEN(Ключ),MOD(A163,LEN(Ключ))),1)</f>
        <v>и</v>
      </c>
      <c r="D163" s="28" t="str">
        <f aca="true" t="array" ref="D163:D163">IF(B163=C163,"A",INDIRECT(ADDRESS(1,MATCH(B163,OFFSET(Нач,MATCH(C163,КлючПослед,0),0,1,46),0),,,"Квадрат Виженера")))</f>
        <v>Е</v>
      </c>
      <c r="E163" s="0" t="str">
        <f aca="false">E162&amp;D163</f>
        <v>УВAЖAЕМЫЙ ИГОРЬ ФЕОДОСЬЕВИЧ, СПЕШУ СООБЩИТЬ ВAМ О ТОМ, ЧТО НОВAЯ ПРAКТИЧЕСКAЯ РAБОТA ГОТОВA К ПРОВЕРКЕ. 6.08.2002. БЕЛОВ СЕРГЕЙ ВЛAДИМИРОВИЧ УВAЖAЕМЫЙ СЕ</v>
      </c>
    </row>
    <row r="164" customFormat="false" ht="13.5" hidden="false" customHeight="false" outlineLevel="0" collapsed="false">
      <c r="A164" s="27" t="n">
        <v>154</v>
      </c>
      <c r="B164" s="28" t="str">
        <f aca="false">MID($A$2,A164,1)</f>
        <v>Я</v>
      </c>
      <c r="C164" s="27" t="str">
        <f aca="false">MID(Ключ,IF(MOD(A164,LEN(Ключ))=0,LEN(Ключ),MOD(A164,LEN(Ключ))),1)</f>
        <v>п</v>
      </c>
      <c r="D164" s="28" t="str">
        <f aca="true" t="array" ref="D164:D164">IF(B164=C164,"A",INDIRECT(ADDRESS(1,MATCH(B164,OFFSET(Нач,MATCH(C164,КлючПослед,0),0,1,46),0),,,"Квадрат Виженера")))</f>
        <v>Р</v>
      </c>
      <c r="E164" s="0" t="str">
        <f aca="false">E163&amp;D164</f>
        <v>УВAЖAЕМЫЙ ИГОРЬ ФЕОДОСЬЕВИЧ, СПЕШУ СООБЩИТЬ ВAМ О ТОМ, ЧТО НОВAЯ ПРAКТИЧЕСКAЯ РAБОТA ГОТОВA К ПРОВЕРКЕ. 6.08.2002. БЕЛОВ СЕРГЕЙ ВЛAДИМИРОВИЧ УВAЖAЕМЫЙ СЕР</v>
      </c>
    </row>
    <row r="165" customFormat="false" ht="13.5" hidden="false" customHeight="false" outlineLevel="0" collapsed="false">
      <c r="A165" s="27" t="n">
        <v>155</v>
      </c>
      <c r="B165" s="28" t="str">
        <f aca="false">MID($A$2,A165,1)</f>
        <v>Х</v>
      </c>
      <c r="C165" s="27" t="str">
        <f aca="false">MID(Ключ,IF(MOD(A165,LEN(Ключ))=0,LEN(Ключ),MOD(A165,LEN(Ключ))),1)</f>
        <v>т</v>
      </c>
      <c r="D165" s="28" t="str">
        <f aca="true" t="array" ref="D165:D165">IF(B165=C165,"A",INDIRECT(ADDRESS(1,MATCH(B165,OFFSET(Нач,MATCH(C165,КлючПослед,0),0,1,46),0),,,"Квадрат Виженера")))</f>
        <v>Г</v>
      </c>
      <c r="E165" s="0" t="str">
        <f aca="false">E164&amp;D165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</v>
      </c>
    </row>
    <row r="166" customFormat="false" ht="13.5" hidden="false" customHeight="false" outlineLevel="0" collapsed="false">
      <c r="A166" s="27" t="n">
        <v>156</v>
      </c>
      <c r="B166" s="28" t="str">
        <f aca="false">MID($A$2,A166,1)</f>
        <v>У</v>
      </c>
      <c r="C166" s="27" t="str">
        <f aca="false">MID(Ключ,IF(MOD(A166,LEN(Ключ))=0,LEN(Ключ),MOD(A166,LEN(Ключ))),1)</f>
        <v>о</v>
      </c>
      <c r="D166" s="28" t="str">
        <f aca="true" t="array" ref="D166:D166">IF(B166=C166,"A",INDIRECT(ADDRESS(1,MATCH(B166,OFFSET(Нач,MATCH(C166,КлючПослед,0),0,1,46),0),,,"Квадрат Виженера")))</f>
        <v>Е</v>
      </c>
      <c r="E166" s="0" t="str">
        <f aca="false">E165&amp;D166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</v>
      </c>
    </row>
    <row r="167" customFormat="false" ht="13.5" hidden="false" customHeight="false" outlineLevel="0" collapsed="false">
      <c r="A167" s="27" t="n">
        <v>157</v>
      </c>
      <c r="B167" s="28" t="str">
        <f aca="false">MID($A$2,A167,1)</f>
        <v>М</v>
      </c>
      <c r="C167" s="27" t="str">
        <f aca="false">MID(Ключ,IF(MOD(A167,LEN(Ключ))=0,LEN(Ключ),MOD(A167,LEN(Ключ))),1)</f>
        <v>г</v>
      </c>
      <c r="D167" s="28" t="str">
        <f aca="true" t="array" ref="D167:D167">IF(B167=C167,"A",INDIRECT(ADDRESS(1,MATCH(B167,OFFSET(Нач,MATCH(C167,КлючПослед,0),0,1,46),0),,,"Квадрат Виженера")))</f>
        <v>Й</v>
      </c>
      <c r="E167" s="0" t="str">
        <f aca="false">E166&amp;D167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</v>
      </c>
    </row>
    <row r="168" customFormat="false" ht="13.5" hidden="false" customHeight="false" outlineLevel="0" collapsed="false">
      <c r="A168" s="27" t="n">
        <v>158</v>
      </c>
      <c r="B168" s="28" t="str">
        <f aca="false">MID($A$2,A168,1)</f>
        <v>П</v>
      </c>
      <c r="C168" s="27" t="str">
        <f aca="false">MID(Ключ,IF(MOD(A168,LEN(Ключ))=0,LEN(Ключ),MOD(A168,LEN(Ключ))),1)</f>
        <v>р</v>
      </c>
      <c r="D168" s="28" t="str">
        <f aca="true" t="array" ref="D168:D168">IF(B168=C168,"A",INDIRECT(ADDRESS(1,MATCH(B168,OFFSET(Нач,MATCH(C168,КлючПослед,0),0,1,46),0),,,"Квадрат Виженера")))</f>
        <v> </v>
      </c>
      <c r="E168" s="0" t="str">
        <f aca="false">E167&amp;D168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</v>
      </c>
    </row>
    <row r="169" customFormat="false" ht="13.5" hidden="false" customHeight="false" outlineLevel="0" collapsed="false">
      <c r="A169" s="27" t="n">
        <v>159</v>
      </c>
      <c r="B169" s="28" t="str">
        <f aca="false">MID($A$2,A169,1)</f>
        <v>В</v>
      </c>
      <c r="C169" s="27" t="str">
        <f aca="false">MID(Ключ,IF(MOD(A169,LEN(Ключ))=0,LEN(Ключ),MOD(A169,LEN(Ключ))),1)</f>
        <v>а</v>
      </c>
      <c r="D169" s="28" t="str">
        <f aca="true" t="array" ref="D169:D169">IF(B169=C169,"A",INDIRECT(ADDRESS(1,MATCH(B169,OFFSET(Нач,MATCH(C169,КлючПослед,0),0,1,46),0),,,"Квадрат Виженера")))</f>
        <v>В</v>
      </c>
      <c r="E169" s="0" t="str">
        <f aca="false">E168&amp;D169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</v>
      </c>
    </row>
    <row r="170" customFormat="false" ht="13.5" hidden="false" customHeight="false" outlineLevel="0" collapsed="false">
      <c r="A170" s="27" t="n">
        <v>160</v>
      </c>
      <c r="B170" s="28" t="str">
        <f aca="false">MID($A$2,A170,1)</f>
        <v>Я</v>
      </c>
      <c r="C170" s="27" t="str">
        <f aca="false">MID(Ключ,IF(MOD(A170,LEN(Ключ))=0,LEN(Ключ),MOD(A170,LEN(Ключ))),1)</f>
        <v>ф</v>
      </c>
      <c r="D170" s="28" t="str">
        <f aca="true" t="array" ref="D170:D170">IF(B170=C170,"A",INDIRECT(ADDRESS(1,MATCH(B170,OFFSET(Нач,MATCH(C170,КлючПослед,0),0,1,46),0),,,"Квадрат Виженера")))</f>
        <v>Л</v>
      </c>
      <c r="E170" s="0" t="str">
        <f aca="false">E169&amp;D170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</v>
      </c>
    </row>
    <row r="171" customFormat="false" ht="13.5" hidden="false" customHeight="false" outlineLevel="0" collapsed="false">
      <c r="A171" s="27" t="n">
        <v>161</v>
      </c>
      <c r="B171" s="28" t="str">
        <f aca="false">MID($A$2,A171,1)</f>
        <v>К</v>
      </c>
      <c r="C171" s="27" t="str">
        <f aca="false">MID(Ключ,IF(MOD(A171,LEN(Ключ))=0,LEN(Ключ),MOD(A171,LEN(Ключ))),1)</f>
        <v>К</v>
      </c>
      <c r="D171" s="28" t="str">
        <f aca="true" t="array" ref="D171:D171">IF(B171=C171,"A",INDIRECT(ADDRESS(1,MATCH(B171,OFFSET(Нач,MATCH(C171,КлючПослед,0),0,1,46),0),,,"Квадрат Виженера")))</f>
        <v>A</v>
      </c>
      <c r="E171" s="0" t="str">
        <f aca="false">E170&amp;D171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</v>
      </c>
    </row>
    <row r="172" customFormat="false" ht="13.5" hidden="false" customHeight="false" outlineLevel="0" collapsed="false">
      <c r="A172" s="27" t="n">
        <v>162</v>
      </c>
      <c r="B172" s="28" t="str">
        <f aca="false">MID($A$2,A172,1)</f>
        <v>Ф</v>
      </c>
      <c r="C172" s="27" t="str">
        <f aca="false">MID(Ключ,IF(MOD(A172,LEN(Ключ))=0,LEN(Ключ),MOD(A172,LEN(Ключ))),1)</f>
        <v>р</v>
      </c>
      <c r="D172" s="28" t="str">
        <f aca="true" t="array" ref="D172:D172">IF(B172=C172,"A",INDIRECT(ADDRESS(1,MATCH(B172,OFFSET(Нач,MATCH(C172,КлючПослед,0),0,1,46),0),,,"Квадрат Виженера")))</f>
        <v>Д</v>
      </c>
      <c r="E172" s="0" t="str">
        <f aca="false">E171&amp;D172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</v>
      </c>
    </row>
    <row r="173" customFormat="false" ht="13.5" hidden="false" customHeight="false" outlineLevel="0" collapsed="false">
      <c r="A173" s="27" t="n">
        <v>163</v>
      </c>
      <c r="B173" s="28" t="str">
        <f aca="false">MID($A$2,A173,1)</f>
        <v>Р</v>
      </c>
      <c r="C173" s="27" t="str">
        <f aca="false">MID(Ключ,IF(MOD(A173,LEN(Ключ))=0,LEN(Ключ),MOD(A173,LEN(Ключ))),1)</f>
        <v>и</v>
      </c>
      <c r="D173" s="28" t="str">
        <f aca="true" t="array" ref="D173:D173">IF(B173=C173,"A",INDIRECT(ADDRESS(1,MATCH(B173,OFFSET(Нач,MATCH(C173,КлючПослед,0),0,1,46),0),,,"Квадрат Виженера")))</f>
        <v>И</v>
      </c>
      <c r="E173" s="0" t="str">
        <f aca="false">E172&amp;D173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</v>
      </c>
    </row>
    <row r="174" customFormat="false" ht="13.5" hidden="false" customHeight="false" outlineLevel="0" collapsed="false">
      <c r="A174" s="27" t="n">
        <v>164</v>
      </c>
      <c r="B174" s="28" t="str">
        <f aca="false">MID($A$2,A174,1)</f>
        <v>Ы</v>
      </c>
      <c r="C174" s="27" t="str">
        <f aca="false">MID(Ключ,IF(MOD(A174,LEN(Ключ))=0,LEN(Ключ),MOD(A174,LEN(Ключ))),1)</f>
        <v>п</v>
      </c>
      <c r="D174" s="28" t="str">
        <f aca="true" t="array" ref="D174:D174">IF(B174=C174,"A",INDIRECT(ADDRESS(1,MATCH(B174,OFFSET(Нач,MATCH(C174,КлючПослед,0),0,1,46),0),,,"Квадрат Виженера")))</f>
        <v>М</v>
      </c>
      <c r="E174" s="0" t="str">
        <f aca="false">E173&amp;D174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</v>
      </c>
    </row>
    <row r="175" customFormat="false" ht="13.5" hidden="false" customHeight="false" outlineLevel="0" collapsed="false">
      <c r="A175" s="27" t="n">
        <v>165</v>
      </c>
      <c r="B175" s="28" t="str">
        <f aca="false">MID($A$2,A175,1)</f>
        <v>Ъ</v>
      </c>
      <c r="C175" s="27" t="str">
        <f aca="false">MID(Ключ,IF(MOD(A175,LEN(Ключ))=0,LEN(Ключ),MOD(A175,LEN(Ключ))),1)</f>
        <v>т</v>
      </c>
      <c r="D175" s="28" t="str">
        <f aca="true" t="array" ref="D175:D175">IF(B175=C175,"A",INDIRECT(ADDRESS(1,MATCH(B175,OFFSET(Нач,MATCH(C175,КлючПослед,0),0,1,46),0),,,"Квадрат Виженера")))</f>
        <v>И</v>
      </c>
      <c r="E175" s="0" t="str">
        <f aca="false">E174&amp;D175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</v>
      </c>
    </row>
    <row r="176" customFormat="false" ht="13.5" hidden="false" customHeight="false" outlineLevel="0" collapsed="false">
      <c r="A176" s="27" t="n">
        <v>166</v>
      </c>
      <c r="B176" s="28" t="str">
        <f aca="false">MID($A$2,A176,1)</f>
        <v>Ю</v>
      </c>
      <c r="C176" s="27" t="str">
        <f aca="false">MID(Ключ,IF(MOD(A176,LEN(Ключ))=0,LEN(Ключ),MOD(A176,LEN(Ключ))),1)</f>
        <v>о</v>
      </c>
      <c r="D176" s="28" t="str">
        <f aca="true" t="array" ref="D176:D176">IF(B176=C176,"A",INDIRECT(ADDRESS(1,MATCH(B176,OFFSET(Нач,MATCH(C176,КлючПослед,0),0,1,46),0),,,"Квадрат Виженера")))</f>
        <v>Р</v>
      </c>
      <c r="E176" s="0" t="str">
        <f aca="false">E175&amp;D176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</v>
      </c>
    </row>
    <row r="177" customFormat="false" ht="13.5" hidden="false" customHeight="false" outlineLevel="0" collapsed="false">
      <c r="A177" s="27" t="n">
        <v>167</v>
      </c>
      <c r="B177" s="28" t="str">
        <f aca="false">MID($A$2,A177,1)</f>
        <v>С</v>
      </c>
      <c r="C177" s="27" t="str">
        <f aca="false">MID(Ключ,IF(MOD(A177,LEN(Ключ))=0,LEN(Ключ),MOD(A177,LEN(Ключ))),1)</f>
        <v>г</v>
      </c>
      <c r="D177" s="28" t="str">
        <f aca="true" t="array" ref="D177:D177">IF(B177=C177,"A",INDIRECT(ADDRESS(1,MATCH(B177,OFFSET(Нач,MATCH(C177,КлючПослед,0),0,1,46),0),,,"Квадрат Виженера")))</f>
        <v>О</v>
      </c>
      <c r="E177" s="0" t="str">
        <f aca="false">E176&amp;D177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</v>
      </c>
    </row>
    <row r="178" customFormat="false" ht="13.5" hidden="false" customHeight="false" outlineLevel="0" collapsed="false">
      <c r="A178" s="27" t="n">
        <v>168</v>
      </c>
      <c r="B178" s="28" t="str">
        <f aca="false">MID($A$2,A178,1)</f>
        <v>Т</v>
      </c>
      <c r="C178" s="27" t="str">
        <f aca="false">MID(Ключ,IF(MOD(A178,LEN(Ключ))=0,LEN(Ключ),MOD(A178,LEN(Ключ))),1)</f>
        <v>р</v>
      </c>
      <c r="D178" s="28" t="str">
        <f aca="true" t="array" ref="D178:D178">IF(B178=C178,"A",INDIRECT(ADDRESS(1,MATCH(B178,OFFSET(Нач,MATCH(C178,КлючПослед,0),0,1,46),0),,,"Квадрат Виженера")))</f>
        <v>В</v>
      </c>
      <c r="E178" s="0" t="str">
        <f aca="false">E177&amp;D178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</v>
      </c>
    </row>
    <row r="179" customFormat="false" ht="13.5" hidden="false" customHeight="false" outlineLevel="0" collapsed="false">
      <c r="A179" s="27" t="n">
        <v>169</v>
      </c>
      <c r="B179" s="28" t="str">
        <f aca="false">MID($A$2,A179,1)</f>
        <v>И</v>
      </c>
      <c r="C179" s="27" t="str">
        <f aca="false">MID(Ключ,IF(MOD(A179,LEN(Ключ))=0,LEN(Ключ),MOD(A179,LEN(Ключ))),1)</f>
        <v>а</v>
      </c>
      <c r="D179" s="28" t="str">
        <f aca="true" t="array" ref="D179:D179">IF(B179=C179,"A",INDIRECT(ADDRESS(1,MATCH(B179,OFFSET(Нач,MATCH(C179,КлючПослед,0),0,1,46),0),,,"Квадрат Виженера")))</f>
        <v>И</v>
      </c>
      <c r="E179" s="0" t="str">
        <f aca="false">E178&amp;D179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</v>
      </c>
    </row>
    <row r="180" customFormat="false" ht="13.5" hidden="false" customHeight="false" outlineLevel="0" collapsed="false">
      <c r="A180" s="27" t="n">
        <v>170</v>
      </c>
      <c r="B180" s="28" t="str">
        <f aca="false">MID($A$2,A180,1)</f>
        <v>,</v>
      </c>
      <c r="C180" s="27" t="str">
        <f aca="false">MID(Ключ,IF(MOD(A180,LEN(Ключ))=0,LEN(Ключ),MOD(A180,LEN(Ключ))),1)</f>
        <v>ф</v>
      </c>
      <c r="D180" s="28" t="str">
        <f aca="true" t="array" ref="D180:D180">IF(B180=C180,"A",INDIRECT(ADDRESS(1,MATCH(B180,OFFSET(Нач,MATCH(C180,КлючПослед,0),0,1,46),0),,,"Квадрат Виженера")))</f>
        <v>Ч</v>
      </c>
      <c r="E180" s="0" t="str">
        <f aca="false">E179&amp;D180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</v>
      </c>
    </row>
    <row r="181" customFormat="false" ht="13.5" hidden="false" customHeight="false" outlineLevel="0" collapsed="false">
      <c r="A181" s="27" t="n">
        <v>171</v>
      </c>
      <c r="B181" s="28" t="str">
        <f aca="false">MID($A$2,A181,1)</f>
        <v>И</v>
      </c>
      <c r="C181" s="27" t="str">
        <f aca="false">MID(Ключ,IF(MOD(A181,LEN(Ключ))=0,LEN(Ключ),MOD(A181,LEN(Ключ))),1)</f>
        <v>К</v>
      </c>
      <c r="D181" s="28" t="str">
        <f aca="true" t="array" ref="D181:D181">IF(B181=C181,"A",INDIRECT(ADDRESS(1,MATCH(B181,OFFSET(Нач,MATCH(C181,КлючПослед,0),0,1,46),0),,,"Квадрат Виженера")))</f>
        <v>,</v>
      </c>
      <c r="E181" s="0" t="str">
        <f aca="false">E180&amp;D181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</v>
      </c>
    </row>
    <row r="182" customFormat="false" ht="13.5" hidden="false" customHeight="false" outlineLevel="0" collapsed="false">
      <c r="A182" s="27" t="n">
        <v>172</v>
      </c>
      <c r="B182" s="28" t="str">
        <f aca="false">MID($A$2,A182,1)</f>
        <v>П</v>
      </c>
      <c r="C182" s="27" t="str">
        <f aca="false">MID(Ключ,IF(MOD(A182,LEN(Ключ))=0,LEN(Ключ),MOD(A182,LEN(Ключ))),1)</f>
        <v>р</v>
      </c>
      <c r="D182" s="28" t="str">
        <f aca="true" t="array" ref="D182:D182">IF(B182=C182,"A",INDIRECT(ADDRESS(1,MATCH(B182,OFFSET(Нач,MATCH(C182,КлючПослед,0),0,1,46),0),,,"Квадрат Виженера")))</f>
        <v> </v>
      </c>
      <c r="E182" s="0" t="str">
        <f aca="false">E181&amp;D182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</v>
      </c>
    </row>
    <row r="183" customFormat="false" ht="13.5" hidden="false" customHeight="false" outlineLevel="0" collapsed="false">
      <c r="A183" s="27" t="n">
        <v>173</v>
      </c>
      <c r="B183" s="28" t="str">
        <f aca="false">MID($A$2,A183,1)</f>
        <v>Й</v>
      </c>
      <c r="C183" s="27" t="str">
        <f aca="false">MID(Ключ,IF(MOD(A183,LEN(Ключ))=0,LEN(Ключ),MOD(A183,LEN(Ключ))),1)</f>
        <v>и</v>
      </c>
      <c r="D183" s="28" t="str">
        <f aca="true" t="array" ref="D183:D183">IF(B183=C183,"A",INDIRECT(ADDRESS(1,MATCH(B183,OFFSET(Нач,MATCH(C183,КлючПослед,0),0,1,46),0),,,"Квадрат Виженера")))</f>
        <v>Б</v>
      </c>
      <c r="E183" s="0" t="str">
        <f aca="false">E182&amp;D183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</v>
      </c>
    </row>
    <row r="184" customFormat="false" ht="13.5" hidden="false" customHeight="false" outlineLevel="0" collapsed="false">
      <c r="A184" s="27" t="n">
        <v>174</v>
      </c>
      <c r="B184" s="28" t="str">
        <f aca="false">MID($A$2,A184,1)</f>
        <v>Ф</v>
      </c>
      <c r="C184" s="27" t="str">
        <f aca="false">MID(Ключ,IF(MOD(A184,LEN(Ключ))=0,LEN(Ключ),MOD(A184,LEN(Ключ))),1)</f>
        <v>п</v>
      </c>
      <c r="D184" s="28" t="str">
        <f aca="true" t="array" ref="D184:D184">IF(B184=C184,"A",INDIRECT(ADDRESS(1,MATCH(B184,OFFSET(Нач,MATCH(C184,КлючПослед,0),0,1,46),0),,,"Квадрат Виженера")))</f>
        <v>Е</v>
      </c>
      <c r="E184" s="0" t="str">
        <f aca="false">E183&amp;D184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</v>
      </c>
    </row>
    <row r="185" customFormat="false" ht="13.5" hidden="false" customHeight="false" outlineLevel="0" collapsed="false">
      <c r="A185" s="27" t="n">
        <v>175</v>
      </c>
      <c r="B185" s="28" t="str">
        <f aca="false">MID($A$2,A185,1)</f>
        <v>Щ</v>
      </c>
      <c r="C185" s="27" t="str">
        <f aca="false">MID(Ключ,IF(MOD(A185,LEN(Ключ))=0,LEN(Ключ),MOD(A185,LEN(Ключ))),1)</f>
        <v>т</v>
      </c>
      <c r="D185" s="28" t="str">
        <f aca="true" t="array" ref="D185:D185">IF(B185=C185,"A",INDIRECT(ADDRESS(1,MATCH(B185,OFFSET(Нач,MATCH(C185,КлючПослед,0),0,1,46),0),,,"Квадрат Виженера")))</f>
        <v>З</v>
      </c>
      <c r="E185" s="0" t="str">
        <f aca="false">E184&amp;D185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</v>
      </c>
    </row>
    <row r="186" customFormat="false" ht="13.5" hidden="false" customHeight="false" outlineLevel="0" collapsed="false">
      <c r="A186" s="27" t="n">
        <v>176</v>
      </c>
      <c r="B186" s="28" t="str">
        <f aca="false">MID($A$2,A186,1)</f>
        <v>Ъ</v>
      </c>
      <c r="C186" s="27" t="str">
        <f aca="false">MID(Ключ,IF(MOD(A186,LEN(Ключ))=0,LEN(Ключ),MOD(A186,LEN(Ключ))),1)</f>
        <v>о</v>
      </c>
      <c r="D186" s="28" t="str">
        <f aca="true" t="array" ref="D186:D186">IF(B186=C186,"A",INDIRECT(ADDRESS(1,MATCH(B186,OFFSET(Нач,MATCH(C186,КлючПослед,0),0,1,46),0),,,"Квадрат Виженера")))</f>
        <v>М</v>
      </c>
      <c r="E186" s="0" t="str">
        <f aca="false">E185&amp;D186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</v>
      </c>
    </row>
    <row r="187" customFormat="false" ht="13.5" hidden="false" customHeight="false" outlineLevel="0" collapsed="false">
      <c r="A187" s="27" t="n">
        <v>177</v>
      </c>
      <c r="B187" s="28" t="str">
        <f aca="false">MID($A$2,A187,1)</f>
        <v>И</v>
      </c>
      <c r="C187" s="27" t="str">
        <f aca="false">MID(Ключ,IF(MOD(A187,LEN(Ключ))=0,LEN(Ключ),MOD(A187,LEN(Ключ))),1)</f>
        <v>г</v>
      </c>
      <c r="D187" s="28" t="str">
        <f aca="true" t="array" ref="D187:D187">IF(B187=C187,"A",INDIRECT(ADDRESS(1,MATCH(B187,OFFSET(Нач,MATCH(C187,КлючПослед,0),0,1,46),0),,,"Квадрат Виженера")))</f>
        <v>Е</v>
      </c>
      <c r="E187" s="0" t="str">
        <f aca="false">E186&amp;D187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</v>
      </c>
    </row>
    <row r="188" customFormat="false" ht="13.5" hidden="false" customHeight="false" outlineLevel="0" collapsed="false">
      <c r="A188" s="27" t="n">
        <v>178</v>
      </c>
      <c r="B188" s="28" t="str">
        <f aca="false">MID($A$2,A188,1)</f>
        <v>0</v>
      </c>
      <c r="C188" s="27" t="str">
        <f aca="false">MID(Ключ,IF(MOD(A188,LEN(Ключ))=0,LEN(Ключ),MOD(A188,LEN(Ключ))),1)</f>
        <v>р</v>
      </c>
      <c r="D188" s="28" t="str">
        <f aca="true" t="array" ref="D188:D188">IF(B188=C188,"A",INDIRECT(ADDRESS(1,MATCH(B188,OFFSET(Нач,MATCH(C188,КлючПослед,0),0,1,46),0),,,"Квадрат Виженера")))</f>
        <v>Р</v>
      </c>
      <c r="E188" s="0" t="str">
        <f aca="false">E187&amp;D188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</v>
      </c>
    </row>
    <row r="189" customFormat="false" ht="13.5" hidden="false" customHeight="false" outlineLevel="0" collapsed="false">
      <c r="A189" s="27" t="n">
        <v>179</v>
      </c>
      <c r="B189" s="28" t="str">
        <f aca="false">MID($A$2,A189,1)</f>
        <v>Н</v>
      </c>
      <c r="C189" s="27" t="str">
        <f aca="false">MID(Ключ,IF(MOD(A189,LEN(Ключ))=0,LEN(Ключ),MOD(A189,LEN(Ключ))),1)</f>
        <v>а</v>
      </c>
      <c r="D189" s="28" t="str">
        <f aca="true" t="array" ref="D189:D189">IF(B189=C189,"A",INDIRECT(ADDRESS(1,MATCH(B189,OFFSET(Нач,MATCH(C189,КлючПослед,0),0,1,46),0),,,"Квадрат Виженера")))</f>
        <v>Н</v>
      </c>
      <c r="E189" s="0" t="str">
        <f aca="false">E188&amp;D189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</v>
      </c>
    </row>
    <row r="190" customFormat="false" ht="13.5" hidden="false" customHeight="false" outlineLevel="0" collapsed="false">
      <c r="A190" s="27" t="n">
        <v>180</v>
      </c>
      <c r="B190" s="28" t="str">
        <f aca="false">MID($A$2,A190,1)</f>
        <v>2</v>
      </c>
      <c r="C190" s="27" t="str">
        <f aca="false">MID(Ключ,IF(MOD(A190,LEN(Ключ))=0,LEN(Ключ),MOD(A190,LEN(Ключ))),1)</f>
        <v>ф</v>
      </c>
      <c r="D190" s="28" t="str">
        <f aca="true" t="array" ref="D190:D190">IF(B190=C190,"A",INDIRECT(ADDRESS(1,MATCH(B190,OFFSET(Нач,MATCH(C190,КлючПослед,0),0,1,46),0),,,"Квадрат Виженера")))</f>
        <v>О</v>
      </c>
      <c r="E190" s="0" t="str">
        <f aca="false">E189&amp;D190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</v>
      </c>
    </row>
    <row r="191" customFormat="false" ht="13.5" hidden="false" customHeight="false" outlineLevel="0" collapsed="false">
      <c r="A191" s="27" t="n">
        <v>181</v>
      </c>
      <c r="B191" s="28" t="str">
        <f aca="false">MID($A$2,A191,1)</f>
        <v>Й</v>
      </c>
      <c r="C191" s="27" t="str">
        <f aca="false">MID(Ключ,IF(MOD(A191,LEN(Ключ))=0,LEN(Ключ),MOD(A191,LEN(Ключ))),1)</f>
        <v>К</v>
      </c>
      <c r="D191" s="28" t="str">
        <f aca="true" t="array" ref="D191:D191">IF(B191=C191,"A",INDIRECT(ADDRESS(1,MATCH(B191,OFFSET(Нач,MATCH(C191,КлючПослед,0),0,1,46),0),,,"Квадрат Виженера")))</f>
        <v> </v>
      </c>
      <c r="E191" s="0" t="str">
        <f aca="false">E190&amp;D191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</v>
      </c>
    </row>
    <row r="192" customFormat="false" ht="13.5" hidden="false" customHeight="false" outlineLevel="0" collapsed="false">
      <c r="A192" s="27" t="n">
        <v>182</v>
      </c>
      <c r="B192" s="28" t="str">
        <f aca="false">MID($A$2,A192,1)</f>
        <v>0</v>
      </c>
      <c r="C192" s="27" t="str">
        <f aca="false">MID(Ключ,IF(MOD(A192,LEN(Ключ))=0,LEN(Ключ),MOD(A192,LEN(Ключ))),1)</f>
        <v>р</v>
      </c>
      <c r="D192" s="28" t="str">
        <f aca="true" t="array" ref="D192:D192">IF(B192=C192,"A",INDIRECT(ADDRESS(1,MATCH(B192,OFFSET(Нач,MATCH(C192,КлючПослед,0),0,1,46),0),,,"Квадрат Виженера")))</f>
        <v>Р</v>
      </c>
      <c r="E192" s="0" t="str">
        <f aca="false">E191&amp;D192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</v>
      </c>
    </row>
    <row r="193" customFormat="false" ht="13.5" hidden="false" customHeight="false" outlineLevel="0" collapsed="false">
      <c r="A193" s="27" t="n">
        <v>183</v>
      </c>
      <c r="B193" s="28" t="str">
        <f aca="false">MID($A$2,A193,1)</f>
        <v>И</v>
      </c>
      <c r="C193" s="27" t="str">
        <f aca="false">MID(Ключ,IF(MOD(A193,LEN(Ключ))=0,LEN(Ключ),MOD(A193,LEN(Ключ))),1)</f>
        <v>и</v>
      </c>
      <c r="D193" s="28" t="str">
        <f aca="true" t="array" ref="D193:D193">IF(B193=C193,"A",INDIRECT(ADDRESS(1,MATCH(B193,OFFSET(Нач,MATCH(C193,КлючПослед,0),0,1,46),0),,,"Квадрат Виженера")))</f>
        <v>A</v>
      </c>
      <c r="E193" s="0" t="str">
        <f aca="false">E192&amp;D193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</v>
      </c>
    </row>
    <row r="194" customFormat="false" ht="13.5" hidden="false" customHeight="false" outlineLevel="0" collapsed="false">
      <c r="A194" s="27" t="n">
        <v>184</v>
      </c>
      <c r="B194" s="28" t="str">
        <f aca="false">MID($A$2,A194,1)</f>
        <v>У</v>
      </c>
      <c r="C194" s="27" t="str">
        <f aca="false">MID(Ключ,IF(MOD(A194,LEN(Ключ))=0,LEN(Ключ),MOD(A194,LEN(Ключ))),1)</f>
        <v>п</v>
      </c>
      <c r="D194" s="28" t="str">
        <f aca="true" t="array" ref="D194:D194">IF(B194=C194,"A",INDIRECT(ADDRESS(1,MATCH(B194,OFFSET(Нач,MATCH(C194,КлючПослед,0),0,1,46),0),,,"Квадрат Виженера")))</f>
        <v>Д</v>
      </c>
      <c r="E194" s="0" t="str">
        <f aca="false">E193&amp;D194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</v>
      </c>
    </row>
    <row r="195" customFormat="false" ht="13.5" hidden="false" customHeight="false" outlineLevel="0" collapsed="false">
      <c r="A195" s="27" t="n">
        <v>185</v>
      </c>
      <c r="B195" s="28" t="str">
        <f aca="false">MID($A$2,A195,1)</f>
        <v>С</v>
      </c>
      <c r="C195" s="27" t="str">
        <f aca="false">MID(Ключ,IF(MOD(A195,LEN(Ключ))=0,LEN(Ключ),MOD(A195,LEN(Ключ))),1)</f>
        <v>т</v>
      </c>
      <c r="D195" s="28" t="str">
        <f aca="true" t="array" ref="D195:D195">IF(B195=C195,"A",INDIRECT(ADDRESS(1,MATCH(B195,OFFSET(Нач,MATCH(C195,КлючПослед,0),0,1,46),0),,,"Квадрат Виженера")))</f>
        <v> </v>
      </c>
      <c r="E195" s="0" t="str">
        <f aca="false">E194&amp;D195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</v>
      </c>
    </row>
    <row r="196" customFormat="false" ht="13.5" hidden="false" customHeight="false" outlineLevel="0" collapsed="false">
      <c r="A196" s="27" t="n">
        <v>186</v>
      </c>
      <c r="B196" s="28" t="str">
        <f aca="false">MID($A$2,A196,1)</f>
        <v>Ы</v>
      </c>
      <c r="C196" s="27" t="str">
        <f aca="false">MID(Ключ,IF(MOD(A196,LEN(Ключ))=0,LEN(Ключ),MOD(A196,LEN(Ключ))),1)</f>
        <v>о</v>
      </c>
      <c r="D196" s="28" t="str">
        <f aca="true" t="array" ref="D196:D196">IF(B196=C196,"A",INDIRECT(ADDRESS(1,MATCH(B196,OFFSET(Нач,MATCH(C196,КлючПослед,0),0,1,46),0),,,"Квадрат Виженера")))</f>
        <v>Н</v>
      </c>
      <c r="E196" s="0" t="str">
        <f aca="false">E195&amp;D196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</v>
      </c>
    </row>
    <row r="197" customFormat="false" ht="13.5" hidden="false" customHeight="false" outlineLevel="0" collapsed="false">
      <c r="A197" s="27" t="n">
        <v>187</v>
      </c>
      <c r="B197" s="28" t="str">
        <f aca="false">MID($A$2,A197,1)</f>
        <v>Г</v>
      </c>
      <c r="C197" s="27" t="str">
        <f aca="false">MID(Ключ,IF(MOD(A197,LEN(Ключ))=0,LEN(Ключ),MOD(A197,LEN(Ключ))),1)</f>
        <v>г</v>
      </c>
      <c r="D197" s="28" t="str">
        <f aca="true" t="array" ref="D197:D197">IF(B197=C197,"A",INDIRECT(ADDRESS(1,MATCH(B197,OFFSET(Нач,MATCH(C197,КлючПослед,0),0,1,46),0),,,"Квадрат Виженера")))</f>
        <v>A</v>
      </c>
      <c r="E197" s="0" t="str">
        <f aca="false">E196&amp;D197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</v>
      </c>
    </row>
    <row r="198" customFormat="false" ht="13.5" hidden="false" customHeight="false" outlineLevel="0" collapsed="false">
      <c r="A198" s="27" t="n">
        <v>188</v>
      </c>
      <c r="B198" s="28" t="str">
        <f aca="false">MID($A$2,A198,1)</f>
        <v>8</v>
      </c>
      <c r="C198" s="27" t="str">
        <f aca="false">MID(Ключ,IF(MOD(A198,LEN(Ключ))=0,LEN(Ключ),MOD(A198,LEN(Ключ))),1)</f>
        <v>р</v>
      </c>
      <c r="D198" s="28" t="str">
        <f aca="true" t="array" ref="D198:D198">IF(B198=C198,"A",INDIRECT(ADDRESS(1,MATCH(B198,OFFSET(Нач,MATCH(C198,КлючПослед,0),0,1,46),0),,,"Квадрат Виженера")))</f>
        <v>Ш</v>
      </c>
      <c r="E198" s="0" t="str">
        <f aca="false">E197&amp;D198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</v>
      </c>
    </row>
    <row r="199" customFormat="false" ht="13.5" hidden="false" customHeight="false" outlineLevel="0" collapsed="false">
      <c r="A199" s="27" t="n">
        <v>189</v>
      </c>
      <c r="B199" s="28" t="str">
        <f aca="false">MID($A$2,A199,1)</f>
        <v>Е</v>
      </c>
      <c r="C199" s="27" t="str">
        <f aca="false">MID(Ключ,IF(MOD(A199,LEN(Ключ))=0,LEN(Ключ),MOD(A199,LEN(Ключ))),1)</f>
        <v>а</v>
      </c>
      <c r="D199" s="28" t="str">
        <f aca="true" t="array" ref="D199:D199">IF(B199=C199,"A",INDIRECT(ADDRESS(1,MATCH(B199,OFFSET(Нач,MATCH(C199,КлючПослед,0),0,1,46),0),,,"Квадрат Виженера")))</f>
        <v>Е</v>
      </c>
      <c r="E199" s="0" t="str">
        <f aca="false">E198&amp;D199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</v>
      </c>
    </row>
    <row r="200" customFormat="false" ht="13.5" hidden="false" customHeight="false" outlineLevel="0" collapsed="false">
      <c r="A200" s="27" t="n">
        <v>190</v>
      </c>
      <c r="B200" s="28" t="str">
        <f aca="false">MID($A$2,A200,1)</f>
        <v>0</v>
      </c>
      <c r="C200" s="27" t="str">
        <f aca="false">MID(Ключ,IF(MOD(A200,LEN(Ключ))=0,LEN(Ключ),MOD(A200,LEN(Ключ))),1)</f>
        <v>ф</v>
      </c>
      <c r="D200" s="28" t="str">
        <f aca="true" t="array" ref="D200:D200">IF(B200=C200,"A",INDIRECT(ADDRESS(1,MATCH(B200,OFFSET(Нач,MATCH(C200,КлючПослед,0),0,1,46),0),,,"Квадрат Виженера")))</f>
        <v>М</v>
      </c>
      <c r="E200" s="0" t="str">
        <f aca="false">E199&amp;D200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</v>
      </c>
    </row>
    <row r="201" customFormat="false" ht="13.5" hidden="false" customHeight="false" outlineLevel="0" collapsed="false">
      <c r="A201" s="27" t="n">
        <v>191</v>
      </c>
      <c r="B201" s="28" t="str">
        <f aca="false">MID($A$2,A201,1)</f>
        <v>Э</v>
      </c>
      <c r="C201" s="27" t="str">
        <f aca="false">MID(Ключ,IF(MOD(A201,LEN(Ключ))=0,LEN(Ключ),MOD(A201,LEN(Ключ))),1)</f>
        <v>К</v>
      </c>
      <c r="D201" s="28" t="str">
        <f aca="true" t="array" ref="D201:D201">IF(B201=C201,"A",INDIRECT(ADDRESS(1,MATCH(B201,OFFSET(Нач,MATCH(C201,КлючПослед,0),0,1,46),0),,,"Квадрат Виженера")))</f>
        <v>У</v>
      </c>
      <c r="E201" s="0" t="str">
        <f aca="false">E200&amp;D201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</v>
      </c>
    </row>
    <row r="202" customFormat="false" ht="13.5" hidden="false" customHeight="false" outlineLevel="0" collapsed="false">
      <c r="A202" s="27" t="n">
        <v>192</v>
      </c>
      <c r="B202" s="28" t="str">
        <f aca="false">MID($A$2,A202,1)</f>
        <v>П</v>
      </c>
      <c r="C202" s="27" t="str">
        <f aca="false">MID(Ключ,IF(MOD(A202,LEN(Ключ))=0,LEN(Ключ),MOD(A202,LEN(Ключ))),1)</f>
        <v>р</v>
      </c>
      <c r="D202" s="28" t="str">
        <f aca="true" t="array" ref="D202:D202">IF(B202=C202,"A",INDIRECT(ADDRESS(1,MATCH(B202,OFFSET(Нач,MATCH(C202,КлючПослед,0),0,1,46),0),,,"Квадрат Виженера")))</f>
        <v> </v>
      </c>
      <c r="E202" s="0" t="str">
        <f aca="false">E201&amp;D202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</v>
      </c>
    </row>
    <row r="203" customFormat="false" ht="13.5" hidden="false" customHeight="false" outlineLevel="0" collapsed="false">
      <c r="A203" s="27" t="n">
        <v>193</v>
      </c>
      <c r="B203" s="28" t="str">
        <f aca="false">MID($A$2,A203,1)</f>
        <v>Щ</v>
      </c>
      <c r="C203" s="27" t="str">
        <f aca="false">MID(Ключ,IF(MOD(A203,LEN(Ключ))=0,LEN(Ключ),MOD(A203,LEN(Ключ))),1)</f>
        <v>и</v>
      </c>
      <c r="D203" s="28" t="str">
        <f aca="true" t="array" ref="D203:D203">IF(B203=C203,"A",INDIRECT(ADDRESS(1,MATCH(B203,OFFSET(Нач,MATCH(C203,КлючПослед,0),0,1,46),0),,,"Квадрат Виженера")))</f>
        <v>С</v>
      </c>
      <c r="E203" s="0" t="str">
        <f aca="false">E202&amp;D203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</v>
      </c>
    </row>
    <row r="204" customFormat="false" ht="13.5" hidden="false" customHeight="false" outlineLevel="0" collapsed="false">
      <c r="A204" s="27" t="n">
        <v>194</v>
      </c>
      <c r="B204" s="28" t="str">
        <f aca="false">MID($A$2,A204,1)</f>
        <v>Э</v>
      </c>
      <c r="C204" s="27" t="str">
        <f aca="false">MID(Ключ,IF(MOD(A204,LEN(Ключ))=0,LEN(Ключ),MOD(A204,LEN(Ключ))),1)</f>
        <v>п</v>
      </c>
      <c r="D204" s="28" t="str">
        <f aca="true" t="array" ref="D204:D204">IF(B204=C204,"A",INDIRECT(ADDRESS(1,MATCH(B204,OFFSET(Нач,MATCH(C204,КлючПослед,0),0,1,46),0),,,"Квадрат Виженера")))</f>
        <v>О</v>
      </c>
      <c r="E204" s="0" t="str">
        <f aca="false">E203&amp;D204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</v>
      </c>
    </row>
    <row r="205" customFormat="false" ht="13.5" hidden="false" customHeight="false" outlineLevel="0" collapsed="false">
      <c r="A205" s="27" t="n">
        <v>195</v>
      </c>
      <c r="B205" s="28" t="str">
        <f aca="false">MID($A$2,A205,1)</f>
        <v>4</v>
      </c>
      <c r="C205" s="27" t="str">
        <f aca="false">MID(Ключ,IF(MOD(A205,LEN(Ключ))=0,LEN(Ключ),MOD(A205,LEN(Ключ))),1)</f>
        <v>т</v>
      </c>
      <c r="D205" s="28" t="str">
        <f aca="true" t="array" ref="D205:D205">IF(B205=C205,"A",INDIRECT(ADDRESS(1,MATCH(B205,OFFSET(Нач,MATCH(C205,КлючПослед,0),0,1,46),0),,,"Квадрат Виженера")))</f>
        <v>Т</v>
      </c>
      <c r="E205" s="0" t="str">
        <f aca="false">E204&amp;D205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</v>
      </c>
    </row>
    <row r="206" customFormat="false" ht="13.5" hidden="false" customHeight="false" outlineLevel="0" collapsed="false">
      <c r="A206" s="27" t="n">
        <v>196</v>
      </c>
      <c r="B206" s="28" t="str">
        <f aca="false">MID($A$2,A206,1)</f>
        <v>Ю</v>
      </c>
      <c r="C206" s="27" t="str">
        <f aca="false">MID(Ключ,IF(MOD(A206,LEN(Ключ))=0,LEN(Ключ),MOD(A206,LEN(Ключ))),1)</f>
        <v>о</v>
      </c>
      <c r="D206" s="28" t="str">
        <f aca="true" t="array" ref="D206:D206">IF(B206=C206,"A",INDIRECT(ADDRESS(1,MATCH(B206,OFFSET(Нач,MATCH(C206,КлючПослед,0),0,1,46),0),,,"Квадрат Виженера")))</f>
        <v>Р</v>
      </c>
      <c r="E206" s="0" t="str">
        <f aca="false">E205&amp;D206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</v>
      </c>
    </row>
    <row r="207" customFormat="false" ht="13.5" hidden="false" customHeight="false" outlineLevel="0" collapsed="false">
      <c r="A207" s="27" t="n">
        <v>197</v>
      </c>
      <c r="B207" s="28" t="str">
        <f aca="false">MID($A$2,A207,1)</f>
        <v>Ц</v>
      </c>
      <c r="C207" s="27" t="str">
        <f aca="false">MID(Ключ,IF(MOD(A207,LEN(Ключ))=0,LEN(Ключ),MOD(A207,LEN(Ключ))),1)</f>
        <v>г</v>
      </c>
      <c r="D207" s="28" t="str">
        <f aca="true" t="array" ref="D207:D207">IF(B207=C207,"A",INDIRECT(ADDRESS(1,MATCH(B207,OFFSET(Нач,MATCH(C207,КлючПослед,0),0,1,46),0),,,"Квадрат Виженера")))</f>
        <v>У</v>
      </c>
      <c r="E207" s="0" t="str">
        <f aca="false">E206&amp;D207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</v>
      </c>
    </row>
    <row r="208" customFormat="false" ht="13.5" hidden="false" customHeight="false" outlineLevel="0" collapsed="false">
      <c r="A208" s="27" t="n">
        <v>198</v>
      </c>
      <c r="B208" s="28" t="str">
        <f aca="false">MID($A$2,A208,1)</f>
        <v>Ф</v>
      </c>
      <c r="C208" s="27" t="str">
        <f aca="false">MID(Ключ,IF(MOD(A208,LEN(Ключ))=0,LEN(Ключ),MOD(A208,LEN(Ключ))),1)</f>
        <v>р</v>
      </c>
      <c r="D208" s="28" t="str">
        <f aca="true" t="array" ref="D208:D208">IF(B208=C208,"A",INDIRECT(ADDRESS(1,MATCH(B208,OFFSET(Нач,MATCH(C208,КлючПослед,0),0,1,46),0),,,"Квадрат Виженера")))</f>
        <v>Д</v>
      </c>
      <c r="E208" s="0" t="str">
        <f aca="false">E207&amp;D208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</v>
      </c>
    </row>
    <row r="209" customFormat="false" ht="13.5" hidden="false" customHeight="false" outlineLevel="0" collapsed="false">
      <c r="A209" s="27" t="n">
        <v>199</v>
      </c>
      <c r="B209" s="28" t="str">
        <f aca="false">MID($A$2,A209,1)</f>
        <v>Н</v>
      </c>
      <c r="C209" s="27" t="str">
        <f aca="false">MID(Ключ,IF(MOD(A209,LEN(Ключ))=0,LEN(Ключ),MOD(A209,LEN(Ключ))),1)</f>
        <v>а</v>
      </c>
      <c r="D209" s="28" t="str">
        <f aca="true" t="array" ref="D209:D209">IF(B209=C209,"A",INDIRECT(ADDRESS(1,MATCH(B209,OFFSET(Нач,MATCH(C209,КлючПослед,0),0,1,46),0),,,"Квадрат Виженера")))</f>
        <v>Н</v>
      </c>
      <c r="E209" s="0" t="str">
        <f aca="false">E208&amp;D209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</v>
      </c>
    </row>
    <row r="210" customFormat="false" ht="13.5" hidden="false" customHeight="false" outlineLevel="0" collapsed="false">
      <c r="A210" s="27" t="n">
        <v>200</v>
      </c>
      <c r="B210" s="28" t="str">
        <f aca="false">MID($A$2,A210,1)</f>
        <v>Ь</v>
      </c>
      <c r="C210" s="27" t="str">
        <f aca="false">MID(Ключ,IF(MOD(A210,LEN(Ключ))=0,LEN(Ключ),MOD(A210,LEN(Ключ))),1)</f>
        <v>ф</v>
      </c>
      <c r="D210" s="28" t="str">
        <f aca="true" t="array" ref="D210:D210">IF(B210=C210,"A",INDIRECT(ADDRESS(1,MATCH(B210,OFFSET(Нач,MATCH(C210,КлючПослед,0),0,1,46),0),,,"Квадрат Виженера")))</f>
        <v>И</v>
      </c>
      <c r="E210" s="0" t="str">
        <f aca="false">E209&amp;D210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</v>
      </c>
    </row>
    <row r="211" customFormat="false" ht="13.5" hidden="false" customHeight="false" outlineLevel="0" collapsed="false">
      <c r="A211" s="27" t="n">
        <v>201</v>
      </c>
      <c r="B211" s="28" t="str">
        <f aca="false">MID($A$2,A211,1)</f>
        <v>1</v>
      </c>
      <c r="C211" s="27" t="str">
        <f aca="false">MID(Ключ,IF(MOD(A211,LEN(Ключ))=0,LEN(Ключ),MOD(A211,LEN(Ключ))),1)</f>
        <v>К</v>
      </c>
      <c r="D211" s="28" t="str">
        <f aca="true" t="array" ref="D211:D211">IF(B211=C211,"A",INDIRECT(ADDRESS(1,MATCH(B211,OFFSET(Нач,MATCH(C211,КлючПослед,0),0,1,46),0),,,"Квадрат Виженера")))</f>
        <v>Ч</v>
      </c>
      <c r="E211" s="0" t="str">
        <f aca="false">E210&amp;D211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</v>
      </c>
    </row>
    <row r="212" customFormat="false" ht="13.5" hidden="false" customHeight="false" outlineLevel="0" collapsed="false">
      <c r="A212" s="27" t="n">
        <v>202</v>
      </c>
      <c r="B212" s="28" t="str">
        <f aca="false">MID($A$2,A212,1)</f>
        <v>Х</v>
      </c>
      <c r="C212" s="27" t="str">
        <f aca="false">MID(Ключ,IF(MOD(A212,LEN(Ключ))=0,LEN(Ключ),MOD(A212,LEN(Ключ))),1)</f>
        <v>р</v>
      </c>
      <c r="D212" s="28" t="str">
        <f aca="true" t="array" ref="D212:D212">IF(B212=C212,"A",INDIRECT(ADDRESS(1,MATCH(B212,OFFSET(Нач,MATCH(C212,КлючПослед,0),0,1,46),0),,,"Квадрат Виженера")))</f>
        <v>Е</v>
      </c>
      <c r="E212" s="0" t="str">
        <f aca="false">E211&amp;D212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</v>
      </c>
    </row>
    <row r="213" customFormat="false" ht="13.5" hidden="false" customHeight="false" outlineLevel="0" collapsed="false">
      <c r="A213" s="27" t="n">
        <v>203</v>
      </c>
      <c r="B213" s="28" t="str">
        <f aca="false">MID($A$2,A213,1)</f>
        <v>Щ</v>
      </c>
      <c r="C213" s="27" t="str">
        <f aca="false">MID(Ключ,IF(MOD(A213,LEN(Ключ))=0,LEN(Ключ),MOD(A213,LEN(Ключ))),1)</f>
        <v>и</v>
      </c>
      <c r="D213" s="28" t="str">
        <f aca="true" t="array" ref="D213:D213">IF(B213=C213,"A",INDIRECT(ADDRESS(1,MATCH(B213,OFFSET(Нач,MATCH(C213,КлючПослед,0),0,1,46),0),,,"Квадрат Виженера")))</f>
        <v>С</v>
      </c>
      <c r="E213" s="0" t="str">
        <f aca="false">E212&amp;D213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</v>
      </c>
    </row>
    <row r="214" customFormat="false" ht="13.5" hidden="false" customHeight="false" outlineLevel="0" collapsed="false">
      <c r="A214" s="27" t="n">
        <v>204</v>
      </c>
      <c r="B214" s="28" t="str">
        <f aca="false">MID($A$2,A214,1)</f>
        <v>1</v>
      </c>
      <c r="C214" s="27" t="str">
        <f aca="false">MID(Ключ,IF(MOD(A214,LEN(Ключ))=0,LEN(Ключ),MOD(A214,LEN(Ключ))),1)</f>
        <v>п</v>
      </c>
      <c r="D214" s="28" t="str">
        <f aca="true" t="array" ref="D214:D214">IF(B214=C214,"A",INDIRECT(ADDRESS(1,MATCH(B214,OFFSET(Нач,MATCH(C214,КлючПослед,0),0,1,46),0),,,"Квадрат Виженера")))</f>
        <v>Т</v>
      </c>
      <c r="E214" s="0" t="str">
        <f aca="false">E213&amp;D214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</v>
      </c>
    </row>
    <row r="215" customFormat="false" ht="13.5" hidden="false" customHeight="false" outlineLevel="0" collapsed="false">
      <c r="A215" s="27" t="n">
        <v>205</v>
      </c>
      <c r="B215" s="28" t="str">
        <f aca="false">MID($A$2,A215,1)</f>
        <v>Ф</v>
      </c>
      <c r="C215" s="27" t="str">
        <f aca="false">MID(Ключ,IF(MOD(A215,LEN(Ключ))=0,LEN(Ключ),MOD(A215,LEN(Ключ))),1)</f>
        <v>т</v>
      </c>
      <c r="D215" s="28" t="str">
        <f aca="true" t="array" ref="D215:D215">IF(B215=C215,"A",INDIRECT(ADDRESS(1,MATCH(B215,OFFSET(Нач,MATCH(C215,КлючПослед,0),0,1,46),0),,,"Квадрат Виженера")))</f>
        <v>В</v>
      </c>
      <c r="E215" s="0" t="str">
        <f aca="false">E214&amp;D215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</v>
      </c>
    </row>
    <row r="216" customFormat="false" ht="13.5" hidden="false" customHeight="false" outlineLevel="0" collapsed="false">
      <c r="A216" s="27" t="n">
        <v>206</v>
      </c>
      <c r="B216" s="28" t="str">
        <f aca="false">MID($A$2,A216,1)</f>
        <v>1</v>
      </c>
      <c r="C216" s="27" t="str">
        <f aca="false">MID(Ключ,IF(MOD(A216,LEN(Ключ))=0,LEN(Ключ),MOD(A216,LEN(Ключ))),1)</f>
        <v>о</v>
      </c>
      <c r="D216" s="28" t="str">
        <f aca="true" t="array" ref="D216:D216">IF(B216=C216,"A",INDIRECT(ADDRESS(1,MATCH(B216,OFFSET(Нач,MATCH(C216,КлючПослед,0),0,1,46),0),,,"Квадрат Виженера")))</f>
        <v>У</v>
      </c>
      <c r="E216" s="0" t="str">
        <f aca="false">E215&amp;D216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</v>
      </c>
    </row>
    <row r="217" customFormat="false" ht="13.5" hidden="false" customHeight="false" outlineLevel="0" collapsed="false">
      <c r="A217" s="27" t="n">
        <v>207</v>
      </c>
      <c r="B217" s="28" t="str">
        <f aca="false">MID($A$2,A217,1)</f>
        <v>Б</v>
      </c>
      <c r="C217" s="27" t="str">
        <f aca="false">MID(Ключ,IF(MOD(A217,LEN(Ключ))=0,LEN(Ключ),MOD(A217,LEN(Ключ))),1)</f>
        <v>г</v>
      </c>
      <c r="D217" s="28" t="str">
        <f aca="true" t="array" ref="D217:D217">IF(B217=C217,"A",INDIRECT(ADDRESS(1,MATCH(B217,OFFSET(Нач,MATCH(C217,КлючПослед,0),0,1,46),0),,,"Квадрат Виженера")))</f>
        <v>,</v>
      </c>
      <c r="E217" s="0" t="str">
        <f aca="false">E216&amp;D217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</v>
      </c>
    </row>
    <row r="218" customFormat="false" ht="13.5" hidden="false" customHeight="false" outlineLevel="0" collapsed="false">
      <c r="A218" s="27" t="n">
        <v>208</v>
      </c>
      <c r="B218" s="28" t="str">
        <f aca="false">MID($A$2,A218,1)</f>
        <v>П</v>
      </c>
      <c r="C218" s="27" t="str">
        <f aca="false">MID(Ключ,IF(MOD(A218,LEN(Ключ))=0,LEN(Ключ),MOD(A218,LEN(Ключ))),1)</f>
        <v>р</v>
      </c>
      <c r="D218" s="28" t="str">
        <f aca="true" t="array" ref="D218:D218">IF(B218=C218,"A",INDIRECT(ADDRESS(1,MATCH(B218,OFFSET(Нач,MATCH(C218,КлючПослед,0),0,1,46),0),,,"Квадрат Виженера")))</f>
        <v> </v>
      </c>
      <c r="E218" s="0" t="str">
        <f aca="false">E217&amp;D218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</v>
      </c>
    </row>
    <row r="219" customFormat="false" ht="13.5" hidden="false" customHeight="false" outlineLevel="0" collapsed="false">
      <c r="A219" s="27" t="n">
        <v>209</v>
      </c>
      <c r="B219" s="28" t="str">
        <f aca="false">MID($A$2,A219,1)</f>
        <v>Н</v>
      </c>
      <c r="C219" s="27" t="str">
        <f aca="false">MID(Ключ,IF(MOD(A219,LEN(Ключ))=0,LEN(Ключ),MOD(A219,LEN(Ключ))),1)</f>
        <v>а</v>
      </c>
      <c r="D219" s="28" t="str">
        <f aca="true" t="array" ref="D219:D219">IF(B219=C219,"A",INDIRECT(ADDRESS(1,MATCH(B219,OFFSET(Нач,MATCH(C219,КлючПослед,0),0,1,46),0),,,"Квадрат Виженера")))</f>
        <v>Н</v>
      </c>
      <c r="E219" s="0" t="str">
        <f aca="false">E218&amp;D219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</v>
      </c>
    </row>
    <row r="220" customFormat="false" ht="13.5" hidden="false" customHeight="false" outlineLevel="0" collapsed="false">
      <c r="A220" s="27" t="n">
        <v>210</v>
      </c>
      <c r="B220" s="28" t="str">
        <f aca="false">MID($A$2,A220,1)</f>
        <v>Ф</v>
      </c>
      <c r="C220" s="27" t="str">
        <f aca="false">MID(Ключ,IF(MOD(A220,LEN(Ключ))=0,LEN(Ключ),MOD(A220,LEN(Ключ))),1)</f>
        <v>ф</v>
      </c>
      <c r="D220" s="28" t="str">
        <f aca="true" t="array" ref="D220:D220">IF(B220=C220,"A",INDIRECT(ADDRESS(1,MATCH(B220,OFFSET(Нач,MATCH(C220,КлючПослед,0),0,1,46),0),,,"Квадрат Виженера")))</f>
        <v>A</v>
      </c>
      <c r="E220" s="0" t="str">
        <f aca="false">E219&amp;D220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</v>
      </c>
    </row>
    <row r="221" customFormat="false" ht="13.5" hidden="false" customHeight="false" outlineLevel="0" collapsed="false">
      <c r="A221" s="27" t="n">
        <v>211</v>
      </c>
      <c r="B221" s="28" t="str">
        <f aca="false">MID($A$2,A221,1)</f>
        <v>О</v>
      </c>
      <c r="C221" s="27" t="str">
        <f aca="false">MID(Ключ,IF(MOD(A221,LEN(Ключ))=0,LEN(Ключ),MOD(A221,LEN(Ключ))),1)</f>
        <v>К</v>
      </c>
      <c r="D221" s="28" t="str">
        <f aca="true" t="array" ref="D221:D221">IF(B221=C221,"A",INDIRECT(ADDRESS(1,MATCH(B221,OFFSET(Нач,MATCH(C221,КлючПослед,0),0,1,46),0),,,"Квадрат Виженера")))</f>
        <v>Д</v>
      </c>
      <c r="E221" s="0" t="str">
        <f aca="false">E220&amp;D221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</v>
      </c>
    </row>
    <row r="222" customFormat="false" ht="13.5" hidden="false" customHeight="false" outlineLevel="0" collapsed="false">
      <c r="A222" s="27" t="n">
        <v>212</v>
      </c>
      <c r="B222" s="28" t="str">
        <f aca="false">MID($A$2,A222,1)</f>
        <v>Х</v>
      </c>
      <c r="C222" s="27" t="str">
        <f aca="false">MID(Ключ,IF(MOD(A222,LEN(Ключ))=0,LEN(Ключ),MOD(A222,LEN(Ключ))),1)</f>
        <v>р</v>
      </c>
      <c r="D222" s="28" t="str">
        <f aca="true" t="array" ref="D222:D222">IF(B222=C222,"A",INDIRECT(ADDRESS(1,MATCH(B222,OFFSET(Нач,MATCH(C222,КлючПослед,0),0,1,46),0),,,"Квадрат Виженера")))</f>
        <v>Е</v>
      </c>
      <c r="E222" s="0" t="str">
        <f aca="false">E221&amp;D222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</v>
      </c>
    </row>
    <row r="223" customFormat="false" ht="13.5" hidden="false" customHeight="false" outlineLevel="0" collapsed="false">
      <c r="A223" s="27" t="n">
        <v>213</v>
      </c>
      <c r="B223" s="28" t="str">
        <f aca="false">MID($A$2,A223,1)</f>
        <v>6</v>
      </c>
      <c r="C223" s="27" t="str">
        <f aca="false">MID(Ключ,IF(MOD(A223,LEN(Ключ))=0,LEN(Ключ),MOD(A223,LEN(Ключ))),1)</f>
        <v>и</v>
      </c>
      <c r="D223" s="28" t="str">
        <f aca="true" t="array" ref="D223:D223">IF(B223=C223,"A",INDIRECT(ADDRESS(1,MATCH(B223,OFFSET(Нач,MATCH(C223,КлючПослед,0),0,1,46),0),,,"Квадрат Виженера")))</f>
        <v>Ю</v>
      </c>
      <c r="E223" s="0" t="str">
        <f aca="false">E222&amp;D223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</v>
      </c>
    </row>
    <row r="224" customFormat="false" ht="13.5" hidden="false" customHeight="false" outlineLevel="0" collapsed="false">
      <c r="A224" s="27" t="n">
        <v>214</v>
      </c>
      <c r="B224" s="28" t="str">
        <f aca="false">MID($A$2,A224,1)</f>
        <v>0</v>
      </c>
      <c r="C224" s="27" t="str">
        <f aca="false">MID(Ключ,IF(MOD(A224,LEN(Ключ))=0,LEN(Ключ),MOD(A224,LEN(Ключ))),1)</f>
        <v>п</v>
      </c>
      <c r="D224" s="28" t="str">
        <f aca="true" t="array" ref="D224:D224">IF(B224=C224,"A",INDIRECT(ADDRESS(1,MATCH(B224,OFFSET(Нач,MATCH(C224,КлючПослед,0),0,1,46),0),,,"Квадрат Виженера")))</f>
        <v>С</v>
      </c>
      <c r="E224" s="0" t="str">
        <f aca="false">E223&amp;D224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</v>
      </c>
    </row>
    <row r="225" customFormat="false" ht="13.5" hidden="false" customHeight="false" outlineLevel="0" collapsed="false">
      <c r="A225" s="27" t="n">
        <v>215</v>
      </c>
      <c r="B225" s="28" t="str">
        <f aca="false">MID($A$2,A225,1)</f>
        <v>Б</v>
      </c>
      <c r="C225" s="27" t="str">
        <f aca="false">MID(Ключ,IF(MOD(A225,LEN(Ключ))=0,LEN(Ключ),MOD(A225,LEN(Ключ))),1)</f>
        <v>т</v>
      </c>
      <c r="D225" s="28" t="str">
        <f aca="true" t="array" ref="D225:D225">IF(B225=C225,"A",INDIRECT(ADDRESS(1,MATCH(B225,OFFSET(Нач,MATCH(C225,КлючПослед,0),0,1,46),0),,,"Квадрат Виженера")))</f>
        <v>Ь</v>
      </c>
      <c r="E225" s="0" t="str">
        <f aca="false">E224&amp;D225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</v>
      </c>
    </row>
    <row r="226" customFormat="false" ht="13.5" hidden="false" customHeight="false" outlineLevel="0" collapsed="false">
      <c r="A226" s="27" t="n">
        <v>216</v>
      </c>
      <c r="B226" s="28" t="str">
        <f aca="false">MID($A$2,A226,1)</f>
        <v>Н</v>
      </c>
      <c r="C226" s="27" t="str">
        <f aca="false">MID(Ключ,IF(MOD(A226,LEN(Ключ))=0,LEN(Ключ),MOD(A226,LEN(Ключ))),1)</f>
        <v>о</v>
      </c>
      <c r="D226" s="28" t="str">
        <f aca="true" t="array" ref="D226:D226">IF(B226=C226,"A",INDIRECT(ADDRESS(1,MATCH(B226,OFFSET(Нач,MATCH(C226,КлючПослед,0),0,1,46),0),,,"Квадрат Виженера")))</f>
        <v> </v>
      </c>
      <c r="E226" s="0" t="str">
        <f aca="false">E225&amp;D226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</v>
      </c>
    </row>
    <row r="227" customFormat="false" ht="13.5" hidden="false" customHeight="false" outlineLevel="0" collapsed="false">
      <c r="A227" s="27" t="n">
        <v>217</v>
      </c>
      <c r="B227" s="28" t="str">
        <f aca="false">MID($A$2,A227,1)</f>
        <v>Р</v>
      </c>
      <c r="C227" s="27" t="str">
        <f aca="false">MID(Ключ,IF(MOD(A227,LEN(Ключ))=0,LEN(Ключ),MOD(A227,LEN(Ключ))),1)</f>
        <v>г</v>
      </c>
      <c r="D227" s="28" t="str">
        <f aca="true" t="array" ref="D227:D227">IF(B227=C227,"A",INDIRECT(ADDRESS(1,MATCH(B227,OFFSET(Нач,MATCH(C227,КлючПослед,0),0,1,46),0),,,"Квадрат Виженера")))</f>
        <v>Н</v>
      </c>
      <c r="E227" s="0" t="str">
        <f aca="false">E226&amp;D227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</v>
      </c>
    </row>
    <row r="228" customFormat="false" ht="13.5" hidden="false" customHeight="false" outlineLevel="0" collapsed="false">
      <c r="A228" s="27" t="n">
        <v>218</v>
      </c>
      <c r="B228" s="28" t="str">
        <f aca="false">MID($A$2,A228,1)</f>
        <v>Р</v>
      </c>
      <c r="C228" s="27" t="str">
        <f aca="false">MID(Ключ,IF(MOD(A228,LEN(Ключ))=0,LEN(Ключ),MOD(A228,LEN(Ключ))),1)</f>
        <v>р</v>
      </c>
      <c r="D228" s="28" t="str">
        <f aca="true" t="array" ref="D228:D228">IF(B228=C228,"A",INDIRECT(ADDRESS(1,MATCH(B228,OFFSET(Нач,MATCH(C228,КлючПослед,0),0,1,46),0),,,"Квадрат Виженера")))</f>
        <v>A</v>
      </c>
      <c r="E228" s="0" t="str">
        <f aca="false">E227&amp;D228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</v>
      </c>
    </row>
    <row r="229" customFormat="false" ht="13.5" hidden="false" customHeight="false" outlineLevel="0" collapsed="false">
      <c r="A229" s="27" t="n">
        <v>219</v>
      </c>
      <c r="B229" s="28" t="str">
        <f aca="false">MID($A$2,A229,1)</f>
        <v> </v>
      </c>
      <c r="C229" s="27" t="str">
        <f aca="false">MID(Ключ,IF(MOD(A229,LEN(Ключ))=0,LEN(Ключ),MOD(A229,LEN(Ключ))),1)</f>
        <v>а</v>
      </c>
      <c r="D229" s="28" t="str">
        <f aca="true" t="array" ref="D229:D229">IF(B229=C229,"A",INDIRECT(ADDRESS(1,MATCH(B229,OFFSET(Нач,MATCH(C229,КлючПослед,0),0,1,46),0),,,"Квадрат Виженера")))</f>
        <v> </v>
      </c>
      <c r="E229" s="0" t="str">
        <f aca="false">E228&amp;D229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</v>
      </c>
    </row>
    <row r="230" customFormat="false" ht="13.5" hidden="false" customHeight="false" outlineLevel="0" collapsed="false">
      <c r="A230" s="27" t="n">
        <v>220</v>
      </c>
      <c r="B230" s="28" t="str">
        <f aca="false">MID($A$2,A230,1)</f>
        <v>Щ</v>
      </c>
      <c r="C230" s="27" t="str">
        <f aca="false">MID(Ключ,IF(MOD(A230,LEN(Ключ))=0,LEN(Ключ),MOD(A230,LEN(Ключ))),1)</f>
        <v>ф</v>
      </c>
      <c r="D230" s="28" t="str">
        <f aca="true" t="array" ref="D230:D230">IF(B230=C230,"A",INDIRECT(ADDRESS(1,MATCH(B230,OFFSET(Нач,MATCH(C230,КлючПослед,0),0,1,46),0),,,"Квадрат Виженера")))</f>
        <v>Е</v>
      </c>
      <c r="E230" s="0" t="str">
        <f aca="false">E229&amp;D230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</v>
      </c>
    </row>
    <row r="231" customFormat="false" ht="13.5" hidden="false" customHeight="false" outlineLevel="0" collapsed="false">
      <c r="A231" s="27" t="n">
        <v>221</v>
      </c>
      <c r="B231" s="28" t="str">
        <f aca="false">MID($A$2,A231,1)</f>
        <v>Н</v>
      </c>
      <c r="C231" s="27" t="str">
        <f aca="false">MID(Ключ,IF(MOD(A231,LEN(Ключ))=0,LEN(Ключ),MOD(A231,LEN(Ключ))),1)</f>
        <v>К</v>
      </c>
      <c r="D231" s="28" t="str">
        <f aca="true" t="array" ref="D231:D231">IF(B231=C231,"A",INDIRECT(ADDRESS(1,MATCH(B231,OFFSET(Нач,MATCH(C231,КлючПослед,0),0,1,46),0),,,"Квадрат Виженера")))</f>
        <v>Г</v>
      </c>
      <c r="E231" s="0" t="str">
        <f aca="false">E230&amp;D231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</v>
      </c>
    </row>
    <row r="232" customFormat="false" ht="13.5" hidden="false" customHeight="false" outlineLevel="0" collapsed="false">
      <c r="A232" s="27" t="n">
        <v>222</v>
      </c>
      <c r="B232" s="28" t="str">
        <f aca="false">MID($A$2,A232,1)</f>
        <v>Ю</v>
      </c>
      <c r="C232" s="27" t="str">
        <f aca="false">MID(Ключ,IF(MOD(A232,LEN(Ключ))=0,LEN(Ключ),MOD(A232,LEN(Ключ))),1)</f>
        <v>р</v>
      </c>
      <c r="D232" s="28" t="str">
        <f aca="true" t="array" ref="D232:D232">IF(B232=C232,"A",INDIRECT(ADDRESS(1,MATCH(B232,OFFSET(Нач,MATCH(C232,КлючПослед,0),0,1,46),0),,,"Квадрат Виженера")))</f>
        <v>О</v>
      </c>
      <c r="E232" s="0" t="str">
        <f aca="false">E231&amp;D232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</v>
      </c>
    </row>
    <row r="233" customFormat="false" ht="13.5" hidden="false" customHeight="false" outlineLevel="0" collapsed="false">
      <c r="A233" s="27" t="n">
        <v>223</v>
      </c>
      <c r="B233" s="28" t="str">
        <f aca="false">MID($A$2,A233,1)</f>
        <v>З</v>
      </c>
      <c r="C233" s="27" t="str">
        <f aca="false">MID(Ключ,IF(MOD(A233,LEN(Ключ))=0,LEN(Ключ),MOD(A233,LEN(Ключ))),1)</f>
        <v>и</v>
      </c>
      <c r="D233" s="28" t="str">
        <f aca="true" t="array" ref="D233:D233">IF(B233=C233,"A",INDIRECT(ADDRESS(1,MATCH(B233,OFFSET(Нач,MATCH(C233,КлючПослед,0),0,1,46),0),,,"Квадрат Виженера")))</f>
        <v> </v>
      </c>
      <c r="E233" s="0" t="str">
        <f aca="false">E232&amp;D233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</v>
      </c>
    </row>
    <row r="234" customFormat="false" ht="13.5" hidden="false" customHeight="false" outlineLevel="0" collapsed="false">
      <c r="A234" s="27" t="n">
        <v>224</v>
      </c>
      <c r="B234" s="28" t="str">
        <f aca="false">MID($A$2,A234,1)</f>
        <v>У</v>
      </c>
      <c r="C234" s="27" t="str">
        <f aca="false">MID(Ключ,IF(MOD(A234,LEN(Ключ))=0,LEN(Ключ),MOD(A234,LEN(Ключ))),1)</f>
        <v>п</v>
      </c>
      <c r="D234" s="28" t="str">
        <f aca="true" t="array" ref="D234:D234">IF(B234=C234,"A",INDIRECT(ADDRESS(1,MATCH(B234,OFFSET(Нач,MATCH(C234,КлючПослед,0),0,1,46),0),,,"Квадрат Виженера")))</f>
        <v>Д</v>
      </c>
      <c r="E234" s="0" t="str">
        <f aca="false">E233&amp;D234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</v>
      </c>
    </row>
    <row r="235" customFormat="false" ht="13.5" hidden="false" customHeight="false" outlineLevel="0" collapsed="false">
      <c r="A235" s="27" t="n">
        <v>225</v>
      </c>
      <c r="B235" s="28" t="str">
        <f aca="false">MID($A$2,A235,1)</f>
        <v>Т</v>
      </c>
      <c r="C235" s="27" t="str">
        <f aca="false">MID(Ключ,IF(MOD(A235,LEN(Ключ))=0,LEN(Ключ),MOD(A235,LEN(Ключ))),1)</f>
        <v>т</v>
      </c>
      <c r="D235" s="28" t="str">
        <f aca="true" t="array" ref="D235:D235">IF(B235=C235,"A",INDIRECT(ADDRESS(1,MATCH(B235,OFFSET(Нач,MATCH(C235,КлючПослед,0),0,1,46),0),,,"Квадрат Виженера")))</f>
        <v>A</v>
      </c>
      <c r="E235" s="0" t="str">
        <f aca="false">E234&amp;D235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</v>
      </c>
    </row>
    <row r="236" customFormat="false" ht="13.5" hidden="false" customHeight="false" outlineLevel="0" collapsed="false">
      <c r="A236" s="27" t="n">
        <v>226</v>
      </c>
      <c r="B236" s="28" t="str">
        <f aca="false">MID($A$2,A236,1)</f>
        <v>Щ</v>
      </c>
      <c r="C236" s="27" t="str">
        <f aca="false">MID(Ключ,IF(MOD(A236,LEN(Ключ))=0,LEN(Ключ),MOD(A236,LEN(Ключ))),1)</f>
        <v>о</v>
      </c>
      <c r="D236" s="28" t="str">
        <f aca="true" t="array" ref="D236:D236">IF(B236=C236,"A",INDIRECT(ADDRESS(1,MATCH(B236,OFFSET(Нач,MATCH(C236,КлючПослед,0),0,1,46),0),,,"Квадрат Виженера")))</f>
        <v>Л</v>
      </c>
      <c r="E236" s="0" t="str">
        <f aca="false">E235&amp;D236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</v>
      </c>
    </row>
    <row r="237" customFormat="false" ht="13.5" hidden="false" customHeight="false" outlineLevel="0" collapsed="false">
      <c r="A237" s="27" t="n">
        <v>227</v>
      </c>
      <c r="B237" s="28" t="str">
        <f aca="false">MID($A$2,A237,1)</f>
        <v>Я</v>
      </c>
      <c r="C237" s="27" t="str">
        <f aca="false">MID(Ключ,IF(MOD(A237,LEN(Ключ))=0,LEN(Ключ),MOD(A237,LEN(Ключ))),1)</f>
        <v>г</v>
      </c>
      <c r="D237" s="28" t="str">
        <f aca="true" t="array" ref="D237:D237">IF(B237=C237,"A",INDIRECT(ADDRESS(1,MATCH(B237,OFFSET(Нач,MATCH(C237,КлючПослед,0),0,1,46),0),,,"Квадрат Виженера")))</f>
        <v>Ь</v>
      </c>
      <c r="E237" s="0" t="str">
        <f aca="false">E236&amp;D237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</v>
      </c>
    </row>
    <row r="238" customFormat="false" ht="13.5" hidden="false" customHeight="false" outlineLevel="0" collapsed="false">
      <c r="A238" s="27" t="n">
        <v>228</v>
      </c>
      <c r="B238" s="28" t="str">
        <f aca="false">MID($A$2,A238,1)</f>
        <v>Э</v>
      </c>
      <c r="C238" s="27" t="str">
        <f aca="false">MID(Ключ,IF(MOD(A238,LEN(Ключ))=0,LEN(Ключ),MOD(A238,LEN(Ключ))),1)</f>
        <v>р</v>
      </c>
      <c r="D238" s="28" t="str">
        <f aca="true" t="array" ref="D238:D238">IF(B238=C238,"A",INDIRECT(ADDRESS(1,MATCH(B238,OFFSET(Нач,MATCH(C238,КлючПослед,0),0,1,46),0),,,"Квадрат Виженера")))</f>
        <v>Н</v>
      </c>
      <c r="E238" s="0" t="str">
        <f aca="false">E237&amp;D238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</v>
      </c>
    </row>
    <row r="239" customFormat="false" ht="13.5" hidden="false" customHeight="false" outlineLevel="0" collapsed="false">
      <c r="A239" s="27" t="n">
        <v>229</v>
      </c>
      <c r="B239" s="28" t="str">
        <f aca="false">MID($A$2,A239,1)</f>
        <v>Е</v>
      </c>
      <c r="C239" s="27" t="str">
        <f aca="false">MID(Ключ,IF(MOD(A239,LEN(Ключ))=0,LEN(Ключ),MOD(A239,LEN(Ключ))),1)</f>
        <v>а</v>
      </c>
      <c r="D239" s="28" t="str">
        <f aca="true" t="array" ref="D239:D239">IF(B239=C239,"A",INDIRECT(ADDRESS(1,MATCH(B239,OFFSET(Нач,MATCH(C239,КлючПослед,0),0,1,46),0),,,"Квадрат Виженера")))</f>
        <v>Е</v>
      </c>
      <c r="E239" s="0" t="str">
        <f aca="false">E238&amp;D239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</v>
      </c>
    </row>
    <row r="240" customFormat="false" ht="13.5" hidden="false" customHeight="false" outlineLevel="0" collapsed="false">
      <c r="A240" s="27" t="n">
        <v>230</v>
      </c>
      <c r="B240" s="28" t="str">
        <f aca="false">MID($A$2,A240,1)</f>
        <v>Э</v>
      </c>
      <c r="C240" s="27" t="str">
        <f aca="false">MID(Ключ,IF(MOD(A240,LEN(Ключ))=0,LEN(Ключ),MOD(A240,LEN(Ключ))),1)</f>
        <v>ф</v>
      </c>
      <c r="D240" s="28" t="str">
        <f aca="true" t="array" ref="D240:D240">IF(B240=C240,"A",INDIRECT(ADDRESS(1,MATCH(B240,OFFSET(Нач,MATCH(C240,КлючПослед,0),0,1,46),0),,,"Квадрат Виженера")))</f>
        <v>Й</v>
      </c>
      <c r="E240" s="0" t="str">
        <f aca="false">E239&amp;D240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</v>
      </c>
    </row>
    <row r="241" customFormat="false" ht="13.5" hidden="false" customHeight="false" outlineLevel="0" collapsed="false">
      <c r="A241" s="27" t="n">
        <v>231</v>
      </c>
      <c r="B241" s="28" t="str">
        <f aca="false">MID($A$2,A241,1)</f>
        <v>2</v>
      </c>
      <c r="C241" s="27" t="str">
        <f aca="false">MID(Ключ,IF(MOD(A241,LEN(Ключ))=0,LEN(Ключ),MOD(A241,LEN(Ключ))),1)</f>
        <v>К</v>
      </c>
      <c r="D241" s="28" t="str">
        <f aca="true" t="array" ref="D241:D241">IF(B241=C241,"A",INDIRECT(ADDRESS(1,MATCH(B241,OFFSET(Нач,MATCH(C241,КлючПослед,0),0,1,46),0),,,"Квадрат Виженера")))</f>
        <v>Ш</v>
      </c>
      <c r="E241" s="0" t="str">
        <f aca="false">E240&amp;D241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</v>
      </c>
    </row>
    <row r="242" customFormat="false" ht="13.5" hidden="false" customHeight="false" outlineLevel="0" collapsed="false">
      <c r="A242" s="27" t="n">
        <v>232</v>
      </c>
      <c r="B242" s="28" t="str">
        <f aca="false">MID($A$2,A242,1)</f>
        <v>Х</v>
      </c>
      <c r="C242" s="27" t="str">
        <f aca="false">MID(Ключ,IF(MOD(A242,LEN(Ключ))=0,LEN(Ключ),MOD(A242,LEN(Ключ))),1)</f>
        <v>р</v>
      </c>
      <c r="D242" s="28" t="str">
        <f aca="true" t="array" ref="D242:D242">IF(B242=C242,"A",INDIRECT(ADDRESS(1,MATCH(B242,OFFSET(Нач,MATCH(C242,КлючПослед,0),0,1,46),0),,,"Квадрат Виженера")))</f>
        <v>Е</v>
      </c>
      <c r="E242" s="0" t="str">
        <f aca="false">E241&amp;D242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</v>
      </c>
    </row>
    <row r="243" customFormat="false" ht="13.5" hidden="false" customHeight="false" outlineLevel="0" collapsed="false">
      <c r="A243" s="27" t="n">
        <v>233</v>
      </c>
      <c r="B243" s="28" t="str">
        <f aca="false">MID($A$2,A243,1)</f>
        <v>Н</v>
      </c>
      <c r="C243" s="27" t="str">
        <f aca="false">MID(Ключ,IF(MOD(A243,LEN(Ключ))=0,LEN(Ключ),MOD(A243,LEN(Ключ))),1)</f>
        <v>и</v>
      </c>
      <c r="D243" s="28" t="str">
        <f aca="true" t="array" ref="D243:D243">IF(B243=C243,"A",INDIRECT(ADDRESS(1,MATCH(B243,OFFSET(Нач,MATCH(C243,КлючПослед,0),0,1,46),0),,,"Квадрат Виженера")))</f>
        <v>Е</v>
      </c>
      <c r="E243" s="0" t="str">
        <f aca="false">E242&amp;D243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</v>
      </c>
    </row>
    <row r="244" customFormat="false" ht="13.5" hidden="false" customHeight="false" outlineLevel="0" collapsed="false">
      <c r="A244" s="27" t="n">
        <v>234</v>
      </c>
      <c r="B244" s="28" t="str">
        <f aca="false">MID($A$2,A244,1)</f>
        <v>О</v>
      </c>
      <c r="C244" s="27" t="str">
        <f aca="false">MID(Ключ,IF(MOD(A244,LEN(Ключ))=0,LEN(Ключ),MOD(A244,LEN(Ключ))),1)</f>
        <v>п</v>
      </c>
      <c r="D244" s="28" t="str">
        <f aca="true" t="array" ref="D244:D244">IF(B244=C244,"A",INDIRECT(ADDRESS(1,MATCH(B244,OFFSET(Нач,MATCH(C244,КлючПослед,0),0,1,46),0),,,"Квадрат Виженера")))</f>
        <v> </v>
      </c>
      <c r="E244" s="0" t="str">
        <f aca="false">E243&amp;D244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</v>
      </c>
    </row>
    <row r="245" customFormat="false" ht="13.5" hidden="false" customHeight="false" outlineLevel="0" collapsed="false">
      <c r="A245" s="27" t="n">
        <v>235</v>
      </c>
      <c r="B245" s="28" t="str">
        <f aca="false">MID($A$2,A245,1)</f>
        <v>5</v>
      </c>
      <c r="C245" s="27" t="str">
        <f aca="false">MID(Ключ,IF(MOD(A245,LEN(Ключ))=0,LEN(Ключ),MOD(A245,LEN(Ключ))),1)</f>
        <v>т</v>
      </c>
      <c r="D245" s="28" t="str">
        <f aca="true" t="array" ref="D245:D245">IF(B245=C245,"A",INDIRECT(ADDRESS(1,MATCH(B245,OFFSET(Нач,MATCH(C245,КлючПослед,0),0,1,46),0),,,"Квадрат Виженера")))</f>
        <v>У</v>
      </c>
      <c r="E245" s="0" t="str">
        <f aca="false">E244&amp;D245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</v>
      </c>
    </row>
    <row r="246" customFormat="false" ht="13.5" hidden="false" customHeight="false" outlineLevel="0" collapsed="false">
      <c r="A246" s="27" t="n">
        <v>236</v>
      </c>
      <c r="B246" s="28" t="str">
        <f aca="false">MID($A$2,A246,1)</f>
        <v>Я</v>
      </c>
      <c r="C246" s="27" t="str">
        <f aca="false">MID(Ключ,IF(MOD(A246,LEN(Ключ))=0,LEN(Ключ),MOD(A246,LEN(Ключ))),1)</f>
        <v>о</v>
      </c>
      <c r="D246" s="28" t="str">
        <f aca="true" t="array" ref="D246:D246">IF(B246=C246,"A",INDIRECT(ADDRESS(1,MATCH(B246,OFFSET(Нач,MATCH(C246,КлючПослед,0),0,1,46),0),,,"Квадрат Виженера")))</f>
        <v>С</v>
      </c>
      <c r="E246" s="0" t="str">
        <f aca="false">E245&amp;D246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</v>
      </c>
    </row>
    <row r="247" customFormat="false" ht="13.5" hidden="false" customHeight="false" outlineLevel="0" collapsed="false">
      <c r="A247" s="27" t="n">
        <v>237</v>
      </c>
      <c r="B247" s="28" t="str">
        <f aca="false">MID($A$2,A247,1)</f>
        <v>Т</v>
      </c>
      <c r="C247" s="27" t="str">
        <f aca="false">MID(Ключ,IF(MOD(A247,LEN(Ключ))=0,LEN(Ключ),MOD(A247,LEN(Ключ))),1)</f>
        <v>г</v>
      </c>
      <c r="D247" s="28" t="str">
        <f aca="true" t="array" ref="D247:D247">IF(B247=C247,"A",INDIRECT(ADDRESS(1,MATCH(B247,OFFSET(Нач,MATCH(C247,КлючПослед,0),0,1,46),0),,,"Квадрат Виженера")))</f>
        <v>П</v>
      </c>
      <c r="E247" s="0" t="str">
        <f aca="false">E246&amp;D247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</v>
      </c>
    </row>
    <row r="248" customFormat="false" ht="13.5" hidden="false" customHeight="false" outlineLevel="0" collapsed="false">
      <c r="A248" s="27" t="n">
        <v>238</v>
      </c>
      <c r="B248" s="28" t="str">
        <f aca="false">MID($A$2,A248,1)</f>
        <v>Х</v>
      </c>
      <c r="C248" s="27" t="str">
        <f aca="false">MID(Ключ,IF(MOD(A248,LEN(Ключ))=0,LEN(Ключ),MOD(A248,LEN(Ключ))),1)</f>
        <v>р</v>
      </c>
      <c r="D248" s="28" t="str">
        <f aca="true" t="array" ref="D248:D248">IF(B248=C248,"A",INDIRECT(ADDRESS(1,MATCH(B248,OFFSET(Нач,MATCH(C248,КлючПослед,0),0,1,46),0),,,"Квадрат Виженера")))</f>
        <v>Е</v>
      </c>
      <c r="E248" s="0" t="str">
        <f aca="false">E247&amp;D248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</v>
      </c>
    </row>
    <row r="249" customFormat="false" ht="13.5" hidden="false" customHeight="false" outlineLevel="0" collapsed="false">
      <c r="A249" s="27" t="n">
        <v>239</v>
      </c>
      <c r="B249" s="28" t="str">
        <f aca="false">MID($A$2,A249,1)</f>
        <v>Ш</v>
      </c>
      <c r="C249" s="27" t="str">
        <f aca="false">MID(Ключ,IF(MOD(A249,LEN(Ключ))=0,LEN(Ключ),MOD(A249,LEN(Ключ))),1)</f>
        <v>а</v>
      </c>
      <c r="D249" s="28" t="str">
        <f aca="true" t="array" ref="D249:D249">IF(B249=C249,"A",INDIRECT(ADDRESS(1,MATCH(B249,OFFSET(Нач,MATCH(C249,КлючПослед,0),0,1,46),0),,,"Квадрат Виженера")))</f>
        <v>Ш</v>
      </c>
      <c r="E249" s="0" t="str">
        <f aca="false">E248&amp;D249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</v>
      </c>
    </row>
    <row r="250" customFormat="false" ht="13.5" hidden="false" customHeight="false" outlineLevel="0" collapsed="false">
      <c r="A250" s="27" t="n">
        <v>240</v>
      </c>
      <c r="B250" s="28" t="str">
        <f aca="false">MID($A$2,A250,1)</f>
        <v>1</v>
      </c>
      <c r="C250" s="27" t="str">
        <f aca="false">MID(Ключ,IF(MOD(A250,LEN(Ключ))=0,LEN(Ключ),MOD(A250,LEN(Ключ))),1)</f>
        <v>ф</v>
      </c>
      <c r="D250" s="28" t="str">
        <f aca="true" t="array" ref="D250:D250">IF(B250=C250,"A",INDIRECT(ADDRESS(1,MATCH(B250,OFFSET(Нач,MATCH(C250,КлючПослед,0),0,1,46),0),,,"Квадрат Виженера")))</f>
        <v>Н</v>
      </c>
      <c r="E250" s="0" t="str">
        <f aca="false">E249&amp;D250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</v>
      </c>
    </row>
    <row r="251" customFormat="false" ht="13.5" hidden="false" customHeight="false" outlineLevel="0" collapsed="false">
      <c r="A251" s="27" t="n">
        <v>241</v>
      </c>
      <c r="B251" s="28" t="str">
        <f aca="false">MID($A$2,A251,1)</f>
        <v>Ш</v>
      </c>
      <c r="C251" s="27" t="str">
        <f aca="false">MID(Ключ,IF(MOD(A251,LEN(Ключ))=0,LEN(Ключ),MOD(A251,LEN(Ключ))),1)</f>
        <v>К</v>
      </c>
      <c r="D251" s="28" t="str">
        <f aca="true" t="array" ref="D251:D251">IF(B251=C251,"A",INDIRECT(ADDRESS(1,MATCH(B251,OFFSET(Нач,MATCH(C251,КлючПослед,0),0,1,46),0),,,"Квадрат Виженера")))</f>
        <v>О</v>
      </c>
      <c r="E251" s="0" t="str">
        <f aca="false">E250&amp;D251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</v>
      </c>
    </row>
    <row r="252" customFormat="false" ht="13.5" hidden="false" customHeight="false" outlineLevel="0" collapsed="false">
      <c r="A252" s="27" t="n">
        <v>242</v>
      </c>
      <c r="B252" s="28" t="str">
        <f aca="false">MID($A$2,A252,1)</f>
        <v>Х</v>
      </c>
      <c r="C252" s="27" t="str">
        <f aca="false">MID(Ключ,IF(MOD(A252,LEN(Ключ))=0,LEN(Ключ),MOD(A252,LEN(Ключ))),1)</f>
        <v>р</v>
      </c>
      <c r="D252" s="28" t="str">
        <f aca="true" t="array" ref="D252:D252">IF(B252=C252,"A",INDIRECT(ADDRESS(1,MATCH(B252,OFFSET(Нач,MATCH(C252,КлючПослед,0),0,1,46),0),,,"Квадрат Виженера")))</f>
        <v>Е</v>
      </c>
      <c r="E252" s="0" t="str">
        <f aca="false">E251&amp;D252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</v>
      </c>
    </row>
    <row r="253" customFormat="false" ht="13.5" hidden="false" customHeight="false" outlineLevel="0" collapsed="false">
      <c r="A253" s="27" t="n">
        <v>243</v>
      </c>
      <c r="B253" s="28" t="str">
        <f aca="false">MID($A$2,A253,1)</f>
        <v>З</v>
      </c>
      <c r="C253" s="27" t="str">
        <f aca="false">MID(Ключ,IF(MOD(A253,LEN(Ключ))=0,LEN(Ключ),MOD(A253,LEN(Ключ))),1)</f>
        <v>и</v>
      </c>
      <c r="D253" s="28" t="str">
        <f aca="true" t="array" ref="D253:D253">IF(B253=C253,"A",INDIRECT(ADDRESS(1,MATCH(B253,OFFSET(Нач,MATCH(C253,КлючПослед,0),0,1,46),0),,,"Квадрат Виженера")))</f>
        <v> </v>
      </c>
      <c r="E253" s="0" t="str">
        <f aca="false">E252&amp;D253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</v>
      </c>
    </row>
    <row r="254" customFormat="false" ht="13.5" hidden="false" customHeight="false" outlineLevel="0" collapsed="false">
      <c r="A254" s="27" t="n">
        <v>244</v>
      </c>
      <c r="B254" s="28" t="str">
        <f aca="false">MID($A$2,A254,1)</f>
        <v>Ч</v>
      </c>
      <c r="C254" s="27" t="str">
        <f aca="false">MID(Ключ,IF(MOD(A254,LEN(Ключ))=0,LEN(Ключ),MOD(A254,LEN(Ключ))),1)</f>
        <v>п</v>
      </c>
      <c r="D254" s="28" t="str">
        <f aca="true" t="array" ref="D254:D254">IF(B254=C254,"A",INDIRECT(ADDRESS(1,MATCH(B254,OFFSET(Нач,MATCH(C254,КлючПослед,0),0,1,46),0),,,"Квадрат Виженера")))</f>
        <v>И</v>
      </c>
      <c r="E254" s="0" t="str">
        <f aca="false">E253&amp;D254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</v>
      </c>
    </row>
    <row r="255" customFormat="false" ht="13.5" hidden="false" customHeight="false" outlineLevel="0" collapsed="false">
      <c r="A255" s="27" t="n">
        <v>245</v>
      </c>
      <c r="B255" s="28" t="str">
        <f aca="false">MID($A$2,A255,1)</f>
        <v>С</v>
      </c>
      <c r="C255" s="27" t="str">
        <f aca="false">MID(Ключ,IF(MOD(A255,LEN(Ключ))=0,LEN(Ключ),MOD(A255,LEN(Ключ))),1)</f>
        <v>т</v>
      </c>
      <c r="D255" s="28" t="str">
        <f aca="true" t="array" ref="D255:D255">IF(B255=C255,"A",INDIRECT(ADDRESS(1,MATCH(B255,OFFSET(Нач,MATCH(C255,КлючПослед,0),0,1,46),0),,,"Квадрат Виженера")))</f>
        <v> </v>
      </c>
      <c r="E255" s="0" t="str">
        <f aca="false">E254&amp;D255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</v>
      </c>
    </row>
    <row r="256" customFormat="false" ht="13.5" hidden="false" customHeight="false" outlineLevel="0" collapsed="false">
      <c r="A256" s="27" t="n">
        <v>246</v>
      </c>
      <c r="B256" s="28" t="str">
        <f aca="false">MID($A$2,A256,1)</f>
        <v>Р</v>
      </c>
      <c r="C256" s="27" t="str">
        <f aca="false">MID(Ключ,IF(MOD(A256,LEN(Ключ))=0,LEN(Ключ),MOD(A256,LEN(Ключ))),1)</f>
        <v>о</v>
      </c>
      <c r="D256" s="28" t="str">
        <f aca="true" t="array" ref="D256:D256">IF(B256=C256,"A",INDIRECT(ADDRESS(1,MATCH(B256,OFFSET(Нач,MATCH(C256,КлючПослед,0),0,1,46),0),,,"Квадрат Виженера")))</f>
        <v>В</v>
      </c>
      <c r="E256" s="0" t="str">
        <f aca="false">E255&amp;D256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</v>
      </c>
    </row>
    <row r="257" customFormat="false" ht="13.5" hidden="false" customHeight="false" outlineLevel="0" collapsed="false">
      <c r="A257" s="27" t="n">
        <v>247</v>
      </c>
      <c r="B257" s="28" t="str">
        <f aca="false">MID($A$2,A257,1)</f>
        <v>К</v>
      </c>
      <c r="C257" s="27" t="str">
        <f aca="false">MID(Ключ,IF(MOD(A257,LEN(Ключ))=0,LEN(Ключ),MOD(A257,LEN(Ключ))),1)</f>
        <v>г</v>
      </c>
      <c r="D257" s="28" t="str">
        <f aca="true" t="array" ref="D257:D257">IF(B257=C257,"A",INDIRECT(ADDRESS(1,MATCH(B257,OFFSET(Нач,MATCH(C257,КлючПослед,0),0,1,46),0),,,"Квадрат Виженера")))</f>
        <v>З</v>
      </c>
      <c r="E257" s="0" t="str">
        <f aca="false">E256&amp;D257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</v>
      </c>
    </row>
    <row r="258" customFormat="false" ht="13.5" hidden="false" customHeight="false" outlineLevel="0" collapsed="false">
      <c r="A258" s="27" t="n">
        <v>248</v>
      </c>
      <c r="B258" s="28" t="str">
        <f aca="false">MID($A$2,A258,1)</f>
        <v>Р</v>
      </c>
      <c r="C258" s="27" t="str">
        <f aca="false">MID(Ключ,IF(MOD(A258,LEN(Ключ))=0,LEN(Ключ),MOD(A258,LEN(Ключ))),1)</f>
        <v>р</v>
      </c>
      <c r="D258" s="28" t="str">
        <f aca="true" t="array" ref="D258:D258">IF(B258=C258,"A",INDIRECT(ADDRESS(1,MATCH(B258,OFFSET(Нач,MATCH(C258,КлючПослед,0),0,1,46),0),,,"Квадрат Виженера")))</f>
        <v>A</v>
      </c>
      <c r="E258" s="0" t="str">
        <f aca="false">E257&amp;D258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</v>
      </c>
    </row>
    <row r="259" customFormat="false" ht="13.5" hidden="false" customHeight="false" outlineLevel="0" collapsed="false">
      <c r="A259" s="27" t="n">
        <v>249</v>
      </c>
      <c r="B259" s="28" t="str">
        <f aca="false">MID($A$2,A259,1)</f>
        <v>И</v>
      </c>
      <c r="C259" s="27" t="str">
        <f aca="false">MID(Ключ,IF(MOD(A259,LEN(Ключ))=0,LEN(Ключ),MOD(A259,LEN(Ключ))),1)</f>
        <v>а</v>
      </c>
      <c r="D259" s="28" t="str">
        <f aca="true" t="array" ref="D259:D259">IF(B259=C259,"A",INDIRECT(ADDRESS(1,MATCH(B259,OFFSET(Нач,MATCH(C259,КлючПослед,0),0,1,46),0),,,"Квадрат Виженера")))</f>
        <v>И</v>
      </c>
      <c r="E259" s="0" t="str">
        <f aca="false">E258&amp;D259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</v>
      </c>
    </row>
    <row r="260" customFormat="false" ht="13.5" hidden="false" customHeight="false" outlineLevel="0" collapsed="false">
      <c r="A260" s="27" t="n">
        <v>250</v>
      </c>
      <c r="B260" s="28" t="str">
        <f aca="false">MID($A$2,A260,1)</f>
        <v>0</v>
      </c>
      <c r="C260" s="27" t="str">
        <f aca="false">MID(Ключ,IF(MOD(A260,LEN(Ключ))=0,LEN(Ключ),MOD(A260,LEN(Ключ))),1)</f>
        <v>ф</v>
      </c>
      <c r="D260" s="28" t="str">
        <f aca="true" t="array" ref="D260:D260">IF(B260=C260,"A",INDIRECT(ADDRESS(1,MATCH(B260,OFFSET(Нач,MATCH(C260,КлючПослед,0),0,1,46),0),,,"Квадрат Виженера")))</f>
        <v>М</v>
      </c>
      <c r="E260" s="0" t="str">
        <f aca="false">E259&amp;D260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</v>
      </c>
    </row>
    <row r="261" customFormat="false" ht="13.5" hidden="false" customHeight="false" outlineLevel="0" collapsed="false">
      <c r="A261" s="27" t="n">
        <v>251</v>
      </c>
      <c r="B261" s="28" t="str">
        <f aca="false">MID($A$2,A261,1)</f>
        <v>Ш</v>
      </c>
      <c r="C261" s="27" t="str">
        <f aca="false">MID(Ключ,IF(MOD(A261,LEN(Ключ))=0,LEN(Ключ),MOD(A261,LEN(Ключ))),1)</f>
        <v>К</v>
      </c>
      <c r="D261" s="28" t="str">
        <f aca="true" t="array" ref="D261:D261">IF(B261=C261,"A",INDIRECT(ADDRESS(1,MATCH(B261,OFFSET(Нач,MATCH(C261,КлючПослед,0),0,1,46),0),,,"Квадрат Виженера")))</f>
        <v>О</v>
      </c>
      <c r="E261" s="0" t="str">
        <f aca="false">E260&amp;D261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</v>
      </c>
    </row>
    <row r="262" customFormat="false" ht="13.5" hidden="false" customHeight="false" outlineLevel="0" collapsed="false">
      <c r="A262" s="27" t="n">
        <v>252</v>
      </c>
      <c r="B262" s="28" t="str">
        <f aca="false">MID($A$2,A262,1)</f>
        <v>Т</v>
      </c>
      <c r="C262" s="27" t="str">
        <f aca="false">MID(Ключ,IF(MOD(A262,LEN(Ключ))=0,LEN(Ключ),MOD(A262,LEN(Ключ))),1)</f>
        <v>р</v>
      </c>
      <c r="D262" s="28" t="str">
        <f aca="true" t="array" ref="D262:D262">IF(B262=C262,"A",INDIRECT(ADDRESS(1,MATCH(B262,OFFSET(Нач,MATCH(C262,КлючПослед,0),0,1,46),0),,,"Квадрат Виженера")))</f>
        <v>В</v>
      </c>
      <c r="E262" s="0" t="str">
        <f aca="false">E261&amp;D262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</v>
      </c>
    </row>
    <row r="263" customFormat="false" ht="13.5" hidden="false" customHeight="false" outlineLevel="0" collapsed="false">
      <c r="A263" s="27" t="n">
        <v>253</v>
      </c>
      <c r="B263" s="28" t="str">
        <f aca="false">MID($A$2,A263,1)</f>
        <v>3</v>
      </c>
      <c r="C263" s="27" t="str">
        <f aca="false">MID(Ключ,IF(MOD(A263,LEN(Ключ))=0,LEN(Ключ),MOD(A263,LEN(Ключ))),1)</f>
        <v>и</v>
      </c>
      <c r="D263" s="28" t="str">
        <f aca="true" t="array" ref="D263:D263">IF(B263=C263,"A",INDIRECT(ADDRESS(1,MATCH(B263,OFFSET(Нач,MATCH(C263,КлючПослед,0),0,1,46),0),,,"Квадрат Виженера")))</f>
        <v>Ы</v>
      </c>
      <c r="E263" s="0" t="str">
        <f aca="false">E262&amp;D263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</v>
      </c>
    </row>
    <row r="264" customFormat="false" ht="13.5" hidden="false" customHeight="false" outlineLevel="0" collapsed="false">
      <c r="A264" s="27" t="n">
        <v>254</v>
      </c>
      <c r="B264" s="28" t="str">
        <f aca="false">MID($A$2,A264,1)</f>
        <v>Т</v>
      </c>
      <c r="C264" s="27" t="str">
        <f aca="false">MID(Ключ,IF(MOD(A264,LEN(Ключ))=0,LEN(Ключ),MOD(A264,LEN(Ключ))),1)</f>
        <v>п</v>
      </c>
      <c r="D264" s="28" t="str">
        <f aca="true" t="array" ref="D264:D264">IF(B264=C264,"A",INDIRECT(ADDRESS(1,MATCH(B264,OFFSET(Нач,MATCH(C264,КлючПослед,0),0,1,46),0),,,"Квадрат Виженера")))</f>
        <v>Г</v>
      </c>
      <c r="E264" s="0" t="str">
        <f aca="false">E263&amp;D264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</v>
      </c>
    </row>
    <row r="265" customFormat="false" ht="13.5" hidden="false" customHeight="false" outlineLevel="0" collapsed="false">
      <c r="A265" s="27" t="n">
        <v>255</v>
      </c>
      <c r="B265" s="28" t="str">
        <f aca="false">MID($A$2,A265,1)</f>
        <v>0</v>
      </c>
      <c r="C265" s="27" t="str">
        <f aca="false">MID(Ключ,IF(MOD(A265,LEN(Ключ))=0,LEN(Ключ),MOD(A265,LEN(Ключ))),1)</f>
        <v>т</v>
      </c>
      <c r="D265" s="28" t="str">
        <f aca="true" t="array" ref="D265:D265">IF(B265=C265,"A",INDIRECT(ADDRESS(1,MATCH(B265,OFFSET(Нач,MATCH(C265,КлючПослед,0),0,1,46),0),,,"Квадрат Виженера")))</f>
        <v>О</v>
      </c>
      <c r="E265" s="0" t="str">
        <f aca="false">E264&amp;D265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</v>
      </c>
    </row>
    <row r="266" customFormat="false" ht="13.5" hidden="false" customHeight="false" outlineLevel="0" collapsed="false">
      <c r="A266" s="27" t="n">
        <v>256</v>
      </c>
      <c r="B266" s="28" t="str">
        <f aca="false">MID($A$2,A266,1)</f>
        <v>Т</v>
      </c>
      <c r="C266" s="27" t="str">
        <f aca="false">MID(Ключ,IF(MOD(A266,LEN(Ключ))=0,LEN(Ключ),MOD(A266,LEN(Ключ))),1)</f>
        <v>о</v>
      </c>
      <c r="D266" s="28" t="str">
        <f aca="true" t="array" ref="D266:D266">IF(B266=C266,"A",INDIRECT(ADDRESS(1,MATCH(B266,OFFSET(Нач,MATCH(C266,КлючПослед,0),0,1,46),0),,,"Квадрат Виженера")))</f>
        <v>Д</v>
      </c>
      <c r="E266" s="0" t="str">
        <f aca="false">E265&amp;D266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</v>
      </c>
    </row>
    <row r="267" customFormat="false" ht="13.5" hidden="false" customHeight="false" outlineLevel="0" collapsed="false">
      <c r="A267" s="27" t="n">
        <v>257</v>
      </c>
      <c r="B267" s="28" t="str">
        <f aca="false">MID($A$2,A267,1)</f>
        <v>Р</v>
      </c>
      <c r="C267" s="27" t="str">
        <f aca="false">MID(Ключ,IF(MOD(A267,LEN(Ключ))=0,LEN(Ключ),MOD(A267,LEN(Ключ))),1)</f>
        <v>г</v>
      </c>
      <c r="D267" s="28" t="str">
        <f aca="true" t="array" ref="D267:D267">IF(B267=C267,"A",INDIRECT(ADDRESS(1,MATCH(B267,OFFSET(Нач,MATCH(C267,КлючПослед,0),0,1,46),0),,,"Квадрат Виженера")))</f>
        <v>Н</v>
      </c>
      <c r="E267" s="0" t="str">
        <f aca="false">E266&amp;D267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</v>
      </c>
    </row>
    <row r="268" customFormat="false" ht="13.5" hidden="false" customHeight="false" outlineLevel="0" collapsed="false">
      <c r="A268" s="27" t="n">
        <v>258</v>
      </c>
      <c r="B268" s="28" t="str">
        <f aca="false">MID($A$2,A268,1)</f>
        <v>Ю</v>
      </c>
      <c r="C268" s="27" t="str">
        <f aca="false">MID(Ключ,IF(MOD(A268,LEN(Ключ))=0,LEN(Ключ),MOD(A268,LEN(Ключ))),1)</f>
        <v>р</v>
      </c>
      <c r="D268" s="28" t="str">
        <f aca="true" t="array" ref="D268:D268">IF(B268=C268,"A",INDIRECT(ADDRESS(1,MATCH(B268,OFFSET(Нач,MATCH(C268,КлючПослед,0),0,1,46),0),,,"Квадрат Виженера")))</f>
        <v>О</v>
      </c>
      <c r="E268" s="0" t="str">
        <f aca="false">E267&amp;D268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</v>
      </c>
    </row>
    <row r="269" customFormat="false" ht="13.5" hidden="false" customHeight="false" outlineLevel="0" collapsed="false">
      <c r="A269" s="27" t="n">
        <v>259</v>
      </c>
      <c r="B269" s="28" t="str">
        <f aca="false">MID($A$2,A269,1)</f>
        <v>Е</v>
      </c>
      <c r="C269" s="27" t="str">
        <f aca="false">MID(Ключ,IF(MOD(A269,LEN(Ключ))=0,LEN(Ключ),MOD(A269,LEN(Ключ))),1)</f>
        <v>а</v>
      </c>
      <c r="D269" s="28" t="str">
        <f aca="true" t="array" ref="D269:D269">IF(B269=C269,"A",INDIRECT(ADDRESS(1,MATCH(B269,OFFSET(Нач,MATCH(C269,КлючПослед,0),0,1,46),0),,,"Квадрат Виженера")))</f>
        <v>Е</v>
      </c>
      <c r="E269" s="0" t="str">
        <f aca="false">E268&amp;D269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</v>
      </c>
    </row>
    <row r="270" customFormat="false" ht="13.5" hidden="false" customHeight="false" outlineLevel="0" collapsed="false">
      <c r="A270" s="27" t="n">
        <v>260</v>
      </c>
      <c r="B270" s="28" t="str">
        <f aca="false">MID($A$2,A270,1)</f>
        <v>У</v>
      </c>
      <c r="C270" s="27" t="str">
        <f aca="false">MID(Ключ,IF(MOD(A270,LEN(Ключ))=0,LEN(Ключ),MOD(A270,LEN(Ключ))),1)</f>
        <v>ф</v>
      </c>
      <c r="D270" s="28" t="str">
        <f aca="true" t="array" ref="D270:D270">IF(B270=C270,"A",INDIRECT(ADDRESS(1,MATCH(B270,OFFSET(Нач,MATCH(C270,КлючПослед,0),0,1,46),0),,,"Квадрат Виженера")))</f>
        <v> </v>
      </c>
      <c r="E270" s="0" t="str">
        <f aca="false">E269&amp;D270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</v>
      </c>
    </row>
    <row r="271" customFormat="false" ht="13.5" hidden="false" customHeight="false" outlineLevel="0" collapsed="false">
      <c r="A271" s="27" t="n">
        <v>261</v>
      </c>
      <c r="B271" s="28" t="str">
        <f aca="false">MID($A$2,A271,1)</f>
        <v>Ъ</v>
      </c>
      <c r="C271" s="27" t="str">
        <f aca="false">MID(Ключ,IF(MOD(A271,LEN(Ключ))=0,LEN(Ключ),MOD(A271,LEN(Ключ))),1)</f>
        <v>К</v>
      </c>
      <c r="D271" s="28" t="str">
        <f aca="true" t="array" ref="D271:D271">IF(B271=C271,"A",INDIRECT(ADDRESS(1,MATCH(B271,OFFSET(Нач,MATCH(C271,КлючПослед,0),0,1,46),0),,,"Квадрат Виженера")))</f>
        <v>Р</v>
      </c>
      <c r="E271" s="0" t="str">
        <f aca="false">E270&amp;D271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</v>
      </c>
    </row>
    <row r="272" customFormat="false" ht="13.5" hidden="false" customHeight="false" outlineLevel="0" collapsed="false">
      <c r="A272" s="27" t="n">
        <v>262</v>
      </c>
      <c r="B272" s="28" t="str">
        <f aca="false">MID($A$2,A272,1)</f>
        <v>Р</v>
      </c>
      <c r="C272" s="27" t="str">
        <f aca="false">MID(Ключ,IF(MOD(A272,LEN(Ключ))=0,LEN(Ключ),MOD(A272,LEN(Ключ))),1)</f>
        <v>р</v>
      </c>
      <c r="D272" s="28" t="str">
        <f aca="true" t="array" ref="D272:D272">IF(B272=C272,"A",INDIRECT(ADDRESS(1,MATCH(B272,OFFSET(Нач,MATCH(C272,КлючПослед,0),0,1,46),0),,,"Квадрат Виженера")))</f>
        <v>A</v>
      </c>
      <c r="E272" s="0" t="str">
        <f aca="false">E271&amp;D272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</v>
      </c>
    </row>
    <row r="273" customFormat="false" ht="13.5" hidden="false" customHeight="false" outlineLevel="0" collapsed="false">
      <c r="A273" s="27" t="n">
        <v>263</v>
      </c>
      <c r="B273" s="28" t="str">
        <f aca="false">MID($A$2,A273,1)</f>
        <v>П</v>
      </c>
      <c r="C273" s="27" t="str">
        <f aca="false">MID(Ключ,IF(MOD(A273,LEN(Ключ))=0,LEN(Ключ),MOD(A273,LEN(Ключ))),1)</f>
        <v>и</v>
      </c>
      <c r="D273" s="28" t="str">
        <f aca="true" t="array" ref="D273:D273">IF(B273=C273,"A",INDIRECT(ADDRESS(1,MATCH(B273,OFFSET(Нач,MATCH(C273,КлючПослед,0),0,1,46),0),,,"Квадрат Виженера")))</f>
        <v>З</v>
      </c>
      <c r="E273" s="0" t="str">
        <f aca="false">E272&amp;D273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</v>
      </c>
    </row>
    <row r="274" customFormat="false" ht="13.5" hidden="false" customHeight="false" outlineLevel="0" collapsed="false">
      <c r="A274" s="27" t="n">
        <v>264</v>
      </c>
      <c r="B274" s="28" t="str">
        <f aca="false">MID($A$2,A274,1)</f>
        <v>С</v>
      </c>
      <c r="C274" s="27" t="str">
        <f aca="false">MID(Ключ,IF(MOD(A274,LEN(Ключ))=0,LEN(Ключ),MOD(A274,LEN(Ключ))),1)</f>
        <v>п</v>
      </c>
      <c r="D274" s="28" t="str">
        <f aca="true" t="array" ref="D274:D274">IF(B274=C274,"A",INDIRECT(ADDRESS(1,MATCH(B274,OFFSET(Нач,MATCH(C274,КлючПослед,0),0,1,46),0),,,"Квадрат Виженера")))</f>
        <v>В</v>
      </c>
      <c r="E274" s="0" t="str">
        <f aca="false">E273&amp;D274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</v>
      </c>
    </row>
    <row r="275" customFormat="false" ht="13.5" hidden="false" customHeight="false" outlineLevel="0" collapsed="false">
      <c r="A275" s="27" t="n">
        <v>265</v>
      </c>
      <c r="B275" s="28" t="str">
        <f aca="false">MID($A$2,A275,1)</f>
        <v>Ъ</v>
      </c>
      <c r="C275" s="27" t="str">
        <f aca="false">MID(Ключ,IF(MOD(A275,LEN(Ключ))=0,LEN(Ключ),MOD(A275,LEN(Ключ))),1)</f>
        <v>т</v>
      </c>
      <c r="D275" s="28" t="str">
        <f aca="true" t="array" ref="D275:D275">IF(B275=C275,"A",INDIRECT(ADDRESS(1,MATCH(B275,OFFSET(Нач,MATCH(C275,КлючПослед,0),0,1,46),0),,,"Квадрат Виженера")))</f>
        <v>И</v>
      </c>
      <c r="E275" s="0" t="str">
        <f aca="false">E274&amp;D275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</v>
      </c>
    </row>
    <row r="276" customFormat="false" ht="13.5" hidden="false" customHeight="false" outlineLevel="0" collapsed="false">
      <c r="A276" s="27" t="n">
        <v>266</v>
      </c>
      <c r="B276" s="28" t="str">
        <f aca="false">MID($A$2,A276,1)</f>
        <v>0</v>
      </c>
      <c r="C276" s="27" t="str">
        <f aca="false">MID(Ключ,IF(MOD(A276,LEN(Ключ))=0,LEN(Ключ),MOD(A276,LEN(Ключ))),1)</f>
        <v>о</v>
      </c>
      <c r="D276" s="28" t="str">
        <f aca="true" t="array" ref="D276:D276">IF(B276=C276,"A",INDIRECT(ADDRESS(1,MATCH(B276,OFFSET(Нач,MATCH(C276,КлючПослед,0),0,1,46),0),,,"Квадрат Виженера")))</f>
        <v>Т</v>
      </c>
      <c r="E276" s="0" t="str">
        <f aca="false">E275&amp;D276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</v>
      </c>
    </row>
    <row r="277" customFormat="false" ht="13.5" hidden="false" customHeight="false" outlineLevel="0" collapsed="false">
      <c r="A277" s="27" t="n">
        <v>267</v>
      </c>
      <c r="B277" s="28" t="str">
        <f aca="false">MID($A$2,A277,1)</f>
        <v>Л</v>
      </c>
      <c r="C277" s="27" t="str">
        <f aca="false">MID(Ключ,IF(MOD(A277,LEN(Ключ))=0,LEN(Ключ),MOD(A277,LEN(Ключ))),1)</f>
        <v>г</v>
      </c>
      <c r="D277" s="28" t="str">
        <f aca="true" t="array" ref="D277:D277">IF(B277=C277,"A",INDIRECT(ADDRESS(1,MATCH(B277,OFFSET(Нач,MATCH(C277,КлючПослед,0),0,1,46),0),,,"Квадрат Виженера")))</f>
        <v>И</v>
      </c>
      <c r="E277" s="0" t="str">
        <f aca="false">E276&amp;D277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</v>
      </c>
    </row>
    <row r="278" customFormat="false" ht="13.5" hidden="false" customHeight="false" outlineLevel="0" collapsed="false">
      <c r="A278" s="27" t="n">
        <v>268</v>
      </c>
      <c r="B278" s="28" t="str">
        <f aca="false">MID($A$2,A278,1)</f>
        <v>Х</v>
      </c>
      <c r="C278" s="27" t="str">
        <f aca="false">MID(Ключ,IF(MOD(A278,LEN(Ключ))=0,LEN(Ключ),MOD(A278,LEN(Ключ))),1)</f>
        <v>р</v>
      </c>
      <c r="D278" s="28" t="str">
        <f aca="true" t="array" ref="D278:D278">IF(B278=C278,"A",INDIRECT(ADDRESS(1,MATCH(B278,OFFSET(Нач,MATCH(C278,КлючПослед,0),0,1,46),0),,,"Квадрат Виженера")))</f>
        <v>Е</v>
      </c>
      <c r="E278" s="0" t="str">
        <f aca="false">E277&amp;D278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</v>
      </c>
    </row>
    <row r="279" customFormat="false" ht="13.5" hidden="false" customHeight="false" outlineLevel="0" collapsed="false">
      <c r="A279" s="27" t="n">
        <v>269</v>
      </c>
      <c r="B279" s="28" t="str">
        <f aca="false">MID($A$2,A279,1)</f>
        <v>,</v>
      </c>
      <c r="C279" s="27" t="str">
        <f aca="false">MID(Ключ,IF(MOD(A279,LEN(Ключ))=0,LEN(Ключ),MOD(A279,LEN(Ключ))),1)</f>
        <v>а</v>
      </c>
      <c r="D279" s="28" t="str">
        <f aca="true" t="array" ref="D279:D279">IF(B279=C279,"A",INDIRECT(ADDRESS(1,MATCH(B279,OFFSET(Нач,MATCH(C279,КлючПослед,0),0,1,46),0),,,"Квадрат Виженера")))</f>
        <v>,</v>
      </c>
      <c r="E279" s="0" t="str">
        <f aca="false">E278&amp;D279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</v>
      </c>
    </row>
    <row r="280" customFormat="false" ht="13.5" hidden="false" customHeight="false" outlineLevel="0" collapsed="false">
      <c r="A280" s="27" t="n">
        <v>270</v>
      </c>
      <c r="B280" s="28" t="str">
        <f aca="false">MID($A$2,A280,1)</f>
        <v>У</v>
      </c>
      <c r="C280" s="27" t="str">
        <f aca="false">MID(Ключ,IF(MOD(A280,LEN(Ключ))=0,LEN(Ключ),MOD(A280,LEN(Ключ))),1)</f>
        <v>ф</v>
      </c>
      <c r="D280" s="28" t="str">
        <f aca="true" t="array" ref="D280:D280">IF(B280=C280,"A",INDIRECT(ADDRESS(1,MATCH(B280,OFFSET(Нач,MATCH(C280,КлючПослед,0),0,1,46),0),,,"Квадрат Виженера")))</f>
        <v> </v>
      </c>
      <c r="E280" s="0" t="str">
        <f aca="false">E279&amp;D280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</v>
      </c>
    </row>
    <row r="281" customFormat="false" ht="13.5" hidden="false" customHeight="false" outlineLevel="0" collapsed="false">
      <c r="A281" s="27" t="n">
        <v>271</v>
      </c>
      <c r="B281" s="28" t="str">
        <f aca="false">MID($A$2,A281,1)</f>
        <v>Ы</v>
      </c>
      <c r="C281" s="27" t="str">
        <f aca="false">MID(Ключ,IF(MOD(A281,LEN(Ключ))=0,LEN(Ключ),MOD(A281,LEN(Ключ))),1)</f>
        <v>К</v>
      </c>
      <c r="D281" s="28" t="str">
        <f aca="true" t="array" ref="D281:D281">IF(B281=C281,"A",INDIRECT(ADDRESS(1,MATCH(B281,OFFSET(Нач,MATCH(C281,КлючПослед,0),0,1,46),0),,,"Квадрат Виженера")))</f>
        <v>С</v>
      </c>
      <c r="E281" s="0" t="str">
        <f aca="false">E280&amp;D281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</v>
      </c>
    </row>
    <row r="282" customFormat="false" ht="13.5" hidden="false" customHeight="false" outlineLevel="0" collapsed="false">
      <c r="A282" s="27" t="n">
        <v>272</v>
      </c>
      <c r="B282" s="28" t="str">
        <f aca="false">MID($A$2,A282,1)</f>
        <v>П</v>
      </c>
      <c r="C282" s="27" t="str">
        <f aca="false">MID(Ключ,IF(MOD(A282,LEN(Ключ))=0,LEN(Ключ),MOD(A282,LEN(Ключ))),1)</f>
        <v>р</v>
      </c>
      <c r="D282" s="28" t="str">
        <f aca="true" t="array" ref="D282:D282">IF(B282=C282,"A",INDIRECT(ADDRESS(1,MATCH(B282,OFFSET(Нач,MATCH(C282,КлючПослед,0),0,1,46),0),,,"Квадрат Виженера")))</f>
        <v> </v>
      </c>
      <c r="E282" s="0" t="str">
        <f aca="false">E281&amp;D282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</v>
      </c>
    </row>
    <row r="283" customFormat="false" ht="13.5" hidden="false" customHeight="false" outlineLevel="0" collapsed="false">
      <c r="A283" s="27" t="n">
        <v>273</v>
      </c>
      <c r="B283" s="28" t="str">
        <f aca="false">MID($A$2,A283,1)</f>
        <v>Ы</v>
      </c>
      <c r="C283" s="27" t="str">
        <f aca="false">MID(Ключ,IF(MOD(A283,LEN(Ключ))=0,LEN(Ключ),MOD(A283,LEN(Ключ))),1)</f>
        <v>и</v>
      </c>
      <c r="D283" s="28" t="str">
        <f aca="true" t="array" ref="D283:D283">IF(B283=C283,"A",INDIRECT(ADDRESS(1,MATCH(B283,OFFSET(Нач,MATCH(C283,КлючПослед,0),0,1,46),0),,,"Квадрат Виженера")))</f>
        <v>У</v>
      </c>
      <c r="E283" s="0" t="str">
        <f aca="false">E282&amp;D283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</v>
      </c>
    </row>
    <row r="284" customFormat="false" ht="13.5" hidden="false" customHeight="false" outlineLevel="0" collapsed="false">
      <c r="A284" s="27" t="n">
        <v>274</v>
      </c>
      <c r="B284" s="28" t="str">
        <f aca="false">MID($A$2,A284,1)</f>
        <v>С</v>
      </c>
      <c r="C284" s="27" t="str">
        <f aca="false">MID(Ключ,IF(MOD(A284,LEN(Ключ))=0,LEN(Ключ),MOD(A284,LEN(Ключ))),1)</f>
        <v>п</v>
      </c>
      <c r="D284" s="28" t="str">
        <f aca="true" t="array" ref="D284:D284">IF(B284=C284,"A",INDIRECT(ADDRESS(1,MATCH(B284,OFFSET(Нач,MATCH(C284,КлючПослед,0),0,1,46),0),,,"Квадрат Виженера")))</f>
        <v>В</v>
      </c>
      <c r="E284" s="0" t="str">
        <f aca="false">E283&amp;D284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</v>
      </c>
    </row>
    <row r="285" customFormat="false" ht="13.5" hidden="false" customHeight="false" outlineLevel="0" collapsed="false">
      <c r="A285" s="27" t="n">
        <v>275</v>
      </c>
      <c r="B285" s="28" t="str">
        <f aca="false">MID($A$2,A285,1)</f>
        <v>Т</v>
      </c>
      <c r="C285" s="27" t="str">
        <f aca="false">MID(Ключ,IF(MOD(A285,LEN(Ключ))=0,LEN(Ключ),MOD(A285,LEN(Ключ))),1)</f>
        <v>т</v>
      </c>
      <c r="D285" s="28" t="str">
        <f aca="true" t="array" ref="D285:D285">IF(B285=C285,"A",INDIRECT(ADDRESS(1,MATCH(B285,OFFSET(Нач,MATCH(C285,КлючПослед,0),0,1,46),0),,,"Квадрат Виженера")))</f>
        <v>A</v>
      </c>
      <c r="E285" s="0" t="str">
        <f aca="false">E284&amp;D285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</v>
      </c>
    </row>
    <row r="286" customFormat="false" ht="13.5" hidden="false" customHeight="false" outlineLevel="0" collapsed="false">
      <c r="A286" s="27" t="n">
        <v>276</v>
      </c>
      <c r="B286" s="28" t="str">
        <f aca="false">MID($A$2,A286,1)</f>
        <v>Ф</v>
      </c>
      <c r="C286" s="27" t="str">
        <f aca="false">MID(Ключ,IF(MOD(A286,LEN(Ключ))=0,LEN(Ключ),MOD(A286,LEN(Ключ))),1)</f>
        <v>о</v>
      </c>
      <c r="D286" s="28" t="str">
        <f aca="true" t="array" ref="D286:D286">IF(B286=C286,"A",INDIRECT(ADDRESS(1,MATCH(B286,OFFSET(Нач,MATCH(C286,КлючПослед,0),0,1,46),0),,,"Квадрат Виженера")))</f>
        <v>Ж</v>
      </c>
      <c r="E286" s="0" t="str">
        <f aca="false">E285&amp;D286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</v>
      </c>
    </row>
    <row r="287" customFormat="false" ht="13.5" hidden="false" customHeight="false" outlineLevel="0" collapsed="false">
      <c r="A287" s="27" t="n">
        <v>277</v>
      </c>
      <c r="B287" s="28" t="str">
        <f aca="false">MID($A$2,A287,1)</f>
        <v>И</v>
      </c>
      <c r="C287" s="27" t="str">
        <f aca="false">MID(Ключ,IF(MOD(A287,LEN(Ключ))=0,LEN(Ключ),MOD(A287,LEN(Ключ))),1)</f>
        <v>г</v>
      </c>
      <c r="D287" s="28" t="str">
        <f aca="true" t="array" ref="D287:D287">IF(B287=C287,"A",INDIRECT(ADDRESS(1,MATCH(B287,OFFSET(Нач,MATCH(C287,КлючПослед,0),0,1,46),0),,,"Квадрат Виженера")))</f>
        <v>Е</v>
      </c>
      <c r="E287" s="0" t="str">
        <f aca="false">E286&amp;D287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</v>
      </c>
    </row>
    <row r="288" customFormat="false" ht="13.5" hidden="false" customHeight="false" outlineLevel="0" collapsed="false">
      <c r="A288" s="27" t="n">
        <v>278</v>
      </c>
      <c r="B288" s="28" t="str">
        <f aca="false">MID($A$2,A288,1)</f>
        <v>Э</v>
      </c>
      <c r="C288" s="27" t="str">
        <f aca="false">MID(Ключ,IF(MOD(A288,LEN(Ключ))=0,LEN(Ключ),MOD(A288,LEN(Ключ))),1)</f>
        <v>р</v>
      </c>
      <c r="D288" s="28" t="str">
        <f aca="true" t="array" ref="D288:D288">IF(B288=C288,"A",INDIRECT(ADDRESS(1,MATCH(B288,OFFSET(Нач,MATCH(C288,КлючПослед,0),0,1,46),0),,,"Квадрат Виженера")))</f>
        <v>Н</v>
      </c>
      <c r="E288" s="0" t="str">
        <f aca="false">E287&amp;D288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</v>
      </c>
    </row>
    <row r="289" customFormat="false" ht="13.5" hidden="false" customHeight="false" outlineLevel="0" collapsed="false">
      <c r="A289" s="27" t="n">
        <v>279</v>
      </c>
      <c r="B289" s="28" t="str">
        <f aca="false">MID($A$2,A289,1)</f>
        <v>И</v>
      </c>
      <c r="C289" s="27" t="str">
        <f aca="false">MID(Ключ,IF(MOD(A289,LEN(Ключ))=0,LEN(Ключ),MOD(A289,LEN(Ключ))),1)</f>
        <v>а</v>
      </c>
      <c r="D289" s="28" t="str">
        <f aca="true" t="array" ref="D289:D289">IF(B289=C289,"A",INDIRECT(ADDRESS(1,MATCH(B289,OFFSET(Нач,MATCH(C289,КлючПослед,0),0,1,46),0),,,"Квадрат Виженера")))</f>
        <v>И</v>
      </c>
      <c r="E289" s="0" t="str">
        <f aca="false">E288&amp;D289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</v>
      </c>
    </row>
    <row r="290" customFormat="false" ht="13.5" hidden="false" customHeight="false" outlineLevel="0" collapsed="false">
      <c r="A290" s="27" t="n">
        <v>280</v>
      </c>
      <c r="B290" s="28" t="str">
        <f aca="false">MID($A$2,A290,1)</f>
        <v>Щ</v>
      </c>
      <c r="C290" s="27" t="str">
        <f aca="false">MID(Ключ,IF(MOD(A290,LEN(Ключ))=0,LEN(Ключ),MOD(A290,LEN(Ключ))),1)</f>
        <v>ф</v>
      </c>
      <c r="D290" s="28" t="str">
        <f aca="true" t="array" ref="D290:D290">IF(B290=C290,"A",INDIRECT(ADDRESS(1,MATCH(B290,OFFSET(Нач,MATCH(C290,КлючПослед,0),0,1,46),0),,,"Квадрат Виженера")))</f>
        <v>Е</v>
      </c>
      <c r="E290" s="0" t="str">
        <f aca="false">E289&amp;D290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</v>
      </c>
    </row>
    <row r="291" customFormat="false" ht="13.5" hidden="false" customHeight="false" outlineLevel="0" collapsed="false">
      <c r="A291" s="27" t="n">
        <v>281</v>
      </c>
      <c r="B291" s="28" t="str">
        <f aca="false">MID($A$2,A291,1)</f>
        <v>Ц</v>
      </c>
      <c r="C291" s="27" t="str">
        <f aca="false">MID(Ключ,IF(MOD(A291,LEN(Ключ))=0,LEN(Ключ),MOD(A291,LEN(Ключ))),1)</f>
        <v>К</v>
      </c>
      <c r="D291" s="28" t="str">
        <f aca="true" t="array" ref="D291:D291">IF(B291=C291,"A",INDIRECT(ADDRESS(1,MATCH(B291,OFFSET(Нач,MATCH(C291,КлючПослед,0),0,1,46),0),,,"Квадрат Виженера")))</f>
        <v>М</v>
      </c>
      <c r="E291" s="0" t="str">
        <f aca="false">E290&amp;D291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</v>
      </c>
    </row>
    <row r="292" customFormat="false" ht="13.5" hidden="false" customHeight="false" outlineLevel="0" collapsed="false">
      <c r="A292" s="27" t="n">
        <v>282</v>
      </c>
      <c r="B292" s="28" t="str">
        <f aca="false">MID($A$2,A292,1)</f>
        <v>О</v>
      </c>
      <c r="C292" s="27" t="str">
        <f aca="false">MID(Ключ,IF(MOD(A292,LEN(Ключ))=0,LEN(Ключ),MOD(A292,LEN(Ключ))),1)</f>
        <v>р</v>
      </c>
      <c r="D292" s="28" t="str">
        <f aca="true" t="array" ref="D292:D292">IF(B292=C292,"A",INDIRECT(ADDRESS(1,MATCH(B292,OFFSET(Нач,MATCH(C292,КлючПослед,0),0,1,46),0),,,"Квадрат Виженера")))</f>
        <v>,</v>
      </c>
      <c r="E292" s="0" t="str">
        <f aca="false">E291&amp;D292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</v>
      </c>
    </row>
    <row r="293" customFormat="false" ht="13.5" hidden="false" customHeight="false" outlineLevel="0" collapsed="false">
      <c r="A293" s="27" t="n">
        <v>283</v>
      </c>
      <c r="B293" s="28" t="str">
        <f aca="false">MID($A$2,A293,1)</f>
        <v>З</v>
      </c>
      <c r="C293" s="27" t="str">
        <f aca="false">MID(Ключ,IF(MOD(A293,LEN(Ключ))=0,LEN(Ключ),MOD(A293,LEN(Ключ))),1)</f>
        <v>и</v>
      </c>
      <c r="D293" s="28" t="str">
        <f aca="true" t="array" ref="D293:D293">IF(B293=C293,"A",INDIRECT(ADDRESS(1,MATCH(B293,OFFSET(Нач,MATCH(C293,КлючПослед,0),0,1,46),0),,,"Квадрат Виженера")))</f>
        <v> </v>
      </c>
      <c r="E293" s="0" t="str">
        <f aca="false">E292&amp;D293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</v>
      </c>
    </row>
    <row r="294" customFormat="false" ht="13.5" hidden="false" customHeight="false" outlineLevel="0" collapsed="false">
      <c r="A294" s="27" t="n">
        <v>284</v>
      </c>
      <c r="B294" s="28" t="str">
        <f aca="false">MID($A$2,A294,1)</f>
        <v>Ч</v>
      </c>
      <c r="C294" s="27" t="str">
        <f aca="false">MID(Ключ,IF(MOD(A294,LEN(Ключ))=0,LEN(Ключ),MOD(A294,LEN(Ключ))),1)</f>
        <v>п</v>
      </c>
      <c r="D294" s="28" t="str">
        <f aca="true" t="array" ref="D294:D294">IF(B294=C294,"A",INDIRECT(ADDRESS(1,MATCH(B294,OFFSET(Нач,MATCH(C294,КлючПослед,0),0,1,46),0),,,"Квадрат Виженера")))</f>
        <v>И</v>
      </c>
      <c r="E294" s="0" t="str">
        <f aca="false">E293&amp;D294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</v>
      </c>
    </row>
    <row r="295" customFormat="false" ht="13.5" hidden="false" customHeight="false" outlineLevel="0" collapsed="false">
      <c r="A295" s="27" t="n">
        <v>285</v>
      </c>
      <c r="B295" s="28" t="str">
        <f aca="false">MID($A$2,A295,1)</f>
        <v>Х</v>
      </c>
      <c r="C295" s="27" t="str">
        <f aca="false">MID(Ключ,IF(MOD(A295,LEN(Ключ))=0,LEN(Ключ),MOD(A295,LEN(Ключ))),1)</f>
        <v>т</v>
      </c>
      <c r="D295" s="28" t="str">
        <f aca="true" t="array" ref="D295:D295">IF(B295=C295,"A",INDIRECT(ADDRESS(1,MATCH(B295,OFFSET(Нач,MATCH(C295,КлючПослед,0),0,1,46),0),,,"Квадрат Виженера")))</f>
        <v>Г</v>
      </c>
      <c r="E295" s="0" t="str">
        <f aca="false">E294&amp;D295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</v>
      </c>
    </row>
    <row r="296" customFormat="false" ht="13.5" hidden="false" customHeight="false" outlineLevel="0" collapsed="false">
      <c r="A296" s="27" t="n">
        <v>286</v>
      </c>
      <c r="B296" s="28" t="str">
        <f aca="false">MID($A$2,A296,1)</f>
        <v>Ь</v>
      </c>
      <c r="C296" s="27" t="str">
        <f aca="false">MID(Ключ,IF(MOD(A296,LEN(Ключ))=0,LEN(Ключ),MOD(A296,LEN(Ключ))),1)</f>
        <v>о</v>
      </c>
      <c r="D296" s="28" t="str">
        <f aca="true" t="array" ref="D296:D296">IF(B296=C296,"A",INDIRECT(ADDRESS(1,MATCH(B296,OFFSET(Нач,MATCH(C296,КлючПослед,0),0,1,46),0),,,"Квадрат Виженера")))</f>
        <v>О</v>
      </c>
      <c r="E296" s="0" t="str">
        <f aca="false">E295&amp;D296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</v>
      </c>
    </row>
    <row r="297" customFormat="false" ht="13.5" hidden="false" customHeight="false" outlineLevel="0" collapsed="false">
      <c r="A297" s="27" t="n">
        <v>287</v>
      </c>
      <c r="B297" s="28" t="str">
        <f aca="false">MID($A$2,A297,1)</f>
        <v>У</v>
      </c>
      <c r="C297" s="27" t="str">
        <f aca="false">MID(Ключ,IF(MOD(A297,LEN(Ключ))=0,LEN(Ключ),MOD(A297,LEN(Ключ))),1)</f>
        <v>г</v>
      </c>
      <c r="D297" s="28" t="str">
        <f aca="true" t="array" ref="D297:D297">IF(B297=C297,"A",INDIRECT(ADDRESS(1,MATCH(B297,OFFSET(Нач,MATCH(C297,КлючПослед,0),0,1,46),0),,,"Квадрат Виженера")))</f>
        <v>Р</v>
      </c>
      <c r="E297" s="0" t="str">
        <f aca="false">E296&amp;D297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</v>
      </c>
    </row>
    <row r="298" customFormat="false" ht="13.5" hidden="false" customHeight="false" outlineLevel="0" collapsed="false">
      <c r="A298" s="27" t="n">
        <v>288</v>
      </c>
      <c r="B298" s="28" t="str">
        <f aca="false">MID($A$2,A298,1)</f>
        <v> </v>
      </c>
      <c r="C298" s="27" t="str">
        <f aca="false">MID(Ключ,IF(MOD(A298,LEN(Ключ))=0,LEN(Ключ),MOD(A298,LEN(Ключ))),1)</f>
        <v>р</v>
      </c>
      <c r="D298" s="28" t="str">
        <f aca="true" t="array" ref="D298:D298">IF(B298=C298,"A",INDIRECT(ADDRESS(1,MATCH(B298,OFFSET(Нач,MATCH(C298,КлючПослед,0),0,1,46),0),,,"Квадрат Виженера")))</f>
        <v>Ь</v>
      </c>
      <c r="E298" s="0" t="str">
        <f aca="false">E297&amp;D298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</v>
      </c>
    </row>
    <row r="299" customFormat="false" ht="13.5" hidden="false" customHeight="false" outlineLevel="0" collapsed="false">
      <c r="A299" s="27" t="n">
        <v>289</v>
      </c>
      <c r="B299" s="28" t="str">
        <f aca="false">MID($A$2,A299,1)</f>
        <v> </v>
      </c>
      <c r="C299" s="27" t="str">
        <f aca="false">MID(Ключ,IF(MOD(A299,LEN(Ключ))=0,LEN(Ключ),MOD(A299,LEN(Ключ))),1)</f>
        <v>а</v>
      </c>
      <c r="D299" s="28" t="str">
        <f aca="true" t="array" ref="D299:D299">IF(B299=C299,"A",INDIRECT(ADDRESS(1,MATCH(B299,OFFSET(Нач,MATCH(C299,КлючПослед,0),0,1,46),0),,,"Квадрат Виженера")))</f>
        <v> </v>
      </c>
      <c r="E299" s="0" t="str">
        <f aca="false">E298&amp;D299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</v>
      </c>
    </row>
    <row r="300" customFormat="false" ht="13.5" hidden="false" customHeight="false" outlineLevel="0" collapsed="false">
      <c r="A300" s="27" t="n">
        <v>290</v>
      </c>
      <c r="B300" s="28" t="str">
        <f aca="false">MID($A$2,A300,1)</f>
        <v>8</v>
      </c>
      <c r="C300" s="27" t="str">
        <f aca="false">MID(Ключ,IF(MOD(A300,LEN(Ключ))=0,LEN(Ключ),MOD(A300,LEN(Ключ))),1)</f>
        <v>ф</v>
      </c>
      <c r="D300" s="28" t="str">
        <f aca="true" t="array" ref="D300:D300">IF(B300=C300,"A",INDIRECT(ADDRESS(1,MATCH(B300,OFFSET(Нач,MATCH(C300,КлючПослед,0),0,1,46),0),,,"Квадрат Виженера")))</f>
        <v>Ф</v>
      </c>
      <c r="E300" s="0" t="str">
        <f aca="false">E299&amp;D300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</v>
      </c>
    </row>
    <row r="301" customFormat="false" ht="13.5" hidden="false" customHeight="false" outlineLevel="0" collapsed="false">
      <c r="A301" s="27" t="n">
        <v>291</v>
      </c>
      <c r="B301" s="28" t="str">
        <f aca="false">MID($A$2,A301,1)</f>
        <v>П</v>
      </c>
      <c r="C301" s="27" t="str">
        <f aca="false">MID(Ключ,IF(MOD(A301,LEN(Ключ))=0,LEN(Ключ),MOD(A301,LEN(Ключ))),1)</f>
        <v>К</v>
      </c>
      <c r="D301" s="28" t="str">
        <f aca="true" t="array" ref="D301:D301">IF(B301=C301,"A",INDIRECT(ADDRESS(1,MATCH(B301,OFFSET(Нач,MATCH(C301,КлючПослед,0),0,1,46),0),,,"Квадрат Виженера")))</f>
        <v>Е</v>
      </c>
      <c r="E301" s="0" t="str">
        <f aca="false">E300&amp;D301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</v>
      </c>
    </row>
    <row r="302" customFormat="false" ht="13.5" hidden="false" customHeight="false" outlineLevel="0" collapsed="false">
      <c r="A302" s="27" t="n">
        <v>292</v>
      </c>
      <c r="B302" s="28" t="str">
        <f aca="false">MID($A$2,A302,1)</f>
        <v>Ю</v>
      </c>
      <c r="C302" s="27" t="str">
        <f aca="false">MID(Ключ,IF(MOD(A302,LEN(Ключ))=0,LEN(Ключ),MOD(A302,LEN(Ключ))),1)</f>
        <v>р</v>
      </c>
      <c r="D302" s="28" t="str">
        <f aca="true" t="array" ref="D302:D302">IF(B302=C302,"A",INDIRECT(ADDRESS(1,MATCH(B302,OFFSET(Нач,MATCH(C302,КлючПослед,0),0,1,46),0),,,"Квадрат Виженера")))</f>
        <v>О</v>
      </c>
      <c r="E302" s="0" t="str">
        <f aca="false">E301&amp;D302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</v>
      </c>
    </row>
    <row r="303" customFormat="false" ht="13.5" hidden="false" customHeight="false" outlineLevel="0" collapsed="false">
      <c r="A303" s="27" t="n">
        <v>293</v>
      </c>
      <c r="B303" s="28" t="str">
        <f aca="false">MID($A$2,A303,1)</f>
        <v>М</v>
      </c>
      <c r="C303" s="27" t="str">
        <f aca="false">MID(Ключ,IF(MOD(A303,LEN(Ключ))=0,LEN(Ключ),MOD(A303,LEN(Ключ))),1)</f>
        <v>и</v>
      </c>
      <c r="D303" s="28" t="str">
        <f aca="true" t="array" ref="D303:D303">IF(B303=C303,"A",INDIRECT(ADDRESS(1,MATCH(B303,OFFSET(Нач,MATCH(C303,КлючПослед,0),0,1,46),0),,,"Квадрат Виженера")))</f>
        <v>Д</v>
      </c>
      <c r="E303" s="0" t="str">
        <f aca="false">E302&amp;D303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</v>
      </c>
    </row>
    <row r="304" customFormat="false" ht="13.5" hidden="false" customHeight="false" outlineLevel="0" collapsed="false">
      <c r="A304" s="27" t="n">
        <v>294</v>
      </c>
      <c r="B304" s="28" t="str">
        <f aca="false">MID($A$2,A304,1)</f>
        <v>Э</v>
      </c>
      <c r="C304" s="27" t="str">
        <f aca="false">MID(Ключ,IF(MOD(A304,LEN(Ключ))=0,LEN(Ключ),MOD(A304,LEN(Ключ))),1)</f>
        <v>п</v>
      </c>
      <c r="D304" s="28" t="str">
        <f aca="true" t="array" ref="D304:D304">IF(B304=C304,"A",INDIRECT(ADDRESS(1,MATCH(B304,OFFSET(Нач,MATCH(C304,КлючПослед,0),0,1,46),0),,,"Квадрат Виженера")))</f>
        <v>О</v>
      </c>
      <c r="E304" s="0" t="str">
        <f aca="false">E303&amp;D304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</v>
      </c>
    </row>
    <row r="305" customFormat="false" ht="13.5" hidden="false" customHeight="false" outlineLevel="0" collapsed="false">
      <c r="A305" s="27" t="n">
        <v>295</v>
      </c>
      <c r="B305" s="28" t="str">
        <f aca="false">MID($A$2,A305,1)</f>
        <v>3</v>
      </c>
      <c r="C305" s="27" t="str">
        <f aca="false">MID(Ключ,IF(MOD(A305,LEN(Ключ))=0,LEN(Ключ),MOD(A305,LEN(Ключ))),1)</f>
        <v>т</v>
      </c>
      <c r="D305" s="28" t="str">
        <f aca="true" t="array" ref="D305:D305">IF(B305=C305,"A",INDIRECT(ADDRESS(1,MATCH(B305,OFFSET(Нач,MATCH(C305,КлючПослед,0),0,1,46),0),,,"Квадрат Виженера")))</f>
        <v>С</v>
      </c>
      <c r="E305" s="0" t="str">
        <f aca="false">E304&amp;D305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</v>
      </c>
    </row>
    <row r="306" customFormat="false" ht="13.5" hidden="false" customHeight="false" outlineLevel="0" collapsed="false">
      <c r="A306" s="27" t="n">
        <v>296</v>
      </c>
      <c r="B306" s="28" t="str">
        <f aca="false">MID($A$2,A306,1)</f>
        <v>.</v>
      </c>
      <c r="C306" s="27" t="str">
        <f aca="false">MID(Ключ,IF(MOD(A306,LEN(Ключ))=0,LEN(Ключ),MOD(A306,LEN(Ключ))),1)</f>
        <v>о</v>
      </c>
      <c r="D306" s="28" t="str">
        <f aca="true" t="array" ref="D306:D306">IF(B306=C306,"A",INDIRECT(ADDRESS(1,MATCH(B306,OFFSET(Нач,MATCH(C306,КлючПослед,0),0,1,46),0),,,"Квадрат Виженера")))</f>
        <v>Ь</v>
      </c>
      <c r="E306" s="0" t="str">
        <f aca="false">E305&amp;D306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ФЕОДОСЬ</v>
      </c>
    </row>
    <row r="307" customFormat="false" ht="13.5" hidden="false" customHeight="false" outlineLevel="0" collapsed="false">
      <c r="A307" s="27" t="n">
        <v>297</v>
      </c>
      <c r="B307" s="28" t="str">
        <f aca="false">MID($A$2,A307,1)</f>
        <v>И</v>
      </c>
      <c r="C307" s="27" t="str">
        <f aca="false">MID(Ключ,IF(MOD(A307,LEN(Ключ))=0,LEN(Ключ),MOD(A307,LEN(Ключ))),1)</f>
        <v>г</v>
      </c>
      <c r="D307" s="28" t="str">
        <f aca="true" t="array" ref="D307:D307">IF(B307=C307,"A",INDIRECT(ADDRESS(1,MATCH(B307,OFFSET(Нач,MATCH(C307,КлючПослед,0),0,1,46),0),,,"Квадрат Виженера")))</f>
        <v>Е</v>
      </c>
      <c r="E307" s="0" t="str">
        <f aca="false">E306&amp;D307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ФЕОДОСЬЕ</v>
      </c>
    </row>
    <row r="308" customFormat="false" ht="13.5" hidden="false" customHeight="false" outlineLevel="0" collapsed="false">
      <c r="A308" s="27" t="n">
        <v>298</v>
      </c>
      <c r="B308" s="28" t="str">
        <f aca="false">MID($A$2,A308,1)</f>
        <v>Т</v>
      </c>
      <c r="C308" s="27" t="str">
        <f aca="false">MID(Ключ,IF(MOD(A308,LEN(Ключ))=0,LEN(Ключ),MOD(A308,LEN(Ключ))),1)</f>
        <v>р</v>
      </c>
      <c r="D308" s="28" t="str">
        <f aca="true" t="array" ref="D308:D308">IF(B308=C308,"A",INDIRECT(ADDRESS(1,MATCH(B308,OFFSET(Нач,MATCH(C308,КлючПослед,0),0,1,46),0),,,"Квадрат Виженера")))</f>
        <v>В</v>
      </c>
      <c r="E308" s="0" t="str">
        <f aca="false">E307&amp;D308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ФЕОДОСЬЕВ</v>
      </c>
    </row>
    <row r="309" customFormat="false" ht="13.5" hidden="false" customHeight="false" outlineLevel="0" collapsed="false">
      <c r="A309" s="27" t="n">
        <v>299</v>
      </c>
      <c r="B309" s="28" t="str">
        <f aca="false">MID($A$2,A309,1)</f>
        <v>И</v>
      </c>
      <c r="C309" s="27" t="str">
        <f aca="false">MID(Ключ,IF(MOD(A309,LEN(Ключ))=0,LEN(Ключ),MOD(A309,LEN(Ключ))),1)</f>
        <v>а</v>
      </c>
      <c r="D309" s="28" t="str">
        <f aca="true" t="array" ref="D309:D309">IF(B309=C309,"A",INDIRECT(ADDRESS(1,MATCH(B309,OFFSET(Нач,MATCH(C309,КлючПослед,0),0,1,46),0),,,"Квадрат Виженера")))</f>
        <v>И</v>
      </c>
      <c r="E309" s="0" t="str">
        <f aca="false">E308&amp;D309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ФЕОДОСЬЕВИ</v>
      </c>
    </row>
    <row r="310" customFormat="false" ht="13.5" hidden="false" customHeight="false" outlineLevel="0" collapsed="false">
      <c r="A310" s="27" t="n">
        <v>300</v>
      </c>
      <c r="B310" s="28" t="str">
        <f aca="false">MID($A$2,A310,1)</f>
        <v>,</v>
      </c>
      <c r="C310" s="27" t="str">
        <f aca="false">MID(Ключ,IF(MOD(A310,LEN(Ключ))=0,LEN(Ключ),MOD(A310,LEN(Ключ))),1)</f>
        <v>ф</v>
      </c>
      <c r="D310" s="28" t="str">
        <f aca="true" t="array" ref="D310:D310">IF(B310=C310,"A",INDIRECT(ADDRESS(1,MATCH(B310,OFFSET(Нач,MATCH(C310,КлючПослед,0),0,1,46),0),,,"Квадрат Виженера")))</f>
        <v>Ч</v>
      </c>
      <c r="E310" s="0" t="str">
        <f aca="false">E309&amp;D310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ФЕОДОСЬЕВИЧ</v>
      </c>
    </row>
    <row r="311" customFormat="false" ht="13.5" hidden="false" customHeight="false" outlineLevel="0" collapsed="false">
      <c r="A311" s="27" t="n">
        <v>301</v>
      </c>
      <c r="B311" s="28" t="str">
        <f aca="false">MID($A$2,A311,1)</f>
        <v>З</v>
      </c>
      <c r="C311" s="27" t="str">
        <f aca="false">MID(Ключ,IF(MOD(A311,LEN(Ключ))=0,LEN(Ключ),MOD(A311,LEN(Ключ))),1)</f>
        <v>К</v>
      </c>
      <c r="D311" s="28" t="str">
        <f aca="true" t="array" ref="D311:D311">IF(B311=C311,"A",INDIRECT(ADDRESS(1,MATCH(B311,OFFSET(Нач,MATCH(C311,КлючПослед,0),0,1,46),0),,,"Квадрат Виженера")))</f>
        <v>.</v>
      </c>
      <c r="E311" s="0" t="str">
        <f aca="false">E310&amp;D311</f>
        <v>УВAЖAЕМЫЙ ИГОРЬ ФЕОДОСЬЕВИЧ, СПЕШУ СООБЩИТЬ ВAМ О ТОМ, ЧТО НОВAЯ ПРAКТИЧЕСКAЯ РAБОТA ГОТОВA К ПРОВЕРКЕ. 6.08.2002. БЕЛОВ СЕРГЕЙ ВЛAДИМИРОВИЧ УВAЖAЕМЫЙ СЕРГЕЙ ВЛAДИМИРОВИЧ, БЕЗМЕРНО РAД НAШЕМУ СОТРУДНИЧЕСТВУ, НAДЕЮСЬ НA ЕГО ДAЛЬНЕЙШЕЕ УСПЕШНОЕ И ВЗAИМОВЫГОДНОЕ РAЗВИТИЕ, С УВAЖЕНИЕМ, ИГОРЬ ФЕОДОСЬЕВИЧ.</v>
      </c>
    </row>
  </sheetData>
  <mergeCells count="6">
    <mergeCell ref="A1:V1"/>
    <mergeCell ref="A2:V3"/>
    <mergeCell ref="X2:Y2"/>
    <mergeCell ref="B5:U5"/>
    <mergeCell ref="B6:U7"/>
    <mergeCell ref="U11:V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2"/>
  <sheetViews>
    <sheetView showFormulas="false" showGridLines="true" showRowColHeaders="true" showZeros="true" rightToLeft="false" tabSelected="true" showOutlineSymbols="true" defaultGridColor="true" view="normal" topLeftCell="N31" colorId="64" zoomScale="110" zoomScaleNormal="110" zoomScalePageLayoutView="100" workbookViewId="0">
      <selection pane="topLeft" activeCell="AE31" activeCellId="0" sqref="AE31"/>
    </sheetView>
  </sheetViews>
  <sheetFormatPr defaultColWidth="8.57421875" defaultRowHeight="14.25" zeroHeight="false" outlineLevelRow="0" outlineLevelCol="0"/>
  <cols>
    <col collapsed="false" customWidth="true" hidden="false" outlineLevel="0" max="3" min="3" style="0" width="22.15"/>
    <col collapsed="false" customWidth="true" hidden="false" outlineLevel="0" max="7" min="7" style="0" width="10.85"/>
    <col collapsed="false" customWidth="true" hidden="false" outlineLevel="0" max="12" min="12" style="0" width="11"/>
    <col collapsed="false" customWidth="true" hidden="false" outlineLevel="0" max="13" min="13" style="0" width="13.85"/>
    <col collapsed="false" customWidth="true" hidden="false" outlineLevel="0" max="17" min="17" style="0" width="11"/>
    <col collapsed="false" customWidth="true" hidden="false" outlineLevel="0" max="18" min="18" style="0" width="15.28"/>
  </cols>
  <sheetData>
    <row r="1" customFormat="false" ht="31.5" hidden="false" customHeight="true" outlineLevel="0" collapsed="false">
      <c r="A1" s="31" t="s">
        <v>61</v>
      </c>
      <c r="B1" s="31"/>
      <c r="C1" s="31"/>
      <c r="E1" s="32" t="s">
        <v>62</v>
      </c>
      <c r="F1" s="32"/>
      <c r="G1" s="32"/>
      <c r="H1" s="32"/>
      <c r="J1" s="33" t="s">
        <v>63</v>
      </c>
      <c r="K1" s="33"/>
      <c r="L1" s="33"/>
      <c r="M1" s="33"/>
      <c r="O1" s="33" t="s">
        <v>64</v>
      </c>
      <c r="P1" s="33"/>
      <c r="Q1" s="33"/>
      <c r="R1" s="33"/>
    </row>
    <row r="2" customFormat="false" ht="16.5" hidden="false" customHeight="true" outlineLevel="0" collapsed="false">
      <c r="A2" s="31"/>
      <c r="B2" s="31"/>
      <c r="C2" s="31"/>
      <c r="E2" s="34"/>
      <c r="F2" s="35" t="s">
        <v>65</v>
      </c>
      <c r="G2" s="36" t="s">
        <v>66</v>
      </c>
      <c r="H2" s="37" t="s">
        <v>67</v>
      </c>
      <c r="J2" s="33"/>
      <c r="K2" s="33"/>
      <c r="L2" s="33"/>
      <c r="M2" s="33"/>
      <c r="O2" s="33"/>
      <c r="P2" s="33"/>
      <c r="Q2" s="33"/>
      <c r="R2" s="33"/>
    </row>
    <row r="3" customFormat="false" ht="13.5" hidden="false" customHeight="true" outlineLevel="0" collapsed="false">
      <c r="B3" s="38" t="s">
        <v>65</v>
      </c>
      <c r="C3" s="39" t="s">
        <v>68</v>
      </c>
      <c r="E3" s="34"/>
      <c r="F3" s="35"/>
      <c r="G3" s="36"/>
      <c r="H3" s="37"/>
      <c r="J3" s="34"/>
      <c r="K3" s="35" t="s">
        <v>65</v>
      </c>
      <c r="L3" s="36" t="s">
        <v>66</v>
      </c>
      <c r="M3" s="37" t="s">
        <v>69</v>
      </c>
      <c r="O3" s="34"/>
      <c r="P3" s="35" t="s">
        <v>65</v>
      </c>
      <c r="Q3" s="36" t="s">
        <v>66</v>
      </c>
      <c r="R3" s="37" t="s">
        <v>69</v>
      </c>
    </row>
    <row r="4" customFormat="false" ht="15" hidden="false" customHeight="false" outlineLevel="0" collapsed="false">
      <c r="A4" s="40" t="n">
        <v>1</v>
      </c>
      <c r="B4" s="41" t="s">
        <v>70</v>
      </c>
      <c r="C4" s="42" t="n">
        <v>0.00033</v>
      </c>
      <c r="E4" s="40" t="n">
        <v>1</v>
      </c>
      <c r="F4" s="43" t="s">
        <v>51</v>
      </c>
      <c r="G4" s="40" t="n">
        <f aca="false">LEN(Сообщ)-LEN(SUBSTITUTE(UPPER(Сообщ),F4,""))</f>
        <v>37</v>
      </c>
      <c r="H4" s="44" t="n">
        <f aca="false">G4/(LEN('Исходные данные'!A8)+LEN(('Исходные данные'!A14)))</f>
        <v>0.122923588039867</v>
      </c>
      <c r="J4" s="34"/>
      <c r="K4" s="35"/>
      <c r="L4" s="36"/>
      <c r="M4" s="37"/>
      <c r="O4" s="34"/>
      <c r="P4" s="35"/>
      <c r="Q4" s="36"/>
      <c r="R4" s="37"/>
    </row>
    <row r="5" customFormat="false" ht="15" hidden="false" customHeight="false" outlineLevel="0" collapsed="false">
      <c r="A5" s="40" t="n">
        <v>2</v>
      </c>
      <c r="B5" s="41" t="s">
        <v>33</v>
      </c>
      <c r="C5" s="42" t="n">
        <v>0.00033</v>
      </c>
      <c r="E5" s="40" t="n">
        <v>2</v>
      </c>
      <c r="F5" s="45" t="s">
        <v>12</v>
      </c>
      <c r="G5" s="40" t="n">
        <f aca="false">LEN(Сообщ)-LEN(SUBSTITUTE(UPPER(Сообщ),F5,""))</f>
        <v>30</v>
      </c>
      <c r="H5" s="44" t="n">
        <f aca="false">G5/(LEN('Исходные данные'!$A$8)+LEN('Исходные данные'!$A$14))</f>
        <v>0.0996677740863787</v>
      </c>
      <c r="J5" s="40" t="n">
        <v>1</v>
      </c>
      <c r="K5" s="46" t="s">
        <v>25</v>
      </c>
      <c r="L5" s="40" t="n">
        <f aca="false">LEN(Шифрование!$A$6)-LEN(SUBSTITUTE(UPPER(Шифрование!$A$6),K5,""))</f>
        <v>17</v>
      </c>
      <c r="M5" s="44" t="n">
        <f aca="false">L5/LEN(Шифрование!$A$6)</f>
        <v>0.0564784053156146</v>
      </c>
      <c r="O5" s="40" t="n">
        <v>1</v>
      </c>
      <c r="P5" s="46" t="s">
        <v>25</v>
      </c>
      <c r="Q5" s="40" t="n">
        <f aca="false">LEN(Зашифр)-LEN(SUBSTITUTE(UPPER(Зашифр),P5,""))</f>
        <v>17</v>
      </c>
      <c r="R5" s="47" t="n">
        <f aca="false">Q5/LEN(Зашифр)</f>
        <v>0.0564784053156146</v>
      </c>
    </row>
    <row r="6" customFormat="false" ht="15" hidden="false" customHeight="false" outlineLevel="0" collapsed="false">
      <c r="A6" s="40" t="n">
        <v>3</v>
      </c>
      <c r="B6" s="41" t="s">
        <v>27</v>
      </c>
      <c r="C6" s="44" t="n">
        <v>0.002145</v>
      </c>
      <c r="E6" s="40" t="n">
        <v>3</v>
      </c>
      <c r="F6" s="45" t="s">
        <v>21</v>
      </c>
      <c r="G6" s="40" t="n">
        <f aca="false">LEN(Сообщ)-LEN(SUBSTITUTE(UPPER(Сообщ),F6,""))</f>
        <v>26</v>
      </c>
      <c r="H6" s="44" t="n">
        <f aca="false">G6/(LEN('Исходные данные'!$A$8)+LEN('Исходные данные'!$A$14))</f>
        <v>0.0863787375415282</v>
      </c>
      <c r="J6" s="40" t="n">
        <v>2</v>
      </c>
      <c r="K6" s="48" t="s">
        <v>22</v>
      </c>
      <c r="L6" s="40" t="n">
        <f aca="false">LEN(Шифрование!$A$6)-LEN(SUBSTITUTE(UPPER(Шифрование!$A$6),K6,""))</f>
        <v>16</v>
      </c>
      <c r="M6" s="44" t="n">
        <f aca="false">L6/LEN(Шифрование!$A$6)</f>
        <v>0.053156146179402</v>
      </c>
      <c r="O6" s="40" t="n">
        <v>2</v>
      </c>
      <c r="P6" s="48" t="s">
        <v>22</v>
      </c>
      <c r="Q6" s="40" t="n">
        <f aca="false">LEN(Зашифр)-LEN(SUBSTITUTE(UPPER(Зашифр),P6,""))</f>
        <v>16</v>
      </c>
      <c r="R6" s="47" t="n">
        <f aca="false">Q6/LEN(Зашифр)</f>
        <v>0.053156146179402</v>
      </c>
    </row>
    <row r="7" customFormat="false" ht="15" hidden="false" customHeight="false" outlineLevel="0" collapsed="false">
      <c r="A7" s="40" t="n">
        <v>4</v>
      </c>
      <c r="B7" s="41" t="s">
        <v>36</v>
      </c>
      <c r="C7" s="44" t="n">
        <v>0.00264</v>
      </c>
      <c r="E7" s="40" t="n">
        <v>4</v>
      </c>
      <c r="F7" s="45" t="s">
        <v>7</v>
      </c>
      <c r="G7" s="40" t="n">
        <f aca="false">LEN(Сообщ)-LEN(SUBSTITUTE(UPPER(Сообщ),F7,""))</f>
        <v>21</v>
      </c>
      <c r="H7" s="44" t="n">
        <f aca="false">G7/(LEN('Исходные данные'!$A$8)+LEN('Исходные данные'!$A$14))</f>
        <v>0.0697674418604651</v>
      </c>
      <c r="J7" s="40" t="n">
        <v>3</v>
      </c>
      <c r="K7" s="48" t="s">
        <v>24</v>
      </c>
      <c r="L7" s="40" t="n">
        <f aca="false">LEN(Шифрование!$A$6)-LEN(SUBSTITUTE(UPPER(Шифрование!$A$6),K7,""))</f>
        <v>15</v>
      </c>
      <c r="M7" s="44" t="n">
        <f aca="false">L7/LEN(Шифрование!$A$6)</f>
        <v>0.0498338870431894</v>
      </c>
      <c r="O7" s="40" t="n">
        <v>3</v>
      </c>
      <c r="P7" s="48" t="s">
        <v>24</v>
      </c>
      <c r="Q7" s="40" t="n">
        <f aca="false">LEN(Зашифр)-LEN(SUBSTITUTE(UPPER(Зашифр),P7,""))</f>
        <v>15</v>
      </c>
      <c r="R7" s="47" t="n">
        <f aca="false">Q7/LEN(Зашифр)</f>
        <v>0.0498338870431894</v>
      </c>
    </row>
    <row r="8" customFormat="false" ht="15" hidden="false" customHeight="false" outlineLevel="0" collapsed="false">
      <c r="A8" s="40" t="n">
        <v>5</v>
      </c>
      <c r="B8" s="41" t="s">
        <v>32</v>
      </c>
      <c r="C8" s="44" t="n">
        <v>0.00297</v>
      </c>
      <c r="E8" s="40" t="n">
        <v>5</v>
      </c>
      <c r="F8" s="45" t="s">
        <v>15</v>
      </c>
      <c r="G8" s="40" t="n">
        <f aca="false">LEN(Сообщ)-LEN(SUBSTITUTE(UPPER(Сообщ),F8,""))</f>
        <v>18</v>
      </c>
      <c r="H8" s="44" t="n">
        <f aca="false">G8/(LEN('Исходные данные'!$A$8)+LEN('Исходные данные'!$A$14))</f>
        <v>0.0598006644518272</v>
      </c>
      <c r="J8" s="40" t="n">
        <v>4</v>
      </c>
      <c r="K8" s="45" t="s">
        <v>21</v>
      </c>
      <c r="L8" s="40" t="n">
        <f aca="false">LEN(Шифрование!$A$6)-LEN(SUBSTITUTE(UPPER(Шифрование!$A$6),K8,""))</f>
        <v>14</v>
      </c>
      <c r="M8" s="44" t="n">
        <f aca="false">L8/LEN(Шифрование!$A$6)</f>
        <v>0.0465116279069768</v>
      </c>
      <c r="O8" s="40" t="n">
        <v>4</v>
      </c>
      <c r="P8" s="45" t="s">
        <v>21</v>
      </c>
      <c r="Q8" s="40" t="n">
        <f aca="false">LEN(Зашифр)-LEN(SUBSTITUTE(UPPER(Зашифр),P8,""))</f>
        <v>14</v>
      </c>
      <c r="R8" s="47" t="n">
        <f aca="false">Q8/LEN(Зашифр)</f>
        <v>0.0465116279069768</v>
      </c>
    </row>
    <row r="9" customFormat="false" ht="15" hidden="false" customHeight="false" outlineLevel="0" collapsed="false">
      <c r="A9" s="40" t="n">
        <v>6</v>
      </c>
      <c r="B9" s="41" t="s">
        <v>29</v>
      </c>
      <c r="C9" s="44" t="n">
        <v>0.00396</v>
      </c>
      <c r="E9" s="40" t="n">
        <v>6</v>
      </c>
      <c r="F9" s="45" t="s">
        <v>9</v>
      </c>
      <c r="G9" s="40" t="n">
        <f aca="false">LEN(Сообщ)-LEN(SUBSTITUTE(UPPER(Сообщ),F9,""))</f>
        <v>18</v>
      </c>
      <c r="H9" s="44" t="n">
        <f aca="false">G9/(LEN('Исходные данные'!$A$8)+LEN('Исходные данные'!$A$14))</f>
        <v>0.0598006644518272</v>
      </c>
      <c r="J9" s="40" t="n">
        <v>5</v>
      </c>
      <c r="K9" s="45" t="s">
        <v>15</v>
      </c>
      <c r="L9" s="40" t="n">
        <f aca="false">LEN(Шифрование!$A$6)-LEN(SUBSTITUTE(UPPER(Шифрование!$A$6),K9,""))</f>
        <v>14</v>
      </c>
      <c r="M9" s="44" t="n">
        <f aca="false">L9/LEN(Шифрование!$A$6)</f>
        <v>0.0465116279069768</v>
      </c>
      <c r="O9" s="40" t="n">
        <v>5</v>
      </c>
      <c r="P9" s="48" t="s">
        <v>28</v>
      </c>
      <c r="Q9" s="40" t="n">
        <f aca="false">LEN(Зашифр)-LEN(SUBSTITUTE(UPPER(Зашифр),P9,""))</f>
        <v>14</v>
      </c>
      <c r="R9" s="47" t="n">
        <f aca="false">Q9/LEN(Зашифр)</f>
        <v>0.0465116279069768</v>
      </c>
    </row>
    <row r="10" customFormat="false" ht="15" hidden="false" customHeight="false" outlineLevel="0" collapsed="false">
      <c r="A10" s="40" t="n">
        <v>7</v>
      </c>
      <c r="B10" s="41" t="s">
        <v>37</v>
      </c>
      <c r="C10" s="44" t="n">
        <v>0.00528</v>
      </c>
      <c r="E10" s="40" t="n">
        <v>7</v>
      </c>
      <c r="F10" s="45" t="s">
        <v>23</v>
      </c>
      <c r="G10" s="40" t="n">
        <f aca="false">LEN(Сообщ)-LEN(SUBSTITUTE(UPPER(Сообщ),F10,""))</f>
        <v>14</v>
      </c>
      <c r="H10" s="44" t="n">
        <f aca="false">G10/(LEN('Исходные данные'!$A$8)+LEN('Исходные данные'!$A$14))</f>
        <v>0.0465116279069768</v>
      </c>
      <c r="J10" s="40" t="n">
        <v>6</v>
      </c>
      <c r="K10" s="48" t="s">
        <v>28</v>
      </c>
      <c r="L10" s="40" t="n">
        <f aca="false">LEN(Шифрование!$A$6)-LEN(SUBSTITUTE(UPPER(Шифрование!$A$6),K10,""))</f>
        <v>14</v>
      </c>
      <c r="M10" s="44" t="n">
        <f aca="false">L10/LEN(Шифрование!$A$6)</f>
        <v>0.0465116279069768</v>
      </c>
      <c r="O10" s="40" t="n">
        <v>6</v>
      </c>
      <c r="P10" s="45" t="s">
        <v>15</v>
      </c>
      <c r="Q10" s="40" t="n">
        <f aca="false">LEN(Зашифр)-LEN(SUBSTITUTE(UPPER(Зашифр),P10,""))</f>
        <v>14</v>
      </c>
      <c r="R10" s="47" t="n">
        <f aca="false">Q10/LEN(Зашифр)</f>
        <v>0.0465116279069768</v>
      </c>
    </row>
    <row r="11" customFormat="false" ht="15" hidden="false" customHeight="false" outlineLevel="0" collapsed="false">
      <c r="A11" s="40" t="n">
        <v>8</v>
      </c>
      <c r="B11" s="41" t="s">
        <v>31</v>
      </c>
      <c r="C11" s="44" t="n">
        <v>0.0060225</v>
      </c>
      <c r="E11" s="40" t="n">
        <v>8</v>
      </c>
      <c r="F11" s="45" t="s">
        <v>24</v>
      </c>
      <c r="G11" s="40" t="n">
        <f aca="false">LEN(Сообщ)-LEN(SUBSTITUTE(UPPER(Сообщ),F11,""))</f>
        <v>12</v>
      </c>
      <c r="H11" s="44" t="n">
        <f aca="false">G11/(LEN('Исходные данные'!$A$8)+LEN('Исходные данные'!$A$14))</f>
        <v>0.0398671096345515</v>
      </c>
      <c r="J11" s="40" t="n">
        <v>7</v>
      </c>
      <c r="K11" s="48" t="s">
        <v>27</v>
      </c>
      <c r="L11" s="40" t="n">
        <f aca="false">LEN(Шифрование!$A$6)-LEN(SUBSTITUTE(UPPER(Шифрование!$A$6),K11,""))</f>
        <v>13</v>
      </c>
      <c r="M11" s="44" t="n">
        <f aca="false">L11/LEN(Шифрование!$A$6)</f>
        <v>0.0431893687707641</v>
      </c>
      <c r="O11" s="40" t="n">
        <v>7</v>
      </c>
      <c r="P11" s="48" t="s">
        <v>27</v>
      </c>
      <c r="Q11" s="40" t="n">
        <f aca="false">LEN(Зашифр)-LEN(SUBSTITUTE(UPPER(Зашифр),P11,""))</f>
        <v>13</v>
      </c>
      <c r="R11" s="47" t="n">
        <f aca="false">Q11/LEN(Зашифр)</f>
        <v>0.0431893687707641</v>
      </c>
    </row>
    <row r="12" customFormat="false" ht="15" hidden="false" customHeight="false" outlineLevel="0" collapsed="false">
      <c r="A12" s="40" t="n">
        <v>9</v>
      </c>
      <c r="B12" s="41" t="s">
        <v>13</v>
      </c>
      <c r="C12" s="44" t="n">
        <v>0.007755</v>
      </c>
      <c r="E12" s="40" t="n">
        <v>9</v>
      </c>
      <c r="F12" s="45" t="s">
        <v>19</v>
      </c>
      <c r="G12" s="40" t="n">
        <f aca="false">LEN(Сообщ)-LEN(SUBSTITUTE(UPPER(Сообщ),F12,""))</f>
        <v>10</v>
      </c>
      <c r="H12" s="44" t="n">
        <f aca="false">G12/(LEN('Исходные данные'!$A$8)+LEN('Исходные данные'!$A$14))</f>
        <v>0.0332225913621262</v>
      </c>
      <c r="J12" s="40" t="n">
        <v>8</v>
      </c>
      <c r="K12" s="48" t="s">
        <v>26</v>
      </c>
      <c r="L12" s="40" t="n">
        <f aca="false">LEN(Шифрование!$A$6)-LEN(SUBSTITUTE(UPPER(Шифрование!$A$6),K12,""))</f>
        <v>12</v>
      </c>
      <c r="M12" s="44" t="n">
        <f aca="false">L12/LEN(Шифрование!$A$6)</f>
        <v>0.0398671096345515</v>
      </c>
      <c r="O12" s="40" t="n">
        <v>8</v>
      </c>
      <c r="P12" s="48" t="s">
        <v>26</v>
      </c>
      <c r="Q12" s="40" t="n">
        <f aca="false">LEN(Зашифр)-LEN(SUBSTITUTE(UPPER(Зашифр),P12,""))</f>
        <v>12</v>
      </c>
      <c r="R12" s="47" t="n">
        <f aca="false">Q12/LEN(Зашифр)</f>
        <v>0.0398671096345515</v>
      </c>
    </row>
    <row r="13" customFormat="false" ht="15" hidden="false" customHeight="false" outlineLevel="0" collapsed="false">
      <c r="A13" s="40" t="n">
        <v>10</v>
      </c>
      <c r="B13" s="41" t="s">
        <v>28</v>
      </c>
      <c r="C13" s="44" t="n">
        <v>0.0080025</v>
      </c>
      <c r="E13" s="40" t="n">
        <v>10</v>
      </c>
      <c r="F13" s="45" t="s">
        <v>20</v>
      </c>
      <c r="G13" s="40" t="n">
        <f aca="false">LEN(Сообщ)-LEN(SUBSTITUTE(UPPER(Сообщ),F13,""))</f>
        <v>10</v>
      </c>
      <c r="H13" s="44" t="n">
        <f aca="false">G13/(LEN('Исходные данные'!$A$8)+LEN('Исходные данные'!$A$14))</f>
        <v>0.0332225913621262</v>
      </c>
      <c r="J13" s="40" t="n">
        <v>9</v>
      </c>
      <c r="K13" s="45" t="s">
        <v>37</v>
      </c>
      <c r="L13" s="40" t="n">
        <f aca="false">LEN(Шифрование!$A$6)-LEN(SUBSTITUTE(UPPER(Шифрование!$A$6),K13,""))</f>
        <v>11</v>
      </c>
      <c r="M13" s="44" t="n">
        <f aca="false">L13/LEN(Шифрование!$A$6)</f>
        <v>0.0365448504983389</v>
      </c>
      <c r="O13" s="40" t="n">
        <v>9</v>
      </c>
      <c r="P13" s="45" t="s">
        <v>20</v>
      </c>
      <c r="Q13" s="40" t="n">
        <f aca="false">LEN(Зашифр)-LEN(SUBSTITUTE(UPPER(Зашифр),P13,""))</f>
        <v>11</v>
      </c>
      <c r="R13" s="47" t="n">
        <f aca="false">Q13/LEN(Зашифр)</f>
        <v>0.0365448504983389</v>
      </c>
    </row>
    <row r="14" customFormat="false" ht="15" hidden="false" customHeight="false" outlineLevel="0" collapsed="false">
      <c r="A14" s="40" t="n">
        <v>11</v>
      </c>
      <c r="B14" s="41" t="s">
        <v>16</v>
      </c>
      <c r="C14" s="44" t="n">
        <v>0.0099825</v>
      </c>
      <c r="E14" s="40" t="n">
        <v>11</v>
      </c>
      <c r="F14" s="45" t="s">
        <v>25</v>
      </c>
      <c r="G14" s="40" t="n">
        <f aca="false">LEN(Сообщ)-LEN(SUBSTITUTE(UPPER(Сообщ),F14,""))</f>
        <v>9</v>
      </c>
      <c r="H14" s="44" t="n">
        <f aca="false">G14/(LEN('Исходные данные'!$A$8)+LEN('Исходные данные'!$A$14))</f>
        <v>0.0299003322259136</v>
      </c>
      <c r="J14" s="40" t="n">
        <v>10</v>
      </c>
      <c r="K14" s="45" t="s">
        <v>20</v>
      </c>
      <c r="L14" s="40" t="n">
        <f aca="false">LEN(Шифрование!$A$6)-LEN(SUBSTITUTE(UPPER(Шифрование!$A$6),K14,""))</f>
        <v>11</v>
      </c>
      <c r="M14" s="44" t="n">
        <f aca="false">L14/LEN(Шифрование!$A$6)</f>
        <v>0.0365448504983389</v>
      </c>
      <c r="O14" s="40" t="n">
        <v>10</v>
      </c>
      <c r="P14" s="45" t="s">
        <v>37</v>
      </c>
      <c r="Q14" s="40" t="n">
        <f aca="false">LEN(Зашифр)-LEN(SUBSTITUTE(UPPER(Зашифр),P14,""))</f>
        <v>11</v>
      </c>
      <c r="R14" s="47" t="n">
        <f aca="false">Q14/LEN(Зашифр)</f>
        <v>0.0365448504983389</v>
      </c>
    </row>
    <row r="15" customFormat="false" ht="15" hidden="false" customHeight="false" outlineLevel="0" collapsed="false">
      <c r="A15" s="40" t="n">
        <v>12</v>
      </c>
      <c r="B15" s="41" t="s">
        <v>30</v>
      </c>
      <c r="C15" s="44" t="n">
        <v>0.01188</v>
      </c>
      <c r="E15" s="40" t="n">
        <v>12</v>
      </c>
      <c r="F15" s="45" t="s">
        <v>11</v>
      </c>
      <c r="G15" s="40" t="n">
        <f aca="false">LEN(Сообщ)-LEN(SUBSTITUTE(UPPER(Сообщ),F15,""))</f>
        <v>9</v>
      </c>
      <c r="H15" s="44" t="n">
        <f aca="false">G15/(LEN('Исходные данные'!$A$8)+LEN('Исходные данные'!$A$14))</f>
        <v>0.0299003322259136</v>
      </c>
      <c r="J15" s="40" t="n">
        <v>11</v>
      </c>
      <c r="K15" s="48" t="s">
        <v>23</v>
      </c>
      <c r="L15" s="40" t="n">
        <f aca="false">LEN(Шифрование!$A$6)-LEN(SUBSTITUTE(UPPER(Шифрование!$A$6),K15,""))</f>
        <v>10</v>
      </c>
      <c r="M15" s="44" t="n">
        <f aca="false">L15/LEN(Шифрование!$A$6)</f>
        <v>0.0332225913621262</v>
      </c>
      <c r="O15" s="40" t="n">
        <v>11</v>
      </c>
      <c r="P15" s="48" t="s">
        <v>23</v>
      </c>
      <c r="Q15" s="40" t="n">
        <f aca="false">LEN(Зашифр)-LEN(SUBSTITUTE(UPPER(Зашифр),P15,""))</f>
        <v>10</v>
      </c>
      <c r="R15" s="47" t="n">
        <f aca="false">Q15/LEN(Зашифр)</f>
        <v>0.0332225913621262</v>
      </c>
    </row>
    <row r="16" customFormat="false" ht="15" hidden="false" customHeight="false" outlineLevel="0" collapsed="false">
      <c r="A16" s="40" t="n">
        <v>13</v>
      </c>
      <c r="B16" s="41" t="s">
        <v>8</v>
      </c>
      <c r="C16" s="44" t="n">
        <v>0.0131175</v>
      </c>
      <c r="E16" s="40" t="n">
        <v>13</v>
      </c>
      <c r="F16" s="45" t="s">
        <v>26</v>
      </c>
      <c r="G16" s="40" t="n">
        <f aca="false">LEN(Сообщ)-LEN(SUBSTITUTE(UPPER(Сообщ),F16,""))</f>
        <v>8</v>
      </c>
      <c r="H16" s="44" t="n">
        <f aca="false">G16/(LEN('Исходные данные'!$A$8)+LEN('Исходные данные'!$A$14))</f>
        <v>0.026578073089701</v>
      </c>
      <c r="J16" s="40" t="n">
        <v>12</v>
      </c>
      <c r="K16" s="45" t="s">
        <v>39</v>
      </c>
      <c r="L16" s="40" t="n">
        <f aca="false">LEN(Шифрование!$A$6)-LEN(SUBSTITUTE(UPPER(Шифрование!$A$6),K16,""))</f>
        <v>9</v>
      </c>
      <c r="M16" s="44" t="n">
        <f aca="false">L16/LEN(Шифрование!$A$6)</f>
        <v>0.0299003322259136</v>
      </c>
      <c r="O16" s="40" t="n">
        <v>12</v>
      </c>
      <c r="P16" s="45" t="s">
        <v>39</v>
      </c>
      <c r="Q16" s="40" t="n">
        <f aca="false">LEN(Зашифр)-LEN(SUBSTITUTE(UPPER(Зашифр),P16,""))</f>
        <v>9</v>
      </c>
      <c r="R16" s="47" t="n">
        <f aca="false">Q16/LEN(Зашифр)</f>
        <v>0.0299003322259136</v>
      </c>
    </row>
    <row r="17" customFormat="false" ht="15" hidden="false" customHeight="false" outlineLevel="0" collapsed="false">
      <c r="A17" s="40" t="n">
        <v>14</v>
      </c>
      <c r="B17" s="41" t="s">
        <v>50</v>
      </c>
      <c r="C17" s="44" t="n">
        <f aca="false">0.175/13</f>
        <v>0.0134615384615385</v>
      </c>
      <c r="E17" s="40" t="n">
        <v>14</v>
      </c>
      <c r="F17" s="45" t="s">
        <v>30</v>
      </c>
      <c r="G17" s="40" t="n">
        <f aca="false">LEN(Сообщ)-LEN(SUBSTITUTE(UPPER(Сообщ),F17,""))</f>
        <v>7</v>
      </c>
      <c r="H17" s="44" t="n">
        <f aca="false">G17/(LEN('Исходные данные'!$A$8)+LEN('Исходные данные'!$A$14))</f>
        <v>0.0232558139534884</v>
      </c>
      <c r="J17" s="40" t="n">
        <v>13</v>
      </c>
      <c r="K17" s="45" t="s">
        <v>36</v>
      </c>
      <c r="L17" s="40" t="n">
        <f aca="false">LEN(Шифрование!$A$6)-LEN(SUBSTITUTE(UPPER(Шифрование!$A$6),K17,""))</f>
        <v>9</v>
      </c>
      <c r="M17" s="44" t="n">
        <f aca="false">L17/LEN(Шифрование!$A$6)</f>
        <v>0.0299003322259136</v>
      </c>
      <c r="O17" s="40" t="n">
        <v>13</v>
      </c>
      <c r="P17" s="45" t="s">
        <v>40</v>
      </c>
      <c r="Q17" s="40" t="n">
        <f aca="false">LEN(Зашифр)-LEN(SUBSTITUTE(UPPER(Зашифр),P17,""))</f>
        <v>9</v>
      </c>
      <c r="R17" s="47" t="n">
        <f aca="false">Q17/LEN(Зашифр)</f>
        <v>0.0299003322259136</v>
      </c>
    </row>
    <row r="18" customFormat="false" ht="15" hidden="false" customHeight="false" outlineLevel="0" collapsed="false">
      <c r="A18" s="40" t="n">
        <v>15</v>
      </c>
      <c r="B18" s="41" t="s">
        <v>49</v>
      </c>
      <c r="C18" s="44" t="n">
        <f aca="false">0.175/13</f>
        <v>0.0134615384615385</v>
      </c>
      <c r="E18" s="40" t="n">
        <v>15</v>
      </c>
      <c r="F18" s="45" t="s">
        <v>35</v>
      </c>
      <c r="G18" s="40" t="n">
        <f aca="false">LEN(Сообщ)-LEN(SUBSTITUTE(UPPER(Сообщ),F18,""))</f>
        <v>7</v>
      </c>
      <c r="H18" s="44" t="n">
        <f aca="false">G18/(LEN('Исходные данные'!$A$8)+LEN('Исходные данные'!$A$14))</f>
        <v>0.0232558139534884</v>
      </c>
      <c r="J18" s="40" t="n">
        <v>14</v>
      </c>
      <c r="K18" s="45" t="s">
        <v>40</v>
      </c>
      <c r="L18" s="40" t="n">
        <f aca="false">LEN(Шифрование!$A$6)-LEN(SUBSTITUTE(UPPER(Шифрование!$A$6),K18,""))</f>
        <v>9</v>
      </c>
      <c r="M18" s="44" t="n">
        <f aca="false">L18/LEN(Шифрование!$A$6)</f>
        <v>0.0299003322259136</v>
      </c>
      <c r="O18" s="40" t="n">
        <v>14</v>
      </c>
      <c r="P18" s="45" t="s">
        <v>36</v>
      </c>
      <c r="Q18" s="40" t="n">
        <f aca="false">LEN(Зашифр)-LEN(SUBSTITUTE(UPPER(Зашифр),P18,""))</f>
        <v>9</v>
      </c>
      <c r="R18" s="47" t="n">
        <f aca="false">Q18/LEN(Зашифр)</f>
        <v>0.0299003322259136</v>
      </c>
    </row>
    <row r="19" customFormat="false" ht="15" hidden="false" customHeight="false" outlineLevel="0" collapsed="false">
      <c r="A19" s="40" t="n">
        <v>16</v>
      </c>
      <c r="B19" s="41" t="s">
        <v>51</v>
      </c>
      <c r="C19" s="44" t="n">
        <f aca="false">0.175/13</f>
        <v>0.0134615384615385</v>
      </c>
      <c r="E19" s="40" t="n">
        <v>16</v>
      </c>
      <c r="F19" s="45" t="s">
        <v>10</v>
      </c>
      <c r="G19" s="40" t="n">
        <f aca="false">LEN(Сообщ)-LEN(SUBSTITUTE(UPPER(Сообщ),F19,""))</f>
        <v>7</v>
      </c>
      <c r="H19" s="44" t="n">
        <f aca="false">G19/(LEN('Исходные данные'!$A$8)+LEN('Исходные данные'!$A$14))</f>
        <v>0.0232558139534884</v>
      </c>
      <c r="J19" s="40" t="n">
        <v>15</v>
      </c>
      <c r="K19" s="45" t="s">
        <v>38</v>
      </c>
      <c r="L19" s="40" t="n">
        <f aca="false">LEN(Шифрование!$A$6)-LEN(SUBSTITUTE(UPPER(Шифрование!$A$6),K19,""))</f>
        <v>8</v>
      </c>
      <c r="M19" s="44" t="n">
        <f aca="false">L19/LEN(Шифрование!$A$6)</f>
        <v>0.026578073089701</v>
      </c>
      <c r="O19" s="40" t="n">
        <v>15</v>
      </c>
      <c r="P19" s="45" t="s">
        <v>38</v>
      </c>
      <c r="Q19" s="40" t="n">
        <f aca="false">LEN(Зашифр)-LEN(SUBSTITUTE(UPPER(Зашифр),P19,""))</f>
        <v>8</v>
      </c>
      <c r="R19" s="47" t="n">
        <f aca="false">Q19/LEN(Зашифр)</f>
        <v>0.026578073089701</v>
      </c>
    </row>
    <row r="20" customFormat="false" ht="15" hidden="false" customHeight="false" outlineLevel="0" collapsed="false">
      <c r="A20" s="40" t="n">
        <v>17</v>
      </c>
      <c r="B20" s="49" t="s">
        <v>40</v>
      </c>
      <c r="C20" s="44" t="n">
        <f aca="false">0.175/13</f>
        <v>0.0134615384615385</v>
      </c>
      <c r="E20" s="40" t="n">
        <v>17</v>
      </c>
      <c r="F20" s="45" t="s">
        <v>50</v>
      </c>
      <c r="G20" s="40" t="n">
        <f aca="false">LEN(Сообщ)-LEN(SUBSTITUTE(UPPER(Сообщ),F20,""))</f>
        <v>6</v>
      </c>
      <c r="H20" s="44" t="n">
        <f aca="false">G20/(LEN('Исходные данные'!$A$8)+LEN('Исходные данные'!$A$14))</f>
        <v>0.0199335548172757</v>
      </c>
      <c r="J20" s="40" t="n">
        <v>16</v>
      </c>
      <c r="K20" s="45" t="s">
        <v>32</v>
      </c>
      <c r="L20" s="40" t="n">
        <f aca="false">LEN(Шифрование!$A$6)-LEN(SUBSTITUTE(UPPER(Шифрование!$A$6),K20,""))</f>
        <v>7</v>
      </c>
      <c r="M20" s="42" t="n">
        <f aca="false">L20/LEN(Шифрование!$A$6)</f>
        <v>0.0232558139534884</v>
      </c>
      <c r="O20" s="40" t="n">
        <v>16</v>
      </c>
      <c r="P20" s="48" t="s">
        <v>31</v>
      </c>
      <c r="Q20" s="40" t="n">
        <f aca="false">LEN(Зашифр)-LEN(SUBSTITUTE(UPPER(Зашифр),P20,""))</f>
        <v>7</v>
      </c>
      <c r="R20" s="47" t="n">
        <f aca="false">Q20/LEN(Зашифр)</f>
        <v>0.0232558139534884</v>
      </c>
    </row>
    <row r="21" customFormat="false" ht="15" hidden="false" customHeight="false" outlineLevel="0" collapsed="false">
      <c r="A21" s="40" t="n">
        <v>18</v>
      </c>
      <c r="B21" s="49" t="s">
        <v>41</v>
      </c>
      <c r="C21" s="44" t="n">
        <f aca="false">0.175/13</f>
        <v>0.0134615384615385</v>
      </c>
      <c r="E21" s="40" t="n">
        <v>18</v>
      </c>
      <c r="F21" s="45" t="s">
        <v>49</v>
      </c>
      <c r="G21" s="40" t="n">
        <f aca="false">LEN(Сообщ)-LEN(SUBSTITUTE(UPPER(Сообщ),F21,""))</f>
        <v>5</v>
      </c>
      <c r="H21" s="44" t="n">
        <f aca="false">G21/(LEN('Исходные данные'!$A$8)+LEN('Исходные данные'!$A$14))</f>
        <v>0.0166112956810631</v>
      </c>
      <c r="J21" s="40" t="n">
        <v>17</v>
      </c>
      <c r="K21" s="45" t="s">
        <v>34</v>
      </c>
      <c r="L21" s="40" t="n">
        <f aca="false">LEN(Шифрование!$A$6)-LEN(SUBSTITUTE(UPPER(Шифрование!$A$6),K21,""))</f>
        <v>7</v>
      </c>
      <c r="M21" s="44" t="n">
        <f aca="false">L21/LEN(Шифрование!$A$6)</f>
        <v>0.0232558139534884</v>
      </c>
      <c r="O21" s="40" t="n">
        <v>17</v>
      </c>
      <c r="P21" s="45" t="s">
        <v>33</v>
      </c>
      <c r="Q21" s="40" t="n">
        <f aca="false">LEN(Зашифр)-LEN(SUBSTITUTE(UPPER(Зашифр),P21,""))</f>
        <v>7</v>
      </c>
      <c r="R21" s="47" t="n">
        <f aca="false">Q21/LEN(Зашифр)</f>
        <v>0.0232558139534884</v>
      </c>
    </row>
    <row r="22" customFormat="false" ht="15" hidden="false" customHeight="false" outlineLevel="0" collapsed="false">
      <c r="A22" s="40" t="n">
        <v>19</v>
      </c>
      <c r="B22" s="49" t="s">
        <v>42</v>
      </c>
      <c r="C22" s="44" t="n">
        <f aca="false">0.175/13</f>
        <v>0.0134615384615385</v>
      </c>
      <c r="E22" s="40" t="n">
        <v>19</v>
      </c>
      <c r="F22" s="45" t="s">
        <v>16</v>
      </c>
      <c r="G22" s="40" t="n">
        <f aca="false">LEN(Сообщ)-LEN(SUBSTITUTE(UPPER(Сообщ),F22,""))</f>
        <v>5</v>
      </c>
      <c r="H22" s="44" t="n">
        <f aca="false">G22/(LEN('Исходные данные'!$A$8)+LEN('Исходные данные'!$A$14))</f>
        <v>0.0166112956810631</v>
      </c>
      <c r="J22" s="40" t="n">
        <v>18</v>
      </c>
      <c r="K22" s="48" t="s">
        <v>31</v>
      </c>
      <c r="L22" s="40" t="n">
        <f aca="false">LEN(Шифрование!$A$6)-LEN(SUBSTITUTE(UPPER(Шифрование!$A$6),K22,""))</f>
        <v>7</v>
      </c>
      <c r="M22" s="44" t="n">
        <f aca="false">L22/LEN(Шифрование!$A$6)</f>
        <v>0.0232558139534884</v>
      </c>
      <c r="O22" s="40" t="n">
        <v>18</v>
      </c>
      <c r="P22" s="45" t="s">
        <v>34</v>
      </c>
      <c r="Q22" s="40" t="n">
        <f aca="false">LEN(Зашифр)-LEN(SUBSTITUTE(UPPER(Зашифр),P22,""))</f>
        <v>7</v>
      </c>
      <c r="R22" s="47" t="n">
        <f aca="false">Q22/LEN(Зашифр)</f>
        <v>0.0232558139534884</v>
      </c>
    </row>
    <row r="23" customFormat="false" ht="15" hidden="false" customHeight="false" outlineLevel="0" collapsed="false">
      <c r="A23" s="40" t="n">
        <v>20</v>
      </c>
      <c r="B23" s="49" t="s">
        <v>43</v>
      </c>
      <c r="C23" s="44" t="n">
        <f aca="false">0.175/13</f>
        <v>0.0134615384615385</v>
      </c>
      <c r="E23" s="40" t="n">
        <v>20</v>
      </c>
      <c r="F23" s="45" t="s">
        <v>17</v>
      </c>
      <c r="G23" s="40" t="n">
        <f aca="false">LEN(Сообщ)-LEN(SUBSTITUTE(UPPER(Сообщ),F23,""))</f>
        <v>4</v>
      </c>
      <c r="H23" s="44" t="n">
        <f aca="false">G23/(LEN('Исходные данные'!$A$8)+LEN('Исходные данные'!$A$14))</f>
        <v>0.0132890365448505</v>
      </c>
      <c r="J23" s="40" t="n">
        <v>19</v>
      </c>
      <c r="K23" s="45" t="s">
        <v>33</v>
      </c>
      <c r="L23" s="40" t="n">
        <f aca="false">LEN(Шифрование!$A$6)-LEN(SUBSTITUTE(UPPER(Шифрование!$A$6),K23,""))</f>
        <v>7</v>
      </c>
      <c r="M23" s="44" t="n">
        <f aca="false">L23/LEN(Шифрование!$A$6)</f>
        <v>0.0232558139534884</v>
      </c>
      <c r="O23" s="40" t="n">
        <v>19</v>
      </c>
      <c r="P23" s="45" t="s">
        <v>16</v>
      </c>
      <c r="Q23" s="40" t="n">
        <f aca="false">LEN(Зашифр)-LEN(SUBSTITUTE(UPPER(Зашифр),P23,""))</f>
        <v>7</v>
      </c>
      <c r="R23" s="47" t="n">
        <f aca="false">Q23/LEN(Зашифр)</f>
        <v>0.0232558139534884</v>
      </c>
    </row>
    <row r="24" customFormat="false" ht="15" hidden="false" customHeight="false" outlineLevel="0" collapsed="false">
      <c r="A24" s="40" t="n">
        <v>21</v>
      </c>
      <c r="B24" s="49" t="s">
        <v>44</v>
      </c>
      <c r="C24" s="44" t="n">
        <f aca="false">0.175/13</f>
        <v>0.0134615384615385</v>
      </c>
      <c r="E24" s="40" t="n">
        <v>21</v>
      </c>
      <c r="F24" s="45" t="s">
        <v>31</v>
      </c>
      <c r="G24" s="40" t="n">
        <f aca="false">LEN(Сообщ)-LEN(SUBSTITUTE(UPPER(Сообщ),F24,""))</f>
        <v>4</v>
      </c>
      <c r="H24" s="44" t="n">
        <f aca="false">G24/(LEN('Исходные данные'!$A$8)+LEN('Исходные данные'!$A$14))</f>
        <v>0.0132890365448505</v>
      </c>
      <c r="J24" s="40" t="n">
        <v>20</v>
      </c>
      <c r="K24" s="45" t="s">
        <v>16</v>
      </c>
      <c r="L24" s="40" t="n">
        <f aca="false">LEN(Шифрование!$A$6)-LEN(SUBSTITUTE(UPPER(Шифрование!$A$6),K24,""))</f>
        <v>7</v>
      </c>
      <c r="M24" s="44" t="n">
        <f aca="false">L24/LEN(Шифрование!$A$6)</f>
        <v>0.0232558139534884</v>
      </c>
      <c r="O24" s="40" t="n">
        <v>20</v>
      </c>
      <c r="P24" s="45" t="s">
        <v>32</v>
      </c>
      <c r="Q24" s="40" t="n">
        <f aca="false">LEN(Зашифр)-LEN(SUBSTITUTE(UPPER(Зашифр),P24,""))</f>
        <v>7</v>
      </c>
      <c r="R24" s="47" t="n">
        <f aca="false">Q24/LEN(Зашифр)</f>
        <v>0.0232558139534884</v>
      </c>
    </row>
    <row r="25" customFormat="false" ht="15" hidden="false" customHeight="false" outlineLevel="0" collapsed="false">
      <c r="A25" s="40" t="n">
        <v>22</v>
      </c>
      <c r="B25" s="49" t="s">
        <v>45</v>
      </c>
      <c r="C25" s="44" t="n">
        <f aca="false">0.175/13</f>
        <v>0.0134615384615385</v>
      </c>
      <c r="E25" s="40" t="n">
        <v>22</v>
      </c>
      <c r="F25" s="45" t="s">
        <v>22</v>
      </c>
      <c r="G25" s="40" t="n">
        <f aca="false">LEN(Сообщ)-LEN(SUBSTITUTE(UPPER(Сообщ),F25,""))</f>
        <v>4</v>
      </c>
      <c r="H25" s="44" t="n">
        <f aca="false">G25/(LEN('Исходные данные'!$A$8)+LEN('Исходные данные'!$A$14))</f>
        <v>0.0132890365448505</v>
      </c>
      <c r="J25" s="40" t="n">
        <v>21</v>
      </c>
      <c r="K25" s="45" t="s">
        <v>41</v>
      </c>
      <c r="L25" s="40" t="n">
        <f aca="false">LEN(Шифрование!$A$6)-LEN(SUBSTITUTE(UPPER(Шифрование!$A$6),K25,""))</f>
        <v>6</v>
      </c>
      <c r="M25" s="44" t="n">
        <f aca="false">L25/LEN(Шифрование!$A$6)</f>
        <v>0.0199335548172757</v>
      </c>
      <c r="O25" s="40" t="n">
        <v>21</v>
      </c>
      <c r="P25" s="48" t="s">
        <v>29</v>
      </c>
      <c r="Q25" s="40" t="n">
        <f aca="false">LEN(Зашифр)-LEN(SUBSTITUTE(UPPER(Зашифр),P25,""))</f>
        <v>6</v>
      </c>
      <c r="R25" s="47" t="n">
        <f aca="false">Q25/LEN(Зашифр)</f>
        <v>0.0199335548172757</v>
      </c>
    </row>
    <row r="26" customFormat="false" ht="15" hidden="false" customHeight="false" outlineLevel="0" collapsed="false">
      <c r="A26" s="40" t="n">
        <v>23</v>
      </c>
      <c r="B26" s="49" t="s">
        <v>46</v>
      </c>
      <c r="C26" s="44" t="n">
        <f aca="false">0.175/13</f>
        <v>0.0134615384615385</v>
      </c>
      <c r="E26" s="40" t="n">
        <v>23</v>
      </c>
      <c r="F26" s="45" t="s">
        <v>8</v>
      </c>
      <c r="G26" s="40" t="n">
        <f aca="false">LEN(Сообщ)-LEN(SUBSTITUTE(UPPER(Сообщ),F26,""))</f>
        <v>4</v>
      </c>
      <c r="H26" s="44" t="n">
        <f aca="false">G26/(LEN('Исходные данные'!$A$8)+LEN('Исходные данные'!$A$14))</f>
        <v>0.0132890365448505</v>
      </c>
      <c r="J26" s="40" t="n">
        <v>22</v>
      </c>
      <c r="K26" s="45" t="s">
        <v>17</v>
      </c>
      <c r="L26" s="40" t="n">
        <f aca="false">LEN(Шифрование!$A$6)-LEN(SUBSTITUTE(UPPER(Шифрование!$A$6),K26,""))</f>
        <v>6</v>
      </c>
      <c r="M26" s="44" t="n">
        <f aca="false">L26/LEN(Шифрование!$A$6)</f>
        <v>0.0199335548172757</v>
      </c>
      <c r="O26" s="40" t="n">
        <v>22</v>
      </c>
      <c r="P26" s="45" t="s">
        <v>17</v>
      </c>
      <c r="Q26" s="40" t="n">
        <f aca="false">LEN(Зашифр)-LEN(SUBSTITUTE(UPPER(Зашифр),P26,""))</f>
        <v>6</v>
      </c>
      <c r="R26" s="47" t="n">
        <f aca="false">Q26/LEN(Зашифр)</f>
        <v>0.0199335548172757</v>
      </c>
    </row>
    <row r="27" customFormat="false" ht="15" hidden="false" customHeight="false" outlineLevel="0" collapsed="false">
      <c r="A27" s="40" t="n">
        <v>24</v>
      </c>
      <c r="B27" s="49" t="s">
        <v>47</v>
      </c>
      <c r="C27" s="44" t="n">
        <f aca="false">0.175/13</f>
        <v>0.0134615384615385</v>
      </c>
      <c r="E27" s="40" t="n">
        <v>24</v>
      </c>
      <c r="F27" s="45" t="s">
        <v>18</v>
      </c>
      <c r="G27" s="40" t="n">
        <f aca="false">LEN(Сообщ)-LEN(SUBSTITUTE(UPPER(Сообщ),F27,""))</f>
        <v>4</v>
      </c>
      <c r="H27" s="44" t="n">
        <f aca="false">G27/(LEN('Исходные данные'!$A$8)+LEN('Исходные данные'!$A$14))</f>
        <v>0.0132890365448505</v>
      </c>
      <c r="J27" s="40" t="n">
        <v>23</v>
      </c>
      <c r="K27" s="48" t="s">
        <v>29</v>
      </c>
      <c r="L27" s="40" t="n">
        <f aca="false">LEN(Шифрование!$A$6)-LEN(SUBSTITUTE(UPPER(Шифрование!$A$6),K27,""))</f>
        <v>6</v>
      </c>
      <c r="M27" s="44" t="n">
        <f aca="false">L27/LEN(Шифрование!$A$6)</f>
        <v>0.0199335548172757</v>
      </c>
      <c r="O27" s="40" t="n">
        <v>23</v>
      </c>
      <c r="P27" s="45" t="s">
        <v>41</v>
      </c>
      <c r="Q27" s="40" t="n">
        <f aca="false">LEN(Зашифр)-LEN(SUBSTITUTE(UPPER(Зашифр),P27,""))</f>
        <v>6</v>
      </c>
      <c r="R27" s="47" t="n">
        <f aca="false">Q27/LEN(Зашифр)</f>
        <v>0.0199335548172757</v>
      </c>
    </row>
    <row r="28" customFormat="false" ht="15" hidden="false" customHeight="false" outlineLevel="0" collapsed="false">
      <c r="A28" s="40" t="n">
        <v>25</v>
      </c>
      <c r="B28" s="49" t="s">
        <v>48</v>
      </c>
      <c r="C28" s="44" t="n">
        <f aca="false">0.175/13</f>
        <v>0.0134615384615385</v>
      </c>
      <c r="E28" s="40" t="n">
        <v>25</v>
      </c>
      <c r="F28" s="48" t="s">
        <v>39</v>
      </c>
      <c r="G28" s="40" t="n">
        <f aca="false">LEN(Сообщ)-LEN(SUBSTITUTE(UPPER(Сообщ),F28,""))</f>
        <v>3</v>
      </c>
      <c r="H28" s="44" t="n">
        <f aca="false">G28/(LEN('Исходные данные'!$A$8)+LEN('Исходные данные'!$A$14))</f>
        <v>0.00996677740863787</v>
      </c>
      <c r="J28" s="40" t="n">
        <v>24</v>
      </c>
      <c r="K28" s="45" t="s">
        <v>51</v>
      </c>
      <c r="L28" s="40" t="n">
        <f aca="false">LEN(Шифрование!$A$6)-LEN(SUBSTITUTE(UPPER(Шифрование!$A$6),K28,""))</f>
        <v>5</v>
      </c>
      <c r="M28" s="42" t="n">
        <f aca="false">L28/LEN(Шифрование!$A$6)</f>
        <v>0.0166112956810631</v>
      </c>
      <c r="O28" s="40" t="n">
        <v>24</v>
      </c>
      <c r="P28" s="45" t="s">
        <v>35</v>
      </c>
      <c r="Q28" s="40" t="n">
        <f aca="false">LEN(Зашифр)-LEN(SUBSTITUTE(UPPER(Зашифр),P28,""))</f>
        <v>5</v>
      </c>
      <c r="R28" s="47" t="n">
        <f aca="false">Q28/LEN(Зашифр)</f>
        <v>0.0166112956810631</v>
      </c>
    </row>
    <row r="29" customFormat="false" ht="15" hidden="false" customHeight="false" outlineLevel="0" collapsed="false">
      <c r="A29" s="40" t="n">
        <v>26</v>
      </c>
      <c r="B29" s="49" t="s">
        <v>39</v>
      </c>
      <c r="C29" s="44" t="n">
        <f aca="false">0.175/13</f>
        <v>0.0134615384615385</v>
      </c>
      <c r="E29" s="40" t="n">
        <v>26</v>
      </c>
      <c r="F29" s="45" t="s">
        <v>13</v>
      </c>
      <c r="G29" s="40" t="n">
        <f aca="false">LEN(Сообщ)-LEN(SUBSTITUTE(UPPER(Сообщ),F29,""))</f>
        <v>3</v>
      </c>
      <c r="H29" s="44" t="n">
        <f aca="false">G29/(LEN('Исходные данные'!$A$8)+LEN('Исходные данные'!$A$14))</f>
        <v>0.00996677740863787</v>
      </c>
      <c r="J29" s="40" t="n">
        <v>25</v>
      </c>
      <c r="K29" s="45" t="s">
        <v>12</v>
      </c>
      <c r="L29" s="40" t="n">
        <f aca="false">LEN(Шифрование!$A$6)-LEN(SUBSTITUTE(UPPER(Шифрование!$A$6),K29,""))</f>
        <v>5</v>
      </c>
      <c r="M29" s="44" t="n">
        <f aca="false">L29/LEN(Шифрование!$A$6)</f>
        <v>0.0166112956810631</v>
      </c>
      <c r="O29" s="40" t="n">
        <v>25</v>
      </c>
      <c r="P29" s="45" t="s">
        <v>12</v>
      </c>
      <c r="Q29" s="40" t="n">
        <f aca="false">LEN(Зашифр)-LEN(SUBSTITUTE(UPPER(Зашифр),P29,""))</f>
        <v>5</v>
      </c>
      <c r="R29" s="47" t="n">
        <f aca="false">Q29/LEN(Зашифр)</f>
        <v>0.0166112956810631</v>
      </c>
    </row>
    <row r="30" customFormat="false" ht="15" hidden="false" customHeight="false" outlineLevel="0" collapsed="false">
      <c r="A30" s="40" t="n">
        <v>27</v>
      </c>
      <c r="B30" s="41" t="s">
        <v>14</v>
      </c>
      <c r="C30" s="44" t="n">
        <v>0.0136125</v>
      </c>
      <c r="E30" s="40" t="n">
        <v>27</v>
      </c>
      <c r="F30" s="45" t="s">
        <v>34</v>
      </c>
      <c r="G30" s="40" t="n">
        <f aca="false">LEN(Сообщ)-LEN(SUBSTITUTE(UPPER(Сообщ),F30,""))</f>
        <v>3</v>
      </c>
      <c r="H30" s="44" t="n">
        <f aca="false">G30/(LEN('Исходные данные'!$A$8)+LEN('Исходные данные'!$A$14))</f>
        <v>0.00996677740863787</v>
      </c>
      <c r="J30" s="40" t="n">
        <v>26</v>
      </c>
      <c r="K30" s="45" t="s">
        <v>35</v>
      </c>
      <c r="L30" s="40" t="n">
        <f aca="false">LEN(Шифрование!$A$6)-LEN(SUBSTITUTE(UPPER(Шифрование!$A$6),K30,""))</f>
        <v>5</v>
      </c>
      <c r="M30" s="44" t="n">
        <f aca="false">L30/LEN(Шифрование!$A$6)</f>
        <v>0.0166112956810631</v>
      </c>
      <c r="O30" s="40" t="n">
        <v>26</v>
      </c>
      <c r="P30" s="45" t="s">
        <v>51</v>
      </c>
      <c r="Q30" s="40" t="n">
        <f aca="false">LEN(Зашифр)-LEN(SUBSTITUTE(UPPER(Зашифр),P30,""))</f>
        <v>5</v>
      </c>
      <c r="R30" s="47" t="n">
        <f aca="false">Q30/LEN(Зашифр)</f>
        <v>0.0166112956810631</v>
      </c>
    </row>
    <row r="31" customFormat="false" ht="15" hidden="false" customHeight="false" outlineLevel="0" collapsed="false">
      <c r="A31" s="40" t="n">
        <v>28</v>
      </c>
      <c r="B31" s="41" t="s">
        <v>10</v>
      </c>
      <c r="C31" s="44" t="n">
        <v>0.014025</v>
      </c>
      <c r="E31" s="40" t="n">
        <v>28</v>
      </c>
      <c r="F31" s="45" t="s">
        <v>14</v>
      </c>
      <c r="G31" s="40" t="n">
        <f aca="false">LEN(Сообщ)-LEN(SUBSTITUTE(UPPER(Сообщ),F31,""))</f>
        <v>3</v>
      </c>
      <c r="H31" s="44" t="n">
        <f aca="false">G31/(LEN('Исходные данные'!$A$8)+LEN('Исходные данные'!$A$14))</f>
        <v>0.00996677740863787</v>
      </c>
      <c r="J31" s="40" t="n">
        <v>27</v>
      </c>
      <c r="K31" s="45" t="s">
        <v>50</v>
      </c>
      <c r="L31" s="40" t="n">
        <f aca="false">LEN(Шифрование!$A$6)-LEN(SUBSTITUTE(UPPER(Шифрование!$A$6),K31,""))</f>
        <v>5</v>
      </c>
      <c r="M31" s="44" t="n">
        <f aca="false">L31/LEN(Шифрование!$A$6)</f>
        <v>0.0166112956810631</v>
      </c>
      <c r="O31" s="40" t="n">
        <v>27</v>
      </c>
      <c r="P31" s="45" t="s">
        <v>8</v>
      </c>
      <c r="Q31" s="40" t="n">
        <f aca="false">LEN(Зашифр)-LEN(SUBSTITUTE(UPPER(Зашифр),P31,""))</f>
        <v>5</v>
      </c>
      <c r="R31" s="47" t="n">
        <f aca="false">Q31/LEN(Зашифр)</f>
        <v>0.0166112956810631</v>
      </c>
    </row>
    <row r="32" customFormat="false" ht="15" hidden="false" customHeight="false" outlineLevel="0" collapsed="false">
      <c r="A32" s="40" t="n">
        <v>29</v>
      </c>
      <c r="B32" s="41" t="s">
        <v>35</v>
      </c>
      <c r="C32" s="44" t="n">
        <v>0.014355</v>
      </c>
      <c r="E32" s="40" t="n">
        <v>29</v>
      </c>
      <c r="F32" s="48" t="s">
        <v>41</v>
      </c>
      <c r="G32" s="40" t="n">
        <f aca="false">LEN(Сообщ)-LEN(SUBSTITUTE(UPPER(Сообщ),F32,""))</f>
        <v>2</v>
      </c>
      <c r="H32" s="44" t="n">
        <f aca="false">G32/(LEN('Исходные данные'!$A$8)+LEN('Исходные данные'!$A$14))</f>
        <v>0.00664451827242525</v>
      </c>
      <c r="J32" s="40" t="n">
        <v>28</v>
      </c>
      <c r="K32" s="45" t="s">
        <v>8</v>
      </c>
      <c r="L32" s="40" t="n">
        <f aca="false">LEN(Шифрование!$A$6)-LEN(SUBSTITUTE(UPPER(Шифрование!$A$6),K32,""))</f>
        <v>5</v>
      </c>
      <c r="M32" s="44" t="n">
        <f aca="false">L32/LEN(Шифрование!$A$6)</f>
        <v>0.0166112956810631</v>
      </c>
      <c r="O32" s="40" t="n">
        <v>28</v>
      </c>
      <c r="P32" s="45" t="s">
        <v>18</v>
      </c>
      <c r="Q32" s="40" t="n">
        <f aca="false">LEN(Зашифр)-LEN(SUBSTITUTE(UPPER(Зашифр),P32,""))</f>
        <v>5</v>
      </c>
      <c r="R32" s="47" t="n">
        <f aca="false">Q32/LEN(Зашифр)</f>
        <v>0.0166112956810631</v>
      </c>
    </row>
    <row r="33" customFormat="false" ht="15" hidden="false" customHeight="false" outlineLevel="0" collapsed="false">
      <c r="A33" s="40" t="n">
        <v>30</v>
      </c>
      <c r="B33" s="41" t="s">
        <v>34</v>
      </c>
      <c r="C33" s="44" t="n">
        <v>0.015675</v>
      </c>
      <c r="E33" s="40" t="n">
        <v>30</v>
      </c>
      <c r="F33" s="45" t="s">
        <v>38</v>
      </c>
      <c r="G33" s="40" t="n">
        <f aca="false">LEN(Сообщ)-LEN(SUBSTITUTE(UPPER(Сообщ),F33,""))</f>
        <v>2</v>
      </c>
      <c r="H33" s="44" t="n">
        <f aca="false">G33/(LEN('Исходные данные'!$A$8)+LEN('Исходные данные'!$A$14))</f>
        <v>0.00664451827242525</v>
      </c>
      <c r="J33" s="40" t="n">
        <v>29</v>
      </c>
      <c r="K33" s="45" t="s">
        <v>18</v>
      </c>
      <c r="L33" s="40" t="n">
        <f aca="false">LEN(Шифрование!$A$6)-LEN(SUBSTITUTE(UPPER(Шифрование!$A$6),K33,""))</f>
        <v>5</v>
      </c>
      <c r="M33" s="44" t="n">
        <f aca="false">L33/LEN(Шифрование!$A$6)</f>
        <v>0.0166112956810631</v>
      </c>
      <c r="O33" s="40" t="n">
        <v>29</v>
      </c>
      <c r="P33" s="45" t="s">
        <v>50</v>
      </c>
      <c r="Q33" s="40" t="n">
        <f aca="false">LEN(Зашифр)-LEN(SUBSTITUTE(UPPER(Зашифр),P33,""))</f>
        <v>5</v>
      </c>
      <c r="R33" s="47" t="n">
        <f aca="false">Q33/LEN(Зашифр)</f>
        <v>0.0166112956810631</v>
      </c>
    </row>
    <row r="34" customFormat="false" ht="15" hidden="false" customHeight="false" outlineLevel="0" collapsed="false">
      <c r="A34" s="40" t="n">
        <v>31</v>
      </c>
      <c r="B34" s="41" t="s">
        <v>38</v>
      </c>
      <c r="C34" s="44" t="n">
        <v>0.0165825</v>
      </c>
      <c r="E34" s="40" t="n">
        <v>31</v>
      </c>
      <c r="F34" s="45" t="s">
        <v>27</v>
      </c>
      <c r="G34" s="40" t="n">
        <f aca="false">LEN(Сообщ)-LEN(SUBSTITUTE(UPPER(Сообщ),F34,""))</f>
        <v>2</v>
      </c>
      <c r="H34" s="44" t="n">
        <f aca="false">G34/(LEN('Исходные данные'!$A$8)+LEN('Исходные данные'!$A$14))</f>
        <v>0.00664451827242525</v>
      </c>
      <c r="J34" s="40" t="n">
        <v>30</v>
      </c>
      <c r="K34" s="45" t="s">
        <v>43</v>
      </c>
      <c r="L34" s="40" t="n">
        <f aca="false">LEN(Шифрование!$A$6)-LEN(SUBSTITUTE(UPPER(Шифрование!$A$6),K34,""))</f>
        <v>4</v>
      </c>
      <c r="M34" s="44" t="n">
        <f aca="false">L34/LEN(Шифрование!$A$6)</f>
        <v>0.0132890365448505</v>
      </c>
      <c r="O34" s="40" t="n">
        <v>30</v>
      </c>
      <c r="P34" s="45" t="s">
        <v>14</v>
      </c>
      <c r="Q34" s="40" t="n">
        <f aca="false">LEN(Зашифр)-LEN(SUBSTITUTE(UPPER(Зашифр),P34,""))</f>
        <v>4</v>
      </c>
      <c r="R34" s="47" t="n">
        <f aca="false">Q34/LEN(Зашифр)</f>
        <v>0.0132890365448505</v>
      </c>
    </row>
    <row r="35" customFormat="false" ht="15" hidden="false" customHeight="false" outlineLevel="0" collapsed="false">
      <c r="A35" s="40" t="n">
        <v>32</v>
      </c>
      <c r="B35" s="41" t="s">
        <v>26</v>
      </c>
      <c r="C35" s="44" t="n">
        <v>0.021615</v>
      </c>
      <c r="E35" s="40" t="n">
        <v>32</v>
      </c>
      <c r="F35" s="45" t="s">
        <v>32</v>
      </c>
      <c r="G35" s="40" t="n">
        <f aca="false">LEN(Сообщ)-LEN(SUBSTITUTE(UPPER(Сообщ),F35,""))</f>
        <v>1</v>
      </c>
      <c r="H35" s="44" t="n">
        <f aca="false">G35/(LEN('Исходные данные'!$A$8)+LEN('Исходные данные'!$A$14))</f>
        <v>0.00332225913621262</v>
      </c>
      <c r="J35" s="40" t="n">
        <v>31</v>
      </c>
      <c r="K35" s="45" t="s">
        <v>19</v>
      </c>
      <c r="L35" s="40" t="n">
        <f aca="false">LEN(Шифрование!$A$6)-LEN(SUBSTITUTE(UPPER(Шифрование!$A$6),K35,""))</f>
        <v>4</v>
      </c>
      <c r="M35" s="44" t="n">
        <f aca="false">L35/LEN(Шифрование!$A$6)</f>
        <v>0.0132890365448505</v>
      </c>
      <c r="O35" s="40" t="n">
        <v>31</v>
      </c>
      <c r="P35" s="45" t="s">
        <v>19</v>
      </c>
      <c r="Q35" s="40" t="n">
        <f aca="false">LEN(Зашифр)-LEN(SUBSTITUTE(UPPER(Зашифр),P35,""))</f>
        <v>4</v>
      </c>
      <c r="R35" s="47" t="n">
        <f aca="false">Q35/LEN(Зашифр)</f>
        <v>0.0132890365448505</v>
      </c>
    </row>
    <row r="36" customFormat="false" ht="15" hidden="false" customHeight="false" outlineLevel="0" collapsed="false">
      <c r="A36" s="40" t="n">
        <v>33</v>
      </c>
      <c r="B36" s="41" t="s">
        <v>22</v>
      </c>
      <c r="C36" s="44" t="n">
        <v>0.0231825</v>
      </c>
      <c r="E36" s="40" t="n">
        <v>33</v>
      </c>
      <c r="F36" s="45" t="s">
        <v>37</v>
      </c>
      <c r="G36" s="40" t="n">
        <f aca="false">LEN(Сообщ)-LEN(SUBSTITUTE(UPPER(Сообщ),F36,""))</f>
        <v>1</v>
      </c>
      <c r="H36" s="44" t="n">
        <f aca="false">G36/(LEN('Исходные данные'!$A$8)+LEN('Исходные данные'!$A$14))</f>
        <v>0.00332225913621262</v>
      </c>
      <c r="J36" s="40" t="n">
        <v>32</v>
      </c>
      <c r="K36" s="45" t="s">
        <v>14</v>
      </c>
      <c r="L36" s="40" t="n">
        <f aca="false">LEN(Шифрование!$A$6)-LEN(SUBSTITUTE(UPPER(Шифрование!$A$6),K36,""))</f>
        <v>4</v>
      </c>
      <c r="M36" s="44" t="n">
        <f aca="false">L36/LEN(Шифрование!$A$6)</f>
        <v>0.0132890365448505</v>
      </c>
      <c r="O36" s="40" t="n">
        <v>32</v>
      </c>
      <c r="P36" s="45" t="s">
        <v>43</v>
      </c>
      <c r="Q36" s="40" t="n">
        <f aca="false">LEN(Зашифр)-LEN(SUBSTITUTE(UPPER(Зашифр),P36,""))</f>
        <v>4</v>
      </c>
      <c r="R36" s="47" t="n">
        <f aca="false">Q36/LEN(Зашифр)</f>
        <v>0.0132890365448505</v>
      </c>
    </row>
    <row r="37" customFormat="false" ht="15" hidden="false" customHeight="false" outlineLevel="0" collapsed="false">
      <c r="A37" s="40" t="n">
        <v>34</v>
      </c>
      <c r="B37" s="41" t="s">
        <v>11</v>
      </c>
      <c r="C37" s="44" t="n">
        <v>0.024585</v>
      </c>
      <c r="E37" s="40" t="n">
        <v>34</v>
      </c>
      <c r="F37" s="48" t="s">
        <v>45</v>
      </c>
      <c r="G37" s="40" t="n">
        <f aca="false">LEN(Сообщ)-LEN(SUBSTITUTE(UPPER(Сообщ),F37,""))</f>
        <v>1</v>
      </c>
      <c r="H37" s="44" t="n">
        <f aca="false">G37/(LEN('Исходные данные'!$A$8)+LEN('Исходные данные'!$A$14))</f>
        <v>0.00332225913621262</v>
      </c>
      <c r="J37" s="40" t="n">
        <v>33</v>
      </c>
      <c r="K37" s="45" t="s">
        <v>49</v>
      </c>
      <c r="L37" s="40" t="n">
        <f aca="false">LEN(Шифрование!$A$6)-LEN(SUBSTITUTE(UPPER(Шифрование!$A$6),K37,""))</f>
        <v>4</v>
      </c>
      <c r="M37" s="44" t="n">
        <f aca="false">L37/LEN(Шифрование!$A$6)</f>
        <v>0.0132890365448505</v>
      </c>
      <c r="O37" s="40" t="n">
        <v>33</v>
      </c>
      <c r="P37" s="45" t="s">
        <v>42</v>
      </c>
      <c r="Q37" s="40" t="n">
        <f aca="false">LEN(Зашифр)-LEN(SUBSTITUTE(UPPER(Зашифр),P37,""))</f>
        <v>4</v>
      </c>
      <c r="R37" s="47" t="n">
        <f aca="false">Q37/LEN(Зашифр)</f>
        <v>0.0132890365448505</v>
      </c>
    </row>
    <row r="38" customFormat="false" ht="15" hidden="false" customHeight="false" outlineLevel="0" collapsed="false">
      <c r="A38" s="40" t="n">
        <v>35</v>
      </c>
      <c r="B38" s="41" t="s">
        <v>19</v>
      </c>
      <c r="C38" s="44" t="n">
        <v>0.0264825</v>
      </c>
      <c r="E38" s="40" t="n">
        <v>35</v>
      </c>
      <c r="F38" s="48" t="s">
        <v>47</v>
      </c>
      <c r="G38" s="40" t="n">
        <f aca="false">LEN(Сообщ)-LEN(SUBSTITUTE(UPPER(Сообщ),F38,""))</f>
        <v>1</v>
      </c>
      <c r="H38" s="44" t="n">
        <f aca="false">G38/(LEN('Исходные данные'!$A$8)+LEN('Исходные данные'!$A$14))</f>
        <v>0.00332225913621262</v>
      </c>
      <c r="J38" s="40" t="n">
        <v>34</v>
      </c>
      <c r="K38" s="45" t="s">
        <v>42</v>
      </c>
      <c r="L38" s="40" t="n">
        <f aca="false">LEN(Шифрование!$A$6)-LEN(SUBSTITUTE(UPPER(Шифрование!$A$6),K38,""))</f>
        <v>4</v>
      </c>
      <c r="M38" s="44" t="n">
        <f aca="false">L38/LEN(Шифрование!$A$6)</f>
        <v>0.0132890365448505</v>
      </c>
      <c r="O38" s="40" t="n">
        <v>34</v>
      </c>
      <c r="P38" s="45" t="s">
        <v>49</v>
      </c>
      <c r="Q38" s="40" t="n">
        <f aca="false">LEN(Зашифр)-LEN(SUBSTITUTE(UPPER(Зашифр),P38,""))</f>
        <v>4</v>
      </c>
      <c r="R38" s="47" t="n">
        <f aca="false">Q38/LEN(Зашифр)</f>
        <v>0.0132890365448505</v>
      </c>
    </row>
    <row r="39" customFormat="false" ht="15" hidden="false" customHeight="false" outlineLevel="0" collapsed="false">
      <c r="A39" s="40" t="n">
        <v>36</v>
      </c>
      <c r="B39" s="41" t="s">
        <v>17</v>
      </c>
      <c r="C39" s="44" t="n">
        <v>0.0287925</v>
      </c>
      <c r="E39" s="40" t="n">
        <v>36</v>
      </c>
      <c r="F39" s="48" t="s">
        <v>40</v>
      </c>
      <c r="G39" s="40" t="n">
        <f aca="false">LEN(Сообщ)-LEN(SUBSTITUTE(UPPER(Сообщ),F39,""))</f>
        <v>0</v>
      </c>
      <c r="H39" s="44" t="n">
        <f aca="false">G39/(LEN('Исходные данные'!$A$8)+LEN('Исходные данные'!$A$14))</f>
        <v>0</v>
      </c>
      <c r="J39" s="40" t="n">
        <v>35</v>
      </c>
      <c r="K39" s="45" t="s">
        <v>44</v>
      </c>
      <c r="L39" s="40" t="n">
        <f aca="false">LEN(Шифрование!$A$6)-LEN(SUBSTITUTE(UPPER(Шифрование!$A$6),K39,""))</f>
        <v>3</v>
      </c>
      <c r="M39" s="44" t="n">
        <f aca="false">L39/LEN(Шифрование!$A$6)</f>
        <v>0.00996677740863787</v>
      </c>
      <c r="O39" s="40" t="n">
        <v>35</v>
      </c>
      <c r="P39" s="48" t="s">
        <v>30</v>
      </c>
      <c r="Q39" s="40" t="n">
        <f aca="false">LEN(Зашифр)-LEN(SUBSTITUTE(UPPER(Зашифр),P39,""))</f>
        <v>3</v>
      </c>
      <c r="R39" s="47" t="n">
        <f aca="false">Q39/LEN(Зашифр)</f>
        <v>0.00996677740863787</v>
      </c>
    </row>
    <row r="40" customFormat="false" ht="15" hidden="false" customHeight="false" outlineLevel="0" collapsed="false">
      <c r="A40" s="40" t="n">
        <v>37</v>
      </c>
      <c r="B40" s="41" t="s">
        <v>18</v>
      </c>
      <c r="C40" s="44" t="n">
        <v>0.0363</v>
      </c>
      <c r="E40" s="40" t="n">
        <v>37</v>
      </c>
      <c r="F40" s="48" t="s">
        <v>44</v>
      </c>
      <c r="G40" s="40" t="n">
        <f aca="false">LEN(Сообщ)-LEN(SUBSTITUTE(UPPER(Сообщ),F40,""))</f>
        <v>0</v>
      </c>
      <c r="H40" s="44" t="n">
        <f aca="false">G40/(LEN('Исходные данные'!$A$8)+LEN('Исходные данные'!$A$14))</f>
        <v>0</v>
      </c>
      <c r="J40" s="40" t="n">
        <v>36</v>
      </c>
      <c r="K40" s="48" t="s">
        <v>30</v>
      </c>
      <c r="L40" s="40" t="n">
        <f aca="false">LEN(Шифрование!$A$6)-LEN(SUBSTITUTE(UPPER(Шифрование!$A$6),K40,""))</f>
        <v>3</v>
      </c>
      <c r="M40" s="44" t="n">
        <f aca="false">L40/LEN(Шифрование!$A$6)</f>
        <v>0.00996677740863787</v>
      </c>
      <c r="O40" s="40" t="n">
        <v>36</v>
      </c>
      <c r="P40" s="45" t="s">
        <v>44</v>
      </c>
      <c r="Q40" s="40" t="n">
        <f aca="false">LEN(Зашифр)-LEN(SUBSTITUTE(UPPER(Зашифр),P40,""))</f>
        <v>3</v>
      </c>
      <c r="R40" s="47" t="n">
        <f aca="false">Q40/LEN(Зашифр)</f>
        <v>0.00996677740863787</v>
      </c>
    </row>
    <row r="41" customFormat="false" ht="15" hidden="false" customHeight="false" outlineLevel="0" collapsed="false">
      <c r="A41" s="40" t="n">
        <v>38</v>
      </c>
      <c r="B41" s="41" t="s">
        <v>9</v>
      </c>
      <c r="C41" s="44" t="n">
        <v>0.037455</v>
      </c>
      <c r="E41" s="40" t="n">
        <v>38</v>
      </c>
      <c r="F41" s="48" t="s">
        <v>46</v>
      </c>
      <c r="G41" s="40" t="n">
        <f aca="false">LEN(Сообщ)-LEN(SUBSTITUTE(UPPER(Сообщ),F41,""))</f>
        <v>0</v>
      </c>
      <c r="H41" s="44" t="n">
        <f aca="false">G41/(LEN('Исходные данные'!$A$8)+LEN('Исходные данные'!$A$14))</f>
        <v>0</v>
      </c>
      <c r="J41" s="40" t="n">
        <v>37</v>
      </c>
      <c r="K41" s="45" t="s">
        <v>45</v>
      </c>
      <c r="L41" s="40" t="n">
        <f aca="false">LEN(Шифрование!$A$6)-LEN(SUBSTITUTE(UPPER(Шифрование!$A$6),K41,""))</f>
        <v>2</v>
      </c>
      <c r="M41" s="44" t="n">
        <f aca="false">L41/LEN(Шифрование!$A$6)</f>
        <v>0.00664451827242525</v>
      </c>
      <c r="O41" s="40" t="n">
        <v>37</v>
      </c>
      <c r="P41" s="45" t="s">
        <v>9</v>
      </c>
      <c r="Q41" s="40" t="n">
        <f aca="false">LEN(Зашифр)-LEN(SUBSTITUTE(UPPER(Зашифр),P41,""))</f>
        <v>2</v>
      </c>
      <c r="R41" s="47" t="n">
        <f aca="false">Q41/LEN(Зашифр)</f>
        <v>0.00664451827242525</v>
      </c>
    </row>
    <row r="42" customFormat="false" ht="15" hidden="false" customHeight="false" outlineLevel="0" collapsed="false">
      <c r="A42" s="40" t="n">
        <v>39</v>
      </c>
      <c r="B42" s="41" t="s">
        <v>23</v>
      </c>
      <c r="C42" s="44" t="n">
        <v>0.0390225</v>
      </c>
      <c r="E42" s="40" t="n">
        <v>39</v>
      </c>
      <c r="F42" s="48" t="s">
        <v>42</v>
      </c>
      <c r="G42" s="40" t="n">
        <f aca="false">LEN(Сообщ)-LEN(SUBSTITUTE(UPPER(Сообщ),F42,""))</f>
        <v>0</v>
      </c>
      <c r="H42" s="44" t="n">
        <f aca="false">G42/(LEN('Исходные данные'!$A$8)+LEN('Исходные данные'!$A$14))</f>
        <v>0</v>
      </c>
      <c r="J42" s="40" t="n">
        <v>38</v>
      </c>
      <c r="K42" s="45" t="s">
        <v>47</v>
      </c>
      <c r="L42" s="40" t="n">
        <f aca="false">LEN(Шифрование!$A$6)-LEN(SUBSTITUTE(UPPER(Шифрование!$A$6),K42,""))</f>
        <v>2</v>
      </c>
      <c r="M42" s="44" t="n">
        <f aca="false">L42/LEN(Шифрование!$A$6)</f>
        <v>0.00664451827242525</v>
      </c>
      <c r="O42" s="40" t="n">
        <v>38</v>
      </c>
      <c r="P42" s="45" t="s">
        <v>10</v>
      </c>
      <c r="Q42" s="40" t="n">
        <f aca="false">LEN(Зашифр)-LEN(SUBSTITUTE(UPPER(Зашифр),P42,""))</f>
        <v>2</v>
      </c>
      <c r="R42" s="47" t="n">
        <f aca="false">Q42/LEN(Зашифр)</f>
        <v>0.00664451827242525</v>
      </c>
    </row>
    <row r="43" customFormat="false" ht="15" hidden="false" customHeight="false" outlineLevel="0" collapsed="false">
      <c r="A43" s="40" t="n">
        <v>40</v>
      </c>
      <c r="B43" s="41" t="s">
        <v>24</v>
      </c>
      <c r="C43" s="44" t="n">
        <v>0.0451275</v>
      </c>
      <c r="E43" s="40" t="n">
        <v>40</v>
      </c>
      <c r="F43" s="48" t="s">
        <v>43</v>
      </c>
      <c r="G43" s="40" t="n">
        <f aca="false">LEN(Сообщ)-LEN(SUBSTITUTE(UPPER(Сообщ),F43,""))</f>
        <v>0</v>
      </c>
      <c r="H43" s="44" t="n">
        <f aca="false">G43/(LEN('Исходные данные'!$A$8)+LEN('Исходные данные'!$A$14))</f>
        <v>0</v>
      </c>
      <c r="J43" s="40" t="n">
        <v>39</v>
      </c>
      <c r="K43" s="45" t="s">
        <v>9</v>
      </c>
      <c r="L43" s="40" t="n">
        <f aca="false">LEN(Шифрование!$A$6)-LEN(SUBSTITUTE(UPPER(Шифрование!$A$6),K43,""))</f>
        <v>2</v>
      </c>
      <c r="M43" s="44" t="n">
        <f aca="false">L43/LEN(Шифрование!$A$6)</f>
        <v>0.00664451827242525</v>
      </c>
      <c r="O43" s="40" t="n">
        <v>39</v>
      </c>
      <c r="P43" s="45" t="s">
        <v>47</v>
      </c>
      <c r="Q43" s="40" t="n">
        <f aca="false">LEN(Зашифр)-LEN(SUBSTITUTE(UPPER(Зашифр),P43,""))</f>
        <v>2</v>
      </c>
      <c r="R43" s="47" t="n">
        <f aca="false">Q43/LEN(Зашифр)</f>
        <v>0.00664451827242525</v>
      </c>
    </row>
    <row r="44" customFormat="false" ht="15" hidden="false" customHeight="false" outlineLevel="0" collapsed="false">
      <c r="A44" s="40" t="n">
        <v>41</v>
      </c>
      <c r="B44" s="41" t="s">
        <v>25</v>
      </c>
      <c r="C44" s="44" t="n">
        <v>0.051645</v>
      </c>
      <c r="E44" s="40" t="n">
        <v>41</v>
      </c>
      <c r="F44" s="48" t="s">
        <v>48</v>
      </c>
      <c r="G44" s="40" t="n">
        <f aca="false">LEN(Сообщ)-LEN(SUBSTITUTE(UPPER(Сообщ),F44,""))</f>
        <v>0</v>
      </c>
      <c r="H44" s="44" t="n">
        <f aca="false">G44/(LEN('Исходные данные'!$A$8)+LEN('Исходные данные'!$A$14))</f>
        <v>0</v>
      </c>
      <c r="J44" s="40" t="n">
        <v>40</v>
      </c>
      <c r="K44" s="45" t="s">
        <v>10</v>
      </c>
      <c r="L44" s="40" t="n">
        <f aca="false">LEN(Шифрование!$A$6)-LEN(SUBSTITUTE(UPPER(Шифрование!$A$6),K44,""))</f>
        <v>2</v>
      </c>
      <c r="M44" s="44" t="n">
        <f aca="false">L44/LEN(Шифрование!$A$6)</f>
        <v>0.00664451827242525</v>
      </c>
      <c r="O44" s="40" t="n">
        <v>40</v>
      </c>
      <c r="P44" s="45" t="s">
        <v>45</v>
      </c>
      <c r="Q44" s="40" t="n">
        <f aca="false">LEN(Зашифр)-LEN(SUBSTITUTE(UPPER(Зашифр),P44,""))</f>
        <v>2</v>
      </c>
      <c r="R44" s="47" t="n">
        <f aca="false">Q44/LEN(Зашифр)</f>
        <v>0.00664451827242525</v>
      </c>
    </row>
    <row r="45" customFormat="false" ht="15" hidden="false" customHeight="false" outlineLevel="0" collapsed="false">
      <c r="A45" s="40" t="n">
        <v>42</v>
      </c>
      <c r="B45" s="41" t="s">
        <v>20</v>
      </c>
      <c r="C45" s="44" t="n">
        <v>0.055275</v>
      </c>
      <c r="E45" s="40" t="n">
        <v>42</v>
      </c>
      <c r="F45" s="45" t="s">
        <v>70</v>
      </c>
      <c r="G45" s="40" t="n">
        <f aca="false">LEN(Сообщ)-LEN(SUBSTITUTE(UPPER(Сообщ),F45,""))</f>
        <v>0</v>
      </c>
      <c r="H45" s="44" t="n">
        <f aca="false">G45/(LEN('Исходные данные'!$A$8)+LEN('Исходные данные'!$A$14))</f>
        <v>0</v>
      </c>
      <c r="J45" s="40" t="n">
        <v>41</v>
      </c>
      <c r="K45" s="45" t="s">
        <v>7</v>
      </c>
      <c r="L45" s="40" t="n">
        <f aca="false">LEN(Шифрование!$A$6)-LEN(SUBSTITUTE(UPPER(Шифрование!$A$6),K45,""))</f>
        <v>1</v>
      </c>
      <c r="M45" s="44" t="n">
        <f aca="false">L45/LEN(Шифрование!$A$6)</f>
        <v>0.00332225913621262</v>
      </c>
      <c r="O45" s="40" t="n">
        <v>41</v>
      </c>
      <c r="P45" s="45" t="s">
        <v>46</v>
      </c>
      <c r="Q45" s="40" t="n">
        <f aca="false">LEN(Зашифр)-LEN(SUBSTITUTE(UPPER(Зашифр),P45,""))</f>
        <v>1</v>
      </c>
      <c r="R45" s="47" t="n">
        <f aca="false">Q45/LEN(Зашифр)</f>
        <v>0.00332225913621262</v>
      </c>
    </row>
    <row r="46" customFormat="false" ht="15" hidden="false" customHeight="false" outlineLevel="0" collapsed="false">
      <c r="A46" s="40" t="n">
        <v>43</v>
      </c>
      <c r="B46" s="41" t="s">
        <v>15</v>
      </c>
      <c r="C46" s="44" t="n">
        <v>0.0606375</v>
      </c>
      <c r="E46" s="40" t="n">
        <v>43</v>
      </c>
      <c r="F46" s="45" t="s">
        <v>28</v>
      </c>
      <c r="G46" s="40" t="n">
        <f aca="false">LEN(Сообщ)-LEN(SUBSTITUTE(UPPER(Сообщ),F46,""))</f>
        <v>0</v>
      </c>
      <c r="H46" s="44" t="n">
        <f aca="false">G46/(LEN('Исходные данные'!$A$8)+LEN('Исходные данные'!$A$14))</f>
        <v>0</v>
      </c>
      <c r="J46" s="40" t="n">
        <v>42</v>
      </c>
      <c r="K46" s="45" t="s">
        <v>46</v>
      </c>
      <c r="L46" s="40" t="n">
        <f aca="false">LEN(Шифрование!$A$6)-LEN(SUBSTITUTE(UPPER(Шифрование!$A$6),K46,""))</f>
        <v>1</v>
      </c>
      <c r="M46" s="44" t="n">
        <f aca="false">L46/LEN(Шифрование!$A$6)</f>
        <v>0.00332225913621262</v>
      </c>
      <c r="O46" s="40" t="n">
        <v>42</v>
      </c>
      <c r="P46" s="45" t="s">
        <v>7</v>
      </c>
      <c r="Q46" s="40" t="n">
        <f aca="false">LEN(Зашифр)-LEN(SUBSTITUTE(UPPER(Зашифр),P46,""))</f>
        <v>1</v>
      </c>
      <c r="R46" s="47" t="n">
        <f aca="false">Q46/LEN(Зашифр)</f>
        <v>0.00332225913621262</v>
      </c>
    </row>
    <row r="47" customFormat="false" ht="15" hidden="false" customHeight="false" outlineLevel="0" collapsed="false">
      <c r="A47" s="40" t="n">
        <v>44</v>
      </c>
      <c r="B47" s="41" t="s">
        <v>7</v>
      </c>
      <c r="C47" s="44" t="n">
        <v>0.0660825</v>
      </c>
      <c r="E47" s="40" t="n">
        <v>44</v>
      </c>
      <c r="F47" s="45" t="s">
        <v>29</v>
      </c>
      <c r="G47" s="40" t="n">
        <f aca="false">LEN(Сообщ)-LEN(SUBSTITUTE(UPPER(Сообщ),F47,""))</f>
        <v>0</v>
      </c>
      <c r="H47" s="44" t="n">
        <f aca="false">G47/(LEN('Исходные данные'!$A$8)+LEN('Исходные данные'!$A$14))</f>
        <v>0</v>
      </c>
      <c r="J47" s="40" t="n">
        <v>43</v>
      </c>
      <c r="K47" s="45" t="s">
        <v>48</v>
      </c>
      <c r="L47" s="40" t="n">
        <f aca="false">LEN(Шифрование!$A$6)-LEN(SUBSTITUTE(UPPER(Шифрование!$A$6),K47,""))</f>
        <v>0</v>
      </c>
      <c r="M47" s="44" t="n">
        <f aca="false">L47/LEN(Шифрование!$A$6)</f>
        <v>0</v>
      </c>
      <c r="O47" s="40" t="n">
        <v>43</v>
      </c>
      <c r="P47" s="45" t="s">
        <v>11</v>
      </c>
      <c r="Q47" s="40" t="n">
        <f aca="false">LEN(Зашифр)-LEN(SUBSTITUTE(UPPER(Зашифр),P47,""))</f>
        <v>0</v>
      </c>
      <c r="R47" s="47" t="n">
        <f aca="false">Q47/LEN(Зашифр)</f>
        <v>0</v>
      </c>
    </row>
    <row r="48" customFormat="false" ht="15" hidden="false" customHeight="false" outlineLevel="0" collapsed="false">
      <c r="A48" s="40" t="n">
        <v>45</v>
      </c>
      <c r="B48" s="41" t="s">
        <v>12</v>
      </c>
      <c r="C48" s="44" t="n">
        <v>0.0697125</v>
      </c>
      <c r="E48" s="40" t="n">
        <v>45</v>
      </c>
      <c r="F48" s="45" t="s">
        <v>33</v>
      </c>
      <c r="G48" s="40" t="n">
        <f aca="false">LEN(Сообщ)-LEN(SUBSTITUTE(UPPER(Сообщ),F48,""))</f>
        <v>0</v>
      </c>
      <c r="H48" s="42" t="n">
        <f aca="false">G48/(LEN('Исходные данные'!$A$8)+LEN('Исходные данные'!$A$14))</f>
        <v>0</v>
      </c>
      <c r="J48" s="40" t="n">
        <v>44</v>
      </c>
      <c r="K48" s="45" t="s">
        <v>11</v>
      </c>
      <c r="L48" s="40" t="n">
        <f aca="false">LEN(Шифрование!$A$6)-LEN(SUBSTITUTE(UPPER(Шифрование!$A$6),K48,""))</f>
        <v>0</v>
      </c>
      <c r="M48" s="44" t="n">
        <f aca="false">L48/LEN(Шифрование!$A$6)</f>
        <v>0</v>
      </c>
      <c r="O48" s="40" t="n">
        <v>44</v>
      </c>
      <c r="P48" s="45" t="s">
        <v>48</v>
      </c>
      <c r="Q48" s="40" t="n">
        <f aca="false">LEN(Зашифр)-LEN(SUBSTITUTE(UPPER(Зашифр),P48,""))</f>
        <v>0</v>
      </c>
      <c r="R48" s="47" t="n">
        <f aca="false">Q48/LEN(Зашифр)</f>
        <v>0</v>
      </c>
    </row>
    <row r="49" customFormat="false" ht="15" hidden="false" customHeight="false" outlineLevel="0" collapsed="false">
      <c r="A49" s="40" t="n">
        <v>46</v>
      </c>
      <c r="B49" s="41" t="s">
        <v>21</v>
      </c>
      <c r="C49" s="44" t="n">
        <v>0.0905025</v>
      </c>
      <c r="E49" s="40" t="n">
        <v>46</v>
      </c>
      <c r="F49" s="45" t="s">
        <v>36</v>
      </c>
      <c r="G49" s="40" t="n">
        <f aca="false">LEN(Сообщ)-LEN(SUBSTITUTE(UPPER(Сообщ),F49,""))</f>
        <v>0</v>
      </c>
      <c r="H49" s="42" t="n">
        <f aca="false">G49/(LEN('Исходные данные'!$A$8)+LEN('Исходные данные'!$A$14))</f>
        <v>0</v>
      </c>
      <c r="J49" s="40" t="n">
        <v>45</v>
      </c>
      <c r="K49" s="45" t="s">
        <v>70</v>
      </c>
      <c r="L49" s="40" t="n">
        <f aca="false">LEN(Шифрование!$A$6)-LEN(SUBSTITUTE(UPPER(Шифрование!$A$6),K49,""))</f>
        <v>0</v>
      </c>
      <c r="M49" s="42" t="n">
        <f aca="false">L49/LEN(Шифрование!$A$6)</f>
        <v>0</v>
      </c>
      <c r="O49" s="40" t="n">
        <v>45</v>
      </c>
      <c r="P49" s="45" t="s">
        <v>13</v>
      </c>
      <c r="Q49" s="40" t="n">
        <f aca="false">LEN(Зашифр)-LEN(SUBSTITUTE(UPPER(Зашифр),P49,""))</f>
        <v>0</v>
      </c>
      <c r="R49" s="47" t="n">
        <f aca="false">Q49/LEN(Зашифр)</f>
        <v>0</v>
      </c>
    </row>
    <row r="50" customFormat="false" ht="15" hidden="false" customHeight="false" outlineLevel="0" collapsed="false">
      <c r="B50" s="50"/>
      <c r="C50" s="51" t="n">
        <f aca="false">SUM(C3:C48)</f>
        <v>0.90958</v>
      </c>
      <c r="G50" s="52"/>
      <c r="H50" s="53" t="s">
        <v>71</v>
      </c>
      <c r="J50" s="40" t="n">
        <v>46</v>
      </c>
      <c r="K50" s="45" t="s">
        <v>13</v>
      </c>
      <c r="L50" s="40" t="n">
        <f aca="false">LEN(Шифрование!$A$6)-LEN(SUBSTITUTE(UPPER(Шифрование!$A$6),K50,""))</f>
        <v>0</v>
      </c>
      <c r="M50" s="42" t="n">
        <f aca="false">L50/LEN(Шифрование!$A$6)</f>
        <v>0</v>
      </c>
      <c r="O50" s="40" t="n">
        <v>46</v>
      </c>
      <c r="P50" s="45" t="s">
        <v>70</v>
      </c>
      <c r="Q50" s="40" t="n">
        <f aca="false">LEN(Зашифр)-LEN(SUBSTITUTE(UPPER(Зашифр),P50,""))</f>
        <v>0</v>
      </c>
      <c r="R50" s="47" t="n">
        <f aca="false">Q50/LEN(Зашифр)</f>
        <v>0</v>
      </c>
    </row>
    <row r="51" customFormat="false" ht="15" hidden="false" customHeight="false" outlineLevel="0" collapsed="false">
      <c r="B51" s="50"/>
      <c r="C51" s="53" t="s">
        <v>71</v>
      </c>
      <c r="H51" s="54" t="n">
        <f aca="false">SUM(H4:H49)</f>
        <v>1</v>
      </c>
      <c r="M51" s="51" t="n">
        <f aca="false">SUM(M4:M49)</f>
        <v>1</v>
      </c>
      <c r="R51" s="53" t="s">
        <v>71</v>
      </c>
    </row>
    <row r="52" customFormat="false" ht="15" hidden="false" customHeight="false" outlineLevel="0" collapsed="false">
      <c r="M52" s="55" t="s">
        <v>71</v>
      </c>
      <c r="R52" s="56" t="n">
        <f aca="false">SUM(R5:R50)</f>
        <v>1</v>
      </c>
    </row>
  </sheetData>
  <autoFilter ref="B3:C49">
    <sortState ref="B4:C49">
      <sortCondition ref="A4:A49" customList=""/>
    </sortState>
  </autoFilter>
  <mergeCells count="16">
    <mergeCell ref="A1:C2"/>
    <mergeCell ref="E1:H1"/>
    <mergeCell ref="J1:M2"/>
    <mergeCell ref="O1:R2"/>
    <mergeCell ref="E2:E3"/>
    <mergeCell ref="F2:F3"/>
    <mergeCell ref="G2:G3"/>
    <mergeCell ref="H2:H3"/>
    <mergeCell ref="J3:J4"/>
    <mergeCell ref="K3:K4"/>
    <mergeCell ref="L3:L4"/>
    <mergeCell ref="M3:M4"/>
    <mergeCell ref="O3:O4"/>
    <mergeCell ref="P3:P4"/>
    <mergeCell ref="Q3:Q4"/>
    <mergeCell ref="R3:R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2022-04-24T09:08:22Z</dcterms:created>
  <dc:creator>dns</dc:creator>
  <dc:description/>
  <dc:language>en-US</dc:language>
  <cp:lastModifiedBy/>
  <dcterms:modified xsi:type="dcterms:W3CDTF">2023-04-10T12:54:39Z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