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mirsizov/Documents/TEST_TASKS/84086298_runtheworld/"/>
    </mc:Choice>
  </mc:AlternateContent>
  <xr:revisionPtr revIDLastSave="0" documentId="13_ncr:1_{F347B2DA-9683-334A-A1DE-3DD27EC9586C}" xr6:coauthVersionLast="44" xr6:coauthVersionMax="44" xr10:uidLastSave="{00000000-0000-0000-0000-000000000000}"/>
  <bookViews>
    <workbookView xWindow="240" yWindow="500" windowWidth="19620" windowHeight="13780" xr2:uid="{00000000-000D-0000-FFFF-FFFF00000000}"/>
  </bookViews>
  <sheets>
    <sheet name="pivot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<sst xmlns="http://schemas.openxmlformats.org/spreadsheetml/2006/main" count="56" uniqueCount="56">
  <si>
    <t>Артикул поставщика</t>
  </si>
  <si>
    <t>Название</t>
  </si>
  <si>
    <t>Кол-во</t>
  </si>
  <si>
    <t>Вайлдберриз реализовал Товар (Пр)</t>
  </si>
  <si>
    <t>Вознаграждение Вайлдберриз (ВВ), без НДС</t>
  </si>
  <si>
    <t>НДС с Вознаграждения Вайлдберриз</t>
  </si>
  <si>
    <t>Услуги по доставке товара покупателю</t>
  </si>
  <si>
    <t>Стоимость хранения</t>
  </si>
  <si>
    <t>Возмещение за выдачу и возврат товаров на ПВЗ</t>
  </si>
  <si>
    <t>Возмещение издержек по эквайрингу</t>
  </si>
  <si>
    <t>Общая сумма штрафов</t>
  </si>
  <si>
    <t>Реклама</t>
  </si>
  <si>
    <t>Итого к перечислению продавцу</t>
  </si>
  <si>
    <t>Себ-ть товара на нашем складе</t>
  </si>
  <si>
    <t>Доставка до WB</t>
  </si>
  <si>
    <t>Все затраты</t>
  </si>
  <si>
    <t>Прибыль</t>
  </si>
  <si>
    <t>ROI</t>
  </si>
  <si>
    <t>10010</t>
  </si>
  <si>
    <t>10011</t>
  </si>
  <si>
    <t>00016356</t>
  </si>
  <si>
    <t>00016336633</t>
  </si>
  <si>
    <t>00016465</t>
  </si>
  <si>
    <t>567003</t>
  </si>
  <si>
    <t>shlem_zashchitnye_red</t>
  </si>
  <si>
    <t>motoshtany</t>
  </si>
  <si>
    <t>444444</t>
  </si>
  <si>
    <t>shtany_nabory</t>
  </si>
  <si>
    <t>Мотокуртка защитная для мотоцикла мото черепаха</t>
  </si>
  <si>
    <t>Мотокуртка мужская Моточерепаха мужская Мотоэкипировка</t>
  </si>
  <si>
    <t>Мотоперчатки Мотоэкипировка мужская мото перчатки летние</t>
  </si>
  <si>
    <t>Мотоперчатки Перчатки для мотоцикла Мотоэкипировка</t>
  </si>
  <si>
    <t>Мотоперчатки мужские Мотоэкипировка мото перчатки</t>
  </si>
  <si>
    <t>Мототент для мотоцикла Тент чехол на мотоцикл Защитный</t>
  </si>
  <si>
    <t>Мотошлем кроссовый Мотозащита Шлем для мотоцикла Эндуро</t>
  </si>
  <si>
    <t>Мотоштаны мужские fox Штаны для мотокросса Мотобрюки фокс</t>
  </si>
  <si>
    <t>Мотоштаны мужские Штаны для мотокросса Мотобрюки Экипировка</t>
  </si>
  <si>
    <t>Мотоштаны с защитой Штаны для мотокросса Мотозащита Мото</t>
  </si>
  <si>
    <t xml:space="preserve">Артикул поставщика  </t>
  </si>
  <si>
    <t xml:space="preserve">Название (товара)  </t>
  </si>
  <si>
    <t xml:space="preserve">Кол-во (количество проданных товаров) 336  </t>
  </si>
  <si>
    <t xml:space="preserve">Вайлдберриз реализовал Товар (Пр)(сумма по чекам покупателей) 326602.26  </t>
  </si>
  <si>
    <t xml:space="preserve">Вознаграждение Вайлдберриз (ВВ), без НДС(комиссия ВБ) -19275.19  </t>
  </si>
  <si>
    <t xml:space="preserve">НДС с Вознаграждения Вайлдберриз(НДС комиссии ВБ) -3855.18  </t>
  </si>
  <si>
    <t xml:space="preserve">Услуги по доставке товара покупателю(логистика ВБ) 25135.30  </t>
  </si>
  <si>
    <t xml:space="preserve">Стоимость хранения(хранение ВБ) 6327.61  </t>
  </si>
  <si>
    <t xml:space="preserve">Возмещение за выдачу и возврат товаров на ПВЗ(услуги ПВЗ) 5168.36  </t>
  </si>
  <si>
    <t xml:space="preserve">Возмещение издержек по эквайрингу(эквайринг ПВЗ) 2162.50  </t>
  </si>
  <si>
    <t xml:space="preserve">Общая сумма штрафов 2473.67  </t>
  </si>
  <si>
    <t xml:space="preserve">Реклама 8694.97  </t>
  </si>
  <si>
    <t xml:space="preserve">Итого к перечислению продавцу(от вайлдберис после вычета всех расходов) 299770.21  </t>
  </si>
  <si>
    <t xml:space="preserve">Себ-ть товара на нашем складе 180606.05  </t>
  </si>
  <si>
    <t xml:space="preserve">Доставка до WB 3073.85  </t>
  </si>
  <si>
    <t xml:space="preserve">Все затраты (комиссии и НДС ВБ, логистика ВБ, хранение ВБ, услуги и эквайринг ПВЗ, штрафы, реклама, себестоимость и доставка до ВБ) 210511.96  </t>
  </si>
  <si>
    <t xml:space="preserve">Прибыль(после вычета всех затрат) 116090.29  </t>
  </si>
  <si>
    <t>Расшифровка: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</si>
</sst>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B1" workbookViewId="0">
      <selection activeCell="Q12" sqref="Q12"/>
    </sheetView>
  </sheetViews>
  <sheetFormatPr baseColWidth="10" defaultColWidth="8.83203125" defaultRowHeight="15" x14ac:dyDescent="0.2"/>
  <cols>
    <col min="2" max="2" width="29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28</v>
      </c>
      <c r="C2">
        <v>14</v>
      </c>
      <c r="D2">
        <v>10458</v>
      </c>
      <c r="E2">
        <v>-986.84999999999991</v>
      </c>
      <c r="F2">
        <v>-197.37</v>
      </c>
      <c r="G2">
        <v>2485</v>
      </c>
      <c r="H2">
        <v>319.55</v>
      </c>
      <c r="I2">
        <v>215.13</v>
      </c>
      <c r="J2">
        <v>59.639999999999993</v>
      </c>
      <c r="K2">
        <v>0</v>
      </c>
      <c r="L2">
        <v>317.60000000000002</v>
      </c>
      <c r="M2">
        <v>8245.31</v>
      </c>
      <c r="N2">
        <v>14840.21</v>
      </c>
      <c r="O2">
        <v>280</v>
      </c>
      <c r="P2">
        <v>17332.900000000001</v>
      </c>
      <c r="Q2">
        <v>-6874.9</v>
      </c>
      <c r="R2">
        <v>-0.4</v>
      </c>
    </row>
    <row r="3" spans="1:18" x14ac:dyDescent="0.2">
      <c r="A3" t="s">
        <v>19</v>
      </c>
      <c r="B3" t="s">
        <v>29</v>
      </c>
      <c r="C3">
        <v>60</v>
      </c>
      <c r="D3">
        <v>87088.26</v>
      </c>
      <c r="E3">
        <v>-7095.62</v>
      </c>
      <c r="F3">
        <v>-1419.14</v>
      </c>
      <c r="G3">
        <v>8028.75</v>
      </c>
      <c r="H3">
        <v>1695.75</v>
      </c>
      <c r="I3">
        <v>1532.3</v>
      </c>
      <c r="J3">
        <v>731.25</v>
      </c>
      <c r="K3">
        <v>0</v>
      </c>
      <c r="L3">
        <v>1685.4</v>
      </c>
      <c r="M3">
        <v>81929.56</v>
      </c>
      <c r="N3">
        <v>53071.72</v>
      </c>
      <c r="O3">
        <v>1120</v>
      </c>
      <c r="P3">
        <v>59350.41</v>
      </c>
      <c r="Q3">
        <v>27737.85</v>
      </c>
      <c r="R3">
        <v>0.47</v>
      </c>
    </row>
    <row r="4" spans="1:18" x14ac:dyDescent="0.2">
      <c r="A4" t="s">
        <v>20</v>
      </c>
      <c r="B4" t="s">
        <v>30</v>
      </c>
      <c r="C4">
        <v>70</v>
      </c>
      <c r="D4">
        <v>28825</v>
      </c>
      <c r="E4">
        <v>-1548.03</v>
      </c>
      <c r="F4">
        <v>-309.64999999999998</v>
      </c>
      <c r="G4">
        <v>3170</v>
      </c>
      <c r="H4">
        <v>519.57000000000005</v>
      </c>
      <c r="I4">
        <v>421.54</v>
      </c>
      <c r="J4">
        <v>170.75</v>
      </c>
      <c r="K4">
        <v>0</v>
      </c>
      <c r="L4">
        <v>3151.54</v>
      </c>
      <c r="M4">
        <v>23249.279999999999</v>
      </c>
      <c r="N4">
        <v>13543.8</v>
      </c>
      <c r="O4">
        <v>167.36</v>
      </c>
      <c r="P4">
        <v>19286.88</v>
      </c>
      <c r="Q4">
        <v>9538.1200000000008</v>
      </c>
      <c r="R4">
        <v>0.49</v>
      </c>
    </row>
    <row r="5" spans="1:18" x14ac:dyDescent="0.2">
      <c r="A5" t="s">
        <v>21</v>
      </c>
      <c r="B5" t="s">
        <v>31</v>
      </c>
      <c r="C5">
        <v>35</v>
      </c>
      <c r="D5">
        <v>16276</v>
      </c>
      <c r="E5">
        <v>-878.62</v>
      </c>
      <c r="F5">
        <v>-175.73</v>
      </c>
      <c r="G5">
        <v>1857.5</v>
      </c>
      <c r="H5">
        <v>293.37</v>
      </c>
      <c r="I5">
        <v>311.58999999999997</v>
      </c>
      <c r="J5">
        <v>68.58</v>
      </c>
      <c r="K5">
        <v>0</v>
      </c>
      <c r="L5">
        <v>1779.51</v>
      </c>
      <c r="M5">
        <v>13019.79</v>
      </c>
      <c r="N5">
        <v>7483.53</v>
      </c>
      <c r="O5">
        <v>85.83</v>
      </c>
      <c r="P5">
        <v>10825.56</v>
      </c>
      <c r="Q5">
        <v>5450.44</v>
      </c>
      <c r="R5">
        <v>0.5</v>
      </c>
    </row>
    <row r="6" spans="1:18" x14ac:dyDescent="0.2">
      <c r="A6" t="s">
        <v>22</v>
      </c>
      <c r="B6" t="s">
        <v>32</v>
      </c>
      <c r="C6">
        <v>29</v>
      </c>
      <c r="D6">
        <v>13076</v>
      </c>
      <c r="E6">
        <v>-652.51</v>
      </c>
      <c r="F6">
        <v>-130.51</v>
      </c>
      <c r="G6">
        <v>1187.5</v>
      </c>
      <c r="H6">
        <v>235.69</v>
      </c>
      <c r="I6">
        <v>201.84</v>
      </c>
      <c r="J6">
        <v>83.66</v>
      </c>
      <c r="K6">
        <v>0</v>
      </c>
      <c r="L6">
        <v>1429.65</v>
      </c>
      <c r="M6">
        <v>10720.68</v>
      </c>
      <c r="N6">
        <v>6348.36</v>
      </c>
      <c r="O6">
        <v>68.66</v>
      </c>
      <c r="P6">
        <v>8772.35</v>
      </c>
      <c r="Q6">
        <v>4303.6499999999996</v>
      </c>
      <c r="R6">
        <v>0.49</v>
      </c>
    </row>
    <row r="7" spans="1:18" x14ac:dyDescent="0.2">
      <c r="A7" t="s">
        <v>23</v>
      </c>
      <c r="B7" t="s">
        <v>33</v>
      </c>
      <c r="C7">
        <v>18</v>
      </c>
      <c r="D7">
        <v>12329</v>
      </c>
      <c r="E7">
        <v>-565.61</v>
      </c>
      <c r="F7">
        <v>-113.14</v>
      </c>
      <c r="G7">
        <v>1131.55</v>
      </c>
      <c r="H7">
        <v>297.36</v>
      </c>
      <c r="I7">
        <v>111.47</v>
      </c>
      <c r="J7">
        <v>96.98</v>
      </c>
      <c r="K7">
        <v>0</v>
      </c>
      <c r="L7">
        <v>288.27999999999997</v>
      </c>
      <c r="M7">
        <v>11082.12</v>
      </c>
      <c r="N7">
        <v>11154.47</v>
      </c>
      <c r="O7">
        <v>400</v>
      </c>
      <c r="P7">
        <v>12801.35</v>
      </c>
      <c r="Q7">
        <v>-472.35</v>
      </c>
      <c r="R7">
        <v>-0.04</v>
      </c>
    </row>
    <row r="8" spans="1:18" x14ac:dyDescent="0.2">
      <c r="A8" t="s">
        <v>24</v>
      </c>
      <c r="B8" t="s">
        <v>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2473.67</v>
      </c>
      <c r="L8">
        <v>0</v>
      </c>
      <c r="M8">
        <v>-2473.67</v>
      </c>
      <c r="N8">
        <v>0</v>
      </c>
      <c r="O8">
        <v>0</v>
      </c>
      <c r="P8">
        <v>2473.67</v>
      </c>
      <c r="Q8">
        <v>-2473.67</v>
      </c>
      <c r="R8">
        <v>-1</v>
      </c>
    </row>
    <row r="9" spans="1:18" x14ac:dyDescent="0.2">
      <c r="A9" t="s">
        <v>25</v>
      </c>
      <c r="B9" t="s">
        <v>35</v>
      </c>
      <c r="C9">
        <v>13</v>
      </c>
      <c r="D9">
        <v>12487</v>
      </c>
      <c r="E9">
        <v>21.90000000000002</v>
      </c>
      <c r="F9">
        <v>4.379999999999999</v>
      </c>
      <c r="G9">
        <v>595</v>
      </c>
      <c r="H9">
        <v>333.55</v>
      </c>
      <c r="I9">
        <v>0</v>
      </c>
      <c r="J9">
        <v>68.67</v>
      </c>
      <c r="K9">
        <v>0</v>
      </c>
      <c r="L9">
        <v>4.84</v>
      </c>
      <c r="M9">
        <v>11458.66</v>
      </c>
      <c r="N9">
        <v>5031.17</v>
      </c>
      <c r="O9">
        <v>68</v>
      </c>
      <c r="P9">
        <v>6127.51</v>
      </c>
      <c r="Q9">
        <v>6359.49</v>
      </c>
      <c r="R9">
        <v>1.04</v>
      </c>
    </row>
    <row r="10" spans="1:18" x14ac:dyDescent="0.2">
      <c r="A10" t="s">
        <v>26</v>
      </c>
      <c r="B10" t="s">
        <v>36</v>
      </c>
      <c r="C10">
        <v>96</v>
      </c>
      <c r="D10">
        <v>146063</v>
      </c>
      <c r="E10">
        <v>-7550.26</v>
      </c>
      <c r="F10">
        <v>-1510.1</v>
      </c>
      <c r="G10">
        <v>6680</v>
      </c>
      <c r="H10">
        <v>2632.77</v>
      </c>
      <c r="I10">
        <v>2374.4899999999998</v>
      </c>
      <c r="J10">
        <v>882.97</v>
      </c>
      <c r="K10">
        <v>0</v>
      </c>
      <c r="L10">
        <v>38.159999999999997</v>
      </c>
      <c r="M10">
        <v>142514.96</v>
      </c>
      <c r="N10">
        <v>69132.800000000003</v>
      </c>
      <c r="O10">
        <v>884</v>
      </c>
      <c r="P10">
        <v>73564.84</v>
      </c>
      <c r="Q10">
        <v>72498.16</v>
      </c>
      <c r="R10">
        <v>0.99</v>
      </c>
    </row>
    <row r="11" spans="1:18" x14ac:dyDescent="0.2">
      <c r="A11" t="s">
        <v>27</v>
      </c>
      <c r="B11" t="s">
        <v>37</v>
      </c>
      <c r="C11">
        <v>1</v>
      </c>
      <c r="D11">
        <v>0</v>
      </c>
      <c r="E11">
        <v>-19.59</v>
      </c>
      <c r="F11">
        <v>-3.92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23.51</v>
      </c>
      <c r="N11">
        <v>0</v>
      </c>
      <c r="O11">
        <v>0</v>
      </c>
      <c r="P11">
        <v>-23.51</v>
      </c>
      <c r="Q11">
        <v>23.51</v>
      </c>
      <c r="R11">
        <v>-1</v>
      </c>
    </row>
    <row r="12" spans="1:18" x14ac:dyDescent="0.2">
      <c r="Q12">
        <f>SUM(Q2:Q11)</f>
        <v>116090.3</v>
      </c>
    </row>
    <row r="13" spans="1:18" x14ac:dyDescent="0.2">
      <c r="A13" t="s">
        <v>55</v>
      </c>
    </row>
    <row r="15" spans="1:18" x14ac:dyDescent="0.2">
      <c r="A15" t="s">
        <v>38</v>
      </c>
    </row>
    <row r="16" spans="1:18" x14ac:dyDescent="0.2">
      <c r="A16" t="s">
        <v>39</v>
      </c>
    </row>
    <row r="17" spans="1:1" x14ac:dyDescent="0.2">
      <c r="A17" t="s">
        <v>40</v>
      </c>
    </row>
    <row r="18" spans="1:1" x14ac:dyDescent="0.2">
      <c r="A18" t="s">
        <v>41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44</v>
      </c>
    </row>
    <row r="22" spans="1:1" x14ac:dyDescent="0.2">
      <c r="A22" t="s">
        <v>45</v>
      </c>
    </row>
    <row r="23" spans="1:1" x14ac:dyDescent="0.2">
      <c r="A23" t="s">
        <v>46</v>
      </c>
    </row>
    <row r="24" spans="1:1" x14ac:dyDescent="0.2">
      <c r="A24" t="s">
        <v>47</v>
      </c>
    </row>
    <row r="25" spans="1:1" x14ac:dyDescent="0.2">
      <c r="A25" t="s">
        <v>48</v>
      </c>
    </row>
    <row r="26" spans="1:1" x14ac:dyDescent="0.2">
      <c r="A26" t="s">
        <v>49</v>
      </c>
    </row>
    <row r="28" spans="1:1" x14ac:dyDescent="0.2">
      <c r="A28" t="s">
        <v>50</v>
      </c>
    </row>
    <row r="30" spans="1:1" x14ac:dyDescent="0.2">
      <c r="A30" t="s">
        <v>51</v>
      </c>
    </row>
    <row r="31" spans="1:1" x14ac:dyDescent="0.2">
      <c r="A31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2023-08-02T15:48:24Z</dcterms:created>
  <dcterms:modified xsi:type="dcterms:W3CDTF">2023-08-02T16:53:40Z</dcterms:modified>
</cp:coreProperties>
</file>