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0" i="1"/>
  <c r="G60" i="1"/>
  <c r="B11" i="1"/>
  <c r="B12" i="1"/>
  <c r="B13" i="1"/>
  <c r="B14" i="1"/>
  <c r="B15" i="1"/>
  <c r="B16" i="1"/>
  <c r="G16" i="1" s="1"/>
  <c r="B17" i="1"/>
  <c r="B18" i="1"/>
  <c r="B19" i="1"/>
  <c r="G19" i="1" s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G17" i="1"/>
  <c r="D10" i="1"/>
  <c r="G12" i="1"/>
  <c r="G13" i="1"/>
  <c r="G14" i="1"/>
  <c r="G15" i="1"/>
  <c r="G11" i="1"/>
  <c r="F10" i="1"/>
  <c r="C10" i="1"/>
  <c r="B10" i="1"/>
  <c r="G10" i="1" s="1"/>
  <c r="G111" i="1" s="1"/>
  <c r="E10" i="1" l="1"/>
  <c r="D11" i="1"/>
  <c r="D12" i="1" s="1"/>
  <c r="D13" i="1" s="1"/>
  <c r="C13" i="1" s="1"/>
  <c r="C11" i="1"/>
  <c r="F12" i="1" l="1"/>
  <c r="E12" i="1" s="1"/>
  <c r="F11" i="1"/>
  <c r="C12" i="1"/>
  <c r="D14" i="1"/>
  <c r="C14" i="1" s="1"/>
  <c r="D15" i="1" s="1"/>
  <c r="C15" i="1" s="1"/>
  <c r="D16" i="1" s="1"/>
  <c r="C16" i="1" s="1"/>
  <c r="F13" i="1"/>
  <c r="E13" i="1" l="1"/>
  <c r="E11" i="1"/>
  <c r="F14" i="1" s="1"/>
  <c r="D17" i="1"/>
  <c r="C17" i="1" l="1"/>
  <c r="D18" i="1" s="1"/>
  <c r="E14" i="1"/>
  <c r="F15" i="1" s="1"/>
  <c r="E15" i="1" l="1"/>
  <c r="F16" i="1" s="1"/>
  <c r="E16" i="1" s="1"/>
  <c r="F17" i="1" s="1"/>
  <c r="C18" i="1" l="1"/>
  <c r="D19" i="1" s="1"/>
  <c r="E17" i="1"/>
  <c r="F18" i="1" s="1"/>
  <c r="E18" i="1" l="1"/>
  <c r="F19" i="1" s="1"/>
  <c r="C19" i="1"/>
  <c r="D20" i="1" s="1"/>
  <c r="E19" i="1" l="1"/>
  <c r="F20" i="1" s="1"/>
  <c r="C20" i="1"/>
  <c r="D21" i="1" s="1"/>
  <c r="E20" i="1" l="1"/>
  <c r="F21" i="1" s="1"/>
  <c r="E21" i="1" l="1"/>
  <c r="F22" i="1" s="1"/>
  <c r="C21" i="1"/>
  <c r="D22" i="1" s="1"/>
  <c r="E22" i="1" l="1"/>
  <c r="F23" i="1" s="1"/>
  <c r="C22" i="1"/>
  <c r="D23" i="1" s="1"/>
  <c r="E23" i="1" l="1"/>
  <c r="F24" i="1" s="1"/>
  <c r="C23" i="1"/>
  <c r="D24" i="1" s="1"/>
  <c r="E24" i="1" l="1"/>
  <c r="F25" i="1" s="1"/>
  <c r="C24" i="1"/>
  <c r="D25" i="1" s="1"/>
  <c r="E25" i="1" l="1"/>
  <c r="F26" i="1" s="1"/>
  <c r="C25" i="1"/>
  <c r="D26" i="1" s="1"/>
  <c r="E26" i="1" l="1"/>
  <c r="F27" i="1" s="1"/>
  <c r="C26" i="1"/>
  <c r="D27" i="1" s="1"/>
  <c r="E27" i="1" l="1"/>
  <c r="F28" i="1" s="1"/>
  <c r="C27" i="1"/>
  <c r="D28" i="1" s="1"/>
  <c r="E28" i="1" l="1"/>
  <c r="F29" i="1" s="1"/>
  <c r="C28" i="1"/>
  <c r="D29" i="1" s="1"/>
  <c r="E29" i="1" l="1"/>
  <c r="F30" i="1" s="1"/>
  <c r="C29" i="1"/>
  <c r="D30" i="1" s="1"/>
  <c r="E30" i="1" l="1"/>
  <c r="F31" i="1" s="1"/>
  <c r="C30" i="1"/>
  <c r="D31" i="1" s="1"/>
  <c r="E31" i="1" l="1"/>
  <c r="F32" i="1" s="1"/>
  <c r="C31" i="1"/>
  <c r="D32" i="1" s="1"/>
  <c r="E32" i="1" l="1"/>
  <c r="F33" i="1" s="1"/>
  <c r="C32" i="1"/>
  <c r="D33" i="1" s="1"/>
  <c r="E33" i="1" l="1"/>
  <c r="F34" i="1" s="1"/>
  <c r="C33" i="1"/>
  <c r="D34" i="1" s="1"/>
  <c r="E34" i="1" l="1"/>
  <c r="F35" i="1" s="1"/>
  <c r="C34" i="1"/>
  <c r="D35" i="1" s="1"/>
  <c r="E35" i="1" l="1"/>
  <c r="F36" i="1" s="1"/>
  <c r="C35" i="1"/>
  <c r="D36" i="1" s="1"/>
  <c r="E36" i="1" l="1"/>
  <c r="F37" i="1" s="1"/>
  <c r="C36" i="1"/>
  <c r="D37" i="1" s="1"/>
  <c r="E37" i="1" l="1"/>
  <c r="F38" i="1" s="1"/>
  <c r="C37" i="1"/>
  <c r="D38" i="1" s="1"/>
  <c r="E38" i="1" l="1"/>
  <c r="F39" i="1" s="1"/>
  <c r="C38" i="1"/>
  <c r="D39" i="1" s="1"/>
  <c r="E39" i="1" l="1"/>
  <c r="F40" i="1" s="1"/>
  <c r="C39" i="1"/>
  <c r="D40" i="1" s="1"/>
  <c r="E40" i="1" l="1"/>
  <c r="F41" i="1" s="1"/>
  <c r="C40" i="1"/>
  <c r="D41" i="1" s="1"/>
  <c r="E41" i="1" l="1"/>
  <c r="F42" i="1" s="1"/>
  <c r="C41" i="1"/>
  <c r="D42" i="1" s="1"/>
  <c r="E42" i="1" l="1"/>
  <c r="F43" i="1" s="1"/>
  <c r="C42" i="1"/>
  <c r="D43" i="1" s="1"/>
  <c r="E43" i="1" l="1"/>
  <c r="F44" i="1" s="1"/>
  <c r="C43" i="1"/>
  <c r="D44" i="1" s="1"/>
  <c r="E44" i="1" l="1"/>
  <c r="F45" i="1" s="1"/>
  <c r="C44" i="1"/>
  <c r="D45" i="1" s="1"/>
  <c r="E45" i="1" l="1"/>
  <c r="F46" i="1" s="1"/>
  <c r="C45" i="1"/>
  <c r="D46" i="1" s="1"/>
  <c r="E46" i="1" l="1"/>
  <c r="F47" i="1" s="1"/>
  <c r="C46" i="1"/>
  <c r="D47" i="1" s="1"/>
  <c r="E47" i="1" l="1"/>
  <c r="F48" i="1" s="1"/>
  <c r="C47" i="1"/>
  <c r="D48" i="1" s="1"/>
  <c r="E48" i="1" l="1"/>
  <c r="F49" i="1" s="1"/>
  <c r="C48" i="1"/>
  <c r="D49" i="1" s="1"/>
  <c r="E49" i="1" l="1"/>
  <c r="F50" i="1" s="1"/>
  <c r="C49" i="1"/>
  <c r="D50" i="1" s="1"/>
  <c r="E50" i="1" l="1"/>
  <c r="F51" i="1" s="1"/>
  <c r="C50" i="1"/>
  <c r="D51" i="1" s="1"/>
  <c r="E51" i="1" l="1"/>
  <c r="F52" i="1" s="1"/>
  <c r="C51" i="1"/>
  <c r="D52" i="1" s="1"/>
  <c r="E52" i="1" l="1"/>
  <c r="F53" i="1" s="1"/>
  <c r="C52" i="1"/>
  <c r="D53" i="1" s="1"/>
  <c r="E53" i="1" l="1"/>
  <c r="F54" i="1" s="1"/>
  <c r="C53" i="1"/>
  <c r="D54" i="1" s="1"/>
  <c r="E54" i="1" l="1"/>
  <c r="F55" i="1" s="1"/>
  <c r="C54" i="1"/>
  <c r="D55" i="1" s="1"/>
  <c r="E55" i="1" l="1"/>
  <c r="F56" i="1" s="1"/>
  <c r="C55" i="1"/>
  <c r="D56" i="1" s="1"/>
  <c r="E56" i="1" l="1"/>
  <c r="F57" i="1" s="1"/>
  <c r="C56" i="1"/>
  <c r="D57" i="1" s="1"/>
  <c r="E57" i="1" l="1"/>
  <c r="F58" i="1" s="1"/>
  <c r="C57" i="1"/>
  <c r="D58" i="1" s="1"/>
  <c r="E58" i="1" l="1"/>
  <c r="F59" i="1" s="1"/>
  <c r="C58" i="1"/>
  <c r="D59" i="1" s="1"/>
  <c r="E59" i="1" l="1"/>
  <c r="F60" i="1" s="1"/>
  <c r="F111" i="1" s="1"/>
  <c r="B113" i="1" s="1"/>
  <c r="C59" i="1"/>
  <c r="D60" i="1" s="1"/>
  <c r="D111" i="1" s="1"/>
  <c r="B112" i="1" s="1"/>
  <c r="B114" i="1" s="1"/>
  <c r="E60" i="1" l="1"/>
  <c r="F61" i="1" s="1"/>
  <c r="C60" i="1"/>
  <c r="D61" i="1" s="1"/>
  <c r="E61" i="1" l="1"/>
  <c r="F62" i="1" s="1"/>
  <c r="C61" i="1"/>
  <c r="D62" i="1" s="1"/>
  <c r="E62" i="1" l="1"/>
  <c r="F63" i="1" s="1"/>
  <c r="C62" i="1"/>
  <c r="D63" i="1" s="1"/>
  <c r="E63" i="1" l="1"/>
  <c r="F64" i="1" s="1"/>
  <c r="C63" i="1"/>
  <c r="D64" i="1" s="1"/>
  <c r="E64" i="1" l="1"/>
  <c r="F65" i="1" s="1"/>
  <c r="C64" i="1"/>
  <c r="D65" i="1" s="1"/>
  <c r="E65" i="1" l="1"/>
  <c r="F66" i="1" s="1"/>
  <c r="C65" i="1"/>
  <c r="D66" i="1" s="1"/>
  <c r="E66" i="1" l="1"/>
  <c r="F67" i="1" s="1"/>
  <c r="C66" i="1"/>
  <c r="D67" i="1" s="1"/>
  <c r="E67" i="1" l="1"/>
  <c r="F68" i="1" s="1"/>
  <c r="C67" i="1"/>
  <c r="D68" i="1" s="1"/>
  <c r="E68" i="1" l="1"/>
  <c r="F69" i="1" s="1"/>
  <c r="C68" i="1"/>
  <c r="D69" i="1" s="1"/>
  <c r="E69" i="1" l="1"/>
  <c r="F70" i="1" s="1"/>
  <c r="C69" i="1"/>
  <c r="D70" i="1" s="1"/>
  <c r="E70" i="1" l="1"/>
  <c r="F71" i="1" s="1"/>
  <c r="C70" i="1"/>
  <c r="D71" i="1" s="1"/>
  <c r="E71" i="1" l="1"/>
  <c r="F72" i="1" s="1"/>
  <c r="C71" i="1"/>
  <c r="D72" i="1" s="1"/>
  <c r="E72" i="1" l="1"/>
  <c r="F73" i="1" s="1"/>
  <c r="C72" i="1"/>
  <c r="D73" i="1" s="1"/>
  <c r="E73" i="1" l="1"/>
  <c r="F74" i="1" s="1"/>
  <c r="C73" i="1"/>
  <c r="D74" i="1" s="1"/>
  <c r="E74" i="1" l="1"/>
  <c r="F75" i="1" s="1"/>
  <c r="C74" i="1"/>
  <c r="D75" i="1" s="1"/>
  <c r="E75" i="1" l="1"/>
  <c r="F76" i="1" s="1"/>
  <c r="C75" i="1"/>
  <c r="D76" i="1" s="1"/>
  <c r="E76" i="1" l="1"/>
  <c r="F77" i="1" s="1"/>
  <c r="C76" i="1"/>
  <c r="D77" i="1" s="1"/>
  <c r="E77" i="1" l="1"/>
  <c r="F78" i="1" s="1"/>
  <c r="C77" i="1"/>
  <c r="D78" i="1" s="1"/>
  <c r="E78" i="1" l="1"/>
  <c r="F79" i="1" s="1"/>
  <c r="C78" i="1"/>
  <c r="D79" i="1" s="1"/>
  <c r="E79" i="1" l="1"/>
  <c r="F80" i="1" s="1"/>
  <c r="C79" i="1"/>
  <c r="D80" i="1" s="1"/>
  <c r="E80" i="1" l="1"/>
  <c r="F81" i="1" s="1"/>
  <c r="C80" i="1"/>
  <c r="D81" i="1" s="1"/>
  <c r="E81" i="1" l="1"/>
  <c r="F82" i="1" s="1"/>
  <c r="C81" i="1"/>
  <c r="D82" i="1" s="1"/>
  <c r="E82" i="1" l="1"/>
  <c r="F83" i="1" s="1"/>
  <c r="C82" i="1"/>
  <c r="D83" i="1" s="1"/>
  <c r="E83" i="1" l="1"/>
  <c r="F84" i="1" s="1"/>
  <c r="C83" i="1"/>
  <c r="D84" i="1" s="1"/>
  <c r="E84" i="1" l="1"/>
  <c r="F85" i="1" s="1"/>
  <c r="C84" i="1"/>
  <c r="D85" i="1" s="1"/>
  <c r="E85" i="1" l="1"/>
  <c r="F86" i="1" s="1"/>
  <c r="C85" i="1"/>
  <c r="D86" i="1" s="1"/>
  <c r="E86" i="1" l="1"/>
  <c r="F87" i="1" s="1"/>
  <c r="C86" i="1"/>
  <c r="D87" i="1" s="1"/>
  <c r="E87" i="1" l="1"/>
  <c r="F88" i="1" s="1"/>
  <c r="C87" i="1"/>
  <c r="D88" i="1" s="1"/>
  <c r="E88" i="1" l="1"/>
  <c r="F89" i="1" s="1"/>
  <c r="C88" i="1"/>
  <c r="D89" i="1" s="1"/>
  <c r="E89" i="1" l="1"/>
  <c r="F90" i="1" s="1"/>
  <c r="C89" i="1"/>
  <c r="D90" i="1" s="1"/>
  <c r="E90" i="1" l="1"/>
  <c r="F91" i="1" s="1"/>
  <c r="C90" i="1"/>
  <c r="D91" i="1" s="1"/>
  <c r="E91" i="1" l="1"/>
  <c r="F92" i="1" s="1"/>
  <c r="C91" i="1"/>
  <c r="D92" i="1" s="1"/>
  <c r="E92" i="1" l="1"/>
  <c r="F93" i="1" s="1"/>
  <c r="C92" i="1"/>
  <c r="D93" i="1" s="1"/>
  <c r="E93" i="1" l="1"/>
  <c r="F94" i="1" s="1"/>
  <c r="C93" i="1"/>
  <c r="D94" i="1" s="1"/>
  <c r="E94" i="1" l="1"/>
  <c r="F95" i="1" s="1"/>
  <c r="C94" i="1"/>
  <c r="D95" i="1" s="1"/>
  <c r="E95" i="1" l="1"/>
  <c r="F96" i="1" s="1"/>
  <c r="C95" i="1"/>
  <c r="D96" i="1" s="1"/>
  <c r="E96" i="1" l="1"/>
  <c r="F97" i="1" s="1"/>
  <c r="C96" i="1"/>
  <c r="D97" i="1" s="1"/>
  <c r="E97" i="1" l="1"/>
  <c r="F98" i="1" s="1"/>
  <c r="C97" i="1"/>
  <c r="D98" i="1" s="1"/>
  <c r="E98" i="1" l="1"/>
  <c r="F99" i="1" s="1"/>
  <c r="C98" i="1"/>
  <c r="D99" i="1" s="1"/>
  <c r="E99" i="1" l="1"/>
  <c r="F100" i="1" s="1"/>
  <c r="C99" i="1"/>
  <c r="D100" i="1" s="1"/>
  <c r="E100" i="1" l="1"/>
  <c r="F101" i="1" s="1"/>
  <c r="C100" i="1"/>
  <c r="D101" i="1" s="1"/>
  <c r="E101" i="1" l="1"/>
  <c r="F102" i="1" s="1"/>
  <c r="C101" i="1"/>
  <c r="D102" i="1" s="1"/>
  <c r="E102" i="1" l="1"/>
  <c r="F103" i="1" s="1"/>
  <c r="C102" i="1"/>
  <c r="D103" i="1" s="1"/>
  <c r="E103" i="1" l="1"/>
  <c r="F104" i="1" s="1"/>
  <c r="C103" i="1"/>
  <c r="D104" i="1" s="1"/>
  <c r="E104" i="1" l="1"/>
  <c r="F105" i="1" s="1"/>
  <c r="C104" i="1"/>
  <c r="D105" i="1" s="1"/>
  <c r="E105" i="1" l="1"/>
  <c r="F106" i="1" s="1"/>
  <c r="C105" i="1"/>
  <c r="D106" i="1" s="1"/>
  <c r="E106" i="1" l="1"/>
  <c r="F107" i="1" s="1"/>
  <c r="C106" i="1"/>
  <c r="D107" i="1" s="1"/>
  <c r="E107" i="1" l="1"/>
  <c r="F108" i="1" s="1"/>
  <c r="C107" i="1"/>
  <c r="D108" i="1" s="1"/>
  <c r="E108" i="1" l="1"/>
  <c r="F109" i="1" s="1"/>
  <c r="C108" i="1"/>
  <c r="D109" i="1" s="1"/>
  <c r="E109" i="1" l="1"/>
  <c r="F110" i="1" s="1"/>
  <c r="E110" i="1" s="1"/>
  <c r="C109" i="1"/>
  <c r="D110" i="1" s="1"/>
  <c r="C110" i="1" s="1"/>
</calcChain>
</file>

<file path=xl/sharedStrings.xml><?xml version="1.0" encoding="utf-8"?>
<sst xmlns="http://schemas.openxmlformats.org/spreadsheetml/2006/main" count="12" uniqueCount="12">
  <si>
    <t>Нач. значение</t>
  </si>
  <si>
    <t>Шаг</t>
  </si>
  <si>
    <t>Итерация</t>
  </si>
  <si>
    <t>Аргумент</t>
  </si>
  <si>
    <t>Функция ур - 3</t>
  </si>
  <si>
    <t>Адамс 3</t>
  </si>
  <si>
    <t>Функция ур. 4</t>
  </si>
  <si>
    <t>Адамс 4</t>
  </si>
  <si>
    <t>Точное значение</t>
  </si>
  <si>
    <t>Погрешность 3</t>
  </si>
  <si>
    <t>Погрешность 4</t>
  </si>
  <si>
    <t>П3 &gt; 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</si>
</sst>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3" fillId="4" borderId="5" xfId="0" applyFont="1" applyFill="1" applyBorder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1038226</xdr:colOff>
      <xdr:row>1</xdr:row>
      <xdr:rowOff>95251</xdr:rowOff>
    </xdr:from>
    <xdr:to>
      <xdr:col>6</xdr:col>
      <xdr:colOff>228600</xdr:colOff>
      <xdr:row>4</xdr:row>
      <xdr:rowOff>47626</xdr:rowOff>
    </xdr:to>
    <xdr:sp macro="" textlink="">
      <xdr:nvSpPr>
        <xdr:cNvPr id="2" name="TextBox 1"/>
        <xdr:cNvSpPr txBox="1"/>
      </xdr:nvSpPr>
      <xdr:spPr>
        <a:xfrm>
          <a:off x="1038226" y="333376"/>
          <a:ext cx="552449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0" i="0" u="none">
              <a:latin typeface="Times New Roman" panose="02020603050405020304" pitchFamily="18" charset="0"/>
              <a:cs typeface="Times New Roman" panose="02020603050405020304" pitchFamily="18" charset="0"/>
            </a:rPr>
            <a:t>Решение дифференциального уравнения </a:t>
          </a:r>
          <a:r>
            <a:rPr lang="en-US" sz="1600" b="0" i="1" u="none">
              <a:latin typeface="Times New Roman" panose="02020603050405020304" pitchFamily="18" charset="0"/>
              <a:cs typeface="Times New Roman" panose="02020603050405020304" pitchFamily="18" charset="0"/>
            </a:rPr>
            <a:t>y'(x) = sinx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- y(x)</a:t>
          </a:r>
        </a:p>
        <a:p>
          <a:pPr algn="ctr"/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с начальным условием 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y(0) = y</a:t>
          </a:r>
          <a:r>
            <a:rPr lang="en-US" sz="1600" b="0" i="1" u="none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600" b="0" i="1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0" i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методом Адамса</a:t>
          </a:r>
          <a:endParaRPr lang="ru-RU" sz="1600" b="0" i="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9:G111" totalsRowCount="1" headerRowDxfId="14" dataDxfId="12" totalsRowDxfId="11" headerRowBorderDxfId="13">
  <autoFilter ref="A9:G110"/>
  <tableColumns count="7">
    <tableColumn id="1" name="Итерация" dataDxfId="10" totalsRowDxfId="9"/>
    <tableColumn id="2" name="Аргумент" dataDxfId="8" totalsRowDxfId="7">
      <calculatedColumnFormula xml:space="preserve"> A10 * $B$7</calculatedColumnFormula>
    </tableColumn>
    <tableColumn id="3" name="Функция ур - 3" dataDxfId="6" totalsRowDxfId="5">
      <calculatedColumnFormula xml:space="preserve"> SIN(B10) - D10</calculatedColumnFormula>
    </tableColumn>
    <tableColumn id="4" name="Адамс 3" totalsRowFunction="custom" totalsRowDxfId="4">
      <calculatedColumnFormula xml:space="preserve"> D9 + ($B$7/12) * (23 * C9 - 16 * C8 + 5 * C7)</calculatedColumnFormula>
      <totalsRowFormula>SUM(D10:D60)</totalsRowFormula>
    </tableColumn>
    <tableColumn id="5" name="Функция ур. 4" dataDxfId="3" totalsRowDxfId="2">
      <calculatedColumnFormula xml:space="preserve"> SIN(B10) - F10</calculatedColumnFormula>
    </tableColumn>
    <tableColumn id="6" name="Адамс 4" totalsRowFunction="custom" totalsRowDxfId="1">
      <calculatedColumnFormula>F9+$B$7*(55*E9 - 59*E8+37*E7-9*E6)/24</calculatedColumnFormula>
      <totalsRowFormula>SUM(F10:F60)</totalsRowFormula>
    </tableColumn>
    <tableColumn id="7" name="Точное значение" totalsRowFunction="custom" totalsRowDxfId="0">
      <calculatedColumnFormula xml:space="preserve"> (SIN(B10) - COS(B10) + EXP(-B10) * (1 + 2 * $B$6)) / 2</calculatedColumnFormula>
      <totalsRowFormula>SUM(G10:G60)</totalsRow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zoomScaleNormal="100" workbookViewId="0">
      <selection activeCell="H20" sqref="H20"/>
    </sheetView>
  </sheetViews>
  <sheetFormatPr defaultRowHeight="15" x14ac:dyDescent="0.25"/>
  <cols>
    <col min="1" max="1" width="18.5703125" customWidth="1"/>
    <col min="2" max="2" width="13" customWidth="1"/>
    <col min="3" max="3" width="17.140625" customWidth="1"/>
    <col min="4" max="4" width="16.140625" customWidth="1"/>
    <col min="5" max="5" width="16.5703125" customWidth="1"/>
    <col min="6" max="6" width="13.5703125" customWidth="1"/>
    <col min="7" max="7" width="19.5703125" customWidth="1"/>
  </cols>
  <sheetData>
    <row r="1" spans="1:7" ht="18.75" customHeight="1" x14ac:dyDescent="0.3">
      <c r="A1" s="1"/>
    </row>
    <row r="2" spans="1:7" ht="18.75" customHeight="1" x14ac:dyDescent="0.3">
      <c r="A2" s="1"/>
    </row>
    <row r="6" spans="1:7" ht="15.75" x14ac:dyDescent="0.25">
      <c r="A6" s="2" t="s">
        <v>0</v>
      </c>
      <c r="B6" s="9">
        <v>2</v>
      </c>
      <c r="C6" s="3"/>
      <c r="D6" s="3"/>
      <c r="E6" s="3"/>
      <c r="F6" s="3"/>
      <c r="G6" s="3"/>
    </row>
    <row r="7" spans="1:7" ht="15.75" x14ac:dyDescent="0.25">
      <c r="A7" s="2" t="s">
        <v>1</v>
      </c>
      <c r="B7" s="9">
        <v>0.01</v>
      </c>
      <c r="C7" s="3"/>
      <c r="D7" s="3"/>
      <c r="E7" s="3"/>
      <c r="F7" s="3"/>
      <c r="G7" s="3"/>
    </row>
    <row r="8" spans="1:7" ht="15.75" x14ac:dyDescent="0.25">
      <c r="A8" s="3"/>
      <c r="B8" s="3"/>
      <c r="C8" s="3"/>
      <c r="D8" s="3"/>
      <c r="E8" s="3"/>
      <c r="F8" s="3"/>
      <c r="G8" s="3"/>
    </row>
    <row r="9" spans="1:7" ht="16.5" thickBot="1" x14ac:dyDescent="0.3">
      <c r="A9" s="7" t="s">
        <v>2</v>
      </c>
      <c r="B9" s="8" t="s">
        <v>3</v>
      </c>
      <c r="C9" s="7" t="s">
        <v>4</v>
      </c>
      <c r="D9" s="8" t="s">
        <v>5</v>
      </c>
      <c r="E9" s="7" t="s">
        <v>6</v>
      </c>
      <c r="F9" s="8" t="s">
        <v>7</v>
      </c>
      <c r="G9" s="7" t="s">
        <v>8</v>
      </c>
    </row>
    <row r="10" spans="1:7" ht="16.5" thickTop="1" x14ac:dyDescent="0.25">
      <c r="A10" s="4">
        <v>0</v>
      </c>
      <c r="B10" s="5">
        <f xml:space="preserve"> A10 * $B$7</f>
        <v>0</v>
      </c>
      <c r="C10" s="4">
        <f xml:space="preserve"> SIN(B10) - D10</f>
        <v>-2</v>
      </c>
      <c r="D10" s="5">
        <f>$B$6</f>
        <v>2</v>
      </c>
      <c r="E10" s="4">
        <f xml:space="preserve"> SIN(B10) - F10</f>
        <v>-2</v>
      </c>
      <c r="F10" s="5">
        <f>D10</f>
        <v>2</v>
      </c>
      <c r="G10" s="4">
        <f xml:space="preserve"> (SIN(B10) - COS(B10) + EXP(-B10) * (1 + 2 * $B$6)) / 2</f>
        <v>2</v>
      </c>
    </row>
    <row r="11" spans="1:7" ht="15.75" x14ac:dyDescent="0.25">
      <c r="A11" s="4">
        <v>1</v>
      </c>
      <c r="B11" s="5">
        <f t="shared" ref="B11:B74" si="0" xml:space="preserve"> A11 * $B$7</f>
        <v>0.01</v>
      </c>
      <c r="C11" s="4">
        <f t="shared" ref="C11:C74" si="1" xml:space="preserve"> SIN(B11) - D11</f>
        <v>-1.9700001666658333</v>
      </c>
      <c r="D11" s="5">
        <f xml:space="preserve"> D10 + $B$7 * (SIN(B10) - D10)</f>
        <v>1.98</v>
      </c>
      <c r="E11" s="4">
        <f t="shared" ref="E11:E74" si="2" xml:space="preserve"> SIN(B11) - F11</f>
        <v>-1.9700001666658333</v>
      </c>
      <c r="F11" s="5">
        <f t="shared" ref="F11:F13" si="3">D11</f>
        <v>1.98</v>
      </c>
      <c r="G11" s="4">
        <f xml:space="preserve"> (SIN(B11) - COS(B11) + EXP(-B11) * (1 + 2 * $B$6)) / 2</f>
        <v>1.9801495008316712</v>
      </c>
    </row>
    <row r="12" spans="1:7" ht="15.75" x14ac:dyDescent="0.25">
      <c r="A12" s="4">
        <v>2</v>
      </c>
      <c r="B12" s="5">
        <f t="shared" si="0"/>
        <v>0.02</v>
      </c>
      <c r="C12" s="4">
        <f t="shared" si="1"/>
        <v>-1.9403013316400084</v>
      </c>
      <c r="D12" s="5">
        <f t="shared" ref="D12:D13" si="4" xml:space="preserve"> D11 + $B$7 * (SIN(B11) - D11)</f>
        <v>1.9602999983333416</v>
      </c>
      <c r="E12" s="4">
        <f t="shared" si="2"/>
        <v>-1.9403013316400084</v>
      </c>
      <c r="F12" s="5">
        <f t="shared" si="3"/>
        <v>1.9602999983333416</v>
      </c>
      <c r="G12" s="4">
        <f t="shared" ref="G12:G75" si="5" xml:space="preserve"> (SIN(B12) - COS(B12) + EXP(-B12) * (1 + 2 * $B$6)) / 2</f>
        <v>1.9605960132802658</v>
      </c>
    </row>
    <row r="13" spans="1:7" ht="16.5" thickBot="1" x14ac:dyDescent="0.3">
      <c r="A13" s="12">
        <v>3</v>
      </c>
      <c r="B13" s="13">
        <f t="shared" si="0"/>
        <v>0.03</v>
      </c>
      <c r="C13" s="12">
        <f t="shared" si="1"/>
        <v>-1.9109014848144459</v>
      </c>
      <c r="D13" s="13">
        <f t="shared" si="4"/>
        <v>1.9408969850169415</v>
      </c>
      <c r="E13" s="12">
        <f xml:space="preserve"> SIN(B13) - F13</f>
        <v>-1.9109014848144459</v>
      </c>
      <c r="F13" s="13">
        <f t="shared" si="3"/>
        <v>1.9408969850169415</v>
      </c>
      <c r="G13" s="12">
        <f t="shared" si="5"/>
        <v>1.9413365670980243</v>
      </c>
    </row>
    <row r="14" spans="1:7" ht="15.75" x14ac:dyDescent="0.25">
      <c r="A14" s="4">
        <v>4</v>
      </c>
      <c r="B14" s="14">
        <f t="shared" si="0"/>
        <v>0.04</v>
      </c>
      <c r="C14" s="4">
        <f t="shared" si="1"/>
        <v>-1.8819443894321228</v>
      </c>
      <c r="D14" s="14">
        <f xml:space="preserve"> D13 + ($B$7/12) * (23 * C13 - 16 * C12 + 5 * C11)</f>
        <v>1.921933723618757</v>
      </c>
      <c r="E14" s="4">
        <f t="shared" si="2"/>
        <v>-1.8819443969700282</v>
      </c>
      <c r="F14" s="14">
        <f>F13+$B$7*(55*E13 - 59*E12+37*E11-9*E10)/24</f>
        <v>1.9219337311566624</v>
      </c>
      <c r="G14" s="4">
        <f t="shared" si="5"/>
        <v>1.922368211643636</v>
      </c>
    </row>
    <row r="15" spans="1:7" ht="15.75" x14ac:dyDescent="0.25">
      <c r="A15" s="4">
        <v>5</v>
      </c>
      <c r="B15" s="14">
        <f t="shared" si="0"/>
        <v>0.05</v>
      </c>
      <c r="C15" s="4">
        <f t="shared" si="1"/>
        <v>-1.8532780511329889</v>
      </c>
      <c r="D15" s="14">
        <f t="shared" ref="D15:D78" si="6" xml:space="preserve"> D14 + ($B$7/12) * (23 * C14 - 16 * C13 + 5 * C12)</f>
        <v>1.9032572204036673</v>
      </c>
      <c r="E15" s="4">
        <f t="shared" si="2"/>
        <v>-1.8532775193859894</v>
      </c>
      <c r="F15" s="14">
        <f t="shared" ref="F15:F78" si="7">F14+$B$7*(55*E14 - 59*E13+37*E12-9*E11)/24</f>
        <v>1.9032566886566677</v>
      </c>
      <c r="G15" s="4">
        <f t="shared" si="5"/>
        <v>1.9036880156896412</v>
      </c>
    </row>
    <row r="16" spans="1:7" ht="15.75" x14ac:dyDescent="0.25">
      <c r="A16" s="4">
        <v>6</v>
      </c>
      <c r="B16" s="14">
        <f t="shared" si="0"/>
        <v>0.06</v>
      </c>
      <c r="C16" s="4">
        <f t="shared" si="1"/>
        <v>-1.8249025536165417</v>
      </c>
      <c r="D16" s="14">
        <f t="shared" si="6"/>
        <v>1.8848665600959864</v>
      </c>
      <c r="E16" s="4">
        <f t="shared" si="2"/>
        <v>-1.824902604219568</v>
      </c>
      <c r="F16" s="14">
        <f t="shared" si="7"/>
        <v>1.8848666106990126</v>
      </c>
      <c r="G16" s="4">
        <f t="shared" si="5"/>
        <v>1.8852930672327419</v>
      </c>
    </row>
    <row r="17" spans="1:7" ht="15.75" x14ac:dyDescent="0.25">
      <c r="A17" s="4">
        <v>7</v>
      </c>
      <c r="B17" s="14">
        <f t="shared" si="0"/>
        <v>7.0000000000000007E-2</v>
      </c>
      <c r="C17" s="4">
        <f t="shared" si="1"/>
        <v>-1.796815352873276</v>
      </c>
      <c r="D17" s="14">
        <f t="shared" si="6"/>
        <v>1.8667582002108087</v>
      </c>
      <c r="E17" s="4">
        <f t="shared" si="2"/>
        <v>-1.7968153888144534</v>
      </c>
      <c r="F17" s="14">
        <f t="shared" si="7"/>
        <v>1.8667582361519861</v>
      </c>
      <c r="G17" s="4">
        <f t="shared" si="5"/>
        <v>1.8671804733069974</v>
      </c>
    </row>
    <row r="18" spans="1:7" ht="15.75" x14ac:dyDescent="0.25">
      <c r="A18" s="4">
        <v>8</v>
      </c>
      <c r="B18" s="14">
        <f t="shared" si="0"/>
        <v>0.08</v>
      </c>
      <c r="C18" s="4">
        <f t="shared" si="1"/>
        <v>-1.7690145874800647</v>
      </c>
      <c r="D18" s="14">
        <f t="shared" si="6"/>
        <v>1.8489292814492373</v>
      </c>
      <c r="E18" s="4">
        <f t="shared" si="2"/>
        <v>-1.7690146416076502</v>
      </c>
      <c r="F18" s="14">
        <f t="shared" si="7"/>
        <v>1.8489293355768228</v>
      </c>
      <c r="G18" s="4">
        <f t="shared" si="5"/>
        <v>1.849347359799866</v>
      </c>
    </row>
    <row r="19" spans="1:7" ht="15.75" x14ac:dyDescent="0.25">
      <c r="A19" s="4">
        <v>9</v>
      </c>
      <c r="B19" s="14">
        <f t="shared" si="0"/>
        <v>0.09</v>
      </c>
      <c r="C19" s="4">
        <f t="shared" si="1"/>
        <v>-1.7414983967227664</v>
      </c>
      <c r="D19" s="14">
        <f t="shared" si="6"/>
        <v>1.8313769459207774</v>
      </c>
      <c r="E19" s="4">
        <f t="shared" si="2"/>
        <v>-1.7414984546996377</v>
      </c>
      <c r="F19" s="14">
        <f t="shared" si="7"/>
        <v>1.8313770038976487</v>
      </c>
      <c r="G19" s="4">
        <f t="shared" si="5"/>
        <v>1.8317908712710791</v>
      </c>
    </row>
    <row r="20" spans="1:7" ht="15.75" x14ac:dyDescent="0.25">
      <c r="A20" s="4">
        <v>10</v>
      </c>
      <c r="B20" s="14">
        <f t="shared" si="0"/>
        <v>0.1</v>
      </c>
      <c r="C20" s="4">
        <f t="shared" si="1"/>
        <v>-1.7142649405328583</v>
      </c>
      <c r="D20" s="14">
        <f t="shared" si="6"/>
        <v>1.8140983571796865</v>
      </c>
      <c r="E20" s="4">
        <f t="shared" si="2"/>
        <v>-1.7142650051250756</v>
      </c>
      <c r="F20" s="14">
        <f t="shared" si="7"/>
        <v>1.8140984217719038</v>
      </c>
      <c r="G20" s="4">
        <f t="shared" si="5"/>
        <v>1.8145081707742998</v>
      </c>
    </row>
    <row r="21" spans="1:7" ht="15.75" hidden="1" x14ac:dyDescent="0.25">
      <c r="A21" s="4">
        <v>11</v>
      </c>
      <c r="B21" s="14">
        <f t="shared" si="0"/>
        <v>0.11</v>
      </c>
      <c r="C21" s="4">
        <f t="shared" si="1"/>
        <v>-1.687312396157435</v>
      </c>
      <c r="D21" s="14">
        <f t="shared" si="6"/>
        <v>1.7970906969946099</v>
      </c>
      <c r="E21" s="4">
        <f t="shared" si="2"/>
        <v>-1.6873124668952484</v>
      </c>
      <c r="F21" s="14">
        <f t="shared" si="7"/>
        <v>1.7970907677324233</v>
      </c>
      <c r="G21" s="4">
        <f t="shared" si="5"/>
        <v>1.7974964396815596</v>
      </c>
    </row>
    <row r="22" spans="1:7" ht="15.75" hidden="1" x14ac:dyDescent="0.25">
      <c r="A22" s="4">
        <v>12</v>
      </c>
      <c r="B22" s="14">
        <f t="shared" si="0"/>
        <v>0.12</v>
      </c>
      <c r="C22" s="4">
        <f t="shared" si="1"/>
        <v>-1.6606389580000995</v>
      </c>
      <c r="D22" s="14">
        <f t="shared" si="6"/>
        <v>1.7803511652890189</v>
      </c>
      <c r="E22" s="4">
        <f t="shared" si="2"/>
        <v>-1.6606390348492217</v>
      </c>
      <c r="F22" s="14">
        <f t="shared" si="7"/>
        <v>1.7803512421381411</v>
      </c>
      <c r="G22" s="4">
        <f t="shared" si="5"/>
        <v>1.7807528775104202</v>
      </c>
    </row>
    <row r="23" spans="1:7" ht="15.75" hidden="1" x14ac:dyDescent="0.25">
      <c r="A23" s="4">
        <v>13</v>
      </c>
      <c r="B23" s="14">
        <f t="shared" si="0"/>
        <v>0.13</v>
      </c>
      <c r="C23" s="4">
        <f t="shared" si="1"/>
        <v>-1.6342428373375344</v>
      </c>
      <c r="D23" s="14">
        <f t="shared" si="6"/>
        <v>1.7638769799572291</v>
      </c>
      <c r="E23" s="4">
        <f t="shared" si="2"/>
        <v>-1.6342429201571052</v>
      </c>
      <c r="F23" s="14">
        <f t="shared" si="7"/>
        <v>1.7638770627768001</v>
      </c>
      <c r="G23" s="4">
        <f t="shared" si="5"/>
        <v>1.7642747017538567</v>
      </c>
    </row>
    <row r="24" spans="1:7" ht="15.75" hidden="1" x14ac:dyDescent="0.25">
      <c r="A24" s="4">
        <v>14</v>
      </c>
      <c r="B24" s="14">
        <f t="shared" si="0"/>
        <v>0.14000000000000001</v>
      </c>
      <c r="C24" s="4">
        <f t="shared" si="1"/>
        <v>-1.6081222620533686</v>
      </c>
      <c r="D24" s="14">
        <f t="shared" si="6"/>
        <v>1.7476653766976051</v>
      </c>
      <c r="E24" s="4">
        <f t="shared" si="2"/>
        <v>-1.6081223507235907</v>
      </c>
      <c r="F24" s="14">
        <f t="shared" si="7"/>
        <v>1.7476654653678272</v>
      </c>
      <c r="G24" s="4">
        <f t="shared" si="5"/>
        <v>1.7480591477128145</v>
      </c>
    </row>
    <row r="25" spans="1:7" ht="15.75" hidden="1" x14ac:dyDescent="0.25">
      <c r="A25" s="4">
        <v>15</v>
      </c>
      <c r="B25" s="14">
        <f t="shared" si="0"/>
        <v>0.15</v>
      </c>
      <c r="C25" s="4">
        <f t="shared" si="1"/>
        <v>-1.5822754763741498</v>
      </c>
      <c r="D25" s="14">
        <f t="shared" si="6"/>
        <v>1.7317136088477489</v>
      </c>
      <c r="E25" s="4">
        <f t="shared" si="2"/>
        <v>-1.5822755707742728</v>
      </c>
      <c r="F25" s="14">
        <f t="shared" si="7"/>
        <v>1.731713703247872</v>
      </c>
      <c r="G25" s="4">
        <f t="shared" si="5"/>
        <v>1.7321034683314229</v>
      </c>
    </row>
    <row r="26" spans="1:7" ht="15.75" hidden="1" x14ac:dyDescent="0.25">
      <c r="A26" s="4">
        <v>16</v>
      </c>
      <c r="B26" s="14">
        <f t="shared" si="0"/>
        <v>0.16</v>
      </c>
      <c r="C26" s="4">
        <f t="shared" si="1"/>
        <v>-1.556700740608137</v>
      </c>
      <c r="D26" s="14">
        <f t="shared" si="6"/>
        <v>1.716018947222383</v>
      </c>
      <c r="E26" s="4">
        <f t="shared" si="2"/>
        <v>-1.5567008406202665</v>
      </c>
      <c r="F26" s="14">
        <f t="shared" si="7"/>
        <v>1.7160190472345125</v>
      </c>
      <c r="G26" s="4">
        <f t="shared" si="5"/>
        <v>1.716404934034838</v>
      </c>
    </row>
    <row r="27" spans="1:7" ht="15.75" hidden="1" x14ac:dyDescent="0.25">
      <c r="A27" s="4">
        <v>17</v>
      </c>
      <c r="B27" s="14">
        <f t="shared" si="0"/>
        <v>0.17</v>
      </c>
      <c r="C27" s="4">
        <f t="shared" si="1"/>
        <v>-1.5313963308868308</v>
      </c>
      <c r="D27" s="14">
        <f t="shared" si="6"/>
        <v>1.7005786799538267</v>
      </c>
      <c r="E27" s="4">
        <f t="shared" si="2"/>
        <v>-1.5313964363951031</v>
      </c>
      <c r="F27" s="14">
        <f t="shared" si="7"/>
        <v>1.7005787854620993</v>
      </c>
      <c r="G27" s="4">
        <f t="shared" si="5"/>
        <v>1.7009608325696768</v>
      </c>
    </row>
    <row r="28" spans="1:7" ht="15.75" hidden="1" x14ac:dyDescent="0.25">
      <c r="A28" s="4">
        <v>18</v>
      </c>
      <c r="B28" s="14">
        <f t="shared" si="0"/>
        <v>0.18</v>
      </c>
      <c r="C28" s="4">
        <f t="shared" si="1"/>
        <v>-1.5063605389092212</v>
      </c>
      <c r="D28" s="14">
        <f t="shared" si="6"/>
        <v>1.6853901123350454</v>
      </c>
      <c r="E28" s="4">
        <f t="shared" si="2"/>
        <v>-1.5063606497999122</v>
      </c>
      <c r="F28" s="14">
        <f t="shared" si="7"/>
        <v>1.6853902232257365</v>
      </c>
      <c r="G28" s="4">
        <f t="shared" si="5"/>
        <v>1.6857684688470314</v>
      </c>
    </row>
    <row r="29" spans="1:7" ht="15.75" hidden="1" x14ac:dyDescent="0.25">
      <c r="A29" s="4">
        <v>19</v>
      </c>
      <c r="B29" s="14">
        <f t="shared" si="0"/>
        <v>0.19</v>
      </c>
      <c r="C29" s="4">
        <f t="shared" si="1"/>
        <v>-1.4815916716887418</v>
      </c>
      <c r="D29" s="14">
        <f t="shared" si="6"/>
        <v>1.6704505666652425</v>
      </c>
      <c r="E29" s="4">
        <f t="shared" si="2"/>
        <v>-1.4815917878502085</v>
      </c>
      <c r="F29" s="14">
        <f t="shared" si="7"/>
        <v>1.6704506828267092</v>
      </c>
      <c r="G29" s="4">
        <f t="shared" si="5"/>
        <v>1.6708251647880208</v>
      </c>
    </row>
    <row r="30" spans="1:7" ht="15.75" x14ac:dyDescent="0.25">
      <c r="A30" s="4">
        <v>20</v>
      </c>
      <c r="B30" s="14">
        <f t="shared" si="0"/>
        <v>0.2</v>
      </c>
      <c r="C30" s="4">
        <f t="shared" si="1"/>
        <v>-1.4570880513029083</v>
      </c>
      <c r="D30" s="14">
        <f t="shared" si="6"/>
        <v>1.6557573820979694</v>
      </c>
      <c r="E30" s="4">
        <f t="shared" si="2"/>
        <v>-1.4570881726255633</v>
      </c>
      <c r="F30" s="14">
        <f t="shared" si="7"/>
        <v>1.6557575034206244</v>
      </c>
      <c r="G30" s="4">
        <f t="shared" si="5"/>
        <v>1.6561282591718645</v>
      </c>
    </row>
    <row r="31" spans="1:7" ht="15.75" hidden="1" x14ac:dyDescent="0.25">
      <c r="A31" s="4">
        <v>21</v>
      </c>
      <c r="B31" s="14">
        <f t="shared" si="0"/>
        <v>0.21</v>
      </c>
      <c r="C31" s="4">
        <f t="shared" si="1"/>
        <v>-1.4328480146456255</v>
      </c>
      <c r="D31" s="14">
        <f t="shared" si="6"/>
        <v>1.6413079144917251</v>
      </c>
      <c r="E31" s="4">
        <f t="shared" si="2"/>
        <v>-1.4328481410219063</v>
      </c>
      <c r="F31" s="14">
        <f t="shared" si="7"/>
        <v>1.6413080408680059</v>
      </c>
      <c r="G31" s="4">
        <f t="shared" si="5"/>
        <v>1.6416751074864433</v>
      </c>
    </row>
    <row r="32" spans="1:7" ht="15.75" hidden="1" x14ac:dyDescent="0.25">
      <c r="A32" s="4">
        <v>22</v>
      </c>
      <c r="B32" s="14">
        <f t="shared" si="0"/>
        <v>0.22</v>
      </c>
      <c r="C32" s="4">
        <f t="shared" si="1"/>
        <v>-1.4088699131821503</v>
      </c>
      <c r="D32" s="14">
        <f t="shared" si="6"/>
        <v>1.6270995362630196</v>
      </c>
      <c r="E32" s="4">
        <f t="shared" si="2"/>
        <v>-1.4088700445064886</v>
      </c>
      <c r="F32" s="14">
        <f t="shared" si="7"/>
        <v>1.6270996675873579</v>
      </c>
      <c r="G32" s="4">
        <f t="shared" si="5"/>
        <v>1.6274630817813283</v>
      </c>
    </row>
    <row r="33" spans="1:7" ht="15.75" hidden="1" x14ac:dyDescent="0.25">
      <c r="A33" s="4">
        <v>23</v>
      </c>
      <c r="B33" s="14">
        <f t="shared" si="0"/>
        <v>0.23</v>
      </c>
      <c r="C33" s="4">
        <f t="shared" si="1"/>
        <v>-1.3851521127066861</v>
      </c>
      <c r="D33" s="14">
        <f t="shared" si="6"/>
        <v>1.6131296362418746</v>
      </c>
      <c r="E33" s="4">
        <f t="shared" si="2"/>
        <v>-1.3851522488754786</v>
      </c>
      <c r="F33" s="14">
        <f t="shared" si="7"/>
        <v>1.613129772410667</v>
      </c>
      <c r="G33" s="4">
        <f t="shared" si="5"/>
        <v>1.6134895705232417</v>
      </c>
    </row>
    <row r="34" spans="1:7" ht="15.75" hidden="1" x14ac:dyDescent="0.25">
      <c r="A34" s="4">
        <v>24</v>
      </c>
      <c r="B34" s="14">
        <f t="shared" si="0"/>
        <v>0.24</v>
      </c>
      <c r="C34" s="4">
        <f t="shared" si="1"/>
        <v>-1.3616929931026003</v>
      </c>
      <c r="D34" s="14">
        <f t="shared" si="6"/>
        <v>1.599395619529735</v>
      </c>
      <c r="E34" s="4">
        <f t="shared" si="2"/>
        <v>-1.3616931340141787</v>
      </c>
      <c r="F34" s="14">
        <f t="shared" si="7"/>
        <v>1.5993957604413134</v>
      </c>
      <c r="G34" s="4">
        <f t="shared" si="5"/>
        <v>1.599751978453936</v>
      </c>
    </row>
    <row r="35" spans="1:7" ht="15.75" hidden="1" x14ac:dyDescent="0.25">
      <c r="A35" s="4">
        <v>25</v>
      </c>
      <c r="B35" s="14">
        <f t="shared" si="0"/>
        <v>0.25</v>
      </c>
      <c r="C35" s="4">
        <f t="shared" si="1"/>
        <v>-1.3384909481052423</v>
      </c>
      <c r="D35" s="14">
        <f t="shared" si="6"/>
        <v>1.5858949073597652</v>
      </c>
      <c r="E35" s="4">
        <f t="shared" si="2"/>
        <v>-1.3384910936598449</v>
      </c>
      <c r="F35" s="14">
        <f t="shared" si="7"/>
        <v>1.5858950529143678</v>
      </c>
      <c r="G35" s="4">
        <f t="shared" si="5"/>
        <v>1.5862477264504513</v>
      </c>
    </row>
    <row r="36" spans="1:7" ht="15.75" hidden="1" x14ac:dyDescent="0.25">
      <c r="A36" s="4">
        <v>26</v>
      </c>
      <c r="B36" s="14">
        <f t="shared" si="0"/>
        <v>0.26</v>
      </c>
      <c r="C36" s="4">
        <f t="shared" si="1"/>
        <v>-1.3155443850673498</v>
      </c>
      <c r="D36" s="14">
        <f t="shared" si="6"/>
        <v>1.5726249369595049</v>
      </c>
      <c r="E36" s="4">
        <f t="shared" si="2"/>
        <v>-1.3155445351670922</v>
      </c>
      <c r="F36" s="14">
        <f t="shared" si="7"/>
        <v>1.5726250870592473</v>
      </c>
      <c r="G36" s="4">
        <f t="shared" si="5"/>
        <v>1.5729742513877367</v>
      </c>
    </row>
    <row r="37" spans="1:7" ht="15.75" hidden="1" x14ac:dyDescent="0.25">
      <c r="A37" s="4">
        <v>27</v>
      </c>
      <c r="B37" s="14">
        <f t="shared" si="0"/>
        <v>0.27</v>
      </c>
      <c r="C37" s="4">
        <f t="shared" si="1"/>
        <v>-1.2928517247270253</v>
      </c>
      <c r="D37" s="14">
        <f t="shared" si="6"/>
        <v>1.5595831614158564</v>
      </c>
      <c r="E37" s="4">
        <f t="shared" si="2"/>
        <v>-1.2928518792758725</v>
      </c>
      <c r="F37" s="14">
        <f t="shared" si="7"/>
        <v>1.5595833159647037</v>
      </c>
      <c r="G37" s="4">
        <f t="shared" si="5"/>
        <v>1.5599290060036033</v>
      </c>
    </row>
    <row r="38" spans="1:7" ht="15.75" hidden="1" x14ac:dyDescent="0.25">
      <c r="A38" s="4">
        <v>28</v>
      </c>
      <c r="B38" s="14">
        <f t="shared" si="0"/>
        <v>0.28000000000000003</v>
      </c>
      <c r="C38" s="4">
        <f t="shared" si="1"/>
        <v>-1.2704114009782677</v>
      </c>
      <c r="D38" s="14">
        <f t="shared" si="6"/>
        <v>1.5467670495423813</v>
      </c>
      <c r="E38" s="4">
        <f t="shared" si="2"/>
        <v>-1.2704115598820063</v>
      </c>
      <c r="F38" s="14">
        <f t="shared" si="7"/>
        <v>1.5467672084461199</v>
      </c>
      <c r="G38" s="4">
        <f t="shared" si="5"/>
        <v>1.547109458765985</v>
      </c>
    </row>
    <row r="39" spans="1:7" ht="15.75" hidden="1" x14ac:dyDescent="0.25">
      <c r="A39" s="4">
        <v>29</v>
      </c>
      <c r="B39" s="14">
        <f t="shared" si="0"/>
        <v>0.28999999999999998</v>
      </c>
      <c r="C39" s="4">
        <f t="shared" si="1"/>
        <v>-1.2482218606440418</v>
      </c>
      <c r="D39" s="14">
        <f t="shared" si="6"/>
        <v>1.5341740857488775</v>
      </c>
      <c r="E39" s="4">
        <f t="shared" si="2"/>
        <v>-1.2482220238102522</v>
      </c>
      <c r="F39" s="14">
        <f t="shared" si="7"/>
        <v>1.5341742489150876</v>
      </c>
      <c r="G39" s="4">
        <f t="shared" si="5"/>
        <v>1.5345130937424822</v>
      </c>
    </row>
    <row r="40" spans="1:7" ht="15.75" x14ac:dyDescent="0.25">
      <c r="A40" s="4">
        <v>30</v>
      </c>
      <c r="B40" s="14">
        <f t="shared" si="0"/>
        <v>0.3</v>
      </c>
      <c r="C40" s="4">
        <f t="shared" si="1"/>
        <v>-1.2262815632518747</v>
      </c>
      <c r="D40" s="14">
        <f t="shared" si="6"/>
        <v>1.5218017699132143</v>
      </c>
      <c r="E40" s="4">
        <f t="shared" si="2"/>
        <v>-1.2262817305899025</v>
      </c>
      <c r="F40" s="14">
        <f t="shared" si="7"/>
        <v>1.5218019372512421</v>
      </c>
      <c r="G40" s="4">
        <f t="shared" si="5"/>
        <v>1.5221374104721614</v>
      </c>
    </row>
    <row r="41" spans="1:7" ht="15.75" hidden="1" x14ac:dyDescent="0.25">
      <c r="A41" s="4">
        <v>31</v>
      </c>
      <c r="B41" s="14">
        <f t="shared" si="0"/>
        <v>0.31</v>
      </c>
      <c r="C41" s="4">
        <f t="shared" si="1"/>
        <v>-1.2045889808119543</v>
      </c>
      <c r="D41" s="14">
        <f t="shared" si="6"/>
        <v>1.5096476172553979</v>
      </c>
      <c r="E41" s="4">
        <f t="shared" si="2"/>
        <v>-1.2045891522328855</v>
      </c>
      <c r="F41" s="14">
        <f t="shared" si="7"/>
        <v>1.5096477886763291</v>
      </c>
      <c r="G41" s="4">
        <f t="shared" si="5"/>
        <v>1.5099799238395883</v>
      </c>
    </row>
    <row r="42" spans="1:7" ht="15.75" hidden="1" x14ac:dyDescent="0.25">
      <c r="A42" s="4">
        <v>32</v>
      </c>
      <c r="B42" s="14">
        <f t="shared" si="0"/>
        <v>0.32</v>
      </c>
      <c r="C42" s="4">
        <f t="shared" si="1"/>
        <v>-1.1831425975977257</v>
      </c>
      <c r="D42" s="14">
        <f t="shared" si="6"/>
        <v>1.4977091582138435</v>
      </c>
      <c r="E42" s="4">
        <f t="shared" si="2"/>
        <v>-1.1831427730143589</v>
      </c>
      <c r="F42" s="14">
        <f t="shared" si="7"/>
        <v>1.4977093336304768</v>
      </c>
      <c r="G42" s="4">
        <f t="shared" si="5"/>
        <v>1.4980381639510658</v>
      </c>
    </row>
    <row r="43" spans="1:7" ht="15.75" hidden="1" x14ac:dyDescent="0.25">
      <c r="A43" s="4">
        <v>33</v>
      </c>
      <c r="B43" s="14">
        <f t="shared" si="0"/>
        <v>0.33</v>
      </c>
      <c r="C43" s="4">
        <f t="shared" si="1"/>
        <v>-1.1619409099289622</v>
      </c>
      <c r="D43" s="14">
        <f t="shared" si="6"/>
        <v>1.4859839383238305</v>
      </c>
      <c r="E43" s="4">
        <f t="shared" si="2"/>
        <v>-1.161941089255782</v>
      </c>
      <c r="F43" s="14">
        <f t="shared" si="7"/>
        <v>1.4859841176506503</v>
      </c>
      <c r="G43" s="4">
        <f t="shared" si="5"/>
        <v>1.4863096760130561</v>
      </c>
    </row>
    <row r="44" spans="1:7" ht="15.75" hidden="1" x14ac:dyDescent="0.25">
      <c r="A44" s="4">
        <v>34</v>
      </c>
      <c r="B44" s="14">
        <f t="shared" si="0"/>
        <v>0.34</v>
      </c>
      <c r="C44" s="4">
        <f t="shared" si="1"/>
        <v>-1.1409824259572976</v>
      </c>
      <c r="D44" s="14">
        <f t="shared" si="6"/>
        <v>1.474469518098112</v>
      </c>
      <c r="E44" s="4">
        <f t="shared" si="2"/>
        <v>-1.1409826091104491</v>
      </c>
      <c r="F44" s="14">
        <f t="shared" si="7"/>
        <v>1.4744697012512635</v>
      </c>
      <c r="G44" s="4">
        <f t="shared" si="5"/>
        <v>1.4747920202127582</v>
      </c>
    </row>
    <row r="45" spans="1:7" ht="15.75" hidden="1" x14ac:dyDescent="0.25">
      <c r="A45" s="4">
        <v>35</v>
      </c>
      <c r="B45" s="14">
        <f t="shared" si="0"/>
        <v>0.35000000000000003</v>
      </c>
      <c r="C45" s="4">
        <f t="shared" si="1"/>
        <v>-1.120265665454208</v>
      </c>
      <c r="D45" s="14">
        <f t="shared" si="6"/>
        <v>1.4631634729096594</v>
      </c>
      <c r="E45" s="4">
        <f t="shared" si="2"/>
        <v>-1.120265852351471</v>
      </c>
      <c r="F45" s="14">
        <f t="shared" si="7"/>
        <v>1.4631636598069224</v>
      </c>
      <c r="G45" s="4">
        <f t="shared" si="5"/>
        <v>1.4634827716008199</v>
      </c>
    </row>
    <row r="46" spans="1:7" ht="15.75" hidden="1" x14ac:dyDescent="0.25">
      <c r="A46" s="4">
        <v>36</v>
      </c>
      <c r="B46" s="14">
        <f t="shared" si="0"/>
        <v>0.36</v>
      </c>
      <c r="C46" s="4">
        <f t="shared" si="1"/>
        <v>-1.0997891596014238</v>
      </c>
      <c r="D46" s="14">
        <f t="shared" si="6"/>
        <v>1.4520633928765136</v>
      </c>
      <c r="E46" s="4">
        <f t="shared" si="2"/>
        <v>-1.0997893501621872</v>
      </c>
      <c r="F46" s="14">
        <f t="shared" si="7"/>
        <v>1.452063583437277</v>
      </c>
      <c r="G46" s="4">
        <f t="shared" si="5"/>
        <v>1.4523795199761551</v>
      </c>
    </row>
    <row r="47" spans="1:7" ht="15.75" hidden="1" x14ac:dyDescent="0.25">
      <c r="A47" s="4">
        <v>37</v>
      </c>
      <c r="B47" s="14">
        <f t="shared" si="0"/>
        <v>0.37</v>
      </c>
      <c r="C47" s="4">
        <f t="shared" si="1"/>
        <v>-1.0795514507837582</v>
      </c>
      <c r="D47" s="14">
        <f t="shared" si="6"/>
        <v>1.4411668827487203</v>
      </c>
      <c r="E47" s="4">
        <f t="shared" si="2"/>
        <v>-1.079551644928995</v>
      </c>
      <c r="F47" s="14">
        <f t="shared" si="7"/>
        <v>1.4411670768939571</v>
      </c>
      <c r="G47" s="4">
        <f t="shared" si="5"/>
        <v>1.4414798697728504</v>
      </c>
    </row>
    <row r="48" spans="1:7" ht="15.75" hidden="1" x14ac:dyDescent="0.25">
      <c r="A48" s="4">
        <v>38</v>
      </c>
      <c r="B48" s="14">
        <f t="shared" si="0"/>
        <v>0.38</v>
      </c>
      <c r="C48" s="4">
        <f t="shared" si="1"/>
        <v>-1.0595510923843421</v>
      </c>
      <c r="D48" s="14">
        <f t="shared" si="6"/>
        <v>1.4304715617973247</v>
      </c>
      <c r="E48" s="4">
        <f t="shared" si="2"/>
        <v>-1.0595512900365844</v>
      </c>
      <c r="F48" s="14">
        <f t="shared" si="7"/>
        <v>1.4304717594495671</v>
      </c>
      <c r="G48" s="4">
        <f t="shared" si="5"/>
        <v>1.4307814399491257</v>
      </c>
    </row>
    <row r="49" spans="1:7" ht="15.75" hidden="1" x14ac:dyDescent="0.25">
      <c r="A49" s="4">
        <v>39</v>
      </c>
      <c r="B49" s="14">
        <f t="shared" si="0"/>
        <v>0.39</v>
      </c>
      <c r="C49" s="4">
        <f t="shared" si="1"/>
        <v>-1.0397866485822409</v>
      </c>
      <c r="D49" s="14">
        <f t="shared" si="6"/>
        <v>1.4199750637054023</v>
      </c>
      <c r="E49" s="4">
        <f t="shared" si="2"/>
        <v>-1.039786849665556</v>
      </c>
      <c r="F49" s="14">
        <f t="shared" si="7"/>
        <v>1.4199752647887174</v>
      </c>
      <c r="G49" s="4">
        <f t="shared" si="5"/>
        <v>1.4202818638783359</v>
      </c>
    </row>
    <row r="50" spans="1:7" ht="15.75" x14ac:dyDescent="0.25">
      <c r="A50" s="4">
        <v>40</v>
      </c>
      <c r="B50" s="14">
        <f t="shared" si="0"/>
        <v>0.4</v>
      </c>
      <c r="C50" s="4">
        <f t="shared" si="1"/>
        <v>-1.0202566941524509</v>
      </c>
      <c r="D50" s="14">
        <f t="shared" si="6"/>
        <v>1.4096750364611015</v>
      </c>
      <c r="E50" s="4">
        <f t="shared" si="2"/>
        <v>-1.0202568985924167</v>
      </c>
      <c r="F50" s="14">
        <f t="shared" si="7"/>
        <v>1.4096752409010673</v>
      </c>
      <c r="G50" s="4">
        <f t="shared" si="5"/>
        <v>1.4099787892419813</v>
      </c>
    </row>
    <row r="51" spans="1:7" ht="15.75" hidden="1" x14ac:dyDescent="0.25">
      <c r="A51" s="4">
        <v>41</v>
      </c>
      <c r="B51" s="14">
        <f t="shared" si="0"/>
        <v>0.41000000000000003</v>
      </c>
      <c r="C51" s="4">
        <f t="shared" si="1"/>
        <v>-1.0009598142682516</v>
      </c>
      <c r="D51" s="14">
        <f t="shared" si="6"/>
        <v>1.3995691422526746</v>
      </c>
      <c r="E51" s="4">
        <f t="shared" si="2"/>
        <v>-1.0009600219919328</v>
      </c>
      <c r="F51" s="14">
        <f t="shared" si="7"/>
        <v>1.3995693499763557</v>
      </c>
      <c r="G51" s="4">
        <f t="shared" si="5"/>
        <v>1.3998698779247074</v>
      </c>
    </row>
    <row r="52" spans="1:7" ht="15.75" hidden="1" x14ac:dyDescent="0.25">
      <c r="A52" s="4">
        <v>42</v>
      </c>
      <c r="B52" s="14">
        <f t="shared" si="0"/>
        <v>0.42</v>
      </c>
      <c r="C52" s="4">
        <f t="shared" si="1"/>
        <v>-0.98189460430590292</v>
      </c>
      <c r="D52" s="14">
        <f t="shared" si="6"/>
        <v>1.3896550573654731</v>
      </c>
      <c r="E52" s="4">
        <f t="shared" si="2"/>
        <v>-0.9818948152418272</v>
      </c>
      <c r="F52" s="14">
        <f t="shared" si="7"/>
        <v>1.3896552683013974</v>
      </c>
      <c r="G52" s="4">
        <f t="shared" si="5"/>
        <v>1.3899528059112729</v>
      </c>
    </row>
    <row r="53" spans="1:7" ht="15.75" hidden="1" x14ac:dyDescent="0.25">
      <c r="A53" s="4">
        <v>43</v>
      </c>
      <c r="B53" s="14">
        <f t="shared" si="0"/>
        <v>0.43</v>
      </c>
      <c r="C53" s="4">
        <f t="shared" si="1"/>
        <v>-0.963059669651674</v>
      </c>
      <c r="D53" s="14">
        <f t="shared" si="6"/>
        <v>1.3799304720808847</v>
      </c>
      <c r="E53" s="4">
        <f t="shared" si="2"/>
        <v>-0.96305988372980922</v>
      </c>
      <c r="F53" s="14">
        <f t="shared" si="7"/>
        <v>1.3799306861590199</v>
      </c>
      <c r="G53" s="4">
        <f t="shared" si="5"/>
        <v>1.3802252631854544</v>
      </c>
    </row>
    <row r="54" spans="1:7" ht="15.75" hidden="1" x14ac:dyDescent="0.25">
      <c r="A54" s="4">
        <v>44</v>
      </c>
      <c r="B54" s="14">
        <f t="shared" si="0"/>
        <v>0.44</v>
      </c>
      <c r="C54" s="4">
        <f t="shared" si="1"/>
        <v>-0.94445362551118905</v>
      </c>
      <c r="D54" s="14">
        <f t="shared" si="6"/>
        <v>1.3703930905771886</v>
      </c>
      <c r="E54" s="4">
        <f t="shared" si="2"/>
        <v>-0.94445384266291965</v>
      </c>
      <c r="F54" s="14">
        <f t="shared" si="7"/>
        <v>1.3703933077289192</v>
      </c>
      <c r="G54" s="4">
        <f t="shared" si="5"/>
        <v>1.3706849536308716</v>
      </c>
    </row>
    <row r="55" spans="1:7" ht="15.75" hidden="1" x14ac:dyDescent="0.25">
      <c r="A55" s="4">
        <v>45</v>
      </c>
      <c r="B55" s="14">
        <f t="shared" si="0"/>
        <v>0.45</v>
      </c>
      <c r="C55" s="4">
        <f t="shared" si="1"/>
        <v>-0.92607509672107513</v>
      </c>
      <c r="D55" s="14">
        <f t="shared" si="6"/>
        <v>1.3610406308323053</v>
      </c>
      <c r="E55" s="4">
        <f t="shared" si="2"/>
        <v>-0.92607531687917977</v>
      </c>
      <c r="F55" s="14">
        <f t="shared" si="7"/>
        <v>1.3610408509904099</v>
      </c>
      <c r="G55" s="4">
        <f t="shared" si="5"/>
        <v>1.3613295949337099</v>
      </c>
    </row>
    <row r="56" spans="1:7" ht="15.75" hidden="1" x14ac:dyDescent="0.25">
      <c r="A56" s="4">
        <v>46</v>
      </c>
      <c r="B56" s="14">
        <f t="shared" si="0"/>
        <v>0.46</v>
      </c>
      <c r="C56" s="4">
        <f t="shared" si="1"/>
        <v>-0.90792271756289877</v>
      </c>
      <c r="D56" s="14">
        <f t="shared" si="6"/>
        <v>1.3518708245284186</v>
      </c>
      <c r="E56" s="4">
        <f t="shared" si="2"/>
        <v>-0.90792294066152812</v>
      </c>
      <c r="F56" s="14">
        <f t="shared" si="7"/>
        <v>1.3518710476270479</v>
      </c>
      <c r="G56" s="4">
        <f t="shared" si="5"/>
        <v>1.3521569184873121</v>
      </c>
    </row>
    <row r="57" spans="1:7" ht="15.75" hidden="1" x14ac:dyDescent="0.25">
      <c r="A57" s="4">
        <v>47</v>
      </c>
      <c r="B57" s="14">
        <f t="shared" si="0"/>
        <v>0.47000000000000003</v>
      </c>
      <c r="C57" s="4">
        <f t="shared" si="1"/>
        <v>-0.88999513157937904</v>
      </c>
      <c r="D57" s="14">
        <f t="shared" si="6"/>
        <v>1.3428814169584473</v>
      </c>
      <c r="E57" s="4">
        <f t="shared" si="2"/>
        <v>-0.88999535755403292</v>
      </c>
      <c r="F57" s="14">
        <f t="shared" si="7"/>
        <v>1.3428816429331012</v>
      </c>
      <c r="G57" s="4">
        <f t="shared" si="5"/>
        <v>1.3431646692986217</v>
      </c>
    </row>
    <row r="58" spans="1:7" ht="15.75" hidden="1" x14ac:dyDescent="0.25">
      <c r="A58" s="4">
        <v>48</v>
      </c>
      <c r="B58" s="14">
        <f t="shared" si="0"/>
        <v>0.48</v>
      </c>
      <c r="C58" s="4">
        <f t="shared" si="1"/>
        <v>-0.87229099139286048</v>
      </c>
      <c r="D58" s="14">
        <f t="shared" si="6"/>
        <v>1.3340701669343433</v>
      </c>
      <c r="E58" s="4">
        <f t="shared" si="2"/>
        <v>-0.87229122018036631</v>
      </c>
      <c r="F58" s="14">
        <f t="shared" si="7"/>
        <v>1.3340703957218492</v>
      </c>
      <c r="G58" s="4">
        <f t="shared" si="5"/>
        <v>1.3343506058964516</v>
      </c>
    </row>
    <row r="59" spans="1:7" ht="15.75" hidden="1" x14ac:dyDescent="0.25">
      <c r="A59" s="4">
        <v>49</v>
      </c>
      <c r="B59" s="14">
        <f t="shared" si="0"/>
        <v>0.49</v>
      </c>
      <c r="C59" s="4">
        <f t="shared" si="1"/>
        <v>-0.85480895852603522</v>
      </c>
      <c r="D59" s="14">
        <f t="shared" si="6"/>
        <v>1.3254348466971932</v>
      </c>
      <c r="E59" s="4">
        <f t="shared" si="2"/>
        <v>-0.85480919006452605</v>
      </c>
      <c r="F59" s="14">
        <f t="shared" si="7"/>
        <v>1.3254350782356841</v>
      </c>
      <c r="G59" s="4">
        <f t="shared" si="5"/>
        <v>1.3257125002415586</v>
      </c>
    </row>
    <row r="60" spans="1:7" ht="16.5" thickBot="1" x14ac:dyDescent="0.3">
      <c r="A60" s="12">
        <v>50</v>
      </c>
      <c r="B60" s="16">
        <f t="shared" si="0"/>
        <v>0.5</v>
      </c>
      <c r="C60" s="12">
        <f t="shared" si="1"/>
        <v>-0.83754770322489858</v>
      </c>
      <c r="D60" s="16">
        <f t="shared" si="6"/>
        <v>1.3169732418291016</v>
      </c>
      <c r="E60" s="12">
        <f t="shared" si="2"/>
        <v>-0.83754793745379241</v>
      </c>
      <c r="F60" s="16">
        <f t="shared" si="7"/>
        <v>1.3169734760579954</v>
      </c>
      <c r="G60" s="12">
        <f t="shared" si="5"/>
        <v>1.3172481376384986</v>
      </c>
    </row>
    <row r="61" spans="1:7" ht="15.75" hidden="1" x14ac:dyDescent="0.25">
      <c r="A61" s="3">
        <v>51</v>
      </c>
      <c r="B61" s="6">
        <f t="shared" si="0"/>
        <v>0.51</v>
      </c>
      <c r="C61" s="3">
        <f t="shared" si="1"/>
        <v>-0.82050590428392711</v>
      </c>
      <c r="D61" s="6">
        <f t="shared" si="6"/>
        <v>1.3086831511668346</v>
      </c>
      <c r="E61" s="3">
        <f t="shared" si="2"/>
        <v>-0.82050614114390497</v>
      </c>
      <c r="F61" s="6">
        <f t="shared" si="7"/>
        <v>1.3086833880268125</v>
      </c>
      <c r="G61" s="3">
        <f t="shared" si="5"/>
        <v>1.3089553166492429</v>
      </c>
    </row>
    <row r="62" spans="1:7" ht="15.75" hidden="1" x14ac:dyDescent="0.25">
      <c r="A62" s="3">
        <v>52</v>
      </c>
      <c r="B62" s="6">
        <f t="shared" si="0"/>
        <v>0.52</v>
      </c>
      <c r="C62" s="3">
        <f t="shared" si="1"/>
        <v>-0.80368224887346285</v>
      </c>
      <c r="D62" s="6">
        <f t="shared" si="6"/>
        <v>1.3005623867171996</v>
      </c>
      <c r="E62" s="3">
        <f t="shared" si="2"/>
        <v>-0.80368248830644851</v>
      </c>
      <c r="F62" s="6">
        <f t="shared" si="7"/>
        <v>1.3005626261501853</v>
      </c>
      <c r="G62" s="3">
        <f t="shared" si="5"/>
        <v>1.3008318490085293</v>
      </c>
    </row>
    <row r="63" spans="1:7" ht="15.75" hidden="1" x14ac:dyDescent="0.25">
      <c r="A63" s="3">
        <v>53</v>
      </c>
      <c r="B63" s="6">
        <f t="shared" si="0"/>
        <v>0.53</v>
      </c>
      <c r="C63" s="3">
        <f t="shared" si="1"/>
        <v>-0.78707543236929334</v>
      </c>
      <c r="D63" s="6">
        <f t="shared" si="6"/>
        <v>1.2926087735741403</v>
      </c>
      <c r="E63" s="3">
        <f t="shared" si="2"/>
        <v>-0.78707567431843251</v>
      </c>
      <c r="F63" s="6">
        <f t="shared" si="7"/>
        <v>1.2926090155232794</v>
      </c>
      <c r="G63" s="3">
        <f t="shared" si="5"/>
        <v>1.2928755595409309</v>
      </c>
    </row>
    <row r="64" spans="1:7" ht="15.75" hidden="1" x14ac:dyDescent="0.25">
      <c r="A64" s="3">
        <v>54</v>
      </c>
      <c r="B64" s="6">
        <f t="shared" si="0"/>
        <v>0.54</v>
      </c>
      <c r="C64" s="3">
        <f t="shared" si="1"/>
        <v>-0.77068415818441216</v>
      </c>
      <c r="D64" s="6">
        <f t="shared" si="6"/>
        <v>1.2848201498375253</v>
      </c>
      <c r="E64" s="3">
        <f t="shared" si="2"/>
        <v>-0.77068440259405224</v>
      </c>
      <c r="F64" s="6">
        <f t="shared" si="7"/>
        <v>1.2848203942471654</v>
      </c>
      <c r="G64" s="3">
        <f t="shared" si="5"/>
        <v>1.2850842860796186</v>
      </c>
    </row>
    <row r="65" spans="1:7" ht="15.75" hidden="1" x14ac:dyDescent="0.25">
      <c r="A65" s="3">
        <v>55</v>
      </c>
      <c r="B65" s="6">
        <f t="shared" si="0"/>
        <v>0.55000000000000004</v>
      </c>
      <c r="C65" s="3">
        <f t="shared" si="1"/>
        <v>-0.7545071376029493</v>
      </c>
      <c r="D65" s="6">
        <f t="shared" si="6"/>
        <v>1.2771943665336085</v>
      </c>
      <c r="E65" s="3">
        <f t="shared" si="2"/>
        <v>-0.7545073844186192</v>
      </c>
      <c r="F65" s="6">
        <f t="shared" si="7"/>
        <v>1.2771946133492784</v>
      </c>
      <c r="G65" s="3">
        <f t="shared" si="5"/>
        <v>1.2774558793867934</v>
      </c>
    </row>
    <row r="66" spans="1:7" ht="15.75" hidden="1" x14ac:dyDescent="0.25">
      <c r="A66" s="3">
        <v>56</v>
      </c>
      <c r="B66" s="6">
        <f t="shared" si="0"/>
        <v>0.56000000000000005</v>
      </c>
      <c r="C66" s="3">
        <f t="shared" si="1"/>
        <v>-0.73854308961625525</v>
      </c>
      <c r="D66" s="6">
        <f t="shared" si="6"/>
        <v>1.2697292875371387</v>
      </c>
      <c r="E66" s="3">
        <f t="shared" si="2"/>
        <v>-0.7385433387846454</v>
      </c>
      <c r="F66" s="6">
        <f t="shared" si="7"/>
        <v>1.2697295367055288</v>
      </c>
      <c r="G66" s="3">
        <f t="shared" si="5"/>
        <v>1.2699882030757708</v>
      </c>
    </row>
    <row r="67" spans="1:7" ht="15.75" hidden="1" x14ac:dyDescent="0.25">
      <c r="A67" s="3">
        <v>57</v>
      </c>
      <c r="B67" s="6">
        <f t="shared" si="0"/>
        <v>0.57000000000000006</v>
      </c>
      <c r="C67" s="3">
        <f t="shared" si="1"/>
        <v>-0.72279074076112881</v>
      </c>
      <c r="D67" s="6">
        <f t="shared" si="6"/>
        <v>1.2624227894950981</v>
      </c>
      <c r="E67" s="3">
        <f t="shared" si="2"/>
        <v>-0.72279099223007159</v>
      </c>
      <c r="F67" s="6">
        <f t="shared" si="7"/>
        <v>1.2624230409640409</v>
      </c>
      <c r="G67" s="3">
        <f t="shared" si="5"/>
        <v>1.262679133534693</v>
      </c>
    </row>
    <row r="68" spans="1:7" ht="15.75" hidden="1" x14ac:dyDescent="0.25">
      <c r="A68" s="3">
        <v>58</v>
      </c>
      <c r="B68" s="6">
        <f t="shared" si="0"/>
        <v>0.57999999999999996</v>
      </c>
      <c r="C68" s="3">
        <f t="shared" si="1"/>
        <v>-0.70724882496017405</v>
      </c>
      <c r="D68" s="6">
        <f t="shared" si="6"/>
        <v>1.2552727617520476</v>
      </c>
      <c r="E68" s="3">
        <f t="shared" si="2"/>
        <v>-0.70724907867862474</v>
      </c>
      <c r="F68" s="6">
        <f t="shared" si="7"/>
        <v>1.2552730154704983</v>
      </c>
      <c r="G68" s="3">
        <f t="shared" si="5"/>
        <v>1.2555265598518484</v>
      </c>
    </row>
    <row r="69" spans="1:7" ht="15.75" hidden="1" x14ac:dyDescent="0.25">
      <c r="A69" s="3">
        <v>59</v>
      </c>
      <c r="B69" s="6">
        <f t="shared" si="0"/>
        <v>0.59</v>
      </c>
      <c r="C69" s="3">
        <f t="shared" si="1"/>
        <v>-0.69191608336427457</v>
      </c>
      <c r="D69" s="6">
        <f t="shared" si="6"/>
        <v>1.2482771062770583</v>
      </c>
      <c r="E69" s="3">
        <f t="shared" si="2"/>
        <v>-0.69191633928229179</v>
      </c>
      <c r="F69" s="6">
        <f t="shared" si="7"/>
        <v>1.2482773621950756</v>
      </c>
      <c r="G69" s="3">
        <f t="shared" si="5"/>
        <v>1.2485283837425778</v>
      </c>
    </row>
    <row r="70" spans="1:7" ht="15.75" hidden="1" x14ac:dyDescent="0.25">
      <c r="A70" s="3">
        <v>60</v>
      </c>
      <c r="B70" s="6">
        <f t="shared" si="0"/>
        <v>0.6</v>
      </c>
      <c r="C70" s="3">
        <f t="shared" si="1"/>
        <v>-0.67679126419717195</v>
      </c>
      <c r="D70" s="6">
        <f t="shared" si="6"/>
        <v>1.2414337375922073</v>
      </c>
      <c r="E70" s="3">
        <f t="shared" si="2"/>
        <v>-0.67679152226589945</v>
      </c>
      <c r="F70" s="6">
        <f t="shared" si="7"/>
        <v>1.2414339956609348</v>
      </c>
      <c r="G70" s="3">
        <f t="shared" si="5"/>
        <v>1.2416825194777446</v>
      </c>
    </row>
    <row r="71" spans="1:7" ht="15.75" hidden="1" x14ac:dyDescent="0.25">
      <c r="A71" s="3">
        <v>61</v>
      </c>
      <c r="B71" s="6">
        <f t="shared" si="0"/>
        <v>0.61</v>
      </c>
      <c r="C71" s="3">
        <f t="shared" si="1"/>
        <v>-0.6618731226021366</v>
      </c>
      <c r="D71" s="6">
        <f t="shared" si="6"/>
        <v>1.2347405827026179</v>
      </c>
      <c r="E71" s="3">
        <f t="shared" si="2"/>
        <v>-0.66187338277378371</v>
      </c>
      <c r="F71" s="6">
        <f t="shared" si="7"/>
        <v>1.234740842874265</v>
      </c>
      <c r="G71" s="3">
        <f t="shared" si="5"/>
        <v>1.2349868938137503</v>
      </c>
    </row>
    <row r="72" spans="1:7" ht="15.75" hidden="1" x14ac:dyDescent="0.25">
      <c r="A72" s="3">
        <v>62</v>
      </c>
      <c r="B72" s="6">
        <f t="shared" si="0"/>
        <v>0.62</v>
      </c>
      <c r="C72" s="3">
        <f t="shared" si="1"/>
        <v>-0.64716042049071631</v>
      </c>
      <c r="D72" s="6">
        <f t="shared" si="6"/>
        <v>1.2281955810280214</v>
      </c>
      <c r="E72" s="3">
        <f t="shared" si="2"/>
        <v>-0.64716068271854021</v>
      </c>
      <c r="F72" s="6">
        <f t="shared" si="7"/>
        <v>1.2281958432558453</v>
      </c>
      <c r="G72" s="3">
        <f t="shared" si="5"/>
        <v>1.2284394459240719</v>
      </c>
    </row>
    <row r="73" spans="1:7" ht="15.75" hidden="1" x14ac:dyDescent="0.25">
      <c r="A73" s="3">
        <v>63</v>
      </c>
      <c r="B73" s="6">
        <f t="shared" si="0"/>
        <v>0.63</v>
      </c>
      <c r="C73" s="3">
        <f t="shared" si="1"/>
        <v>-0.6326519263935535</v>
      </c>
      <c r="D73" s="6">
        <f t="shared" si="6"/>
        <v>1.221796684335823</v>
      </c>
      <c r="E73" s="3">
        <f t="shared" si="2"/>
        <v>-0.63265219063184075</v>
      </c>
      <c r="F73" s="6">
        <f t="shared" si="7"/>
        <v>1.2217969485741103</v>
      </c>
      <c r="G73" s="3">
        <f t="shared" si="5"/>
        <v>1.2220381273323018</v>
      </c>
    </row>
    <row r="74" spans="1:7" ht="15.75" hidden="1" x14ac:dyDescent="0.25">
      <c r="A74" s="3">
        <v>64</v>
      </c>
      <c r="B74" s="6">
        <f t="shared" si="0"/>
        <v>0.64</v>
      </c>
      <c r="C74" s="3">
        <f t="shared" si="1"/>
        <v>-0.61834641531325518</v>
      </c>
      <c r="D74" s="6">
        <f t="shared" si="6"/>
        <v>1.2155418566756473</v>
      </c>
      <c r="E74" s="3">
        <f t="shared" si="2"/>
        <v>-0.61834668151730376</v>
      </c>
      <c r="F74" s="6">
        <f t="shared" si="7"/>
        <v>1.2155421228796959</v>
      </c>
      <c r="G74" s="3">
        <f t="shared" si="5"/>
        <v>1.2157809018466712</v>
      </c>
    </row>
    <row r="75" spans="1:7" ht="15.75" hidden="1" x14ac:dyDescent="0.25">
      <c r="A75" s="3">
        <v>65</v>
      </c>
      <c r="B75" s="6">
        <f t="shared" ref="B75:B110" si="8" xml:space="preserve"> A75 * $B$7</f>
        <v>0.65</v>
      </c>
      <c r="C75" s="3">
        <f t="shared" ref="C75:C110" si="9" xml:space="preserve"> SIN(B75) - D75</f>
        <v>-0.60424266857930642</v>
      </c>
      <c r="D75" s="6">
        <f t="shared" si="6"/>
        <v>1.209429074315346</v>
      </c>
      <c r="E75" s="3">
        <f t="shared" ref="E75:E110" si="10" xml:space="preserve"> SIN(B75) - F75</f>
        <v>-0.60424293670540841</v>
      </c>
      <c r="F75" s="6">
        <f t="shared" si="7"/>
        <v>1.209429342441448</v>
      </c>
      <c r="G75" s="3">
        <f t="shared" si="5"/>
        <v>1.2096657454960318</v>
      </c>
    </row>
    <row r="76" spans="1:7" ht="15.75" hidden="1" x14ac:dyDescent="0.25">
      <c r="A76" s="3">
        <v>66</v>
      </c>
      <c r="B76" s="6">
        <f t="shared" si="8"/>
        <v>0.66</v>
      </c>
      <c r="C76" s="3">
        <f t="shared" si="9"/>
        <v>-0.5903394737050125</v>
      </c>
      <c r="D76" s="6">
        <f t="shared" si="6"/>
        <v>1.2034563256784463</v>
      </c>
      <c r="E76" s="3">
        <f t="shared" si="10"/>
        <v>-0.59033974371043585</v>
      </c>
      <c r="F76" s="6">
        <f t="shared" si="7"/>
        <v>1.2034565956838696</v>
      </c>
      <c r="G76" s="3">
        <f t="shared" ref="G76:G110" si="11" xml:space="preserve"> (SIN(B76) - COS(B76) + EXP(-B76) * (1 + 2 * $B$6)) / 2</f>
        <v>1.2036906464672823</v>
      </c>
    </row>
    <row r="77" spans="1:7" ht="15.75" hidden="1" x14ac:dyDescent="0.25">
      <c r="A77" s="3">
        <v>67</v>
      </c>
      <c r="B77" s="6">
        <f t="shared" si="8"/>
        <v>0.67</v>
      </c>
      <c r="C77" s="3">
        <f t="shared" si="9"/>
        <v>-0.57663562424645942</v>
      </c>
      <c r="D77" s="6">
        <f t="shared" si="6"/>
        <v>1.1976216112830191</v>
      </c>
      <c r="E77" s="3">
        <f t="shared" si="10"/>
        <v>-0.57663589608943133</v>
      </c>
      <c r="F77" s="6">
        <f t="shared" si="7"/>
        <v>1.197621883125991</v>
      </c>
      <c r="G77" s="3">
        <f t="shared" si="11"/>
        <v>1.1978536050442115</v>
      </c>
    </row>
    <row r="78" spans="1:7" ht="15.75" hidden="1" x14ac:dyDescent="0.25">
      <c r="A78" s="3">
        <v>68</v>
      </c>
      <c r="B78" s="6">
        <f t="shared" si="8"/>
        <v>0.68</v>
      </c>
      <c r="C78" s="3">
        <f t="shared" si="9"/>
        <v>-0.56312991966347969</v>
      </c>
      <c r="D78" s="6">
        <f t="shared" si="6"/>
        <v>1.1919229436819483</v>
      </c>
      <c r="E78" s="3">
        <f t="shared" si="10"/>
        <v>-0.56313019330316927</v>
      </c>
      <c r="F78" s="6">
        <f t="shared" si="7"/>
        <v>1.1919232173216379</v>
      </c>
      <c r="G78" s="3">
        <f t="shared" si="11"/>
        <v>1.1921526335477441</v>
      </c>
    </row>
    <row r="79" spans="1:7" ht="15.75" hidden="1" x14ac:dyDescent="0.25">
      <c r="A79" s="3">
        <v>69</v>
      </c>
      <c r="B79" s="6">
        <f t="shared" si="8"/>
        <v>0.69000000000000006</v>
      </c>
      <c r="C79" s="3">
        <f t="shared" si="9"/>
        <v>-0.54982116518261226</v>
      </c>
      <c r="D79" s="6">
        <f t="shared" ref="D79:D110" si="12" xml:space="preserve"> D78 + ($B$7/12) * (23 * C78 - 16 * C77 + 5 * C76)</f>
        <v>1.1863583474045802</v>
      </c>
      <c r="E79" s="3">
        <f t="shared" si="10"/>
        <v>-0.54982144057911342</v>
      </c>
      <c r="F79" s="6">
        <f t="shared" ref="F79:F110" si="13">F78+$B$7*(55*E78 - 59*E77+37*E76-9*E75)/24</f>
        <v>1.1863586228010814</v>
      </c>
      <c r="G79" s="3">
        <f t="shared" si="11"/>
        <v>1.1865857562775695</v>
      </c>
    </row>
    <row r="80" spans="1:7" ht="15.75" hidden="1" x14ac:dyDescent="0.25">
      <c r="A80" s="3">
        <v>70</v>
      </c>
      <c r="B80" s="6">
        <f t="shared" si="8"/>
        <v>0.70000000000000007</v>
      </c>
      <c r="C80" s="3">
        <f t="shared" si="9"/>
        <v>-0.53670817166204177</v>
      </c>
      <c r="D80" s="6">
        <f t="shared" si="12"/>
        <v>1.1809258588997329</v>
      </c>
      <c r="E80" s="3">
        <f t="shared" si="10"/>
        <v>-0.53670844877635726</v>
      </c>
      <c r="F80" s="6">
        <f t="shared" si="13"/>
        <v>1.1809261360140484</v>
      </c>
      <c r="G80" s="3">
        <f t="shared" si="11"/>
        <v>1.1811510094551252</v>
      </c>
    </row>
    <row r="81" spans="1:7" ht="15.75" hidden="1" x14ac:dyDescent="0.25">
      <c r="A81" s="3">
        <v>71</v>
      </c>
      <c r="B81" s="6">
        <f t="shared" si="8"/>
        <v>0.71</v>
      </c>
      <c r="C81" s="3">
        <f t="shared" si="9"/>
        <v>-0.52378975545851081</v>
      </c>
      <c r="D81" s="6">
        <f t="shared" si="12"/>
        <v>1.1756235264800474</v>
      </c>
      <c r="E81" s="3">
        <f t="shared" si="10"/>
        <v>-0.5237900342525349</v>
      </c>
      <c r="F81" s="6">
        <f t="shared" si="13"/>
        <v>1.1756238052740715</v>
      </c>
      <c r="G81" s="3">
        <f t="shared" si="11"/>
        <v>1.1758464411679268</v>
      </c>
    </row>
    <row r="82" spans="1:7" ht="15.75" hidden="1" x14ac:dyDescent="0.25">
      <c r="A82" s="3">
        <v>72</v>
      </c>
      <c r="B82" s="6">
        <f t="shared" si="8"/>
        <v>0.72</v>
      </c>
      <c r="C82" s="3">
        <f t="shared" si="9"/>
        <v>-0.51106473829618593</v>
      </c>
      <c r="D82" s="6">
        <f t="shared" si="12"/>
        <v>1.170449410267659</v>
      </c>
      <c r="E82" s="3">
        <f t="shared" si="10"/>
        <v>-0.51106501873268884</v>
      </c>
      <c r="F82" s="6">
        <f t="shared" si="13"/>
        <v>1.1704496907041619</v>
      </c>
      <c r="G82" s="3">
        <f t="shared" si="11"/>
        <v>1.1706701113152183</v>
      </c>
    </row>
    <row r="83" spans="1:7" ht="15.75" hidden="1" x14ac:dyDescent="0.25">
      <c r="A83" s="3">
        <v>73</v>
      </c>
      <c r="B83" s="6">
        <f t="shared" si="8"/>
        <v>0.73</v>
      </c>
      <c r="C83" s="3">
        <f t="shared" si="9"/>
        <v>-0.49853194713747262</v>
      </c>
      <c r="D83" s="6">
        <f t="shared" si="12"/>
        <v>1.1654015821411705</v>
      </c>
      <c r="E83" s="3">
        <f t="shared" si="10"/>
        <v>-0.49853222918008433</v>
      </c>
      <c r="F83" s="6">
        <f t="shared" si="13"/>
        <v>1.1654018641837822</v>
      </c>
      <c r="G83" s="3">
        <f t="shared" si="11"/>
        <v>1.1656200915549197</v>
      </c>
    </row>
    <row r="84" spans="1:7" ht="15.75" hidden="1" x14ac:dyDescent="0.25">
      <c r="A84" s="3">
        <v>74</v>
      </c>
      <c r="B84" s="6">
        <f t="shared" si="8"/>
        <v>0.74</v>
      </c>
      <c r="C84" s="3">
        <f t="shared" si="9"/>
        <v>-0.48619021405576257</v>
      </c>
      <c r="D84" s="6">
        <f t="shared" si="12"/>
        <v>1.1604781256839076</v>
      </c>
      <c r="E84" s="3">
        <f t="shared" si="10"/>
        <v>-0.48619049766895683</v>
      </c>
      <c r="F84" s="6">
        <f t="shared" si="13"/>
        <v>1.1604784092971019</v>
      </c>
      <c r="G84" s="3">
        <f t="shared" si="11"/>
        <v>1.1606944652518645</v>
      </c>
    </row>
    <row r="85" spans="1:7" ht="15.75" hidden="1" x14ac:dyDescent="0.25">
      <c r="A85" s="3">
        <v>75</v>
      </c>
      <c r="B85" s="6">
        <f t="shared" si="8"/>
        <v>0.75</v>
      </c>
      <c r="C85" s="3">
        <f t="shared" si="9"/>
        <v>-0.47403837611010358</v>
      </c>
      <c r="D85" s="6">
        <f t="shared" si="12"/>
        <v>1.1556771361334377</v>
      </c>
      <c r="E85" s="3">
        <f t="shared" si="10"/>
        <v>-0.47403866125918259</v>
      </c>
      <c r="F85" s="6">
        <f t="shared" si="13"/>
        <v>1.1556774212825167</v>
      </c>
      <c r="G85" s="3">
        <f t="shared" si="11"/>
        <v>1.1558913274272933</v>
      </c>
    </row>
    <row r="86" spans="1:7" ht="15.75" hidden="1" x14ac:dyDescent="0.25">
      <c r="A86" s="3">
        <v>76</v>
      </c>
      <c r="B86" s="6">
        <f t="shared" si="8"/>
        <v>0.76</v>
      </c>
      <c r="C86" s="3">
        <f t="shared" si="9"/>
        <v>-0.46207527522178016</v>
      </c>
      <c r="D86" s="6">
        <f t="shared" si="12"/>
        <v>1.1509967203323315</v>
      </c>
      <c r="E86" s="3">
        <f t="shared" si="10"/>
        <v>-0.46207556187285903</v>
      </c>
      <c r="F86" s="6">
        <f t="shared" si="13"/>
        <v>1.1509970069834103</v>
      </c>
      <c r="G86" s="3">
        <f t="shared" si="11"/>
        <v>1.151208784709596</v>
      </c>
    </row>
    <row r="87" spans="1:7" ht="15.75" hidden="1" x14ac:dyDescent="0.25">
      <c r="A87" s="3">
        <v>77</v>
      </c>
      <c r="B87" s="6">
        <f t="shared" si="8"/>
        <v>0.77</v>
      </c>
      <c r="C87" s="3">
        <f t="shared" si="9"/>
        <v>-0.45029975805279299</v>
      </c>
      <c r="D87" s="6">
        <f t="shared" si="12"/>
        <v>1.1464349966801497</v>
      </c>
      <c r="E87" s="3">
        <f t="shared" si="10"/>
        <v>-0.45030004617278441</v>
      </c>
      <c r="F87" s="6">
        <f t="shared" si="13"/>
        <v>1.1464352848001411</v>
      </c>
      <c r="G87" s="3">
        <f t="shared" si="11"/>
        <v>1.146644955286277</v>
      </c>
    </row>
    <row r="88" spans="1:7" ht="15.75" hidden="1" x14ac:dyDescent="0.25">
      <c r="A88" s="3">
        <v>78</v>
      </c>
      <c r="B88" s="6">
        <f t="shared" si="8"/>
        <v>0.78</v>
      </c>
      <c r="C88" s="3">
        <f t="shared" si="9"/>
        <v>-0.43871067588622603</v>
      </c>
      <c r="D88" s="6">
        <f t="shared" si="12"/>
        <v>1.1419900950866362</v>
      </c>
      <c r="E88" s="3">
        <f t="shared" si="10"/>
        <v>-0.4387109654428254</v>
      </c>
      <c r="F88" s="6">
        <f t="shared" si="13"/>
        <v>1.1419903846432355</v>
      </c>
      <c r="G88" s="3">
        <f t="shared" si="11"/>
        <v>1.1421979688571251</v>
      </c>
    </row>
    <row r="89" spans="1:7" ht="15.75" hidden="1" x14ac:dyDescent="0.25">
      <c r="A89" s="3">
        <v>79</v>
      </c>
      <c r="B89" s="6">
        <f t="shared" si="8"/>
        <v>0.79</v>
      </c>
      <c r="C89" s="3">
        <f t="shared" si="9"/>
        <v>-0.42730688450848886</v>
      </c>
      <c r="D89" s="6">
        <f t="shared" si="12"/>
        <v>1.1376601569260967</v>
      </c>
      <c r="E89" s="3">
        <f t="shared" si="10"/>
        <v>-0.42730717547015939</v>
      </c>
      <c r="F89" s="6">
        <f t="shared" si="13"/>
        <v>1.1376604478877672</v>
      </c>
      <c r="G89" s="3">
        <f t="shared" si="11"/>
        <v>1.1378659665885755</v>
      </c>
    </row>
    <row r="90" spans="1:7" ht="15.75" hidden="1" x14ac:dyDescent="0.25">
      <c r="A90" s="3">
        <v>80</v>
      </c>
      <c r="B90" s="6">
        <f t="shared" si="8"/>
        <v>0.8</v>
      </c>
      <c r="C90" s="3">
        <f t="shared" si="9"/>
        <v>-0.41608724409342412</v>
      </c>
      <c r="D90" s="6">
        <f t="shared" si="12"/>
        <v>1.1334433349929469</v>
      </c>
      <c r="E90" s="3">
        <f t="shared" si="10"/>
        <v>-0.41608753642938223</v>
      </c>
      <c r="F90" s="6">
        <f t="shared" si="13"/>
        <v>1.133443627328905</v>
      </c>
      <c r="G90" s="3">
        <f t="shared" si="11"/>
        <v>1.1336471010692326</v>
      </c>
    </row>
    <row r="91" spans="1:7" ht="15.75" hidden="1" x14ac:dyDescent="0.25">
      <c r="A91" s="3">
        <v>81</v>
      </c>
      <c r="B91" s="6">
        <f t="shared" si="8"/>
        <v>0.81</v>
      </c>
      <c r="C91" s="3">
        <f t="shared" si="9"/>
        <v>-0.40505061908826756</v>
      </c>
      <c r="D91" s="6">
        <f t="shared" si="12"/>
        <v>1.1293377934584101</v>
      </c>
      <c r="E91" s="3">
        <f t="shared" si="10"/>
        <v>-0.40505091276846816</v>
      </c>
      <c r="F91" s="6">
        <f t="shared" si="13"/>
        <v>1.1293380871386107</v>
      </c>
      <c r="G91" s="3">
        <f t="shared" si="11"/>
        <v>1.1295395362665506</v>
      </c>
    </row>
    <row r="92" spans="1:7" ht="15.75" hidden="1" x14ac:dyDescent="0.25">
      <c r="A92" s="3">
        <v>82</v>
      </c>
      <c r="B92" s="6">
        <f t="shared" si="8"/>
        <v>0.82000000000000006</v>
      </c>
      <c r="C92" s="3">
        <f t="shared" si="9"/>
        <v>-0.39419587810144929</v>
      </c>
      <c r="D92" s="6">
        <f t="shared" si="12"/>
        <v>1.1253417078283452</v>
      </c>
      <c r="E92" s="3">
        <f t="shared" si="10"/>
        <v>-0.39419617309657207</v>
      </c>
      <c r="F92" s="6">
        <f t="shared" si="13"/>
        <v>1.125342002823468</v>
      </c>
      <c r="G92" s="3">
        <f t="shared" si="11"/>
        <v>1.1255414474846392</v>
      </c>
    </row>
    <row r="93" spans="1:7" ht="15.75" hidden="1" x14ac:dyDescent="0.25">
      <c r="A93" s="3">
        <v>83</v>
      </c>
      <c r="B93" s="6">
        <f t="shared" si="8"/>
        <v>0.83000000000000007</v>
      </c>
      <c r="C93" s="3">
        <f t="shared" si="9"/>
        <v>-0.38352189379222568</v>
      </c>
      <c r="D93" s="6">
        <f t="shared" si="12"/>
        <v>1.1214532649021884</v>
      </c>
      <c r="E93" s="3">
        <f t="shared" si="10"/>
        <v>-0.3835221900736604</v>
      </c>
      <c r="F93" s="6">
        <f t="shared" si="13"/>
        <v>1.1214535611836232</v>
      </c>
      <c r="G93" s="3">
        <f t="shared" si="11"/>
        <v>1.1216510213231867</v>
      </c>
    </row>
    <row r="94" spans="1:7" ht="15.75" hidden="1" x14ac:dyDescent="0.25">
      <c r="A94" s="3">
        <v>84</v>
      </c>
      <c r="B94" s="6">
        <f t="shared" si="8"/>
        <v>0.84</v>
      </c>
      <c r="C94" s="3">
        <f t="shared" si="9"/>
        <v>-0.37302754276212979</v>
      </c>
      <c r="D94" s="6">
        <f t="shared" si="12"/>
        <v>1.1176706627329891</v>
      </c>
      <c r="E94" s="3">
        <f t="shared" si="10"/>
        <v>-0.37302784030196279</v>
      </c>
      <c r="F94" s="6">
        <f t="shared" si="13"/>
        <v>1.1176709602728221</v>
      </c>
      <c r="G94" s="3">
        <f t="shared" si="11"/>
        <v>1.1178664556374749</v>
      </c>
    </row>
    <row r="95" spans="1:7" ht="15.75" hidden="1" x14ac:dyDescent="0.25">
      <c r="A95" s="3">
        <v>85</v>
      </c>
      <c r="B95" s="6">
        <f t="shared" si="8"/>
        <v>0.85</v>
      </c>
      <c r="C95" s="3">
        <f t="shared" si="9"/>
        <v>-0.36271170544822928</v>
      </c>
      <c r="D95" s="6">
        <f t="shared" si="12"/>
        <v>1.113992110588522</v>
      </c>
      <c r="E95" s="3">
        <f t="shared" si="10"/>
        <v>-0.36271200421922989</v>
      </c>
      <c r="F95" s="6">
        <f t="shared" si="13"/>
        <v>1.1139924093595226</v>
      </c>
      <c r="G95" s="3">
        <f t="shared" si="11"/>
        <v>1.1141859594994721</v>
      </c>
    </row>
    <row r="96" spans="1:7" ht="15.75" hidden="1" x14ac:dyDescent="0.25">
      <c r="A96" s="3">
        <v>86</v>
      </c>
      <c r="B96" s="6">
        <f t="shared" si="8"/>
        <v>0.86</v>
      </c>
      <c r="C96" s="3">
        <f t="shared" si="9"/>
        <v>-0.35257326601818151</v>
      </c>
      <c r="D96" s="6">
        <f t="shared" si="12"/>
        <v>1.1104158289134585</v>
      </c>
      <c r="E96" s="3">
        <f t="shared" si="10"/>
        <v>-0.35257356599378809</v>
      </c>
      <c r="F96" s="6">
        <f t="shared" si="13"/>
        <v>1.110416128889065</v>
      </c>
      <c r="G96" s="3">
        <f t="shared" si="11"/>
        <v>1.1106077531599845</v>
      </c>
    </row>
    <row r="97" spans="1:7" ht="15.75" hidden="1" x14ac:dyDescent="0.25">
      <c r="A97" s="3">
        <v>87</v>
      </c>
      <c r="B97" s="6">
        <f t="shared" si="8"/>
        <v>0.87</v>
      </c>
      <c r="C97" s="3">
        <f t="shared" si="9"/>
        <v>-0.34261111226707253</v>
      </c>
      <c r="D97" s="6">
        <f t="shared" si="12"/>
        <v>1.1069400492925776</v>
      </c>
      <c r="E97" s="3">
        <f t="shared" si="10"/>
        <v>-0.34261141342137935</v>
      </c>
      <c r="F97" s="6">
        <f t="shared" si="13"/>
        <v>1.1069403504468844</v>
      </c>
      <c r="G97" s="3">
        <f t="shared" si="11"/>
        <v>1.1071300680118497</v>
      </c>
    </row>
    <row r="98" spans="1:7" ht="15.75" hidden="1" x14ac:dyDescent="0.25">
      <c r="A98" s="3">
        <v>88</v>
      </c>
      <c r="B98" s="6">
        <f t="shared" si="8"/>
        <v>0.88</v>
      </c>
      <c r="C98" s="3">
        <f t="shared" si="9"/>
        <v>-0.33282413551603085</v>
      </c>
      <c r="D98" s="6">
        <f t="shared" si="12"/>
        <v>1.1035630144150002</v>
      </c>
      <c r="E98" s="3">
        <f t="shared" si="10"/>
        <v>-0.33282443782377502</v>
      </c>
      <c r="F98" s="6">
        <f t="shared" si="13"/>
        <v>1.1035633167227443</v>
      </c>
      <c r="G98" s="3">
        <f t="shared" si="11"/>
        <v>1.1037511465541479</v>
      </c>
    </row>
    <row r="99" spans="1:7" ht="15.75" hidden="1" x14ac:dyDescent="0.25">
      <c r="A99" s="3">
        <v>89</v>
      </c>
      <c r="B99" s="6">
        <f t="shared" si="8"/>
        <v>0.89</v>
      </c>
      <c r="C99" s="3">
        <f t="shared" si="9"/>
        <v>-0.32321123051260425</v>
      </c>
      <c r="D99" s="6">
        <f t="shared" si="12"/>
        <v>1.1002829780394281</v>
      </c>
      <c r="E99" s="3">
        <f t="shared" si="10"/>
        <v>-0.32321153394915236</v>
      </c>
      <c r="F99" s="6">
        <f t="shared" si="13"/>
        <v>1.1002832814759762</v>
      </c>
      <c r="G99" s="3">
        <f t="shared" si="11"/>
        <v>1.1004692423574272</v>
      </c>
    </row>
    <row r="100" spans="1:7" ht="15.75" hidden="1" x14ac:dyDescent="0.25">
      <c r="A100" s="3">
        <v>90</v>
      </c>
      <c r="B100" s="6">
        <f t="shared" si="8"/>
        <v>0.9</v>
      </c>
      <c r="C100" s="3">
        <f t="shared" si="9"/>
        <v>-0.31377129533288739</v>
      </c>
      <c r="D100" s="6">
        <f t="shared" si="12"/>
        <v>1.0970982049603708</v>
      </c>
      <c r="E100" s="3">
        <f t="shared" si="10"/>
        <v>-0.31377159987422287</v>
      </c>
      <c r="F100" s="6">
        <f t="shared" si="13"/>
        <v>1.0970985095017063</v>
      </c>
      <c r="G100" s="3">
        <f t="shared" si="11"/>
        <v>1.0972826200299073</v>
      </c>
    </row>
    <row r="101" spans="1:7" ht="15.75" hidden="1" x14ac:dyDescent="0.25">
      <c r="A101" s="3">
        <v>91</v>
      </c>
      <c r="B101" s="6">
        <f t="shared" si="8"/>
        <v>0.91</v>
      </c>
      <c r="C101" s="3">
        <f t="shared" si="9"/>
        <v>-0.30450323128539125</v>
      </c>
      <c r="D101" s="6">
        <f t="shared" si="12"/>
        <v>1.0940069709753417</v>
      </c>
      <c r="E101" s="3">
        <f t="shared" si="10"/>
        <v>-0.30450353690810195</v>
      </c>
      <c r="F101" s="6">
        <f t="shared" si="13"/>
        <v>1.0940072765980524</v>
      </c>
      <c r="G101" s="3">
        <f t="shared" si="11"/>
        <v>1.0941895551846592</v>
      </c>
    </row>
    <row r="102" spans="1:7" ht="15.75" hidden="1" x14ac:dyDescent="0.25">
      <c r="A102" s="3">
        <v>92</v>
      </c>
      <c r="B102" s="6">
        <f t="shared" si="8"/>
        <v>0.92</v>
      </c>
      <c r="C102" s="3">
        <f t="shared" si="9"/>
        <v>-0.29540594281664156</v>
      </c>
      <c r="D102" s="6">
        <f t="shared" si="12"/>
        <v>1.0910075628530076</v>
      </c>
      <c r="E102" s="3">
        <f t="shared" si="10"/>
        <v>-0.29540624949790684</v>
      </c>
      <c r="F102" s="6">
        <f t="shared" si="13"/>
        <v>1.0910078695342729</v>
      </c>
      <c r="G102" s="3">
        <f t="shared" si="11"/>
        <v>1.0911883344077369</v>
      </c>
    </row>
    <row r="103" spans="1:7" ht="15.75" hidden="1" x14ac:dyDescent="0.25">
      <c r="A103" s="3">
        <v>93</v>
      </c>
      <c r="B103" s="6">
        <f t="shared" si="8"/>
        <v>0.93</v>
      </c>
      <c r="C103" s="3">
        <f t="shared" si="9"/>
        <v>-0.28647833741849626</v>
      </c>
      <c r="D103" s="6">
        <f t="shared" si="12"/>
        <v>1.0880982783022735</v>
      </c>
      <c r="E103" s="3">
        <f t="shared" si="10"/>
        <v>-0.28647864513607457</v>
      </c>
      <c r="F103" s="6">
        <f t="shared" si="13"/>
        <v>1.0880985860198518</v>
      </c>
      <c r="G103" s="3">
        <f t="shared" si="11"/>
        <v>1.0882772552272422</v>
      </c>
    </row>
    <row r="104" spans="1:7" ht="15.75" hidden="1" x14ac:dyDescent="0.25">
      <c r="A104" s="3">
        <v>94</v>
      </c>
      <c r="B104" s="6">
        <f t="shared" si="8"/>
        <v>0.94000000000000006</v>
      </c>
      <c r="C104" s="3">
        <f t="shared" si="9"/>
        <v>-0.27771932553717071</v>
      </c>
      <c r="D104" s="6">
        <f t="shared" si="12"/>
        <v>1.085277425942285</v>
      </c>
      <c r="E104" s="3">
        <f t="shared" si="10"/>
        <v>-0.27771963426938762</v>
      </c>
      <c r="F104" s="6">
        <f t="shared" si="13"/>
        <v>1.0852777346745019</v>
      </c>
      <c r="G104" s="3">
        <f t="shared" si="11"/>
        <v>1.0854546260833109</v>
      </c>
    </row>
    <row r="105" spans="1:7" ht="15.75" hidden="1" x14ac:dyDescent="0.25">
      <c r="A105" s="3">
        <v>95</v>
      </c>
      <c r="B105" s="6">
        <f t="shared" si="8"/>
        <v>0.95000000000000007</v>
      </c>
      <c r="C105" s="3">
        <f t="shared" si="9"/>
        <v>-0.26912782048395945</v>
      </c>
      <c r="D105" s="6">
        <f t="shared" si="12"/>
        <v>1.0825433252733332</v>
      </c>
      <c r="E105" s="3">
        <f t="shared" si="10"/>
        <v>-0.26912813020969584</v>
      </c>
      <c r="F105" s="6">
        <f t="shared" si="13"/>
        <v>1.0825436349990696</v>
      </c>
      <c r="G105" s="3">
        <f t="shared" si="11"/>
        <v>1.0827187662989981</v>
      </c>
    </row>
    <row r="106" spans="1:7" ht="15.75" hidden="1" x14ac:dyDescent="0.25">
      <c r="A106" s="3">
        <v>96</v>
      </c>
      <c r="B106" s="6">
        <f t="shared" si="8"/>
        <v>0.96</v>
      </c>
      <c r="C106" s="3">
        <f t="shared" si="9"/>
        <v>-0.26070273834764435</v>
      </c>
      <c r="D106" s="6">
        <f t="shared" si="12"/>
        <v>1.0798943066486426</v>
      </c>
      <c r="E106" s="3">
        <f t="shared" si="10"/>
        <v>-0.26070304904632424</v>
      </c>
      <c r="F106" s="6">
        <f t="shared" si="13"/>
        <v>1.0798946173473225</v>
      </c>
      <c r="G106" s="3">
        <f t="shared" si="11"/>
        <v>1.0800680060520509</v>
      </c>
    </row>
    <row r="107" spans="1:7" ht="15.75" hidden="1" x14ac:dyDescent="0.25">
      <c r="A107" s="3">
        <v>97</v>
      </c>
      <c r="B107" s="6">
        <f t="shared" si="8"/>
        <v>0.97</v>
      </c>
      <c r="C107" s="3">
        <f t="shared" si="9"/>
        <v>-0.25244299790857727</v>
      </c>
      <c r="D107" s="6">
        <f t="shared" si="12"/>
        <v>1.0773287112470273</v>
      </c>
      <c r="E107" s="3">
        <f t="shared" si="10"/>
        <v>-0.25244330956015648</v>
      </c>
      <c r="F107" s="6">
        <f t="shared" si="13"/>
        <v>1.0773290228986065</v>
      </c>
      <c r="G107" s="3">
        <f t="shared" si="11"/>
        <v>1.0775006863475449</v>
      </c>
    </row>
    <row r="108" spans="1:7" ht="15.75" hidden="1" x14ac:dyDescent="0.25">
      <c r="A108" s="3">
        <v>98</v>
      </c>
      <c r="B108" s="6">
        <f t="shared" si="8"/>
        <v>0.98</v>
      </c>
      <c r="C108" s="3">
        <f t="shared" si="9"/>
        <v>-0.24434752055442788</v>
      </c>
      <c r="D108" s="6">
        <f t="shared" si="12"/>
        <v>1.0748448910463984</v>
      </c>
      <c r="E108" s="3">
        <f t="shared" si="10"/>
        <v>-0.24434783313938202</v>
      </c>
      <c r="F108" s="6">
        <f t="shared" si="13"/>
        <v>1.0748452036313525</v>
      </c>
      <c r="G108" s="3">
        <f t="shared" si="11"/>
        <v>1.0750151589913755</v>
      </c>
    </row>
    <row r="109" spans="1:7" ht="15.75" hidden="1" x14ac:dyDescent="0.25">
      <c r="A109" s="3">
        <v>99</v>
      </c>
      <c r="B109" s="6">
        <f t="shared" si="8"/>
        <v>0.99</v>
      </c>
      <c r="C109" s="3">
        <f t="shared" si="9"/>
        <v>-0.23641523019758381</v>
      </c>
      <c r="D109" s="6">
        <f t="shared" si="12"/>
        <v>1.0724412087981043</v>
      </c>
      <c r="E109" s="3">
        <f t="shared" si="10"/>
        <v>-0.23641554369689721</v>
      </c>
      <c r="F109" s="6">
        <f t="shared" si="13"/>
        <v>1.0724415222974177</v>
      </c>
      <c r="G109" s="3">
        <f t="shared" si="11"/>
        <v>1.0726097865645807</v>
      </c>
    </row>
    <row r="110" spans="1:7" ht="15.75" hidden="1" x14ac:dyDescent="0.25">
      <c r="A110" s="3">
        <v>100</v>
      </c>
      <c r="B110" s="6">
        <f t="shared" si="8"/>
        <v>1</v>
      </c>
      <c r="C110" s="3">
        <f t="shared" si="9"/>
        <v>-0.22864505319419415</v>
      </c>
      <c r="D110" s="6">
        <f t="shared" si="12"/>
        <v>1.0701160380020907</v>
      </c>
      <c r="E110" s="3">
        <f t="shared" si="10"/>
        <v>-0.2286453675893485</v>
      </c>
      <c r="F110" s="6">
        <f t="shared" si="13"/>
        <v>1.070116352397245</v>
      </c>
      <c r="G110" s="3">
        <f t="shared" si="11"/>
        <v>1.0702829423984843</v>
      </c>
    </row>
    <row r="111" spans="1:7" ht="15.75" x14ac:dyDescent="0.25">
      <c r="A111" s="3"/>
      <c r="B111" s="6"/>
      <c r="C111" s="3"/>
      <c r="D111" s="11">
        <f t="shared" ref="D111:F111" si="14">SUM(D10:D60)</f>
        <v>82.159233938201766</v>
      </c>
      <c r="E111" s="3"/>
      <c r="F111" s="11">
        <f t="shared" si="14"/>
        <v>82.159240216769874</v>
      </c>
      <c r="G111" s="9">
        <f>SUM(G10:G60)</f>
        <v>82.176522595981282</v>
      </c>
    </row>
    <row r="112" spans="1:7" ht="15.75" x14ac:dyDescent="0.25">
      <c r="A112" s="15" t="s">
        <v>9</v>
      </c>
      <c r="B112" s="10">
        <f xml:space="preserve"> ABS(Таблица1[[#Totals],[Точное значение]] - Таблица1[[#Totals],[Адамс 3]])</f>
        <v>1.7288657779516825E-2</v>
      </c>
      <c r="C112" s="3"/>
      <c r="D112" s="3"/>
      <c r="E112" s="3"/>
      <c r="F112" s="3"/>
      <c r="G112" s="3"/>
    </row>
    <row r="113" spans="1:7" ht="15.75" x14ac:dyDescent="0.25">
      <c r="A113" s="15" t="s">
        <v>10</v>
      </c>
      <c r="B113" s="10">
        <f xml:space="preserve"> ABS(Таблица1[[#Totals],[Точное значение]] - Таблица1[[#Totals],[Адамс 4]])</f>
        <v>1.7282379211408738E-2</v>
      </c>
      <c r="C113" s="3"/>
      <c r="D113" s="3"/>
      <c r="E113" s="3"/>
      <c r="F113" s="3"/>
      <c r="G113" s="3"/>
    </row>
    <row r="114" spans="1:7" ht="15.75" x14ac:dyDescent="0.25">
      <c r="A114" s="15" t="s">
        <v>11</v>
      </c>
      <c r="B114" s="10" t="b">
        <f xml:space="preserve"> IF(B112 &gt; B113, TRUE, FALSE)</f>
        <v>1</v>
      </c>
      <c r="C114" s="3"/>
      <c r="D114" s="3"/>
      <c r="E114" s="3"/>
      <c r="F114" s="3"/>
      <c r="G114" s="3"/>
    </row>
    <row r="115" spans="1:7" ht="15.75" x14ac:dyDescent="0.25">
      <c r="A115" s="3"/>
      <c r="B115" s="3"/>
      <c r="C115" s="3"/>
      <c r="D115" s="3"/>
      <c r="E115" s="3"/>
      <c r="F115" s="3"/>
      <c r="G115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2022-05-31T07:17:22Z</dcterms:modified>
</cp:coreProperties>
</file>