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15" i="1" l="1"/>
  <c r="L15" i="1"/>
  <c r="N15" i="1"/>
  <c r="O15" i="1"/>
  <c r="P15" i="1"/>
  <c r="Q15" i="1"/>
  <c r="M15" i="1"/>
  <c r="K18" i="1"/>
  <c r="L18" i="1"/>
  <c r="M18" i="1"/>
  <c r="K17" i="1"/>
  <c r="L17" i="1"/>
  <c r="N18" i="1"/>
  <c r="O18" i="1"/>
  <c r="P18" i="1"/>
  <c r="Q18" i="1"/>
  <c r="N17" i="1"/>
  <c r="O17" i="1"/>
  <c r="P17" i="1"/>
  <c r="Q17" i="1"/>
  <c r="M17" i="1"/>
  <c r="K16" i="1"/>
  <c r="L16" i="1"/>
  <c r="Q16" i="1"/>
  <c r="N16" i="1"/>
  <c r="O16" i="1"/>
  <c r="P16" i="1"/>
  <c r="M16" i="1"/>
  <c r="D18" i="1"/>
  <c r="E18" i="1"/>
  <c r="F18" i="1"/>
  <c r="G18" i="1"/>
  <c r="H18" i="1"/>
  <c r="B18" i="1"/>
  <c r="C18" i="1"/>
  <c r="D15" i="1"/>
  <c r="E15" i="1"/>
  <c r="F15" i="1"/>
  <c r="G15" i="1"/>
  <c r="H15" i="1"/>
  <c r="B15" i="1"/>
  <c r="C15" i="1"/>
  <c r="B16" i="1"/>
  <c r="D16" i="1"/>
  <c r="E16" i="1"/>
  <c r="F16" i="1"/>
  <c r="G16" i="1"/>
  <c r="H16" i="1"/>
  <c r="C16" i="1"/>
  <c r="D17" i="1"/>
  <c r="E17" i="1"/>
  <c r="F17" i="1"/>
  <c r="G17" i="1"/>
  <c r="H17" i="1"/>
  <c r="C17" i="1"/>
  <c r="B17" i="1"/>
  <c r="M12" i="1"/>
  <c r="N12" i="1"/>
  <c r="O12" i="1"/>
  <c r="P12" i="1"/>
  <c r="Q12" i="1"/>
  <c r="L12" i="1"/>
  <c r="K12" i="1"/>
  <c r="L11" i="1"/>
  <c r="M11" i="1"/>
  <c r="N11" i="1"/>
  <c r="O11" i="1"/>
  <c r="P11" i="1"/>
  <c r="Q11" i="1"/>
  <c r="K11" i="1"/>
  <c r="L9" i="1"/>
  <c r="M9" i="1"/>
  <c r="N9" i="1"/>
  <c r="O9" i="1"/>
  <c r="P9" i="1"/>
  <c r="Q9" i="1"/>
  <c r="K9" i="1"/>
  <c r="M10" i="1"/>
  <c r="N10" i="1"/>
  <c r="O10" i="1"/>
  <c r="P10" i="1"/>
  <c r="Q10" i="1"/>
  <c r="L10" i="1"/>
  <c r="K10" i="1"/>
  <c r="H12" i="1" l="1"/>
  <c r="G12" i="1"/>
  <c r="G11" i="1"/>
  <c r="G10" i="1"/>
  <c r="G9" i="1"/>
  <c r="F12" i="1"/>
  <c r="F11" i="1"/>
  <c r="F10" i="1"/>
  <c r="F9" i="1"/>
  <c r="E12" i="1"/>
  <c r="E11" i="1"/>
  <c r="E10" i="1"/>
  <c r="E9" i="1"/>
  <c r="H11" i="1"/>
  <c r="H10" i="1"/>
  <c r="H9" i="1"/>
  <c r="D12" i="1"/>
  <c r="D11" i="1"/>
  <c r="D10" i="1"/>
  <c r="D9" i="1"/>
  <c r="B12" i="1"/>
  <c r="C12" i="1"/>
  <c r="C11" i="1"/>
  <c r="C10" i="1"/>
  <c r="C9" i="1"/>
  <c r="B11" i="1"/>
  <c r="B10" i="1"/>
  <c r="B9" i="1"/>
</calcChain>
</file>

<file path=xl/sharedStrings.xml><?xml version="1.0" encoding="utf-8"?>
<sst xmlns="http://schemas.openxmlformats.org/spreadsheetml/2006/main" count="67" uniqueCount="20">
  <si>
    <t>Симплекс метод</t>
  </si>
  <si>
    <t>{</t>
  </si>
  <si>
    <t>Z(x) =</t>
  </si>
  <si>
    <t>x₁</t>
  </si>
  <si>
    <t>x₁ +</t>
  </si>
  <si>
    <t>x₂</t>
  </si>
  <si>
    <t>x₂ +</t>
  </si>
  <si>
    <t>x₃</t>
  </si>
  <si>
    <t>max</t>
  </si>
  <si>
    <t>x₁ ≥ 0,</t>
  </si>
  <si>
    <t>x₂ ≥ 0,</t>
  </si>
  <si>
    <t>x₃ ≥ 0.</t>
  </si>
  <si>
    <t>x₃ →</t>
  </si>
  <si>
    <t>x₃ ≤</t>
  </si>
  <si>
    <t>X</t>
  </si>
  <si>
    <t>x₄</t>
  </si>
  <si>
    <t>x₅</t>
  </si>
  <si>
    <t>x₆</t>
  </si>
  <si>
    <t>Z</t>
  </si>
  <si>
    <t>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</si>
</sst>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tabSelected="1" zoomScale="85" zoomScaleNormal="85" workbookViewId="0">
      <selection activeCell="T16" sqref="T16"/>
    </sheetView>
  </sheetViews>
  <sheetFormatPr defaultRowHeight="15" x14ac:dyDescent="0.25"/>
  <cols>
    <col min="4" max="4" width="9.5703125" bestFit="1" customWidth="1"/>
  </cols>
  <sheetData>
    <row r="1" spans="1:37" x14ac:dyDescent="0.25">
      <c r="A1" s="31" t="s">
        <v>0</v>
      </c>
      <c r="B1" s="31"/>
      <c r="C1" s="3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3" t="s">
        <v>2</v>
      </c>
      <c r="B2" s="2">
        <v>18</v>
      </c>
      <c r="C2" s="3" t="s">
        <v>4</v>
      </c>
      <c r="D2" s="2">
        <v>16</v>
      </c>
      <c r="E2" s="3" t="s">
        <v>6</v>
      </c>
      <c r="F2" s="2">
        <v>15</v>
      </c>
      <c r="G2" s="3" t="s">
        <v>12</v>
      </c>
      <c r="H2" s="2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32" t="s">
        <v>1</v>
      </c>
      <c r="B3" s="2">
        <v>7</v>
      </c>
      <c r="C3" s="3" t="s">
        <v>4</v>
      </c>
      <c r="D3" s="2">
        <v>4</v>
      </c>
      <c r="E3" s="3" t="s">
        <v>6</v>
      </c>
      <c r="F3" s="2">
        <v>5</v>
      </c>
      <c r="G3" s="3" t="s">
        <v>13</v>
      </c>
      <c r="H3" s="2">
        <v>280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5">
      <c r="A4" s="32"/>
      <c r="B4" s="2">
        <v>6</v>
      </c>
      <c r="C4" s="3" t="s">
        <v>4</v>
      </c>
      <c r="D4" s="2">
        <v>2</v>
      </c>
      <c r="E4" s="3" t="s">
        <v>6</v>
      </c>
      <c r="F4" s="2">
        <v>4</v>
      </c>
      <c r="G4" s="3" t="s">
        <v>13</v>
      </c>
      <c r="H4" s="2">
        <v>160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32"/>
      <c r="B5" s="2">
        <v>7</v>
      </c>
      <c r="C5" s="3" t="s">
        <v>4</v>
      </c>
      <c r="D5" s="2">
        <v>14</v>
      </c>
      <c r="E5" s="3" t="s">
        <v>6</v>
      </c>
      <c r="F5" s="2">
        <v>7</v>
      </c>
      <c r="G5" s="3" t="s">
        <v>13</v>
      </c>
      <c r="H5" s="2">
        <v>420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2"/>
      <c r="B6" s="3" t="s">
        <v>9</v>
      </c>
      <c r="C6" s="3" t="s">
        <v>10</v>
      </c>
      <c r="D6" s="3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.75" thickBo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6.5" thickTop="1" thickBot="1" x14ac:dyDescent="0.3">
      <c r="A8" s="26" t="s">
        <v>14</v>
      </c>
      <c r="B8" s="33" t="s">
        <v>3</v>
      </c>
      <c r="C8" s="26" t="s">
        <v>5</v>
      </c>
      <c r="D8" s="26" t="s">
        <v>7</v>
      </c>
      <c r="E8" s="26" t="s">
        <v>15</v>
      </c>
      <c r="F8" s="26" t="s">
        <v>16</v>
      </c>
      <c r="G8" s="26" t="s">
        <v>17</v>
      </c>
      <c r="H8" s="26" t="s">
        <v>19</v>
      </c>
      <c r="I8" s="2"/>
      <c r="J8" s="26" t="s">
        <v>14</v>
      </c>
      <c r="K8" s="27" t="s">
        <v>3</v>
      </c>
      <c r="L8" s="36" t="s">
        <v>5</v>
      </c>
      <c r="M8" s="26" t="s">
        <v>7</v>
      </c>
      <c r="N8" s="26" t="s">
        <v>15</v>
      </c>
      <c r="O8" s="26" t="s">
        <v>16</v>
      </c>
      <c r="P8" s="26" t="s">
        <v>17</v>
      </c>
      <c r="Q8" s="26" t="s">
        <v>19</v>
      </c>
      <c r="R8" s="2"/>
      <c r="S8" s="2"/>
      <c r="T8" s="2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6.5" thickTop="1" thickBot="1" x14ac:dyDescent="0.3">
      <c r="A9" s="26" t="s">
        <v>15</v>
      </c>
      <c r="B9" s="34">
        <f>$B$3</f>
        <v>7</v>
      </c>
      <c r="C9" s="25">
        <f>$D$3</f>
        <v>4</v>
      </c>
      <c r="D9" s="25">
        <f>$F$3</f>
        <v>5</v>
      </c>
      <c r="E9" s="25">
        <f>1</f>
        <v>1</v>
      </c>
      <c r="F9" s="25">
        <f>0</f>
        <v>0</v>
      </c>
      <c r="G9" s="25">
        <f>0</f>
        <v>0</v>
      </c>
      <c r="H9" s="25">
        <f>$H$3</f>
        <v>280</v>
      </c>
      <c r="I9" s="2"/>
      <c r="J9" s="26" t="s">
        <v>15</v>
      </c>
      <c r="K9" s="28">
        <f>B9+K10*-$B9</f>
        <v>0</v>
      </c>
      <c r="L9" s="34">
        <f t="shared" ref="L9:Q9" si="0">C9+L10*-$B9</f>
        <v>1.666666666666667</v>
      </c>
      <c r="M9" s="28">
        <f t="shared" si="0"/>
        <v>0.33333333333333393</v>
      </c>
      <c r="N9" s="28">
        <f t="shared" si="0"/>
        <v>1</v>
      </c>
      <c r="O9" s="28">
        <f t="shared" si="0"/>
        <v>-1.1666666666666665</v>
      </c>
      <c r="P9" s="28">
        <f t="shared" si="0"/>
        <v>0</v>
      </c>
      <c r="Q9" s="28">
        <f t="shared" si="0"/>
        <v>93.333333333333314</v>
      </c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6.5" thickTop="1" thickBot="1" x14ac:dyDescent="0.3">
      <c r="A10" s="36" t="s">
        <v>16</v>
      </c>
      <c r="B10" s="38">
        <f>$B$4</f>
        <v>6</v>
      </c>
      <c r="C10" s="37">
        <f>$D$4</f>
        <v>2</v>
      </c>
      <c r="D10" s="37">
        <f>$F$4</f>
        <v>4</v>
      </c>
      <c r="E10" s="37">
        <f>0</f>
        <v>0</v>
      </c>
      <c r="F10" s="37">
        <f>1</f>
        <v>1</v>
      </c>
      <c r="G10" s="37">
        <f>0</f>
        <v>0</v>
      </c>
      <c r="H10" s="37">
        <f>$H$4</f>
        <v>160</v>
      </c>
      <c r="I10" s="2"/>
      <c r="J10" s="26" t="s">
        <v>3</v>
      </c>
      <c r="K10" s="29">
        <f>B10/$B$10</f>
        <v>1</v>
      </c>
      <c r="L10" s="35">
        <f>C10/$B$10</f>
        <v>0.33333333333333331</v>
      </c>
      <c r="M10" s="29">
        <f t="shared" ref="M10:Q10" si="1">D10/$B$10</f>
        <v>0.66666666666666663</v>
      </c>
      <c r="N10" s="29">
        <f t="shared" si="1"/>
        <v>0</v>
      </c>
      <c r="O10" s="29">
        <f t="shared" si="1"/>
        <v>0.16666666666666666</v>
      </c>
      <c r="P10" s="29">
        <f t="shared" si="1"/>
        <v>0</v>
      </c>
      <c r="Q10" s="29">
        <f t="shared" si="1"/>
        <v>26.666666666666668</v>
      </c>
      <c r="R10" s="2"/>
      <c r="S10" s="2"/>
      <c r="T10" s="2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6.5" thickTop="1" thickBot="1" x14ac:dyDescent="0.3">
      <c r="A11" s="26" t="s">
        <v>17</v>
      </c>
      <c r="B11" s="35">
        <f>$B$5</f>
        <v>7</v>
      </c>
      <c r="C11" s="4">
        <f>$D$5</f>
        <v>14</v>
      </c>
      <c r="D11" s="4">
        <f>$F$5</f>
        <v>7</v>
      </c>
      <c r="E11" s="4">
        <f>0</f>
        <v>0</v>
      </c>
      <c r="F11" s="4">
        <f>0</f>
        <v>0</v>
      </c>
      <c r="G11" s="4">
        <f>1</f>
        <v>1</v>
      </c>
      <c r="H11" s="4">
        <f>$H$5</f>
        <v>420</v>
      </c>
      <c r="I11" s="2"/>
      <c r="J11" s="36" t="s">
        <v>17</v>
      </c>
      <c r="K11" s="35">
        <f>B11+K$10*-$B11</f>
        <v>0</v>
      </c>
      <c r="L11" s="38">
        <f t="shared" ref="L11:Q12" si="2">C11+L$10*-$B11</f>
        <v>11.666666666666668</v>
      </c>
      <c r="M11" s="35">
        <f t="shared" si="2"/>
        <v>2.3333333333333339</v>
      </c>
      <c r="N11" s="35">
        <f t="shared" si="2"/>
        <v>0</v>
      </c>
      <c r="O11" s="35">
        <f t="shared" si="2"/>
        <v>-1.1666666666666665</v>
      </c>
      <c r="P11" s="35">
        <f t="shared" si="2"/>
        <v>1</v>
      </c>
      <c r="Q11" s="35">
        <f t="shared" si="2"/>
        <v>233.33333333333331</v>
      </c>
      <c r="R11" s="2"/>
      <c r="S11" s="2"/>
      <c r="T11" s="2"/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6.5" thickTop="1" thickBot="1" x14ac:dyDescent="0.3">
      <c r="A12" s="26" t="s">
        <v>18</v>
      </c>
      <c r="B12" s="35">
        <f>-$B$2</f>
        <v>-18</v>
      </c>
      <c r="C12" s="4">
        <f>-$D$2</f>
        <v>-16</v>
      </c>
      <c r="D12" s="4">
        <f>-$F$2</f>
        <v>-15</v>
      </c>
      <c r="E12" s="4">
        <f>0</f>
        <v>0</v>
      </c>
      <c r="F12" s="4">
        <f>0</f>
        <v>0</v>
      </c>
      <c r="G12" s="4">
        <f>0</f>
        <v>0</v>
      </c>
      <c r="H12" s="4">
        <f>0</f>
        <v>0</v>
      </c>
      <c r="I12" s="2"/>
      <c r="J12" s="26" t="s">
        <v>18</v>
      </c>
      <c r="K12" s="29">
        <f>B12+K$10*-$B12</f>
        <v>0</v>
      </c>
      <c r="L12" s="35">
        <f>C12+L$10*-$B12</f>
        <v>-10</v>
      </c>
      <c r="M12" s="29">
        <f t="shared" si="2"/>
        <v>-3</v>
      </c>
      <c r="N12" s="29">
        <f t="shared" si="2"/>
        <v>0</v>
      </c>
      <c r="O12" s="29">
        <f t="shared" si="2"/>
        <v>3</v>
      </c>
      <c r="P12" s="29">
        <f t="shared" si="2"/>
        <v>0</v>
      </c>
      <c r="Q12" s="29">
        <f t="shared" si="2"/>
        <v>480</v>
      </c>
      <c r="R12" s="2"/>
      <c r="S12" s="2"/>
      <c r="T12" s="2"/>
      <c r="U12" s="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thickTop="1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6.5" thickTop="1" thickBot="1" x14ac:dyDescent="0.3">
      <c r="A14" s="26" t="s">
        <v>14</v>
      </c>
      <c r="B14" s="27" t="s">
        <v>3</v>
      </c>
      <c r="C14" s="26" t="s">
        <v>5</v>
      </c>
      <c r="D14" s="36" t="s">
        <v>7</v>
      </c>
      <c r="E14" s="26" t="s">
        <v>15</v>
      </c>
      <c r="F14" s="26" t="s">
        <v>16</v>
      </c>
      <c r="G14" s="26" t="s">
        <v>17</v>
      </c>
      <c r="H14" s="26" t="s">
        <v>19</v>
      </c>
      <c r="I14" s="2"/>
      <c r="J14" s="26" t="s">
        <v>14</v>
      </c>
      <c r="K14" s="27" t="s">
        <v>3</v>
      </c>
      <c r="L14" s="26" t="s">
        <v>5</v>
      </c>
      <c r="M14" s="26" t="s">
        <v>7</v>
      </c>
      <c r="N14" s="26" t="s">
        <v>15</v>
      </c>
      <c r="O14" s="26" t="s">
        <v>16</v>
      </c>
      <c r="P14" s="26" t="s">
        <v>17</v>
      </c>
      <c r="Q14" s="26" t="s">
        <v>19</v>
      </c>
      <c r="R14" s="2"/>
      <c r="S14" s="2"/>
      <c r="T14" s="2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6.5" thickTop="1" thickBot="1" x14ac:dyDescent="0.3">
      <c r="A15" s="26" t="s">
        <v>15</v>
      </c>
      <c r="B15" s="24">
        <f>K9+B$17*-$L9</f>
        <v>0</v>
      </c>
      <c r="C15" s="24">
        <f>L9+C$17*-$L9</f>
        <v>0</v>
      </c>
      <c r="D15" s="39">
        <f t="shared" ref="D15:H15" si="3">M9+D$17*-$L9</f>
        <v>4.4408920985006262E-16</v>
      </c>
      <c r="E15" s="24">
        <f t="shared" si="3"/>
        <v>1</v>
      </c>
      <c r="F15" s="24">
        <f t="shared" si="3"/>
        <v>-0.99999999999999989</v>
      </c>
      <c r="G15" s="24">
        <f t="shared" si="3"/>
        <v>-0.14285714285714285</v>
      </c>
      <c r="H15" s="24">
        <f t="shared" si="3"/>
        <v>59.999999999999979</v>
      </c>
      <c r="I15" s="2"/>
      <c r="J15" s="26" t="s">
        <v>15</v>
      </c>
      <c r="K15" s="43">
        <f t="shared" ref="K15:L15" si="4">B15+K$16*-$D15</f>
        <v>-7.4014868308343773E-16</v>
      </c>
      <c r="L15" s="25">
        <f t="shared" si="4"/>
        <v>0</v>
      </c>
      <c r="M15" s="25">
        <f>D15+M$16*-$D15</f>
        <v>0</v>
      </c>
      <c r="N15" s="25">
        <f t="shared" ref="N15:Q15" si="5">E15+N$16*-$D15</f>
        <v>1</v>
      </c>
      <c r="O15" s="25">
        <f t="shared" si="5"/>
        <v>-1</v>
      </c>
      <c r="P15" s="25">
        <f t="shared" si="5"/>
        <v>-0.14285714285714282</v>
      </c>
      <c r="Q15" s="44">
        <f t="shared" si="5"/>
        <v>59.999999999999964</v>
      </c>
      <c r="R15" s="2"/>
      <c r="S15" s="2"/>
      <c r="T15" s="2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6.5" thickTop="1" thickBot="1" x14ac:dyDescent="0.3">
      <c r="A16" s="36" t="s">
        <v>3</v>
      </c>
      <c r="B16" s="40">
        <f>K10+B$17*-$L10</f>
        <v>1</v>
      </c>
      <c r="C16" s="40">
        <f>L10+C$17*-$L10</f>
        <v>0</v>
      </c>
      <c r="D16" s="42">
        <f t="shared" ref="D16:H16" si="6">M10+D$17*-$L10</f>
        <v>0.6</v>
      </c>
      <c r="E16" s="40">
        <f t="shared" si="6"/>
        <v>0</v>
      </c>
      <c r="F16" s="40">
        <f t="shared" si="6"/>
        <v>0.19999999999999998</v>
      </c>
      <c r="G16" s="40">
        <f t="shared" si="6"/>
        <v>-2.8571428571428567E-2</v>
      </c>
      <c r="H16" s="40">
        <f t="shared" si="6"/>
        <v>20.000000000000004</v>
      </c>
      <c r="I16" s="2"/>
      <c r="J16" s="26" t="s">
        <v>7</v>
      </c>
      <c r="K16" s="4">
        <f t="shared" ref="K16:L16" si="7">B16/$D$16</f>
        <v>1.6666666666666667</v>
      </c>
      <c r="L16" s="4">
        <f t="shared" si="7"/>
        <v>0</v>
      </c>
      <c r="M16" s="4">
        <f>D16/$D$16</f>
        <v>1</v>
      </c>
      <c r="N16" s="4">
        <f t="shared" ref="N16:P16" si="8">E16/$D$16</f>
        <v>0</v>
      </c>
      <c r="O16" s="4">
        <f t="shared" si="8"/>
        <v>0.33333333333333331</v>
      </c>
      <c r="P16" s="4">
        <f t="shared" si="8"/>
        <v>-4.7619047619047616E-2</v>
      </c>
      <c r="Q16" s="45">
        <f>H16/$D$16</f>
        <v>33.333333333333343</v>
      </c>
      <c r="R16" s="2"/>
      <c r="S16" s="2"/>
      <c r="T16" s="2"/>
      <c r="U16" s="2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.5" thickTop="1" thickBot="1" x14ac:dyDescent="0.3">
      <c r="A17" s="26" t="s">
        <v>5</v>
      </c>
      <c r="B17" s="30">
        <f>K11/$L$11</f>
        <v>0</v>
      </c>
      <c r="C17" s="30">
        <f>L11/$L$11</f>
        <v>1</v>
      </c>
      <c r="D17" s="41">
        <f t="shared" ref="D17:H17" si="9">M11/$L$11</f>
        <v>0.20000000000000004</v>
      </c>
      <c r="E17" s="30">
        <f t="shared" si="9"/>
        <v>0</v>
      </c>
      <c r="F17" s="30">
        <f t="shared" si="9"/>
        <v>-9.9999999999999978E-2</v>
      </c>
      <c r="G17" s="30">
        <f t="shared" si="9"/>
        <v>8.5714285714285701E-2</v>
      </c>
      <c r="H17" s="30">
        <f t="shared" si="9"/>
        <v>19.999999999999996</v>
      </c>
      <c r="I17" s="2"/>
      <c r="J17" s="26" t="s">
        <v>5</v>
      </c>
      <c r="K17" s="4">
        <f t="shared" ref="K17:L17" si="10">B17+K$16*-$D17</f>
        <v>-0.33333333333333343</v>
      </c>
      <c r="L17" s="4">
        <f t="shared" si="10"/>
        <v>1</v>
      </c>
      <c r="M17" s="4">
        <f>D17+M$16*-$D17</f>
        <v>0</v>
      </c>
      <c r="N17" s="4">
        <f t="shared" ref="N17:Q17" si="11">E17+N$16*-$D17</f>
        <v>0</v>
      </c>
      <c r="O17" s="4">
        <f t="shared" si="11"/>
        <v>-0.16666666666666666</v>
      </c>
      <c r="P17" s="4">
        <f t="shared" si="11"/>
        <v>9.5238095238095233E-2</v>
      </c>
      <c r="Q17" s="45">
        <f t="shared" si="11"/>
        <v>13.333333333333327</v>
      </c>
      <c r="R17" s="2"/>
      <c r="S17" s="2"/>
      <c r="T17" s="2"/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.5" thickTop="1" thickBot="1" x14ac:dyDescent="0.3">
      <c r="A18" s="26" t="s">
        <v>18</v>
      </c>
      <c r="B18" s="24">
        <f>K12+B$17*-$L12</f>
        <v>0</v>
      </c>
      <c r="C18" s="24">
        <f>L12+C$17*-$L12</f>
        <v>0</v>
      </c>
      <c r="D18" s="40">
        <f t="shared" ref="D18:H18" si="12">M12+D$17*-$L12</f>
        <v>-0.99999999999999956</v>
      </c>
      <c r="E18" s="24">
        <f t="shared" si="12"/>
        <v>0</v>
      </c>
      <c r="F18" s="24">
        <f t="shared" si="12"/>
        <v>2</v>
      </c>
      <c r="G18" s="24">
        <f t="shared" si="12"/>
        <v>0.85714285714285698</v>
      </c>
      <c r="H18" s="24">
        <f t="shared" si="12"/>
        <v>680</v>
      </c>
      <c r="I18" s="2"/>
      <c r="J18" s="26" t="s">
        <v>18</v>
      </c>
      <c r="K18" s="4">
        <f t="shared" ref="K18" si="13">B18+K$16*-$D18</f>
        <v>1.6666666666666661</v>
      </c>
      <c r="L18" s="4">
        <f t="shared" ref="L18" si="14">C18+L$16*-$D18</f>
        <v>0</v>
      </c>
      <c r="M18" s="4">
        <f>D18+M$16*-$D18</f>
        <v>0</v>
      </c>
      <c r="N18" s="4">
        <f t="shared" ref="N18" si="15">E18+N$16*-$D18</f>
        <v>0</v>
      </c>
      <c r="O18" s="4">
        <f t="shared" ref="O18" si="16">F18+O$16*-$D18</f>
        <v>2.333333333333333</v>
      </c>
      <c r="P18" s="4">
        <f t="shared" ref="P18" si="17">G18+P$16*-$D18</f>
        <v>0.80952380952380942</v>
      </c>
      <c r="Q18" s="45">
        <f t="shared" ref="Q18" si="18">H18+Q$16*-$D18</f>
        <v>713.33333333333337</v>
      </c>
      <c r="R18" s="2"/>
      <c r="S18" s="2"/>
      <c r="T18" s="2"/>
      <c r="U18" s="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5.75" thickTop="1" x14ac:dyDescent="0.25">
      <c r="A19" s="2"/>
      <c r="B19" s="12"/>
      <c r="C19" s="5"/>
      <c r="D19" s="5"/>
      <c r="E19" s="5"/>
      <c r="F19" s="5"/>
      <c r="G19" s="5"/>
      <c r="H19" s="5"/>
      <c r="I19" s="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7"/>
      <c r="B20" s="17"/>
      <c r="C20" s="20"/>
      <c r="D20" s="20"/>
      <c r="E20" s="20"/>
      <c r="F20" s="19"/>
      <c r="G20" s="19"/>
      <c r="H20" s="19"/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6"/>
      <c r="B21" s="16"/>
      <c r="C21" s="14"/>
      <c r="D21" s="14"/>
      <c r="E21" s="14"/>
      <c r="F21" s="13"/>
      <c r="G21" s="13"/>
      <c r="H21" s="13"/>
      <c r="I21" s="1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18"/>
      <c r="B22" s="18"/>
      <c r="C22" s="15"/>
      <c r="D22" s="15"/>
      <c r="E22" s="21"/>
      <c r="F22" s="14"/>
      <c r="G22" s="13"/>
      <c r="H22" s="13"/>
      <c r="I22" s="1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6"/>
      <c r="B23" s="14"/>
      <c r="C23" s="15"/>
      <c r="D23" s="15"/>
      <c r="E23" s="22"/>
      <c r="F23" s="15"/>
      <c r="G23" s="15"/>
      <c r="H23" s="23"/>
      <c r="I23" s="10"/>
      <c r="J23" s="2"/>
      <c r="K23" s="2"/>
      <c r="L23" s="2"/>
      <c r="M23" s="2"/>
      <c r="N23" s="2"/>
      <c r="O23" s="6"/>
      <c r="P23" s="2"/>
      <c r="Q23" s="2"/>
      <c r="R23" s="2"/>
      <c r="S23" s="2"/>
      <c r="T23" s="2"/>
      <c r="U23" s="2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8"/>
      <c r="B24" s="15"/>
      <c r="C24" s="21"/>
      <c r="D24" s="15"/>
      <c r="E24" s="22"/>
      <c r="F24" s="15"/>
      <c r="G24" s="13"/>
      <c r="H24" s="14"/>
      <c r="I24" s="10"/>
      <c r="J24" s="2"/>
      <c r="K24" s="2"/>
      <c r="L24" s="2"/>
      <c r="M24" s="2"/>
      <c r="N24" s="2"/>
      <c r="O24" s="6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2"/>
      <c r="B25" s="12"/>
      <c r="C25" s="10"/>
      <c r="D25" s="5"/>
      <c r="E25" s="5"/>
      <c r="F25" s="5"/>
      <c r="G25" s="5"/>
      <c r="H25" s="5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2"/>
      <c r="B26" s="12"/>
      <c r="C26" s="5"/>
      <c r="D26" s="5"/>
      <c r="E26" s="5"/>
      <c r="F26" s="5"/>
      <c r="G26" s="5"/>
      <c r="H26" s="5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2"/>
      <c r="B27" s="7"/>
      <c r="C27" s="8"/>
      <c r="D27" s="8"/>
      <c r="E27" s="8"/>
      <c r="F27" s="8"/>
      <c r="G27" s="8"/>
      <c r="H27" s="8"/>
      <c r="I27" s="1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</sheetData>
  <mergeCells count="2">
    <mergeCell ref="A1:C1"/>
    <mergeCell ref="A3: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2022-05-07T14:11:17Z</dcterms:modified>
</cp:coreProperties>
</file>