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G11" i="1"/>
  <c r="G10" i="1"/>
  <c r="G9" i="1"/>
  <c r="F12" i="1"/>
  <c r="F11" i="1"/>
  <c r="F10" i="1"/>
  <c r="F9" i="1"/>
  <c r="E12" i="1"/>
  <c r="E11" i="1"/>
  <c r="E10" i="1"/>
  <c r="E9" i="1"/>
  <c r="H11" i="1"/>
  <c r="H10" i="1"/>
  <c r="H9" i="1"/>
  <c r="D12" i="1"/>
  <c r="D11" i="1"/>
  <c r="D10" i="1"/>
  <c r="D9" i="1"/>
  <c r="B12" i="1"/>
  <c r="C12" i="1"/>
  <c r="C11" i="1"/>
  <c r="C10" i="1"/>
  <c r="C9" i="1"/>
  <c r="B11" i="1"/>
  <c r="K11" i="1" s="1"/>
  <c r="B10" i="1"/>
  <c r="B9" i="1"/>
  <c r="K9" i="1" s="1"/>
  <c r="L12" i="1" l="1"/>
  <c r="M11" i="1"/>
  <c r="Q11" i="1"/>
  <c r="N12" i="1"/>
  <c r="O12" i="1"/>
  <c r="P12" i="1"/>
  <c r="K10" i="1"/>
  <c r="L9" i="1"/>
  <c r="C15" i="1" s="1"/>
  <c r="L11" i="1"/>
  <c r="K12" i="1"/>
  <c r="M12" i="1"/>
  <c r="N9" i="1"/>
  <c r="E15" i="1" s="1"/>
  <c r="E18" i="1" s="1"/>
  <c r="N11" i="1"/>
  <c r="O9" i="1"/>
  <c r="F15" i="1" s="1"/>
  <c r="O11" i="1"/>
  <c r="P9" i="1"/>
  <c r="G15" i="1" s="1"/>
  <c r="P11" i="1"/>
  <c r="Q12" i="1"/>
  <c r="D18" i="1" l="1"/>
  <c r="G18" i="1"/>
  <c r="F18" i="1"/>
  <c r="D17" i="1"/>
  <c r="C18" i="1"/>
  <c r="G17" i="1"/>
  <c r="F17" i="1"/>
  <c r="E17" i="1"/>
  <c r="Q10" i="1"/>
  <c r="M10" i="1"/>
  <c r="C17" i="1"/>
  <c r="P10" i="1"/>
  <c r="O10" i="1"/>
  <c r="N10" i="1"/>
  <c r="Q9" i="1"/>
  <c r="H15" i="1" s="1"/>
  <c r="H18" i="1" s="1"/>
  <c r="M9" i="1"/>
  <c r="D15" i="1" s="1"/>
  <c r="L10" i="1"/>
  <c r="C16" i="1" s="1"/>
  <c r="B15" i="1"/>
  <c r="F16" i="1" l="1"/>
  <c r="B16" i="1"/>
  <c r="D16" i="1"/>
  <c r="B18" i="1"/>
  <c r="B17" i="1"/>
  <c r="E16" i="1"/>
  <c r="G16" i="1"/>
  <c r="H16" i="1"/>
  <c r="H17" i="1"/>
</calcChain>
</file>

<file path=xl/sharedStrings.xml><?xml version="1.0" encoding="utf-8"?>
<sst xmlns="http://schemas.openxmlformats.org/spreadsheetml/2006/main" count="55" uniqueCount="20">
  <si>
    <t>Симплекс метод</t>
  </si>
  <si>
    <t>{</t>
  </si>
  <si>
    <t>Z(x) =</t>
  </si>
  <si>
    <t>x₁</t>
  </si>
  <si>
    <t>x₁ +</t>
  </si>
  <si>
    <t>x₂</t>
  </si>
  <si>
    <t>x₂ +</t>
  </si>
  <si>
    <t>x₃</t>
  </si>
  <si>
    <t>max</t>
  </si>
  <si>
    <t>x₁ ≥ 0,</t>
  </si>
  <si>
    <t>x₂ ≥ 0,</t>
  </si>
  <si>
    <t>x₃ ≥ 0.</t>
  </si>
  <si>
    <t>x₃ →</t>
  </si>
  <si>
    <t>x₃ ≤</t>
  </si>
  <si>
    <t>X</t>
  </si>
  <si>
    <t>x₄</t>
  </si>
  <si>
    <t>x₅</t>
  </si>
  <si>
    <t>x₆</t>
  </si>
  <si>
    <t>Z</t>
  </si>
  <si>
    <t>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</si>
</sst>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tabSelected="1" zoomScale="85" zoomScaleNormal="85" workbookViewId="0">
      <selection activeCell="A14" sqref="A14:H18"/>
    </sheetView>
  </sheetViews>
  <sheetFormatPr defaultRowHeight="15" x14ac:dyDescent="0.25"/>
  <cols>
    <col min="4" max="4" width="9.5703125" bestFit="1" customWidth="1"/>
  </cols>
  <sheetData>
    <row r="1" spans="1:37" ht="18.75" x14ac:dyDescent="0.25">
      <c r="B1" s="32"/>
      <c r="C1" s="32"/>
      <c r="D1" s="32"/>
      <c r="E1" s="32"/>
      <c r="F1" s="27" t="s">
        <v>0</v>
      </c>
      <c r="G1" s="27"/>
      <c r="H1" s="27"/>
      <c r="I1" s="27"/>
      <c r="J1" s="27"/>
      <c r="K1" s="27"/>
      <c r="L1" s="27"/>
      <c r="M1" s="27"/>
      <c r="N1" s="22"/>
      <c r="O1" s="22"/>
      <c r="P1" s="22"/>
      <c r="Q1" s="22"/>
      <c r="R1" s="2"/>
      <c r="S1" s="2"/>
      <c r="T1" s="2"/>
      <c r="U1" s="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8.75" x14ac:dyDescent="0.25">
      <c r="F2" s="29" t="s">
        <v>2</v>
      </c>
      <c r="G2" s="29">
        <v>4</v>
      </c>
      <c r="H2" s="29" t="s">
        <v>4</v>
      </c>
      <c r="I2" s="29">
        <v>3</v>
      </c>
      <c r="J2" s="29" t="s">
        <v>6</v>
      </c>
      <c r="K2" s="29">
        <v>2</v>
      </c>
      <c r="L2" s="29" t="s">
        <v>12</v>
      </c>
      <c r="M2" s="29" t="s">
        <v>8</v>
      </c>
      <c r="N2" s="22"/>
      <c r="O2" s="22"/>
      <c r="P2" s="22"/>
      <c r="Q2" s="22"/>
      <c r="R2" s="2"/>
      <c r="S2" s="2"/>
      <c r="T2" s="2"/>
      <c r="U2" s="2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8.75" x14ac:dyDescent="0.25">
      <c r="F3" s="28" t="s">
        <v>1</v>
      </c>
      <c r="G3" s="22">
        <v>5</v>
      </c>
      <c r="H3" s="23" t="s">
        <v>4</v>
      </c>
      <c r="I3" s="22">
        <v>8</v>
      </c>
      <c r="J3" s="23" t="s">
        <v>6</v>
      </c>
      <c r="K3" s="22">
        <v>4</v>
      </c>
      <c r="L3" s="23" t="s">
        <v>13</v>
      </c>
      <c r="M3" s="22">
        <v>400</v>
      </c>
      <c r="N3" s="22"/>
      <c r="O3" s="22"/>
      <c r="P3" s="22"/>
      <c r="Q3" s="22"/>
      <c r="R3" s="2"/>
      <c r="S3" s="2"/>
      <c r="T3" s="2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8.75" x14ac:dyDescent="0.25">
      <c r="F4" s="24"/>
      <c r="G4" s="22">
        <v>5</v>
      </c>
      <c r="H4" s="23" t="s">
        <v>4</v>
      </c>
      <c r="I4" s="22">
        <v>5</v>
      </c>
      <c r="J4" s="23" t="s">
        <v>6</v>
      </c>
      <c r="K4" s="22">
        <v>6</v>
      </c>
      <c r="L4" s="23" t="s">
        <v>13</v>
      </c>
      <c r="M4" s="22">
        <v>300</v>
      </c>
      <c r="N4" s="22"/>
      <c r="O4" s="22"/>
      <c r="P4" s="22"/>
      <c r="Q4" s="22"/>
      <c r="R4" s="2"/>
      <c r="S4" s="2"/>
      <c r="T4" s="2"/>
      <c r="U4" s="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x14ac:dyDescent="0.25">
      <c r="F5" s="24"/>
      <c r="G5" s="22">
        <v>10</v>
      </c>
      <c r="H5" s="23" t="s">
        <v>4</v>
      </c>
      <c r="I5" s="22">
        <v>2</v>
      </c>
      <c r="J5" s="23" t="s">
        <v>6</v>
      </c>
      <c r="K5" s="22">
        <v>5</v>
      </c>
      <c r="L5" s="23" t="s">
        <v>13</v>
      </c>
      <c r="M5" s="22">
        <v>200</v>
      </c>
      <c r="N5" s="22"/>
      <c r="O5" s="22"/>
      <c r="P5" s="22"/>
      <c r="Q5" s="2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8.75" x14ac:dyDescent="0.25">
      <c r="F6" s="22"/>
      <c r="G6" s="23" t="s">
        <v>9</v>
      </c>
      <c r="H6" s="23" t="s">
        <v>10</v>
      </c>
      <c r="I6" s="23" t="s">
        <v>11</v>
      </c>
      <c r="J6" s="22"/>
      <c r="K6" s="22"/>
      <c r="L6" s="22"/>
      <c r="M6" s="22"/>
      <c r="N6" s="22"/>
      <c r="O6" s="22"/>
      <c r="P6" s="22"/>
      <c r="Q6" s="22"/>
      <c r="R6" s="2"/>
      <c r="S6" s="2"/>
      <c r="T6" s="2"/>
      <c r="U6" s="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8.75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"/>
      <c r="S7" s="2"/>
      <c r="T7" s="2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8.75" x14ac:dyDescent="0.25">
      <c r="A8" s="33" t="s">
        <v>14</v>
      </c>
      <c r="B8" s="34" t="s">
        <v>3</v>
      </c>
      <c r="C8" s="33" t="s">
        <v>5</v>
      </c>
      <c r="D8" s="33" t="s">
        <v>7</v>
      </c>
      <c r="E8" s="33" t="s">
        <v>15</v>
      </c>
      <c r="F8" s="33" t="s">
        <v>16</v>
      </c>
      <c r="G8" s="33" t="s">
        <v>17</v>
      </c>
      <c r="H8" s="33" t="s">
        <v>19</v>
      </c>
      <c r="I8" s="22"/>
      <c r="J8" s="33" t="s">
        <v>14</v>
      </c>
      <c r="K8" s="33" t="s">
        <v>3</v>
      </c>
      <c r="L8" s="34" t="s">
        <v>5</v>
      </c>
      <c r="M8" s="33" t="s">
        <v>7</v>
      </c>
      <c r="N8" s="33" t="s">
        <v>15</v>
      </c>
      <c r="O8" s="33" t="s">
        <v>16</v>
      </c>
      <c r="P8" s="33" t="s">
        <v>17</v>
      </c>
      <c r="Q8" s="33" t="s">
        <v>19</v>
      </c>
      <c r="R8" s="2"/>
      <c r="S8" s="2"/>
      <c r="T8" s="2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8.75" x14ac:dyDescent="0.25">
      <c r="A9" s="33" t="s">
        <v>15</v>
      </c>
      <c r="B9" s="30">
        <f>$G$3</f>
        <v>5</v>
      </c>
      <c r="C9" s="25">
        <f>$I$3</f>
        <v>8</v>
      </c>
      <c r="D9" s="25">
        <f>$K$3</f>
        <v>4</v>
      </c>
      <c r="E9" s="25">
        <f>1</f>
        <v>1</v>
      </c>
      <c r="F9" s="25">
        <f>0</f>
        <v>0</v>
      </c>
      <c r="G9" s="25">
        <f>0</f>
        <v>0</v>
      </c>
      <c r="H9" s="25">
        <f>$M$3</f>
        <v>400</v>
      </c>
      <c r="I9" s="22"/>
      <c r="J9" s="34" t="s">
        <v>15</v>
      </c>
      <c r="K9" s="30">
        <f>B9+K$11*-$B9</f>
        <v>0</v>
      </c>
      <c r="L9" s="26">
        <f t="shared" ref="L9:Q9" si="0">C9+L$11*-$B9</f>
        <v>7</v>
      </c>
      <c r="M9" s="30">
        <f t="shared" si="0"/>
        <v>1.5</v>
      </c>
      <c r="N9" s="30">
        <f t="shared" si="0"/>
        <v>1</v>
      </c>
      <c r="O9" s="30">
        <f t="shared" si="0"/>
        <v>0</v>
      </c>
      <c r="P9" s="30">
        <f t="shared" si="0"/>
        <v>-0.5</v>
      </c>
      <c r="Q9" s="30">
        <f t="shared" si="0"/>
        <v>300</v>
      </c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8.75" x14ac:dyDescent="0.25">
      <c r="A10" s="33" t="s">
        <v>16</v>
      </c>
      <c r="B10" s="30">
        <f>$G$4</f>
        <v>5</v>
      </c>
      <c r="C10" s="25">
        <f>$I$4</f>
        <v>5</v>
      </c>
      <c r="D10" s="25">
        <f>$K$4</f>
        <v>6</v>
      </c>
      <c r="E10" s="25">
        <f>0</f>
        <v>0</v>
      </c>
      <c r="F10" s="25">
        <f>1</f>
        <v>1</v>
      </c>
      <c r="G10" s="25">
        <f>0</f>
        <v>0</v>
      </c>
      <c r="H10" s="25">
        <f>$M$4</f>
        <v>300</v>
      </c>
      <c r="I10" s="22"/>
      <c r="J10" s="33" t="s">
        <v>3</v>
      </c>
      <c r="K10" s="25">
        <f>B10 + K$11 * -$B$10</f>
        <v>0</v>
      </c>
      <c r="L10" s="30">
        <f t="shared" ref="L10:Q10" si="1">C10 + L$11 * -$B$10</f>
        <v>4</v>
      </c>
      <c r="M10" s="25">
        <f t="shared" si="1"/>
        <v>3.5</v>
      </c>
      <c r="N10" s="25">
        <f t="shared" si="1"/>
        <v>0</v>
      </c>
      <c r="O10" s="25">
        <f t="shared" si="1"/>
        <v>1</v>
      </c>
      <c r="P10" s="25">
        <f t="shared" si="1"/>
        <v>-0.5</v>
      </c>
      <c r="Q10" s="25">
        <f t="shared" si="1"/>
        <v>200</v>
      </c>
      <c r="R10" s="2"/>
      <c r="S10" s="2"/>
      <c r="T10" s="2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8.75" x14ac:dyDescent="0.25">
      <c r="A11" s="34" t="s">
        <v>17</v>
      </c>
      <c r="B11" s="26">
        <f>$G$5</f>
        <v>10</v>
      </c>
      <c r="C11" s="30">
        <f>$I$5</f>
        <v>2</v>
      </c>
      <c r="D11" s="30">
        <f>$K$5</f>
        <v>5</v>
      </c>
      <c r="E11" s="30">
        <f>0</f>
        <v>0</v>
      </c>
      <c r="F11" s="30">
        <f>0</f>
        <v>0</v>
      </c>
      <c r="G11" s="30">
        <f>1</f>
        <v>1</v>
      </c>
      <c r="H11" s="30">
        <f>$M$5</f>
        <v>200</v>
      </c>
      <c r="I11" s="22"/>
      <c r="J11" s="33" t="s">
        <v>17</v>
      </c>
      <c r="K11" s="25">
        <f>B11/$B$11</f>
        <v>1</v>
      </c>
      <c r="L11" s="30">
        <f t="shared" ref="L11:Q11" si="2">C11/$B$11</f>
        <v>0.2</v>
      </c>
      <c r="M11" s="25">
        <f t="shared" si="2"/>
        <v>0.5</v>
      </c>
      <c r="N11" s="25">
        <f t="shared" si="2"/>
        <v>0</v>
      </c>
      <c r="O11" s="25">
        <f t="shared" si="2"/>
        <v>0</v>
      </c>
      <c r="P11" s="25">
        <f t="shared" si="2"/>
        <v>0.1</v>
      </c>
      <c r="Q11" s="25">
        <f t="shared" si="2"/>
        <v>20</v>
      </c>
      <c r="R11" s="2"/>
      <c r="S11" s="2"/>
      <c r="T11" s="2"/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8.75" x14ac:dyDescent="0.25">
      <c r="A12" s="33" t="s">
        <v>18</v>
      </c>
      <c r="B12" s="30">
        <f>-$G$2</f>
        <v>-4</v>
      </c>
      <c r="C12" s="25">
        <f>-$I$2</f>
        <v>-3</v>
      </c>
      <c r="D12" s="25">
        <f>-$K$2</f>
        <v>-2</v>
      </c>
      <c r="E12" s="25">
        <f>0</f>
        <v>0</v>
      </c>
      <c r="F12" s="25">
        <f>0</f>
        <v>0</v>
      </c>
      <c r="G12" s="25">
        <f>0</f>
        <v>0</v>
      </c>
      <c r="H12" s="25">
        <f>0</f>
        <v>0</v>
      </c>
      <c r="I12" s="22"/>
      <c r="J12" s="33" t="s">
        <v>18</v>
      </c>
      <c r="K12" s="25">
        <f>B12+K$11*-$B12</f>
        <v>0</v>
      </c>
      <c r="L12" s="30">
        <f t="shared" ref="L12:Q12" si="3">C12+L$11*-$B12</f>
        <v>-2.2000000000000002</v>
      </c>
      <c r="M12" s="25">
        <f t="shared" si="3"/>
        <v>0</v>
      </c>
      <c r="N12" s="25">
        <f t="shared" si="3"/>
        <v>0</v>
      </c>
      <c r="O12" s="25">
        <f t="shared" si="3"/>
        <v>0</v>
      </c>
      <c r="P12" s="25">
        <f t="shared" si="3"/>
        <v>0.4</v>
      </c>
      <c r="Q12" s="25">
        <f t="shared" si="3"/>
        <v>80</v>
      </c>
      <c r="R12" s="2"/>
      <c r="S12" s="2"/>
      <c r="T12" s="2"/>
      <c r="U12" s="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8.75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8.75" x14ac:dyDescent="0.25">
      <c r="A14" s="33" t="s">
        <v>14</v>
      </c>
      <c r="B14" s="33" t="s">
        <v>3</v>
      </c>
      <c r="C14" s="33" t="s">
        <v>5</v>
      </c>
      <c r="D14" s="33" t="s">
        <v>7</v>
      </c>
      <c r="E14" s="33" t="s">
        <v>15</v>
      </c>
      <c r="F14" s="33" t="s">
        <v>16</v>
      </c>
      <c r="G14" s="33" t="s">
        <v>17</v>
      </c>
      <c r="H14" s="33" t="s">
        <v>19</v>
      </c>
      <c r="I14" s="22"/>
      <c r="J14" s="2"/>
      <c r="K14" s="2"/>
      <c r="L14" s="2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7" ht="18.75" x14ac:dyDescent="0.25">
      <c r="A15" s="33" t="s">
        <v>15</v>
      </c>
      <c r="B15" s="25">
        <f>K9 / $L$9</f>
        <v>0</v>
      </c>
      <c r="C15" s="25">
        <f t="shared" ref="C15:H15" si="4">L9 / $L$9</f>
        <v>1</v>
      </c>
      <c r="D15" s="25">
        <f t="shared" si="4"/>
        <v>0.21428571428571427</v>
      </c>
      <c r="E15" s="25">
        <f t="shared" si="4"/>
        <v>0.14285714285714285</v>
      </c>
      <c r="F15" s="25">
        <f t="shared" si="4"/>
        <v>0</v>
      </c>
      <c r="G15" s="25">
        <f t="shared" si="4"/>
        <v>-7.1428571428571425E-2</v>
      </c>
      <c r="H15" s="31">
        <f t="shared" si="4"/>
        <v>42.857142857142854</v>
      </c>
      <c r="I15" s="22"/>
      <c r="J15" s="2"/>
      <c r="K15" s="2"/>
      <c r="L15" s="2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7" ht="18.75" x14ac:dyDescent="0.25">
      <c r="A16" s="33" t="s">
        <v>3</v>
      </c>
      <c r="B16" s="25">
        <f>K10+B$15*-$L10</f>
        <v>0</v>
      </c>
      <c r="C16" s="25">
        <f t="shared" ref="C16:H18" si="5">L10+C$15*-$L10</f>
        <v>0</v>
      </c>
      <c r="D16" s="25">
        <f t="shared" si="5"/>
        <v>2.6428571428571428</v>
      </c>
      <c r="E16" s="25">
        <f t="shared" si="5"/>
        <v>-0.5714285714285714</v>
      </c>
      <c r="F16" s="25">
        <f t="shared" si="5"/>
        <v>1</v>
      </c>
      <c r="G16" s="25">
        <f t="shared" si="5"/>
        <v>-0.2142857142857143</v>
      </c>
      <c r="H16" s="31">
        <f t="shared" si="5"/>
        <v>28.571428571428584</v>
      </c>
      <c r="I16" s="22"/>
      <c r="J16" s="2"/>
      <c r="K16" s="2"/>
      <c r="L16" s="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37" ht="18.75" x14ac:dyDescent="0.25">
      <c r="A17" s="33" t="s">
        <v>5</v>
      </c>
      <c r="B17" s="25">
        <f t="shared" ref="B17:B18" si="6">K11+B$15*-$L11</f>
        <v>1</v>
      </c>
      <c r="C17" s="25">
        <f t="shared" si="5"/>
        <v>0</v>
      </c>
      <c r="D17" s="25">
        <f t="shared" si="5"/>
        <v>0.45714285714285713</v>
      </c>
      <c r="E17" s="25">
        <f t="shared" si="5"/>
        <v>-2.8571428571428571E-2</v>
      </c>
      <c r="F17" s="25">
        <f t="shared" si="5"/>
        <v>0</v>
      </c>
      <c r="G17" s="25">
        <f t="shared" si="5"/>
        <v>0.1142857142857143</v>
      </c>
      <c r="H17" s="31">
        <f t="shared" si="5"/>
        <v>11.428571428571429</v>
      </c>
      <c r="I17" s="22"/>
      <c r="J17" s="2"/>
      <c r="K17" s="2"/>
      <c r="L17" s="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37" ht="18.75" x14ac:dyDescent="0.25">
      <c r="A18" s="33" t="s">
        <v>18</v>
      </c>
      <c r="B18" s="25">
        <f t="shared" si="6"/>
        <v>0</v>
      </c>
      <c r="C18" s="25">
        <f t="shared" si="5"/>
        <v>0</v>
      </c>
      <c r="D18" s="25">
        <f t="shared" si="5"/>
        <v>0.47142857142857142</v>
      </c>
      <c r="E18" s="25">
        <f t="shared" si="5"/>
        <v>0.31428571428571428</v>
      </c>
      <c r="F18" s="25">
        <f t="shared" si="5"/>
        <v>0</v>
      </c>
      <c r="G18" s="25">
        <f t="shared" si="5"/>
        <v>0.24285714285714288</v>
      </c>
      <c r="H18" s="31">
        <f t="shared" si="5"/>
        <v>174.28571428571428</v>
      </c>
      <c r="I18" s="22"/>
      <c r="J18" s="2"/>
      <c r="K18" s="2"/>
      <c r="L18" s="2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37" x14ac:dyDescent="0.25">
      <c r="A19" s="2"/>
      <c r="B19" s="10"/>
      <c r="C19" s="3"/>
      <c r="D19" s="3"/>
      <c r="E19" s="3"/>
      <c r="F19" s="3"/>
      <c r="G19" s="3"/>
      <c r="H19" s="3"/>
      <c r="I19" s="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5"/>
      <c r="B20" s="15"/>
      <c r="C20" s="18"/>
      <c r="D20" s="18"/>
      <c r="E20" s="18"/>
      <c r="F20" s="17"/>
      <c r="G20" s="17"/>
      <c r="H20" s="17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4"/>
      <c r="B21" s="14"/>
      <c r="C21" s="12"/>
      <c r="D21" s="12"/>
      <c r="E21" s="12"/>
      <c r="F21" s="11"/>
      <c r="G21" s="11"/>
      <c r="H21" s="11"/>
      <c r="I21" s="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16"/>
      <c r="B22" s="16"/>
      <c r="C22" s="13"/>
      <c r="D22" s="13"/>
      <c r="E22" s="19"/>
      <c r="F22" s="12"/>
      <c r="G22" s="11"/>
      <c r="H22" s="11"/>
      <c r="I22" s="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4"/>
      <c r="B23" s="12"/>
      <c r="C23" s="13"/>
      <c r="D23" s="13"/>
      <c r="E23" s="20"/>
      <c r="F23" s="13"/>
      <c r="G23" s="13"/>
      <c r="H23" s="21"/>
      <c r="I23" s="8"/>
      <c r="J23" s="2"/>
      <c r="K23" s="2"/>
      <c r="L23" s="2"/>
      <c r="M23" s="2"/>
      <c r="N23" s="2"/>
      <c r="O23" s="4"/>
      <c r="P23" s="2"/>
      <c r="Q23" s="2"/>
      <c r="R23" s="2"/>
      <c r="S23" s="2"/>
      <c r="T23" s="2"/>
      <c r="U23" s="2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6"/>
      <c r="B24" s="13"/>
      <c r="C24" s="19"/>
      <c r="D24" s="13"/>
      <c r="E24" s="20"/>
      <c r="F24" s="13"/>
      <c r="G24" s="11"/>
      <c r="H24" s="12"/>
      <c r="I24" s="8"/>
      <c r="J24" s="2"/>
      <c r="K24" s="2"/>
      <c r="L24" s="2"/>
      <c r="M24" s="2"/>
      <c r="N24" s="2"/>
      <c r="O24" s="4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2"/>
      <c r="B25" s="10"/>
      <c r="C25" s="8"/>
      <c r="D25" s="3"/>
      <c r="E25" s="3"/>
      <c r="F25" s="3"/>
      <c r="G25" s="3"/>
      <c r="H25" s="3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2"/>
      <c r="B26" s="10"/>
      <c r="C26" s="3"/>
      <c r="D26" s="3"/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2"/>
      <c r="B27" s="5"/>
      <c r="C27" s="6"/>
      <c r="D27" s="6"/>
      <c r="E27" s="6"/>
      <c r="F27" s="6"/>
      <c r="G27" s="6"/>
      <c r="H27" s="6"/>
      <c r="I27" s="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</sheetData>
  <mergeCells count="2">
    <mergeCell ref="F3:F5"/>
    <mergeCell ref="F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2022-05-29T15:24:58Z</dcterms:modified>
</cp:coreProperties>
</file>