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.I.O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D25" i="1"/>
  <c r="D24" i="1"/>
  <c r="E24" i="1"/>
  <c r="F24" i="1"/>
  <c r="G24" i="1"/>
  <c r="H24" i="1"/>
  <c r="C24" i="1"/>
  <c r="H22" i="1"/>
  <c r="F23" i="1"/>
  <c r="F22" i="1"/>
  <c r="C22" i="1"/>
  <c r="H21" i="1"/>
  <c r="F21" i="1"/>
  <c r="C13" i="1"/>
  <c r="C21" i="1"/>
  <c r="C15" i="1"/>
  <c r="C23" i="1"/>
  <c r="H23" i="1"/>
  <c r="C12" i="1"/>
  <c r="D12" i="1"/>
  <c r="I14" i="1"/>
  <c r="I13" i="1"/>
  <c r="I12" i="1"/>
  <c r="E16" i="1"/>
  <c r="F16" i="1"/>
  <c r="G16" i="1"/>
  <c r="H16" i="1"/>
  <c r="D16" i="1"/>
  <c r="D6" i="1"/>
  <c r="E6" i="1"/>
  <c r="E7" i="1" s="1"/>
  <c r="F6" i="1"/>
  <c r="F7" i="1" s="1"/>
  <c r="G6" i="1"/>
  <c r="G7" i="1" s="1"/>
  <c r="H6" i="1"/>
  <c r="C6" i="1"/>
  <c r="D15" i="1"/>
  <c r="E15" i="1"/>
  <c r="F15" i="1"/>
  <c r="G15" i="1"/>
  <c r="H15" i="1"/>
  <c r="D14" i="1"/>
  <c r="E14" i="1"/>
  <c r="F14" i="1"/>
  <c r="G14" i="1"/>
  <c r="H14" i="1"/>
  <c r="E13" i="1"/>
  <c r="F13" i="1"/>
  <c r="G13" i="1"/>
  <c r="H13" i="1"/>
  <c r="D13" i="1"/>
  <c r="C14" i="1"/>
  <c r="H12" i="1"/>
  <c r="G12" i="1"/>
  <c r="F12" i="1"/>
  <c r="E12" i="1"/>
  <c r="H7" i="1"/>
  <c r="I4" i="1"/>
  <c r="I5" i="1"/>
  <c r="I3" i="1"/>
  <c r="D7" i="1"/>
</calcChain>
</file>

<file path=xl/sharedStrings.xml><?xml version="1.0" encoding="utf-8"?>
<sst xmlns="http://schemas.openxmlformats.org/spreadsheetml/2006/main" count="52" uniqueCount="26">
  <si>
    <t>x1</t>
  </si>
  <si>
    <t>x2</t>
  </si>
  <si>
    <t>x3</t>
  </si>
  <si>
    <t>x4</t>
  </si>
  <si>
    <t>x5</t>
  </si>
  <si>
    <t>ZJ</t>
  </si>
  <si>
    <t>ZJ-CJ</t>
  </si>
  <si>
    <t>CK</t>
  </si>
  <si>
    <t>XK</t>
  </si>
  <si>
    <t>B</t>
  </si>
  <si>
    <t>X1</t>
  </si>
  <si>
    <t>X2</t>
  </si>
  <si>
    <t>X3</t>
  </si>
  <si>
    <t>X4</t>
  </si>
  <si>
    <t>X5</t>
  </si>
  <si>
    <t>CJ</t>
  </si>
  <si>
    <t>variable de entrada</t>
  </si>
  <si>
    <t>variable de salida</t>
  </si>
  <si>
    <t>Z=7500</t>
  </si>
  <si>
    <t>x1=7,5 art A</t>
  </si>
  <si>
    <t>x2=56,25 art B</t>
  </si>
  <si>
    <t>x4=225 min armado sobante</t>
  </si>
  <si>
    <t>x3=min. Maquinado (recurso saturado) por c/min se gana $10</t>
  </si>
  <si>
    <t>x5=min. Montado(recurso saturado) por c/min se gana $5</t>
  </si>
  <si>
    <t>xK</t>
  </si>
  <si>
    <t>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</si>
</sst>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A19" zoomScale="130" zoomScaleNormal="130" workbookViewId="0">
      <selection activeCell="I26" sqref="I26"/>
    </sheetView>
  </sheetViews>
  <sheetFormatPr baseColWidth="10" defaultRowHeight="15" x14ac:dyDescent="0.25"/>
  <cols>
    <col min="1" max="1" width="7.28515625" customWidth="1"/>
    <col min="2" max="2" width="7.140625" customWidth="1"/>
    <col min="3" max="3" width="7" customWidth="1"/>
    <col min="4" max="4" width="10.85546875" customWidth="1"/>
    <col min="5" max="5" width="10.28515625" customWidth="1"/>
    <col min="6" max="6" width="7.42578125" customWidth="1"/>
    <col min="7" max="8" width="8.28515625" customWidth="1"/>
    <col min="10" max="10" width="22.85546875" customWidth="1"/>
    <col min="11" max="11" width="0.85546875" customWidth="1"/>
    <col min="12" max="12" width="28.5703125" customWidth="1"/>
  </cols>
  <sheetData>
    <row r="1" spans="1:13" x14ac:dyDescent="0.25">
      <c r="A1" s="5"/>
      <c r="B1" s="5"/>
      <c r="C1" s="6" t="s">
        <v>15</v>
      </c>
      <c r="D1" s="5">
        <v>100</v>
      </c>
      <c r="E1" s="5">
        <v>120</v>
      </c>
      <c r="F1" s="5">
        <v>0</v>
      </c>
      <c r="G1" s="5">
        <v>0</v>
      </c>
      <c r="H1" s="5">
        <v>0</v>
      </c>
      <c r="I1" s="1"/>
      <c r="J1" s="1"/>
      <c r="K1" s="1"/>
      <c r="L1" s="1"/>
      <c r="M1" s="1"/>
    </row>
    <row r="2" spans="1:13" ht="24" customHeight="1" x14ac:dyDescent="0.25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1"/>
      <c r="J2" s="1"/>
      <c r="K2" s="1"/>
      <c r="L2" s="1"/>
      <c r="M2" s="1"/>
    </row>
    <row r="3" spans="1:13" x14ac:dyDescent="0.25">
      <c r="A3" s="5">
        <v>0</v>
      </c>
      <c r="B3" s="5" t="s">
        <v>2</v>
      </c>
      <c r="C3" s="7">
        <v>480</v>
      </c>
      <c r="D3" s="7">
        <v>4</v>
      </c>
      <c r="E3" s="7">
        <v>8</v>
      </c>
      <c r="F3" s="7">
        <v>1</v>
      </c>
      <c r="G3" s="7">
        <v>0</v>
      </c>
      <c r="H3" s="7">
        <v>0</v>
      </c>
      <c r="I3" s="1">
        <f>C3/E3</f>
        <v>60</v>
      </c>
      <c r="J3" s="2" t="s">
        <v>17</v>
      </c>
      <c r="K3" s="1"/>
      <c r="L3" s="1"/>
      <c r="M3" s="1"/>
    </row>
    <row r="4" spans="1:13" x14ac:dyDescent="0.25">
      <c r="A4" s="5">
        <v>0</v>
      </c>
      <c r="B4" s="5" t="s">
        <v>3</v>
      </c>
      <c r="C4" s="5">
        <v>600</v>
      </c>
      <c r="D4" s="5">
        <v>5</v>
      </c>
      <c r="E4" s="7">
        <v>6</v>
      </c>
      <c r="F4" s="5">
        <v>0</v>
      </c>
      <c r="G4" s="5">
        <v>1</v>
      </c>
      <c r="H4" s="5">
        <v>0</v>
      </c>
      <c r="I4" s="1">
        <f>C4/E4</f>
        <v>100</v>
      </c>
      <c r="J4" s="1"/>
      <c r="K4" s="1"/>
      <c r="L4" s="1"/>
      <c r="M4" s="1"/>
    </row>
    <row r="5" spans="1:13" x14ac:dyDescent="0.25">
      <c r="A5" s="5">
        <v>0</v>
      </c>
      <c r="B5" s="5" t="s">
        <v>4</v>
      </c>
      <c r="C5" s="5">
        <v>540</v>
      </c>
      <c r="D5" s="5">
        <v>12</v>
      </c>
      <c r="E5" s="7">
        <v>8</v>
      </c>
      <c r="F5" s="5">
        <v>0</v>
      </c>
      <c r="G5" s="5">
        <v>0</v>
      </c>
      <c r="H5" s="5">
        <v>1</v>
      </c>
      <c r="I5" s="1">
        <f>C5/E5</f>
        <v>67.5</v>
      </c>
      <c r="J5" s="1"/>
      <c r="K5" s="1"/>
      <c r="L5" s="1"/>
      <c r="M5" s="1"/>
    </row>
    <row r="6" spans="1:13" x14ac:dyDescent="0.25">
      <c r="A6" s="4" t="s">
        <v>5</v>
      </c>
      <c r="B6" s="4"/>
      <c r="C6" s="5">
        <f>C3*$A3+C4*$A4+C5*$A5</f>
        <v>0</v>
      </c>
      <c r="D6" s="5">
        <f t="shared" ref="D6:H6" si="0">D3*$A3+D4*$A4+D5*$A5</f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1"/>
      <c r="J6" s="1"/>
      <c r="K6" s="1"/>
      <c r="L6" s="1"/>
      <c r="M6" s="1"/>
    </row>
    <row r="7" spans="1:13" x14ac:dyDescent="0.25">
      <c r="B7" s="15"/>
      <c r="C7" s="3" t="s">
        <v>6</v>
      </c>
      <c r="D7" s="5">
        <f>D6-D1</f>
        <v>-100</v>
      </c>
      <c r="E7" s="5">
        <f t="shared" ref="E7:H7" si="1">E6-E1</f>
        <v>-120</v>
      </c>
      <c r="F7" s="5">
        <f t="shared" si="1"/>
        <v>0</v>
      </c>
      <c r="G7" s="5">
        <f t="shared" si="1"/>
        <v>0</v>
      </c>
      <c r="H7" s="5">
        <f t="shared" si="1"/>
        <v>0</v>
      </c>
      <c r="I7" s="1"/>
      <c r="J7" s="1"/>
      <c r="K7" s="1"/>
      <c r="L7" s="1"/>
      <c r="M7" s="1"/>
    </row>
    <row r="8" spans="1:13" ht="28.5" customHeight="1" x14ac:dyDescent="0.25">
      <c r="A8" s="1"/>
      <c r="B8" s="1"/>
      <c r="C8" s="1"/>
      <c r="D8" s="1"/>
      <c r="E8" s="2" t="s">
        <v>16</v>
      </c>
      <c r="F8" s="1"/>
      <c r="G8" s="1"/>
      <c r="H8" s="1"/>
      <c r="I8" s="1"/>
      <c r="J8" s="1"/>
      <c r="K8" s="1"/>
      <c r="L8" s="1"/>
      <c r="M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5"/>
      <c r="B10" s="5"/>
      <c r="C10" s="8" t="s">
        <v>15</v>
      </c>
      <c r="D10" s="5">
        <v>100</v>
      </c>
      <c r="E10" s="5">
        <v>120</v>
      </c>
      <c r="F10" s="5">
        <v>0</v>
      </c>
      <c r="G10" s="5">
        <v>0</v>
      </c>
      <c r="H10" s="5">
        <v>0</v>
      </c>
      <c r="I10" s="1"/>
      <c r="J10" s="1"/>
      <c r="K10" s="1"/>
      <c r="L10" s="1"/>
      <c r="M10" s="1"/>
    </row>
    <row r="11" spans="1:13" x14ac:dyDescent="0.25">
      <c r="A11" s="8" t="s">
        <v>7</v>
      </c>
      <c r="B11" s="8" t="s">
        <v>8</v>
      </c>
      <c r="C11" s="8" t="s">
        <v>9</v>
      </c>
      <c r="D11" s="8" t="s">
        <v>10</v>
      </c>
      <c r="E11" s="8" t="s">
        <v>11</v>
      </c>
      <c r="F11" s="8" t="s">
        <v>12</v>
      </c>
      <c r="G11" s="8" t="s">
        <v>13</v>
      </c>
      <c r="H11" s="8" t="s">
        <v>14</v>
      </c>
      <c r="I11" s="1"/>
      <c r="J11" s="1"/>
      <c r="K11" s="1"/>
      <c r="L11" s="1"/>
      <c r="M11" s="1"/>
    </row>
    <row r="12" spans="1:13" x14ac:dyDescent="0.25">
      <c r="A12" s="5">
        <v>120</v>
      </c>
      <c r="B12" s="5" t="s">
        <v>1</v>
      </c>
      <c r="C12" s="9">
        <f>C3/E3</f>
        <v>60</v>
      </c>
      <c r="D12" s="12">
        <f>D3/E3</f>
        <v>0.5</v>
      </c>
      <c r="E12" s="9">
        <f>E3/E3</f>
        <v>1</v>
      </c>
      <c r="F12" s="9">
        <f>F3/E3</f>
        <v>0.125</v>
      </c>
      <c r="G12" s="9">
        <f>G3/E3</f>
        <v>0</v>
      </c>
      <c r="H12" s="9">
        <f>H3/E3</f>
        <v>0</v>
      </c>
      <c r="I12" s="1">
        <f>C12/D12</f>
        <v>120</v>
      </c>
      <c r="J12" s="1"/>
      <c r="K12" s="1"/>
      <c r="L12" s="1"/>
      <c r="M12" s="1"/>
    </row>
    <row r="13" spans="1:13" x14ac:dyDescent="0.25">
      <c r="A13" s="5">
        <v>0</v>
      </c>
      <c r="B13" s="5" t="s">
        <v>3</v>
      </c>
      <c r="C13" s="5">
        <f>C4-C3*E4/E3</f>
        <v>240</v>
      </c>
      <c r="D13" s="12">
        <f>D4-D3*$E$4/$E$3</f>
        <v>2</v>
      </c>
      <c r="E13" s="5">
        <f t="shared" ref="E13:H13" si="2">E4-E3*$E$4/$E$3</f>
        <v>0</v>
      </c>
      <c r="F13" s="5">
        <f t="shared" si="2"/>
        <v>-0.75</v>
      </c>
      <c r="G13" s="5">
        <f t="shared" si="2"/>
        <v>1</v>
      </c>
      <c r="H13" s="5">
        <f t="shared" si="2"/>
        <v>0</v>
      </c>
      <c r="I13" s="1">
        <f>C13/D13</f>
        <v>120</v>
      </c>
      <c r="J13" s="1"/>
      <c r="K13" s="1"/>
      <c r="L13" s="1"/>
      <c r="M13" s="1"/>
    </row>
    <row r="14" spans="1:13" x14ac:dyDescent="0.25">
      <c r="A14" s="5">
        <v>0</v>
      </c>
      <c r="B14" s="12" t="s">
        <v>4</v>
      </c>
      <c r="C14" s="12">
        <f>C5-C3*$E$5/$E$3</f>
        <v>60</v>
      </c>
      <c r="D14" s="12">
        <f t="shared" ref="D14:H14" si="3">D5-D3*$E$5/$E$3</f>
        <v>8</v>
      </c>
      <c r="E14" s="12">
        <f t="shared" si="3"/>
        <v>0</v>
      </c>
      <c r="F14" s="12">
        <f t="shared" si="3"/>
        <v>-1</v>
      </c>
      <c r="G14" s="12">
        <f t="shared" si="3"/>
        <v>0</v>
      </c>
      <c r="H14" s="12">
        <f t="shared" si="3"/>
        <v>1</v>
      </c>
      <c r="I14" s="1">
        <f>C14/D14</f>
        <v>7.5</v>
      </c>
      <c r="J14" s="16" t="s">
        <v>17</v>
      </c>
      <c r="K14" s="1"/>
      <c r="L14" s="1"/>
      <c r="M14" s="1"/>
    </row>
    <row r="15" spans="1:13" x14ac:dyDescent="0.25">
      <c r="A15" s="10" t="s">
        <v>5</v>
      </c>
      <c r="B15" s="10"/>
      <c r="C15" s="5">
        <f>$A12*C12+$A13*C13+$A14*C14</f>
        <v>7200</v>
      </c>
      <c r="D15" s="12">
        <f t="shared" ref="D15:H15" si="4">$A12*D12+$A13*D13+$A14*D14</f>
        <v>60</v>
      </c>
      <c r="E15" s="5">
        <f t="shared" si="4"/>
        <v>120</v>
      </c>
      <c r="F15" s="5">
        <f t="shared" si="4"/>
        <v>15</v>
      </c>
      <c r="G15" s="5">
        <f t="shared" si="4"/>
        <v>0</v>
      </c>
      <c r="H15" s="5">
        <f t="shared" si="4"/>
        <v>0</v>
      </c>
      <c r="I15" s="1"/>
      <c r="J15" s="1"/>
      <c r="K15" s="1"/>
      <c r="L15" s="1"/>
      <c r="M15" s="1"/>
    </row>
    <row r="16" spans="1:13" x14ac:dyDescent="0.25">
      <c r="A16" s="1"/>
      <c r="B16" s="11"/>
      <c r="C16" s="8" t="s">
        <v>6</v>
      </c>
      <c r="D16" s="12">
        <f>D$15-D$10</f>
        <v>-40</v>
      </c>
      <c r="E16" s="5">
        <f t="shared" ref="E16:H16" si="5">E$15-E$10</f>
        <v>0</v>
      </c>
      <c r="F16" s="5">
        <f t="shared" si="5"/>
        <v>15</v>
      </c>
      <c r="G16" s="5">
        <f t="shared" si="5"/>
        <v>0</v>
      </c>
      <c r="H16" s="5">
        <f t="shared" si="5"/>
        <v>0</v>
      </c>
      <c r="I16" s="1"/>
      <c r="J16" s="1"/>
      <c r="K16" s="1"/>
      <c r="L16" s="1"/>
      <c r="M16" s="1"/>
    </row>
    <row r="17" spans="1:13" ht="39.75" customHeight="1" x14ac:dyDescent="0.25">
      <c r="A17" s="1"/>
      <c r="B17" s="1"/>
      <c r="C17" s="1"/>
      <c r="D17" s="16" t="s">
        <v>16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2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30" customHeight="1" x14ac:dyDescent="0.25">
      <c r="A19" s="5"/>
      <c r="B19" s="5"/>
      <c r="C19" s="8" t="s">
        <v>15</v>
      </c>
      <c r="D19" s="5">
        <v>100</v>
      </c>
      <c r="E19" s="5">
        <v>120</v>
      </c>
      <c r="F19" s="5">
        <v>0</v>
      </c>
      <c r="G19" s="5">
        <v>0</v>
      </c>
      <c r="H19" s="5">
        <v>0</v>
      </c>
      <c r="I19" s="1"/>
      <c r="J19" s="14" t="s">
        <v>18</v>
      </c>
      <c r="K19" s="1"/>
      <c r="L19" s="1" t="s">
        <v>22</v>
      </c>
      <c r="M19" s="1"/>
    </row>
    <row r="20" spans="1:13" ht="41.25" customHeight="1" x14ac:dyDescent="0.25">
      <c r="A20" s="8" t="s">
        <v>25</v>
      </c>
      <c r="B20" s="8" t="s">
        <v>24</v>
      </c>
      <c r="C20" s="8" t="s">
        <v>9</v>
      </c>
      <c r="D20" s="8" t="s">
        <v>10</v>
      </c>
      <c r="E20" s="8" t="s">
        <v>11</v>
      </c>
      <c r="F20" s="8" t="s">
        <v>12</v>
      </c>
      <c r="G20" s="8" t="s">
        <v>13</v>
      </c>
      <c r="H20" s="8" t="s">
        <v>14</v>
      </c>
      <c r="I20" s="1"/>
      <c r="J20" s="13" t="s">
        <v>19</v>
      </c>
      <c r="K20" s="1"/>
      <c r="L20" s="1" t="s">
        <v>23</v>
      </c>
      <c r="M20" s="1"/>
    </row>
    <row r="21" spans="1:13" x14ac:dyDescent="0.25">
      <c r="A21" s="5">
        <v>120</v>
      </c>
      <c r="B21" s="5" t="s">
        <v>1</v>
      </c>
      <c r="C21" s="9">
        <f>C12-C14*D12/D14</f>
        <v>56.25</v>
      </c>
      <c r="D21" s="9">
        <v>0</v>
      </c>
      <c r="E21" s="9">
        <v>1</v>
      </c>
      <c r="F21" s="9">
        <f>F12-F14*D12/D14</f>
        <v>0.1875</v>
      </c>
      <c r="G21" s="9">
        <v>0</v>
      </c>
      <c r="H21" s="9">
        <f>H12-H14*D12/D14</f>
        <v>-6.25E-2</v>
      </c>
      <c r="I21" s="1"/>
      <c r="J21" s="14" t="s">
        <v>20</v>
      </c>
      <c r="K21" s="1"/>
      <c r="L21" s="1"/>
      <c r="M21" s="1"/>
    </row>
    <row r="22" spans="1:13" ht="24.75" customHeight="1" x14ac:dyDescent="0.25">
      <c r="A22" s="5">
        <v>0</v>
      </c>
      <c r="B22" s="5" t="s">
        <v>3</v>
      </c>
      <c r="C22" s="9">
        <f>C13-C14*D13/D14</f>
        <v>225</v>
      </c>
      <c r="D22" s="9">
        <v>0</v>
      </c>
      <c r="E22" s="9">
        <v>0</v>
      </c>
      <c r="F22" s="9">
        <f>F13-F14*D13/D14</f>
        <v>-0.5</v>
      </c>
      <c r="G22" s="9">
        <v>1</v>
      </c>
      <c r="H22" s="9">
        <f>H13-H14*D13/D14</f>
        <v>-0.25</v>
      </c>
      <c r="I22" s="1"/>
      <c r="J22" s="14" t="s">
        <v>21</v>
      </c>
      <c r="K22" s="1"/>
      <c r="L22" s="1"/>
      <c r="M22" s="1"/>
    </row>
    <row r="23" spans="1:13" x14ac:dyDescent="0.25">
      <c r="A23" s="5">
        <v>100</v>
      </c>
      <c r="B23" s="9" t="s">
        <v>0</v>
      </c>
      <c r="C23" s="9">
        <f>C14/D14</f>
        <v>7.5</v>
      </c>
      <c r="D23" s="9">
        <v>1</v>
      </c>
      <c r="E23" s="9">
        <v>0</v>
      </c>
      <c r="F23" s="9">
        <f>F14/D14</f>
        <v>-0.125</v>
      </c>
      <c r="G23" s="9">
        <v>0</v>
      </c>
      <c r="H23" s="9">
        <f>H14/D14</f>
        <v>0.125</v>
      </c>
      <c r="I23" s="1"/>
      <c r="J23" s="1"/>
      <c r="K23" s="1"/>
      <c r="L23" s="1"/>
      <c r="M23" s="1"/>
    </row>
    <row r="24" spans="1:13" x14ac:dyDescent="0.25">
      <c r="A24" s="10" t="s">
        <v>5</v>
      </c>
      <c r="B24" s="10"/>
      <c r="C24" s="9">
        <f>$A21*C21+$A22*C22+$A23*C23</f>
        <v>7500</v>
      </c>
      <c r="D24" s="9">
        <f t="shared" ref="D24:H24" si="6">$A21*D21+$A22*D22+$A23*D23</f>
        <v>100</v>
      </c>
      <c r="E24" s="9">
        <f t="shared" si="6"/>
        <v>120</v>
      </c>
      <c r="F24" s="9">
        <f t="shared" si="6"/>
        <v>10</v>
      </c>
      <c r="G24" s="9">
        <f t="shared" si="6"/>
        <v>0</v>
      </c>
      <c r="H24" s="9">
        <f t="shared" si="6"/>
        <v>5</v>
      </c>
      <c r="I24" s="1"/>
      <c r="J24" s="1"/>
      <c r="K24" s="1"/>
      <c r="L24" s="1"/>
      <c r="M24" s="1"/>
    </row>
    <row r="25" spans="1:13" x14ac:dyDescent="0.25">
      <c r="A25" s="1"/>
      <c r="B25" s="11"/>
      <c r="C25" s="8" t="s">
        <v>6</v>
      </c>
      <c r="D25" s="9">
        <f>D24-D19</f>
        <v>0</v>
      </c>
      <c r="E25" s="9">
        <f t="shared" ref="E25:H25" si="7">E24-E19</f>
        <v>0</v>
      </c>
      <c r="F25" s="9">
        <f t="shared" si="7"/>
        <v>10</v>
      </c>
      <c r="G25" s="9">
        <f t="shared" si="7"/>
        <v>0</v>
      </c>
      <c r="H25" s="9">
        <f t="shared" si="7"/>
        <v>5</v>
      </c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</sheetData>
  <mergeCells count="3">
    <mergeCell ref="A6:B6"/>
    <mergeCell ref="A15:B15"/>
    <mergeCell ref="A2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2023-04-19T22:34:40Z</dcterms:created>
  <dcterms:modified xsi:type="dcterms:W3CDTF">2023-04-20T00:01:18Z</dcterms:modified>
</cp:coreProperties>
</file>